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THEMES\_PROJ\HEX\"/>
    </mc:Choice>
  </mc:AlternateContent>
  <xr:revisionPtr revIDLastSave="0" documentId="13_ncr:1_{3E571617-9FBA-49E9-89DF-814775B1F2A9}" xr6:coauthVersionLast="47" xr6:coauthVersionMax="47" xr10:uidLastSave="{00000000-0000-0000-0000-000000000000}"/>
  <bookViews>
    <workbookView xWindow="-120" yWindow="0" windowWidth="24000" windowHeight="12915" xr2:uid="{C38E8ED3-BEA0-4EF3-A708-6D686B02253D}"/>
  </bookViews>
  <sheets>
    <sheet name="Jeu" sheetId="1" r:id="rId1"/>
    <sheet name="Prm" sheetId="2" r:id="rId2"/>
    <sheet name="Feuil1" sheetId="3" r:id="rId3"/>
  </sheets>
  <functionGroups builtInGroupCount="19"/>
  <definedNames>
    <definedName name="Taille">Jeu!$DG$1</definedName>
  </definedNames>
  <calcPr calcId="181029" iterate="1" iterateDelta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53" i="2" l="1"/>
  <c r="J353" i="2"/>
  <c r="K353" i="2"/>
  <c r="L353" i="2"/>
  <c r="M353" i="2"/>
  <c r="N353" i="2"/>
  <c r="I352" i="2"/>
  <c r="J352" i="2"/>
  <c r="K352" i="2"/>
  <c r="L352" i="2"/>
  <c r="M352" i="2"/>
  <c r="N352" i="2"/>
  <c r="I351" i="2"/>
  <c r="J351" i="2"/>
  <c r="K351" i="2"/>
  <c r="L351" i="2"/>
  <c r="M351" i="2"/>
  <c r="N351" i="2"/>
  <c r="I350" i="2"/>
  <c r="J350" i="2"/>
  <c r="K350" i="2"/>
  <c r="L350" i="2"/>
  <c r="M350" i="2"/>
  <c r="N350" i="2"/>
  <c r="I349" i="2"/>
  <c r="J349" i="2"/>
  <c r="K349" i="2"/>
  <c r="L349" i="2"/>
  <c r="M349" i="2"/>
  <c r="N349" i="2"/>
  <c r="I348" i="2"/>
  <c r="J348" i="2"/>
  <c r="K348" i="2"/>
  <c r="L348" i="2"/>
  <c r="M348" i="2"/>
  <c r="N348" i="2"/>
  <c r="I347" i="2"/>
  <c r="J347" i="2"/>
  <c r="K347" i="2"/>
  <c r="L347" i="2"/>
  <c r="M347" i="2"/>
  <c r="N347" i="2"/>
  <c r="I346" i="2"/>
  <c r="J346" i="2"/>
  <c r="K346" i="2"/>
  <c r="L346" i="2"/>
  <c r="M346" i="2"/>
  <c r="N346" i="2"/>
  <c r="I345" i="2"/>
  <c r="J345" i="2"/>
  <c r="K345" i="2"/>
  <c r="L345" i="2"/>
  <c r="M345" i="2"/>
  <c r="N345" i="2"/>
  <c r="I344" i="2"/>
  <c r="J344" i="2"/>
  <c r="K344" i="2"/>
  <c r="L344" i="2"/>
  <c r="M344" i="2"/>
  <c r="N344" i="2"/>
  <c r="I343" i="2"/>
  <c r="J343" i="2"/>
  <c r="K343" i="2"/>
  <c r="L343" i="2"/>
  <c r="M343" i="2"/>
  <c r="N343" i="2"/>
  <c r="I342" i="2"/>
  <c r="J342" i="2"/>
  <c r="K342" i="2"/>
  <c r="L342" i="2"/>
  <c r="M342" i="2"/>
  <c r="N342" i="2"/>
  <c r="I341" i="2"/>
  <c r="J341" i="2"/>
  <c r="K341" i="2"/>
  <c r="L341" i="2"/>
  <c r="M341" i="2"/>
  <c r="N341" i="2"/>
  <c r="I340" i="2"/>
  <c r="J340" i="2"/>
  <c r="K340" i="2"/>
  <c r="L340" i="2"/>
  <c r="M340" i="2"/>
  <c r="N340" i="2"/>
  <c r="I339" i="2"/>
  <c r="J339" i="2"/>
  <c r="K339" i="2"/>
  <c r="L339" i="2"/>
  <c r="M339" i="2"/>
  <c r="N339" i="2"/>
  <c r="I338" i="2"/>
  <c r="J338" i="2"/>
  <c r="K338" i="2"/>
  <c r="L338" i="2"/>
  <c r="M338" i="2"/>
  <c r="N338" i="2"/>
  <c r="I337" i="2"/>
  <c r="J337" i="2"/>
  <c r="K337" i="2"/>
  <c r="L337" i="2"/>
  <c r="M337" i="2"/>
  <c r="N337" i="2"/>
  <c r="I336" i="2"/>
  <c r="J336" i="2"/>
  <c r="K336" i="2"/>
  <c r="L336" i="2"/>
  <c r="M336" i="2"/>
  <c r="N336" i="2"/>
  <c r="I335" i="2"/>
  <c r="J335" i="2"/>
  <c r="K335" i="2"/>
  <c r="L335" i="2"/>
  <c r="M335" i="2"/>
  <c r="N335" i="2"/>
  <c r="I334" i="2"/>
  <c r="J334" i="2"/>
  <c r="K334" i="2"/>
  <c r="L334" i="2"/>
  <c r="M334" i="2"/>
  <c r="N334" i="2"/>
  <c r="I333" i="2"/>
  <c r="J333" i="2"/>
  <c r="K333" i="2"/>
  <c r="L333" i="2"/>
  <c r="M333" i="2"/>
  <c r="N333" i="2"/>
  <c r="I332" i="2"/>
  <c r="J332" i="2"/>
  <c r="K332" i="2"/>
  <c r="L332" i="2"/>
  <c r="M332" i="2"/>
  <c r="N332" i="2"/>
  <c r="I331" i="2"/>
  <c r="J331" i="2"/>
  <c r="K331" i="2"/>
  <c r="L331" i="2"/>
  <c r="M331" i="2"/>
  <c r="N331" i="2"/>
  <c r="I330" i="2"/>
  <c r="J330" i="2"/>
  <c r="K330" i="2"/>
  <c r="L330" i="2"/>
  <c r="M330" i="2"/>
  <c r="N330" i="2"/>
  <c r="I329" i="2"/>
  <c r="J329" i="2"/>
  <c r="K329" i="2"/>
  <c r="L329" i="2"/>
  <c r="M329" i="2"/>
  <c r="N329" i="2"/>
  <c r="I328" i="2"/>
  <c r="J328" i="2"/>
  <c r="K328" i="2"/>
  <c r="L328" i="2"/>
  <c r="M328" i="2"/>
  <c r="N328" i="2"/>
  <c r="I327" i="2"/>
  <c r="J327" i="2"/>
  <c r="K327" i="2"/>
  <c r="L327" i="2"/>
  <c r="M327" i="2"/>
  <c r="N327" i="2"/>
  <c r="I326" i="2"/>
  <c r="J326" i="2"/>
  <c r="K326" i="2"/>
  <c r="L326" i="2"/>
  <c r="M326" i="2"/>
  <c r="N326" i="2"/>
  <c r="I325" i="2"/>
  <c r="J325" i="2"/>
  <c r="K325" i="2"/>
  <c r="L325" i="2"/>
  <c r="M325" i="2"/>
  <c r="N325" i="2"/>
  <c r="I324" i="2"/>
  <c r="J324" i="2"/>
  <c r="K324" i="2"/>
  <c r="L324" i="2"/>
  <c r="M324" i="2"/>
  <c r="N324" i="2"/>
  <c r="I323" i="2"/>
  <c r="J323" i="2"/>
  <c r="K323" i="2"/>
  <c r="L323" i="2"/>
  <c r="M323" i="2"/>
  <c r="N323" i="2"/>
  <c r="I322" i="2"/>
  <c r="J322" i="2"/>
  <c r="K322" i="2"/>
  <c r="L322" i="2"/>
  <c r="M322" i="2"/>
  <c r="N322" i="2"/>
  <c r="I321" i="2"/>
  <c r="J321" i="2"/>
  <c r="K321" i="2"/>
  <c r="L321" i="2"/>
  <c r="M321" i="2"/>
  <c r="N321" i="2"/>
  <c r="I320" i="2"/>
  <c r="J320" i="2"/>
  <c r="K320" i="2"/>
  <c r="L320" i="2"/>
  <c r="M320" i="2"/>
  <c r="N320" i="2"/>
  <c r="I319" i="2"/>
  <c r="J319" i="2"/>
  <c r="K319" i="2"/>
  <c r="L319" i="2"/>
  <c r="M319" i="2"/>
  <c r="N319" i="2"/>
  <c r="I318" i="2"/>
  <c r="J318" i="2"/>
  <c r="K318" i="2"/>
  <c r="L318" i="2"/>
  <c r="M318" i="2"/>
  <c r="N318" i="2"/>
  <c r="I317" i="2"/>
  <c r="J317" i="2"/>
  <c r="K317" i="2"/>
  <c r="L317" i="2"/>
  <c r="M317" i="2"/>
  <c r="N317" i="2"/>
  <c r="I316" i="2"/>
  <c r="J316" i="2"/>
  <c r="K316" i="2"/>
  <c r="L316" i="2"/>
  <c r="M316" i="2"/>
  <c r="N316" i="2"/>
  <c r="I315" i="2"/>
  <c r="J315" i="2"/>
  <c r="K315" i="2"/>
  <c r="L315" i="2"/>
  <c r="M315" i="2"/>
  <c r="N315" i="2"/>
  <c r="I314" i="2"/>
  <c r="J314" i="2"/>
  <c r="K314" i="2"/>
  <c r="L314" i="2"/>
  <c r="M314" i="2"/>
  <c r="N314" i="2"/>
  <c r="I313" i="2"/>
  <c r="J313" i="2"/>
  <c r="K313" i="2"/>
  <c r="L313" i="2"/>
  <c r="M313" i="2"/>
  <c r="N313" i="2"/>
  <c r="I312" i="2"/>
  <c r="J312" i="2"/>
  <c r="K312" i="2"/>
  <c r="L312" i="2"/>
  <c r="M312" i="2"/>
  <c r="N312" i="2"/>
  <c r="I311" i="2"/>
  <c r="J311" i="2"/>
  <c r="K311" i="2"/>
  <c r="L311" i="2"/>
  <c r="M311" i="2"/>
  <c r="N311" i="2"/>
  <c r="I310" i="2"/>
  <c r="J310" i="2"/>
  <c r="K310" i="2"/>
  <c r="L310" i="2"/>
  <c r="M310" i="2"/>
  <c r="N310" i="2"/>
  <c r="I309" i="2"/>
  <c r="J309" i="2"/>
  <c r="K309" i="2"/>
  <c r="L309" i="2"/>
  <c r="M309" i="2"/>
  <c r="N309" i="2"/>
  <c r="I308" i="2"/>
  <c r="J308" i="2"/>
  <c r="K308" i="2"/>
  <c r="L308" i="2"/>
  <c r="M308" i="2"/>
  <c r="N308" i="2"/>
  <c r="I307" i="2"/>
  <c r="J307" i="2"/>
  <c r="K307" i="2"/>
  <c r="L307" i="2"/>
  <c r="M307" i="2"/>
  <c r="N307" i="2"/>
  <c r="I306" i="2"/>
  <c r="J306" i="2"/>
  <c r="K306" i="2"/>
  <c r="L306" i="2"/>
  <c r="M306" i="2"/>
  <c r="N306" i="2"/>
  <c r="I305" i="2"/>
  <c r="J305" i="2"/>
  <c r="K305" i="2"/>
  <c r="L305" i="2"/>
  <c r="M305" i="2"/>
  <c r="N305" i="2"/>
  <c r="I304" i="2"/>
  <c r="J304" i="2"/>
  <c r="K304" i="2"/>
  <c r="L304" i="2"/>
  <c r="M304" i="2"/>
  <c r="N304" i="2"/>
  <c r="I303" i="2"/>
  <c r="J303" i="2"/>
  <c r="K303" i="2"/>
  <c r="L303" i="2"/>
  <c r="M303" i="2"/>
  <c r="N303" i="2"/>
  <c r="I302" i="2"/>
  <c r="J302" i="2"/>
  <c r="K302" i="2"/>
  <c r="L302" i="2"/>
  <c r="M302" i="2"/>
  <c r="N302" i="2"/>
  <c r="I301" i="2"/>
  <c r="J301" i="2"/>
  <c r="K301" i="2"/>
  <c r="L301" i="2"/>
  <c r="M301" i="2"/>
  <c r="N301" i="2"/>
  <c r="I300" i="2"/>
  <c r="J300" i="2"/>
  <c r="K300" i="2"/>
  <c r="L300" i="2"/>
  <c r="M300" i="2"/>
  <c r="N300" i="2"/>
  <c r="I299" i="2"/>
  <c r="J299" i="2"/>
  <c r="K299" i="2"/>
  <c r="L299" i="2"/>
  <c r="M299" i="2"/>
  <c r="N299" i="2"/>
  <c r="I298" i="2"/>
  <c r="J298" i="2"/>
  <c r="K298" i="2"/>
  <c r="L298" i="2"/>
  <c r="M298" i="2"/>
  <c r="N298" i="2"/>
  <c r="I297" i="2"/>
  <c r="J297" i="2"/>
  <c r="K297" i="2"/>
  <c r="L297" i="2"/>
  <c r="M297" i="2"/>
  <c r="N297" i="2"/>
  <c r="I296" i="2"/>
  <c r="J296" i="2"/>
  <c r="K296" i="2"/>
  <c r="L296" i="2"/>
  <c r="M296" i="2"/>
  <c r="N296" i="2"/>
  <c r="I295" i="2"/>
  <c r="J295" i="2"/>
  <c r="K295" i="2"/>
  <c r="L295" i="2"/>
  <c r="M295" i="2"/>
  <c r="N295" i="2"/>
  <c r="I294" i="2"/>
  <c r="J294" i="2"/>
  <c r="K294" i="2"/>
  <c r="L294" i="2"/>
  <c r="M294" i="2"/>
  <c r="N294" i="2"/>
  <c r="I293" i="2"/>
  <c r="J293" i="2"/>
  <c r="K293" i="2"/>
  <c r="L293" i="2"/>
  <c r="M293" i="2"/>
  <c r="N293" i="2"/>
  <c r="I292" i="2"/>
  <c r="J292" i="2"/>
  <c r="K292" i="2"/>
  <c r="L292" i="2"/>
  <c r="M292" i="2"/>
  <c r="N292" i="2"/>
  <c r="I291" i="2"/>
  <c r="J291" i="2"/>
  <c r="K291" i="2"/>
  <c r="L291" i="2"/>
  <c r="M291" i="2"/>
  <c r="N291" i="2"/>
  <c r="I290" i="2"/>
  <c r="J290" i="2"/>
  <c r="K290" i="2"/>
  <c r="L290" i="2"/>
  <c r="M290" i="2"/>
  <c r="N290" i="2"/>
  <c r="I289" i="2"/>
  <c r="J289" i="2"/>
  <c r="K289" i="2"/>
  <c r="L289" i="2"/>
  <c r="M289" i="2"/>
  <c r="N289" i="2"/>
  <c r="I288" i="2"/>
  <c r="J288" i="2"/>
  <c r="K288" i="2"/>
  <c r="L288" i="2"/>
  <c r="M288" i="2"/>
  <c r="N288" i="2"/>
  <c r="I287" i="2"/>
  <c r="J287" i="2"/>
  <c r="K287" i="2"/>
  <c r="L287" i="2"/>
  <c r="M287" i="2"/>
  <c r="N287" i="2"/>
  <c r="I286" i="2"/>
  <c r="J286" i="2"/>
  <c r="K286" i="2"/>
  <c r="L286" i="2"/>
  <c r="M286" i="2"/>
  <c r="N286" i="2"/>
  <c r="I285" i="2"/>
  <c r="J285" i="2"/>
  <c r="K285" i="2"/>
  <c r="L285" i="2"/>
  <c r="M285" i="2"/>
  <c r="N285" i="2"/>
  <c r="I284" i="2"/>
  <c r="J284" i="2"/>
  <c r="K284" i="2"/>
  <c r="L284" i="2"/>
  <c r="M284" i="2"/>
  <c r="N284" i="2"/>
  <c r="I283" i="2"/>
  <c r="J283" i="2"/>
  <c r="K283" i="2"/>
  <c r="L283" i="2"/>
  <c r="M283" i="2"/>
  <c r="N283" i="2"/>
  <c r="I282" i="2"/>
  <c r="J282" i="2"/>
  <c r="K282" i="2"/>
  <c r="L282" i="2"/>
  <c r="M282" i="2"/>
  <c r="N282" i="2"/>
  <c r="I281" i="2"/>
  <c r="J281" i="2"/>
  <c r="K281" i="2"/>
  <c r="L281" i="2"/>
  <c r="M281" i="2"/>
  <c r="N281" i="2"/>
  <c r="I280" i="2"/>
  <c r="J280" i="2"/>
  <c r="K280" i="2"/>
  <c r="L280" i="2"/>
  <c r="M280" i="2"/>
  <c r="N280" i="2"/>
  <c r="I279" i="2"/>
  <c r="J279" i="2"/>
  <c r="K279" i="2"/>
  <c r="L279" i="2"/>
  <c r="M279" i="2"/>
  <c r="N279" i="2"/>
  <c r="I278" i="2"/>
  <c r="J278" i="2"/>
  <c r="K278" i="2"/>
  <c r="L278" i="2"/>
  <c r="M278" i="2"/>
  <c r="N278" i="2"/>
  <c r="I277" i="2"/>
  <c r="J277" i="2"/>
  <c r="K277" i="2"/>
  <c r="L277" i="2"/>
  <c r="M277" i="2"/>
  <c r="N277" i="2"/>
  <c r="I276" i="2"/>
  <c r="J276" i="2"/>
  <c r="K276" i="2"/>
  <c r="L276" i="2"/>
  <c r="M276" i="2"/>
  <c r="N276" i="2"/>
  <c r="I275" i="2"/>
  <c r="J275" i="2"/>
  <c r="K275" i="2"/>
  <c r="L275" i="2"/>
  <c r="M275" i="2"/>
  <c r="N275" i="2"/>
  <c r="I274" i="2"/>
  <c r="J274" i="2"/>
  <c r="K274" i="2"/>
  <c r="L274" i="2"/>
  <c r="M274" i="2"/>
  <c r="N274" i="2"/>
  <c r="I273" i="2"/>
  <c r="J273" i="2"/>
  <c r="K273" i="2"/>
  <c r="L273" i="2"/>
  <c r="M273" i="2"/>
  <c r="N273" i="2"/>
  <c r="I272" i="2"/>
  <c r="J272" i="2"/>
  <c r="K272" i="2"/>
  <c r="L272" i="2"/>
  <c r="M272" i="2"/>
  <c r="N272" i="2"/>
  <c r="I271" i="2"/>
  <c r="J271" i="2"/>
  <c r="K271" i="2"/>
  <c r="L271" i="2"/>
  <c r="M271" i="2"/>
  <c r="N271" i="2"/>
  <c r="I270" i="2"/>
  <c r="J270" i="2"/>
  <c r="K270" i="2"/>
  <c r="L270" i="2"/>
  <c r="M270" i="2"/>
  <c r="N270" i="2"/>
  <c r="I269" i="2"/>
  <c r="J269" i="2"/>
  <c r="K269" i="2"/>
  <c r="L269" i="2"/>
  <c r="M269" i="2"/>
  <c r="N269" i="2"/>
  <c r="I268" i="2"/>
  <c r="J268" i="2"/>
  <c r="K268" i="2"/>
  <c r="L268" i="2"/>
  <c r="M268" i="2"/>
  <c r="N268" i="2"/>
  <c r="I267" i="2"/>
  <c r="J267" i="2"/>
  <c r="K267" i="2"/>
  <c r="L267" i="2"/>
  <c r="M267" i="2"/>
  <c r="N267" i="2"/>
  <c r="I266" i="2"/>
  <c r="J266" i="2"/>
  <c r="K266" i="2"/>
  <c r="L266" i="2"/>
  <c r="M266" i="2"/>
  <c r="N266" i="2"/>
  <c r="I265" i="2"/>
  <c r="J265" i="2"/>
  <c r="K265" i="2"/>
  <c r="L265" i="2"/>
  <c r="M265" i="2"/>
  <c r="N265" i="2"/>
  <c r="I264" i="2"/>
  <c r="J264" i="2"/>
  <c r="K264" i="2"/>
  <c r="L264" i="2"/>
  <c r="M264" i="2"/>
  <c r="N264" i="2"/>
  <c r="I263" i="2"/>
  <c r="J263" i="2"/>
  <c r="K263" i="2"/>
  <c r="L263" i="2"/>
  <c r="M263" i="2"/>
  <c r="N263" i="2"/>
  <c r="I262" i="2"/>
  <c r="J262" i="2"/>
  <c r="K262" i="2"/>
  <c r="L262" i="2"/>
  <c r="M262" i="2"/>
  <c r="N262" i="2"/>
  <c r="I261" i="2"/>
  <c r="J261" i="2"/>
  <c r="K261" i="2"/>
  <c r="L261" i="2"/>
  <c r="M261" i="2"/>
  <c r="N261" i="2"/>
  <c r="I260" i="2"/>
  <c r="J260" i="2"/>
  <c r="K260" i="2"/>
  <c r="L260" i="2"/>
  <c r="M260" i="2"/>
  <c r="N260" i="2"/>
  <c r="I259" i="2"/>
  <c r="J259" i="2"/>
  <c r="K259" i="2"/>
  <c r="L259" i="2"/>
  <c r="M259" i="2"/>
  <c r="N259" i="2"/>
  <c r="I258" i="2"/>
  <c r="J258" i="2"/>
  <c r="K258" i="2"/>
  <c r="L258" i="2"/>
  <c r="M258" i="2"/>
  <c r="N258" i="2"/>
  <c r="I257" i="2"/>
  <c r="J257" i="2"/>
  <c r="K257" i="2"/>
  <c r="L257" i="2"/>
  <c r="M257" i="2"/>
  <c r="N257" i="2"/>
  <c r="I256" i="2"/>
  <c r="J256" i="2"/>
  <c r="K256" i="2"/>
  <c r="L256" i="2"/>
  <c r="M256" i="2"/>
  <c r="N256" i="2"/>
  <c r="I255" i="2"/>
  <c r="J255" i="2"/>
  <c r="K255" i="2"/>
  <c r="L255" i="2"/>
  <c r="M255" i="2"/>
  <c r="N255" i="2"/>
  <c r="I254" i="2"/>
  <c r="J254" i="2"/>
  <c r="K254" i="2"/>
  <c r="L254" i="2"/>
  <c r="M254" i="2"/>
  <c r="N254" i="2"/>
  <c r="I253" i="2"/>
  <c r="J253" i="2"/>
  <c r="K253" i="2"/>
  <c r="L253" i="2"/>
  <c r="M253" i="2"/>
  <c r="N253" i="2"/>
  <c r="I252" i="2"/>
  <c r="J252" i="2"/>
  <c r="K252" i="2"/>
  <c r="L252" i="2"/>
  <c r="M252" i="2"/>
  <c r="N252" i="2"/>
  <c r="I251" i="2"/>
  <c r="J251" i="2"/>
  <c r="K251" i="2"/>
  <c r="L251" i="2"/>
  <c r="M251" i="2"/>
  <c r="N251" i="2"/>
  <c r="I250" i="2"/>
  <c r="J250" i="2"/>
  <c r="K250" i="2"/>
  <c r="L250" i="2"/>
  <c r="M250" i="2"/>
  <c r="N250" i="2"/>
  <c r="I249" i="2"/>
  <c r="J249" i="2"/>
  <c r="K249" i="2"/>
  <c r="L249" i="2"/>
  <c r="M249" i="2"/>
  <c r="N249" i="2"/>
  <c r="I248" i="2"/>
  <c r="J248" i="2"/>
  <c r="K248" i="2"/>
  <c r="L248" i="2"/>
  <c r="M248" i="2"/>
  <c r="N248" i="2"/>
  <c r="I247" i="2"/>
  <c r="J247" i="2"/>
  <c r="K247" i="2"/>
  <c r="L247" i="2"/>
  <c r="M247" i="2"/>
  <c r="N247" i="2"/>
  <c r="I246" i="2"/>
  <c r="J246" i="2"/>
  <c r="K246" i="2"/>
  <c r="L246" i="2"/>
  <c r="M246" i="2"/>
  <c r="N246" i="2"/>
  <c r="I245" i="2"/>
  <c r="J245" i="2"/>
  <c r="K245" i="2"/>
  <c r="L245" i="2"/>
  <c r="M245" i="2"/>
  <c r="N245" i="2"/>
  <c r="I244" i="2"/>
  <c r="J244" i="2"/>
  <c r="K244" i="2"/>
  <c r="L244" i="2"/>
  <c r="M244" i="2"/>
  <c r="N244" i="2"/>
  <c r="I243" i="2"/>
  <c r="J243" i="2"/>
  <c r="K243" i="2"/>
  <c r="L243" i="2"/>
  <c r="M243" i="2"/>
  <c r="N243" i="2"/>
  <c r="I242" i="2"/>
  <c r="J242" i="2"/>
  <c r="K242" i="2"/>
  <c r="L242" i="2"/>
  <c r="M242" i="2"/>
  <c r="N242" i="2"/>
  <c r="I241" i="2"/>
  <c r="J241" i="2"/>
  <c r="K241" i="2"/>
  <c r="L241" i="2"/>
  <c r="M241" i="2"/>
  <c r="N241" i="2"/>
  <c r="I240" i="2"/>
  <c r="J240" i="2"/>
  <c r="K240" i="2"/>
  <c r="L240" i="2"/>
  <c r="M240" i="2"/>
  <c r="N240" i="2"/>
  <c r="I239" i="2"/>
  <c r="J239" i="2"/>
  <c r="K239" i="2"/>
  <c r="L239" i="2"/>
  <c r="M239" i="2"/>
  <c r="N239" i="2"/>
  <c r="I238" i="2"/>
  <c r="J238" i="2"/>
  <c r="K238" i="2"/>
  <c r="L238" i="2"/>
  <c r="M238" i="2"/>
  <c r="N238" i="2"/>
  <c r="I237" i="2"/>
  <c r="J237" i="2"/>
  <c r="K237" i="2"/>
  <c r="L237" i="2"/>
  <c r="M237" i="2"/>
  <c r="N237" i="2"/>
  <c r="I236" i="2"/>
  <c r="J236" i="2"/>
  <c r="K236" i="2"/>
  <c r="L236" i="2"/>
  <c r="M236" i="2"/>
  <c r="N236" i="2"/>
  <c r="I235" i="2"/>
  <c r="J235" i="2"/>
  <c r="K235" i="2"/>
  <c r="L235" i="2"/>
  <c r="M235" i="2"/>
  <c r="N235" i="2"/>
  <c r="I234" i="2"/>
  <c r="J234" i="2"/>
  <c r="K234" i="2"/>
  <c r="L234" i="2"/>
  <c r="M234" i="2"/>
  <c r="N234" i="2"/>
  <c r="I233" i="2"/>
  <c r="J233" i="2"/>
  <c r="K233" i="2"/>
  <c r="L233" i="2"/>
  <c r="M233" i="2"/>
  <c r="N233" i="2"/>
  <c r="I232" i="2"/>
  <c r="J232" i="2"/>
  <c r="K232" i="2"/>
  <c r="L232" i="2"/>
  <c r="M232" i="2"/>
  <c r="N232" i="2"/>
  <c r="I231" i="2"/>
  <c r="J231" i="2"/>
  <c r="K231" i="2"/>
  <c r="L231" i="2"/>
  <c r="M231" i="2"/>
  <c r="N231" i="2"/>
  <c r="I230" i="2"/>
  <c r="J230" i="2"/>
  <c r="K230" i="2"/>
  <c r="L230" i="2"/>
  <c r="M230" i="2"/>
  <c r="N230" i="2"/>
  <c r="I229" i="2"/>
  <c r="J229" i="2"/>
  <c r="K229" i="2"/>
  <c r="L229" i="2"/>
  <c r="M229" i="2"/>
  <c r="N229" i="2"/>
  <c r="I228" i="2"/>
  <c r="J228" i="2"/>
  <c r="K228" i="2"/>
  <c r="L228" i="2"/>
  <c r="M228" i="2"/>
  <c r="N228" i="2"/>
  <c r="I227" i="2"/>
  <c r="J227" i="2"/>
  <c r="K227" i="2"/>
  <c r="L227" i="2"/>
  <c r="M227" i="2"/>
  <c r="N227" i="2"/>
  <c r="I226" i="2"/>
  <c r="J226" i="2"/>
  <c r="K226" i="2"/>
  <c r="L226" i="2"/>
  <c r="M226" i="2"/>
  <c r="N226" i="2"/>
  <c r="I225" i="2"/>
  <c r="J225" i="2"/>
  <c r="K225" i="2"/>
  <c r="L225" i="2"/>
  <c r="M225" i="2"/>
  <c r="N225" i="2"/>
  <c r="I224" i="2"/>
  <c r="J224" i="2"/>
  <c r="K224" i="2"/>
  <c r="L224" i="2"/>
  <c r="M224" i="2"/>
  <c r="N224" i="2"/>
  <c r="I223" i="2"/>
  <c r="J223" i="2"/>
  <c r="K223" i="2"/>
  <c r="L223" i="2"/>
  <c r="M223" i="2"/>
  <c r="N223" i="2"/>
  <c r="I222" i="2"/>
  <c r="J222" i="2"/>
  <c r="K222" i="2"/>
  <c r="L222" i="2"/>
  <c r="M222" i="2"/>
  <c r="N222" i="2"/>
  <c r="I221" i="2"/>
  <c r="J221" i="2"/>
  <c r="K221" i="2"/>
  <c r="L221" i="2"/>
  <c r="M221" i="2"/>
  <c r="N221" i="2"/>
  <c r="I220" i="2"/>
  <c r="J220" i="2"/>
  <c r="K220" i="2"/>
  <c r="L220" i="2"/>
  <c r="M220" i="2"/>
  <c r="N220" i="2"/>
  <c r="I219" i="2"/>
  <c r="J219" i="2"/>
  <c r="K219" i="2"/>
  <c r="L219" i="2"/>
  <c r="M219" i="2"/>
  <c r="N219" i="2"/>
  <c r="I218" i="2"/>
  <c r="J218" i="2"/>
  <c r="K218" i="2"/>
  <c r="L218" i="2"/>
  <c r="M218" i="2"/>
  <c r="N218" i="2"/>
  <c r="I217" i="2"/>
  <c r="J217" i="2"/>
  <c r="K217" i="2"/>
  <c r="L217" i="2"/>
  <c r="M217" i="2"/>
  <c r="N217" i="2"/>
  <c r="I216" i="2"/>
  <c r="J216" i="2"/>
  <c r="K216" i="2"/>
  <c r="L216" i="2"/>
  <c r="M216" i="2"/>
  <c r="N216" i="2"/>
  <c r="I215" i="2"/>
  <c r="J215" i="2"/>
  <c r="K215" i="2"/>
  <c r="L215" i="2"/>
  <c r="M215" i="2"/>
  <c r="N215" i="2"/>
  <c r="I214" i="2"/>
  <c r="J214" i="2"/>
  <c r="K214" i="2"/>
  <c r="L214" i="2"/>
  <c r="M214" i="2"/>
  <c r="N214" i="2"/>
  <c r="I213" i="2"/>
  <c r="J213" i="2"/>
  <c r="K213" i="2"/>
  <c r="L213" i="2"/>
  <c r="M213" i="2"/>
  <c r="N213" i="2"/>
  <c r="I212" i="2"/>
  <c r="J212" i="2"/>
  <c r="K212" i="2"/>
  <c r="L212" i="2"/>
  <c r="M212" i="2"/>
  <c r="N212" i="2"/>
  <c r="I211" i="2"/>
  <c r="J211" i="2"/>
  <c r="K211" i="2"/>
  <c r="L211" i="2"/>
  <c r="M211" i="2"/>
  <c r="N211" i="2"/>
  <c r="I210" i="2"/>
  <c r="J210" i="2"/>
  <c r="K210" i="2"/>
  <c r="L210" i="2"/>
  <c r="M210" i="2"/>
  <c r="N210" i="2"/>
  <c r="I209" i="2"/>
  <c r="J209" i="2"/>
  <c r="K209" i="2"/>
  <c r="L209" i="2"/>
  <c r="M209" i="2"/>
  <c r="N209" i="2"/>
  <c r="I208" i="2"/>
  <c r="J208" i="2"/>
  <c r="K208" i="2"/>
  <c r="L208" i="2"/>
  <c r="M208" i="2"/>
  <c r="N208" i="2"/>
  <c r="I207" i="2"/>
  <c r="J207" i="2"/>
  <c r="K207" i="2"/>
  <c r="L207" i="2"/>
  <c r="M207" i="2"/>
  <c r="N207" i="2"/>
  <c r="I206" i="2"/>
  <c r="J206" i="2"/>
  <c r="K206" i="2"/>
  <c r="L206" i="2"/>
  <c r="M206" i="2"/>
  <c r="N206" i="2"/>
  <c r="I205" i="2"/>
  <c r="J205" i="2"/>
  <c r="K205" i="2"/>
  <c r="L205" i="2"/>
  <c r="M205" i="2"/>
  <c r="N205" i="2"/>
  <c r="I204" i="2"/>
  <c r="J204" i="2"/>
  <c r="K204" i="2"/>
  <c r="L204" i="2"/>
  <c r="M204" i="2"/>
  <c r="N204" i="2"/>
  <c r="I203" i="2"/>
  <c r="J203" i="2"/>
  <c r="K203" i="2"/>
  <c r="L203" i="2"/>
  <c r="M203" i="2"/>
  <c r="N203" i="2"/>
  <c r="I202" i="2"/>
  <c r="J202" i="2"/>
  <c r="K202" i="2"/>
  <c r="L202" i="2"/>
  <c r="M202" i="2"/>
  <c r="N202" i="2"/>
  <c r="I201" i="2"/>
  <c r="J201" i="2"/>
  <c r="K201" i="2"/>
  <c r="L201" i="2"/>
  <c r="M201" i="2"/>
  <c r="N201" i="2"/>
  <c r="I200" i="2"/>
  <c r="J200" i="2"/>
  <c r="K200" i="2"/>
  <c r="L200" i="2"/>
  <c r="M200" i="2"/>
  <c r="N200" i="2"/>
  <c r="I199" i="2"/>
  <c r="J199" i="2"/>
  <c r="K199" i="2"/>
  <c r="L199" i="2"/>
  <c r="M199" i="2"/>
  <c r="N199" i="2"/>
  <c r="I198" i="2"/>
  <c r="J198" i="2"/>
  <c r="K198" i="2"/>
  <c r="L198" i="2"/>
  <c r="M198" i="2"/>
  <c r="N198" i="2"/>
  <c r="I197" i="2"/>
  <c r="J197" i="2"/>
  <c r="K197" i="2"/>
  <c r="L197" i="2"/>
  <c r="M197" i="2"/>
  <c r="N197" i="2"/>
  <c r="I196" i="2"/>
  <c r="J196" i="2"/>
  <c r="K196" i="2"/>
  <c r="L196" i="2"/>
  <c r="M196" i="2"/>
  <c r="N196" i="2"/>
  <c r="I195" i="2"/>
  <c r="J195" i="2"/>
  <c r="K195" i="2"/>
  <c r="L195" i="2"/>
  <c r="M195" i="2"/>
  <c r="N195" i="2"/>
  <c r="I194" i="2"/>
  <c r="J194" i="2"/>
  <c r="K194" i="2"/>
  <c r="L194" i="2"/>
  <c r="M194" i="2"/>
  <c r="N194" i="2"/>
  <c r="I193" i="2"/>
  <c r="J193" i="2"/>
  <c r="K193" i="2"/>
  <c r="L193" i="2"/>
  <c r="M193" i="2"/>
  <c r="N193" i="2"/>
  <c r="I192" i="2"/>
  <c r="J192" i="2"/>
  <c r="K192" i="2"/>
  <c r="L192" i="2"/>
  <c r="M192" i="2"/>
  <c r="N192" i="2"/>
  <c r="I191" i="2"/>
  <c r="J191" i="2"/>
  <c r="K191" i="2"/>
  <c r="L191" i="2"/>
  <c r="M191" i="2"/>
  <c r="N191" i="2"/>
  <c r="I190" i="2"/>
  <c r="J190" i="2"/>
  <c r="K190" i="2"/>
  <c r="L190" i="2"/>
  <c r="M190" i="2"/>
  <c r="N190" i="2"/>
  <c r="I189" i="2"/>
  <c r="J189" i="2"/>
  <c r="K189" i="2"/>
  <c r="L189" i="2"/>
  <c r="M189" i="2"/>
  <c r="N189" i="2"/>
  <c r="I188" i="2"/>
  <c r="J188" i="2"/>
  <c r="K188" i="2"/>
  <c r="L188" i="2"/>
  <c r="M188" i="2"/>
  <c r="N188" i="2"/>
  <c r="I187" i="2"/>
  <c r="J187" i="2"/>
  <c r="K187" i="2"/>
  <c r="L187" i="2"/>
  <c r="M187" i="2"/>
  <c r="N187" i="2"/>
  <c r="I186" i="2"/>
  <c r="J186" i="2"/>
  <c r="K186" i="2"/>
  <c r="L186" i="2"/>
  <c r="M186" i="2"/>
  <c r="N186" i="2"/>
  <c r="I185" i="2"/>
  <c r="J185" i="2"/>
  <c r="K185" i="2"/>
  <c r="L185" i="2"/>
  <c r="M185" i="2"/>
  <c r="N185" i="2"/>
  <c r="I184" i="2"/>
  <c r="J184" i="2"/>
  <c r="K184" i="2"/>
  <c r="L184" i="2"/>
  <c r="M184" i="2"/>
  <c r="N184" i="2"/>
  <c r="I183" i="2"/>
  <c r="J183" i="2"/>
  <c r="K183" i="2"/>
  <c r="L183" i="2"/>
  <c r="M183" i="2"/>
  <c r="N183" i="2"/>
  <c r="I182" i="2"/>
  <c r="J182" i="2"/>
  <c r="K182" i="2"/>
  <c r="L182" i="2"/>
  <c r="M182" i="2"/>
  <c r="N182" i="2"/>
  <c r="I181" i="2"/>
  <c r="J181" i="2"/>
  <c r="K181" i="2"/>
  <c r="L181" i="2"/>
  <c r="M181" i="2"/>
  <c r="N181" i="2"/>
  <c r="I180" i="2"/>
  <c r="J180" i="2"/>
  <c r="K180" i="2"/>
  <c r="L180" i="2"/>
  <c r="M180" i="2"/>
  <c r="N180" i="2"/>
  <c r="I179" i="2"/>
  <c r="J179" i="2"/>
  <c r="K179" i="2"/>
  <c r="L179" i="2"/>
  <c r="M179" i="2"/>
  <c r="N179" i="2"/>
  <c r="I178" i="2"/>
  <c r="J178" i="2"/>
  <c r="K178" i="2"/>
  <c r="L178" i="2"/>
  <c r="M178" i="2"/>
  <c r="N178" i="2"/>
  <c r="I177" i="2"/>
  <c r="J177" i="2"/>
  <c r="K177" i="2"/>
  <c r="L177" i="2"/>
  <c r="M177" i="2"/>
  <c r="N177" i="2"/>
  <c r="I176" i="2"/>
  <c r="J176" i="2"/>
  <c r="K176" i="2"/>
  <c r="L176" i="2"/>
  <c r="M176" i="2"/>
  <c r="N176" i="2"/>
  <c r="I175" i="2"/>
  <c r="J175" i="2"/>
  <c r="K175" i="2"/>
  <c r="L175" i="2"/>
  <c r="M175" i="2"/>
  <c r="N175" i="2"/>
  <c r="I174" i="2"/>
  <c r="J174" i="2"/>
  <c r="K174" i="2"/>
  <c r="L174" i="2"/>
  <c r="M174" i="2"/>
  <c r="N174" i="2"/>
  <c r="I173" i="2"/>
  <c r="J173" i="2"/>
  <c r="K173" i="2"/>
  <c r="L173" i="2"/>
  <c r="M173" i="2"/>
  <c r="N173" i="2"/>
  <c r="I172" i="2"/>
  <c r="J172" i="2"/>
  <c r="K172" i="2"/>
  <c r="L172" i="2"/>
  <c r="M172" i="2"/>
  <c r="N172" i="2"/>
  <c r="I171" i="2"/>
  <c r="J171" i="2"/>
  <c r="K171" i="2"/>
  <c r="L171" i="2"/>
  <c r="M171" i="2"/>
  <c r="N171" i="2"/>
  <c r="I170" i="2"/>
  <c r="J170" i="2"/>
  <c r="K170" i="2"/>
  <c r="L170" i="2"/>
  <c r="M170" i="2"/>
  <c r="N170" i="2"/>
  <c r="I169" i="2"/>
  <c r="J169" i="2"/>
  <c r="K169" i="2"/>
  <c r="L169" i="2"/>
  <c r="M169" i="2"/>
  <c r="N169" i="2"/>
  <c r="I168" i="2"/>
  <c r="J168" i="2"/>
  <c r="K168" i="2"/>
  <c r="L168" i="2"/>
  <c r="M168" i="2"/>
  <c r="N168" i="2"/>
  <c r="I167" i="2"/>
  <c r="J167" i="2"/>
  <c r="K167" i="2"/>
  <c r="L167" i="2"/>
  <c r="M167" i="2"/>
  <c r="N167" i="2"/>
  <c r="I166" i="2"/>
  <c r="J166" i="2"/>
  <c r="K166" i="2"/>
  <c r="L166" i="2"/>
  <c r="M166" i="2"/>
  <c r="N166" i="2"/>
  <c r="I165" i="2"/>
  <c r="J165" i="2"/>
  <c r="K165" i="2"/>
  <c r="L165" i="2"/>
  <c r="M165" i="2"/>
  <c r="N165" i="2"/>
  <c r="I164" i="2"/>
  <c r="J164" i="2"/>
  <c r="K164" i="2"/>
  <c r="L164" i="2"/>
  <c r="M164" i="2"/>
  <c r="N164" i="2"/>
  <c r="I163" i="2"/>
  <c r="J163" i="2"/>
  <c r="K163" i="2"/>
  <c r="L163" i="2"/>
  <c r="M163" i="2"/>
  <c r="N163" i="2"/>
  <c r="I162" i="2"/>
  <c r="J162" i="2"/>
  <c r="K162" i="2"/>
  <c r="L162" i="2"/>
  <c r="M162" i="2"/>
  <c r="N162" i="2"/>
  <c r="I161" i="2"/>
  <c r="J161" i="2"/>
  <c r="K161" i="2"/>
  <c r="L161" i="2"/>
  <c r="M161" i="2"/>
  <c r="N161" i="2"/>
  <c r="I160" i="2"/>
  <c r="J160" i="2"/>
  <c r="K160" i="2"/>
  <c r="L160" i="2"/>
  <c r="M160" i="2"/>
  <c r="N160" i="2"/>
  <c r="I159" i="2"/>
  <c r="J159" i="2"/>
  <c r="K159" i="2"/>
  <c r="L159" i="2"/>
  <c r="M159" i="2"/>
  <c r="N159" i="2"/>
  <c r="I158" i="2"/>
  <c r="J158" i="2"/>
  <c r="K158" i="2"/>
  <c r="L158" i="2"/>
  <c r="M158" i="2"/>
  <c r="N158" i="2"/>
  <c r="I157" i="2"/>
  <c r="J157" i="2"/>
  <c r="K157" i="2"/>
  <c r="L157" i="2"/>
  <c r="M157" i="2"/>
  <c r="N157" i="2"/>
  <c r="I156" i="2"/>
  <c r="J156" i="2"/>
  <c r="K156" i="2"/>
  <c r="L156" i="2"/>
  <c r="M156" i="2"/>
  <c r="N156" i="2"/>
  <c r="I155" i="2"/>
  <c r="J155" i="2"/>
  <c r="K155" i="2"/>
  <c r="L155" i="2"/>
  <c r="M155" i="2"/>
  <c r="N155" i="2"/>
  <c r="I154" i="2"/>
  <c r="J154" i="2"/>
  <c r="K154" i="2"/>
  <c r="L154" i="2"/>
  <c r="M154" i="2"/>
  <c r="N154" i="2"/>
  <c r="I153" i="2"/>
  <c r="J153" i="2"/>
  <c r="K153" i="2"/>
  <c r="L153" i="2"/>
  <c r="M153" i="2"/>
  <c r="N153" i="2"/>
  <c r="I152" i="2"/>
  <c r="J152" i="2"/>
  <c r="K152" i="2"/>
  <c r="L152" i="2"/>
  <c r="M152" i="2"/>
  <c r="N152" i="2"/>
  <c r="I151" i="2"/>
  <c r="J151" i="2"/>
  <c r="K151" i="2"/>
  <c r="L151" i="2"/>
  <c r="M151" i="2"/>
  <c r="N151" i="2"/>
  <c r="I150" i="2"/>
  <c r="J150" i="2"/>
  <c r="K150" i="2"/>
  <c r="L150" i="2"/>
  <c r="M150" i="2"/>
  <c r="N150" i="2"/>
  <c r="I149" i="2"/>
  <c r="J149" i="2"/>
  <c r="K149" i="2"/>
  <c r="L149" i="2"/>
  <c r="M149" i="2"/>
  <c r="N149" i="2"/>
  <c r="I148" i="2"/>
  <c r="J148" i="2"/>
  <c r="K148" i="2"/>
  <c r="L148" i="2"/>
  <c r="M148" i="2"/>
  <c r="N148" i="2"/>
  <c r="I147" i="2"/>
  <c r="J147" i="2"/>
  <c r="K147" i="2"/>
  <c r="L147" i="2"/>
  <c r="M147" i="2"/>
  <c r="N147" i="2"/>
  <c r="I146" i="2"/>
  <c r="J146" i="2"/>
  <c r="K146" i="2"/>
  <c r="L146" i="2"/>
  <c r="M146" i="2"/>
  <c r="N146" i="2"/>
  <c r="I145" i="2"/>
  <c r="J145" i="2"/>
  <c r="K145" i="2"/>
  <c r="L145" i="2"/>
  <c r="M145" i="2"/>
  <c r="N145" i="2"/>
  <c r="I144" i="2"/>
  <c r="J144" i="2"/>
  <c r="K144" i="2"/>
  <c r="L144" i="2"/>
  <c r="M144" i="2"/>
  <c r="N144" i="2"/>
  <c r="I143" i="2"/>
  <c r="J143" i="2"/>
  <c r="K143" i="2"/>
  <c r="L143" i="2"/>
  <c r="M143" i="2"/>
  <c r="N143" i="2"/>
  <c r="I142" i="2"/>
  <c r="J142" i="2"/>
  <c r="K142" i="2"/>
  <c r="L142" i="2"/>
  <c r="M142" i="2"/>
  <c r="N142" i="2"/>
  <c r="I141" i="2"/>
  <c r="J141" i="2"/>
  <c r="K141" i="2"/>
  <c r="L141" i="2"/>
  <c r="M141" i="2"/>
  <c r="N141" i="2"/>
  <c r="I140" i="2"/>
  <c r="J140" i="2"/>
  <c r="K140" i="2"/>
  <c r="L140" i="2"/>
  <c r="M140" i="2"/>
  <c r="N140" i="2"/>
  <c r="I139" i="2"/>
  <c r="J139" i="2"/>
  <c r="K139" i="2"/>
  <c r="L139" i="2"/>
  <c r="M139" i="2"/>
  <c r="N139" i="2"/>
  <c r="I138" i="2"/>
  <c r="J138" i="2"/>
  <c r="K138" i="2"/>
  <c r="L138" i="2"/>
  <c r="M138" i="2"/>
  <c r="N138" i="2"/>
  <c r="I137" i="2"/>
  <c r="J137" i="2"/>
  <c r="K137" i="2"/>
  <c r="L137" i="2"/>
  <c r="M137" i="2"/>
  <c r="N137" i="2"/>
  <c r="I136" i="2"/>
  <c r="J136" i="2"/>
  <c r="K136" i="2"/>
  <c r="L136" i="2"/>
  <c r="M136" i="2"/>
  <c r="N136" i="2"/>
  <c r="I135" i="2"/>
  <c r="J135" i="2"/>
  <c r="K135" i="2"/>
  <c r="L135" i="2"/>
  <c r="M135" i="2"/>
  <c r="N135" i="2"/>
  <c r="I134" i="2"/>
  <c r="J134" i="2"/>
  <c r="K134" i="2"/>
  <c r="L134" i="2"/>
  <c r="M134" i="2"/>
  <c r="N134" i="2"/>
  <c r="I133" i="2"/>
  <c r="J133" i="2"/>
  <c r="K133" i="2"/>
  <c r="L133" i="2"/>
  <c r="M133" i="2"/>
  <c r="N133" i="2"/>
  <c r="I132" i="2"/>
  <c r="J132" i="2"/>
  <c r="K132" i="2"/>
  <c r="L132" i="2"/>
  <c r="M132" i="2"/>
  <c r="N132" i="2"/>
  <c r="I131" i="2"/>
  <c r="J131" i="2"/>
  <c r="K131" i="2"/>
  <c r="L131" i="2"/>
  <c r="M131" i="2"/>
  <c r="N131" i="2"/>
  <c r="I130" i="2"/>
  <c r="J130" i="2"/>
  <c r="K130" i="2"/>
  <c r="L130" i="2"/>
  <c r="M130" i="2"/>
  <c r="N130" i="2"/>
  <c r="I129" i="2"/>
  <c r="J129" i="2"/>
  <c r="K129" i="2"/>
  <c r="L129" i="2"/>
  <c r="M129" i="2"/>
  <c r="N129" i="2"/>
  <c r="I128" i="2"/>
  <c r="J128" i="2"/>
  <c r="K128" i="2"/>
  <c r="L128" i="2"/>
  <c r="M128" i="2"/>
  <c r="N128" i="2"/>
  <c r="I127" i="2"/>
  <c r="J127" i="2"/>
  <c r="K127" i="2"/>
  <c r="L127" i="2"/>
  <c r="M127" i="2"/>
  <c r="N127" i="2"/>
  <c r="I126" i="2"/>
  <c r="J126" i="2"/>
  <c r="K126" i="2"/>
  <c r="L126" i="2"/>
  <c r="M126" i="2"/>
  <c r="N126" i="2"/>
  <c r="I125" i="2"/>
  <c r="J125" i="2"/>
  <c r="K125" i="2"/>
  <c r="L125" i="2"/>
  <c r="M125" i="2"/>
  <c r="N125" i="2"/>
  <c r="I124" i="2"/>
  <c r="J124" i="2"/>
  <c r="K124" i="2"/>
  <c r="L124" i="2"/>
  <c r="M124" i="2"/>
  <c r="N124" i="2"/>
  <c r="I123" i="2"/>
  <c r="J123" i="2"/>
  <c r="K123" i="2"/>
  <c r="L123" i="2"/>
  <c r="M123" i="2"/>
  <c r="N123" i="2"/>
  <c r="I122" i="2"/>
  <c r="J122" i="2"/>
  <c r="K122" i="2"/>
  <c r="L122" i="2"/>
  <c r="M122" i="2"/>
  <c r="N122" i="2"/>
  <c r="I121" i="2"/>
  <c r="J121" i="2"/>
  <c r="K121" i="2"/>
  <c r="L121" i="2"/>
  <c r="M121" i="2"/>
  <c r="N121" i="2"/>
  <c r="I120" i="2"/>
  <c r="J120" i="2"/>
  <c r="K120" i="2"/>
  <c r="L120" i="2"/>
  <c r="M120" i="2"/>
  <c r="N120" i="2"/>
  <c r="I119" i="2"/>
  <c r="J119" i="2"/>
  <c r="K119" i="2"/>
  <c r="L119" i="2"/>
  <c r="M119" i="2"/>
  <c r="N119" i="2"/>
  <c r="I118" i="2"/>
  <c r="J118" i="2"/>
  <c r="K118" i="2"/>
  <c r="L118" i="2"/>
  <c r="M118" i="2"/>
  <c r="N118" i="2"/>
  <c r="I117" i="2"/>
  <c r="J117" i="2"/>
  <c r="K117" i="2"/>
  <c r="L117" i="2"/>
  <c r="M117" i="2"/>
  <c r="N117" i="2"/>
  <c r="I116" i="2"/>
  <c r="J116" i="2"/>
  <c r="K116" i="2"/>
  <c r="L116" i="2"/>
  <c r="M116" i="2"/>
  <c r="N116" i="2"/>
  <c r="I115" i="2"/>
  <c r="J115" i="2"/>
  <c r="K115" i="2"/>
  <c r="L115" i="2"/>
  <c r="M115" i="2"/>
  <c r="N115" i="2"/>
  <c r="I114" i="2"/>
  <c r="J114" i="2"/>
  <c r="K114" i="2"/>
  <c r="L114" i="2"/>
  <c r="M114" i="2"/>
  <c r="N114" i="2"/>
  <c r="I113" i="2"/>
  <c r="J113" i="2"/>
  <c r="K113" i="2"/>
  <c r="L113" i="2"/>
  <c r="M113" i="2"/>
  <c r="N113" i="2"/>
  <c r="I112" i="2"/>
  <c r="J112" i="2"/>
  <c r="K112" i="2"/>
  <c r="L112" i="2"/>
  <c r="M112" i="2"/>
  <c r="N112" i="2"/>
  <c r="I111" i="2"/>
  <c r="J111" i="2"/>
  <c r="K111" i="2"/>
  <c r="L111" i="2"/>
  <c r="M111" i="2"/>
  <c r="N111" i="2"/>
  <c r="I110" i="2"/>
  <c r="J110" i="2"/>
  <c r="K110" i="2"/>
  <c r="L110" i="2"/>
  <c r="M110" i="2"/>
  <c r="N110" i="2"/>
  <c r="I109" i="2"/>
  <c r="J109" i="2"/>
  <c r="K109" i="2"/>
  <c r="L109" i="2"/>
  <c r="M109" i="2"/>
  <c r="N109" i="2"/>
  <c r="I108" i="2"/>
  <c r="J108" i="2"/>
  <c r="K108" i="2"/>
  <c r="L108" i="2"/>
  <c r="M108" i="2"/>
  <c r="N108" i="2"/>
  <c r="I107" i="2"/>
  <c r="J107" i="2"/>
  <c r="K107" i="2"/>
  <c r="L107" i="2"/>
  <c r="M107" i="2"/>
  <c r="N107" i="2"/>
  <c r="I106" i="2"/>
  <c r="J106" i="2"/>
  <c r="K106" i="2"/>
  <c r="L106" i="2"/>
  <c r="M106" i="2"/>
  <c r="N106" i="2"/>
  <c r="I105" i="2"/>
  <c r="J105" i="2"/>
  <c r="K105" i="2"/>
  <c r="L105" i="2"/>
  <c r="M105" i="2"/>
  <c r="N105" i="2"/>
  <c r="I104" i="2"/>
  <c r="J104" i="2"/>
  <c r="K104" i="2"/>
  <c r="L104" i="2"/>
  <c r="M104" i="2"/>
  <c r="N104" i="2"/>
  <c r="I103" i="2"/>
  <c r="J103" i="2"/>
  <c r="K103" i="2"/>
  <c r="L103" i="2"/>
  <c r="M103" i="2"/>
  <c r="N103" i="2"/>
  <c r="I102" i="2"/>
  <c r="J102" i="2"/>
  <c r="K102" i="2"/>
  <c r="L102" i="2"/>
  <c r="M102" i="2"/>
  <c r="N102" i="2"/>
  <c r="I101" i="2"/>
  <c r="J101" i="2"/>
  <c r="K101" i="2"/>
  <c r="L101" i="2"/>
  <c r="M101" i="2"/>
  <c r="N101" i="2"/>
  <c r="I100" i="2"/>
  <c r="J100" i="2"/>
  <c r="K100" i="2"/>
  <c r="L100" i="2"/>
  <c r="M100" i="2"/>
  <c r="N100" i="2"/>
  <c r="I99" i="2"/>
  <c r="J99" i="2"/>
  <c r="K99" i="2"/>
  <c r="L99" i="2"/>
  <c r="M99" i="2"/>
  <c r="N99" i="2"/>
  <c r="I98" i="2"/>
  <c r="J98" i="2"/>
  <c r="K98" i="2"/>
  <c r="L98" i="2"/>
  <c r="M98" i="2"/>
  <c r="N98" i="2"/>
  <c r="I97" i="2"/>
  <c r="J97" i="2"/>
  <c r="K97" i="2"/>
  <c r="L97" i="2"/>
  <c r="M97" i="2"/>
  <c r="N97" i="2"/>
  <c r="I96" i="2"/>
  <c r="J96" i="2"/>
  <c r="K96" i="2"/>
  <c r="L96" i="2"/>
  <c r="M96" i="2"/>
  <c r="N96" i="2"/>
  <c r="I95" i="2"/>
  <c r="J95" i="2"/>
  <c r="K95" i="2"/>
  <c r="L95" i="2"/>
  <c r="M95" i="2"/>
  <c r="N95" i="2"/>
  <c r="I94" i="2"/>
  <c r="J94" i="2"/>
  <c r="K94" i="2"/>
  <c r="L94" i="2"/>
  <c r="M94" i="2"/>
  <c r="N94" i="2"/>
  <c r="I93" i="2"/>
  <c r="J93" i="2"/>
  <c r="K93" i="2"/>
  <c r="L93" i="2"/>
  <c r="M93" i="2"/>
  <c r="N93" i="2"/>
  <c r="I92" i="2"/>
  <c r="J92" i="2"/>
  <c r="K92" i="2"/>
  <c r="L92" i="2"/>
  <c r="M92" i="2"/>
  <c r="N92" i="2"/>
  <c r="I91" i="2"/>
  <c r="J91" i="2"/>
  <c r="K91" i="2"/>
  <c r="L91" i="2"/>
  <c r="M91" i="2"/>
  <c r="N91" i="2"/>
  <c r="I90" i="2"/>
  <c r="J90" i="2"/>
  <c r="K90" i="2"/>
  <c r="L90" i="2"/>
  <c r="M90" i="2"/>
  <c r="N90" i="2"/>
  <c r="I89" i="2"/>
  <c r="J89" i="2"/>
  <c r="K89" i="2"/>
  <c r="L89" i="2"/>
  <c r="M89" i="2"/>
  <c r="N89" i="2"/>
  <c r="I88" i="2"/>
  <c r="J88" i="2"/>
  <c r="K88" i="2"/>
  <c r="L88" i="2"/>
  <c r="M88" i="2"/>
  <c r="N88" i="2"/>
  <c r="I87" i="2"/>
  <c r="J87" i="2"/>
  <c r="K87" i="2"/>
  <c r="L87" i="2"/>
  <c r="M87" i="2"/>
  <c r="N87" i="2"/>
  <c r="I86" i="2"/>
  <c r="J86" i="2"/>
  <c r="K86" i="2"/>
  <c r="L86" i="2"/>
  <c r="M86" i="2"/>
  <c r="N86" i="2"/>
  <c r="I85" i="2"/>
  <c r="J85" i="2"/>
  <c r="K85" i="2"/>
  <c r="L85" i="2"/>
  <c r="M85" i="2"/>
  <c r="N85" i="2"/>
  <c r="I84" i="2"/>
  <c r="J84" i="2"/>
  <c r="K84" i="2"/>
  <c r="L84" i="2"/>
  <c r="M84" i="2"/>
  <c r="N84" i="2"/>
  <c r="I83" i="2"/>
  <c r="J83" i="2"/>
  <c r="K83" i="2"/>
  <c r="L83" i="2"/>
  <c r="M83" i="2"/>
  <c r="N83" i="2"/>
  <c r="I82" i="2"/>
  <c r="J82" i="2"/>
  <c r="K82" i="2"/>
  <c r="L82" i="2"/>
  <c r="M82" i="2"/>
  <c r="N82" i="2"/>
  <c r="I81" i="2"/>
  <c r="J81" i="2"/>
  <c r="K81" i="2"/>
  <c r="L81" i="2"/>
  <c r="M81" i="2"/>
  <c r="N81" i="2"/>
  <c r="I80" i="2"/>
  <c r="J80" i="2"/>
  <c r="K80" i="2"/>
  <c r="L80" i="2"/>
  <c r="M80" i="2"/>
  <c r="N80" i="2"/>
  <c r="I79" i="2"/>
  <c r="J79" i="2"/>
  <c r="K79" i="2"/>
  <c r="L79" i="2"/>
  <c r="M79" i="2"/>
  <c r="N79" i="2"/>
  <c r="I78" i="2"/>
  <c r="J78" i="2"/>
  <c r="K78" i="2"/>
  <c r="L78" i="2"/>
  <c r="M78" i="2"/>
  <c r="N78" i="2"/>
  <c r="I77" i="2"/>
  <c r="J77" i="2"/>
  <c r="K77" i="2"/>
  <c r="L77" i="2"/>
  <c r="M77" i="2"/>
  <c r="N77" i="2"/>
  <c r="I76" i="2"/>
  <c r="J76" i="2"/>
  <c r="K76" i="2"/>
  <c r="L76" i="2"/>
  <c r="M76" i="2"/>
  <c r="N76" i="2"/>
  <c r="I75" i="2"/>
  <c r="J75" i="2"/>
  <c r="K75" i="2"/>
  <c r="L75" i="2"/>
  <c r="M75" i="2"/>
  <c r="N75" i="2"/>
  <c r="I74" i="2"/>
  <c r="J74" i="2"/>
  <c r="K74" i="2"/>
  <c r="L74" i="2"/>
  <c r="M74" i="2"/>
  <c r="N74" i="2"/>
  <c r="I73" i="2"/>
  <c r="J73" i="2"/>
  <c r="K73" i="2"/>
  <c r="L73" i="2"/>
  <c r="M73" i="2"/>
  <c r="N73" i="2"/>
  <c r="I72" i="2"/>
  <c r="J72" i="2"/>
  <c r="K72" i="2"/>
  <c r="L72" i="2"/>
  <c r="M72" i="2"/>
  <c r="N72" i="2"/>
  <c r="I71" i="2"/>
  <c r="J71" i="2"/>
  <c r="K71" i="2"/>
  <c r="L71" i="2"/>
  <c r="M71" i="2"/>
  <c r="N71" i="2"/>
  <c r="I70" i="2"/>
  <c r="J70" i="2"/>
  <c r="K70" i="2"/>
  <c r="L70" i="2"/>
  <c r="M70" i="2"/>
  <c r="N70" i="2"/>
  <c r="I69" i="2"/>
  <c r="J69" i="2"/>
  <c r="K69" i="2"/>
  <c r="L69" i="2"/>
  <c r="M69" i="2"/>
  <c r="N69" i="2"/>
  <c r="I68" i="2"/>
  <c r="J68" i="2"/>
  <c r="K68" i="2"/>
  <c r="L68" i="2"/>
  <c r="M68" i="2"/>
  <c r="N68" i="2"/>
  <c r="I67" i="2"/>
  <c r="J67" i="2"/>
  <c r="K67" i="2"/>
  <c r="L67" i="2"/>
  <c r="M67" i="2"/>
  <c r="N67" i="2"/>
  <c r="I66" i="2"/>
  <c r="J66" i="2"/>
  <c r="K66" i="2"/>
  <c r="L66" i="2"/>
  <c r="M66" i="2"/>
  <c r="N66" i="2"/>
  <c r="I65" i="2"/>
  <c r="J65" i="2"/>
  <c r="K65" i="2"/>
  <c r="L65" i="2"/>
  <c r="M65" i="2"/>
  <c r="N65" i="2"/>
  <c r="I64" i="2"/>
  <c r="J64" i="2"/>
  <c r="K64" i="2"/>
  <c r="L64" i="2"/>
  <c r="M64" i="2"/>
  <c r="N64" i="2"/>
  <c r="I63" i="2"/>
  <c r="J63" i="2"/>
  <c r="K63" i="2"/>
  <c r="L63" i="2"/>
  <c r="M63" i="2"/>
  <c r="N63" i="2"/>
  <c r="I62" i="2"/>
  <c r="J62" i="2"/>
  <c r="K62" i="2"/>
  <c r="L62" i="2"/>
  <c r="M62" i="2"/>
  <c r="N62" i="2"/>
  <c r="I61" i="2"/>
  <c r="J61" i="2"/>
  <c r="K61" i="2"/>
  <c r="L61" i="2"/>
  <c r="M61" i="2"/>
  <c r="N61" i="2"/>
  <c r="I60" i="2"/>
  <c r="J60" i="2"/>
  <c r="K60" i="2"/>
  <c r="L60" i="2"/>
  <c r="M60" i="2"/>
  <c r="N60" i="2"/>
  <c r="I59" i="2"/>
  <c r="J59" i="2"/>
  <c r="K59" i="2"/>
  <c r="L59" i="2"/>
  <c r="M59" i="2"/>
  <c r="N59" i="2"/>
  <c r="I58" i="2"/>
  <c r="J58" i="2"/>
  <c r="K58" i="2"/>
  <c r="L58" i="2"/>
  <c r="M58" i="2"/>
  <c r="N58" i="2"/>
  <c r="I57" i="2"/>
  <c r="J57" i="2"/>
  <c r="K57" i="2"/>
  <c r="L57" i="2"/>
  <c r="M57" i="2"/>
  <c r="N57" i="2"/>
  <c r="I56" i="2"/>
  <c r="J56" i="2"/>
  <c r="K56" i="2"/>
  <c r="L56" i="2"/>
  <c r="M56" i="2"/>
  <c r="N56" i="2"/>
  <c r="I55" i="2"/>
  <c r="J55" i="2"/>
  <c r="K55" i="2"/>
  <c r="L55" i="2"/>
  <c r="M55" i="2"/>
  <c r="N55" i="2"/>
  <c r="I54" i="2"/>
  <c r="J54" i="2"/>
  <c r="K54" i="2"/>
  <c r="L54" i="2"/>
  <c r="M54" i="2"/>
  <c r="N54" i="2"/>
  <c r="I53" i="2"/>
  <c r="J53" i="2"/>
  <c r="K53" i="2"/>
  <c r="L53" i="2"/>
  <c r="M53" i="2"/>
  <c r="N53" i="2"/>
  <c r="I52" i="2"/>
  <c r="J52" i="2"/>
  <c r="K52" i="2"/>
  <c r="L52" i="2"/>
  <c r="M52" i="2"/>
  <c r="N52" i="2"/>
  <c r="I51" i="2"/>
  <c r="J51" i="2"/>
  <c r="K51" i="2"/>
  <c r="L51" i="2"/>
  <c r="M51" i="2"/>
  <c r="N51" i="2"/>
  <c r="I50" i="2"/>
  <c r="J50" i="2"/>
  <c r="K50" i="2"/>
  <c r="L50" i="2"/>
  <c r="M50" i="2"/>
  <c r="N50" i="2"/>
  <c r="I49" i="2"/>
  <c r="J49" i="2"/>
  <c r="K49" i="2"/>
  <c r="L49" i="2"/>
  <c r="M49" i="2"/>
  <c r="N49" i="2"/>
  <c r="I48" i="2"/>
  <c r="J48" i="2"/>
  <c r="K48" i="2"/>
  <c r="L48" i="2"/>
  <c r="M48" i="2"/>
  <c r="N48" i="2"/>
  <c r="I47" i="2"/>
  <c r="J47" i="2"/>
  <c r="K47" i="2"/>
  <c r="L47" i="2"/>
  <c r="M47" i="2"/>
  <c r="N47" i="2"/>
  <c r="I46" i="2"/>
  <c r="J46" i="2"/>
  <c r="K46" i="2"/>
  <c r="L46" i="2"/>
  <c r="M46" i="2"/>
  <c r="N46" i="2"/>
  <c r="I45" i="2"/>
  <c r="J45" i="2"/>
  <c r="K45" i="2"/>
  <c r="L45" i="2"/>
  <c r="M45" i="2"/>
  <c r="N45" i="2"/>
  <c r="I44" i="2"/>
  <c r="J44" i="2"/>
  <c r="K44" i="2"/>
  <c r="L44" i="2"/>
  <c r="M44" i="2"/>
  <c r="N44" i="2"/>
  <c r="I43" i="2"/>
  <c r="J43" i="2"/>
  <c r="K43" i="2"/>
  <c r="L43" i="2"/>
  <c r="M43" i="2"/>
  <c r="N43" i="2"/>
  <c r="I42" i="2"/>
  <c r="J42" i="2"/>
  <c r="K42" i="2"/>
  <c r="L42" i="2"/>
  <c r="M42" i="2"/>
  <c r="N42" i="2"/>
  <c r="I41" i="2"/>
  <c r="J41" i="2"/>
  <c r="K41" i="2"/>
  <c r="L41" i="2"/>
  <c r="M41" i="2"/>
  <c r="N41" i="2"/>
  <c r="I40" i="2"/>
  <c r="J40" i="2"/>
  <c r="K40" i="2"/>
  <c r="L40" i="2"/>
  <c r="M40" i="2"/>
  <c r="N40" i="2"/>
  <c r="I39" i="2"/>
  <c r="J39" i="2"/>
  <c r="K39" i="2"/>
  <c r="L39" i="2"/>
  <c r="M39" i="2"/>
  <c r="N39" i="2"/>
  <c r="I38" i="2"/>
  <c r="J38" i="2"/>
  <c r="K38" i="2"/>
  <c r="L38" i="2"/>
  <c r="M38" i="2"/>
  <c r="N38" i="2"/>
  <c r="I37" i="2"/>
  <c r="J37" i="2"/>
  <c r="K37" i="2"/>
  <c r="L37" i="2"/>
  <c r="M37" i="2"/>
  <c r="N37" i="2"/>
  <c r="I36" i="2"/>
  <c r="J36" i="2"/>
  <c r="K36" i="2"/>
  <c r="L36" i="2"/>
  <c r="M36" i="2"/>
  <c r="N36" i="2"/>
  <c r="I35" i="2"/>
  <c r="J35" i="2"/>
  <c r="K35" i="2"/>
  <c r="L35" i="2"/>
  <c r="M35" i="2"/>
  <c r="N35" i="2"/>
  <c r="I34" i="2"/>
  <c r="J34" i="2"/>
  <c r="K34" i="2"/>
  <c r="L34" i="2"/>
  <c r="M34" i="2"/>
  <c r="N34" i="2"/>
  <c r="I33" i="2"/>
  <c r="J33" i="2"/>
  <c r="K33" i="2"/>
  <c r="L33" i="2"/>
  <c r="M33" i="2"/>
  <c r="N33" i="2"/>
  <c r="I32" i="2"/>
  <c r="J32" i="2"/>
  <c r="K32" i="2"/>
  <c r="L32" i="2"/>
  <c r="M32" i="2"/>
  <c r="N32" i="2"/>
  <c r="I31" i="2"/>
  <c r="J31" i="2"/>
  <c r="K31" i="2"/>
  <c r="L31" i="2"/>
  <c r="M31" i="2"/>
  <c r="N31" i="2"/>
  <c r="I30" i="2"/>
  <c r="J30" i="2"/>
  <c r="K30" i="2"/>
  <c r="L30" i="2"/>
  <c r="M30" i="2"/>
  <c r="N30" i="2"/>
  <c r="I29" i="2"/>
  <c r="J29" i="2"/>
  <c r="K29" i="2"/>
  <c r="L29" i="2"/>
  <c r="M29" i="2"/>
  <c r="N29" i="2"/>
  <c r="I28" i="2"/>
  <c r="J28" i="2"/>
  <c r="K28" i="2"/>
  <c r="L28" i="2"/>
  <c r="M28" i="2"/>
  <c r="N28" i="2"/>
  <c r="I27" i="2"/>
  <c r="J27" i="2"/>
  <c r="K27" i="2"/>
  <c r="L27" i="2"/>
  <c r="M27" i="2"/>
  <c r="N27" i="2"/>
  <c r="I26" i="2"/>
  <c r="J26" i="2"/>
  <c r="K26" i="2"/>
  <c r="L26" i="2"/>
  <c r="M26" i="2"/>
  <c r="N26" i="2"/>
  <c r="I25" i="2"/>
  <c r="J25" i="2"/>
  <c r="K25" i="2"/>
  <c r="L25" i="2"/>
  <c r="M25" i="2"/>
  <c r="N25" i="2"/>
  <c r="I24" i="2"/>
  <c r="J24" i="2"/>
  <c r="K24" i="2"/>
  <c r="L24" i="2"/>
  <c r="M24" i="2"/>
  <c r="N24" i="2"/>
  <c r="I23" i="2"/>
  <c r="J23" i="2"/>
  <c r="K23" i="2"/>
  <c r="L23" i="2"/>
  <c r="M23" i="2"/>
  <c r="N23" i="2"/>
  <c r="I22" i="2"/>
  <c r="J22" i="2"/>
  <c r="K22" i="2"/>
  <c r="L22" i="2"/>
  <c r="M22" i="2"/>
  <c r="N22" i="2"/>
  <c r="I21" i="2"/>
  <c r="J21" i="2"/>
  <c r="K21" i="2"/>
  <c r="L21" i="2"/>
  <c r="M21" i="2"/>
  <c r="N21" i="2"/>
  <c r="I20" i="2"/>
  <c r="J20" i="2"/>
  <c r="K20" i="2"/>
  <c r="L20" i="2"/>
  <c r="M20" i="2"/>
  <c r="N20" i="2"/>
  <c r="I19" i="2"/>
  <c r="J19" i="2"/>
  <c r="K19" i="2"/>
  <c r="L19" i="2"/>
  <c r="M19" i="2"/>
  <c r="N19" i="2"/>
  <c r="I18" i="2"/>
  <c r="J18" i="2"/>
  <c r="K18" i="2"/>
  <c r="L18" i="2"/>
  <c r="M18" i="2"/>
  <c r="N18" i="2"/>
  <c r="I17" i="2"/>
  <c r="J17" i="2"/>
  <c r="K17" i="2"/>
  <c r="L17" i="2"/>
  <c r="M17" i="2"/>
  <c r="N17" i="2"/>
  <c r="I16" i="2"/>
  <c r="J16" i="2"/>
  <c r="K16" i="2"/>
  <c r="L16" i="2"/>
  <c r="M16" i="2"/>
  <c r="N16" i="2"/>
  <c r="I15" i="2"/>
  <c r="J15" i="2"/>
  <c r="K15" i="2"/>
  <c r="L15" i="2"/>
  <c r="M15" i="2"/>
  <c r="N15" i="2"/>
  <c r="I14" i="2"/>
  <c r="J14" i="2"/>
  <c r="K14" i="2"/>
  <c r="L14" i="2"/>
  <c r="M14" i="2"/>
  <c r="N14" i="2"/>
  <c r="I13" i="2"/>
  <c r="J13" i="2"/>
  <c r="K13" i="2"/>
  <c r="L13" i="2"/>
  <c r="M13" i="2"/>
  <c r="N13" i="2"/>
  <c r="I12" i="2"/>
  <c r="J12" i="2"/>
  <c r="K12" i="2"/>
  <c r="L12" i="2"/>
  <c r="M12" i="2"/>
  <c r="N12" i="2"/>
  <c r="I11" i="2"/>
  <c r="J11" i="2"/>
  <c r="K11" i="2"/>
  <c r="L11" i="2"/>
  <c r="M11" i="2"/>
  <c r="N11" i="2"/>
  <c r="I10" i="2"/>
  <c r="J10" i="2"/>
  <c r="K10" i="2"/>
  <c r="L10" i="2"/>
  <c r="M10" i="2"/>
  <c r="N10" i="2"/>
  <c r="I9" i="2"/>
  <c r="J9" i="2"/>
  <c r="K9" i="2"/>
  <c r="L9" i="2"/>
  <c r="M9" i="2"/>
  <c r="N9" i="2"/>
  <c r="I8" i="2"/>
  <c r="J8" i="2"/>
  <c r="K8" i="2"/>
  <c r="L8" i="2"/>
  <c r="M8" i="2"/>
  <c r="N8" i="2"/>
  <c r="I7" i="2"/>
  <c r="J7" i="2"/>
  <c r="K7" i="2"/>
  <c r="L7" i="2"/>
  <c r="M7" i="2"/>
  <c r="N7" i="2"/>
  <c r="I6" i="2"/>
  <c r="J6" i="2"/>
  <c r="K6" i="2"/>
  <c r="L6" i="2"/>
  <c r="M6" i="2"/>
  <c r="N6" i="2"/>
  <c r="I5" i="2"/>
  <c r="J5" i="2"/>
  <c r="K5" i="2"/>
  <c r="L5" i="2"/>
  <c r="M5" i="2"/>
  <c r="N5" i="2"/>
  <c r="I4" i="2"/>
  <c r="J4" i="2"/>
  <c r="K4" i="2"/>
  <c r="L4" i="2"/>
  <c r="M4" i="2"/>
  <c r="N4" i="2"/>
  <c r="I3" i="2"/>
  <c r="J3" i="2"/>
  <c r="K3" i="2"/>
  <c r="L3" i="2"/>
  <c r="M3" i="2"/>
  <c r="N3" i="2"/>
  <c r="I2" i="2"/>
  <c r="J2" i="2"/>
  <c r="K2" i="2"/>
  <c r="L2" i="2"/>
  <c r="M2" i="2"/>
  <c r="N2" i="2"/>
  <c r="P2" i="2"/>
  <c r="P3" i="2" s="1"/>
  <c r="P4" i="2" s="1"/>
  <c r="P5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Roger</author>
  </authors>
  <commentList>
    <comment ref="A1" authorId="0" shapeId="0" xr:uid="{A09A6F13-739B-47F7-8C28-A84F20A61925}">
      <text>
        <r>
          <rPr>
            <b/>
            <sz val="12"/>
            <color indexed="81"/>
            <rFont val="Tahoma"/>
            <family val="2"/>
          </rPr>
          <t>Ne pas effacer</t>
        </r>
      </text>
    </comment>
  </commentList>
</comments>
</file>

<file path=xl/sharedStrings.xml><?xml version="1.0" encoding="utf-8"?>
<sst xmlns="http://schemas.openxmlformats.org/spreadsheetml/2006/main" count="1085" uniqueCount="733">
  <si>
    <t>X</t>
  </si>
  <si>
    <t>Y</t>
  </si>
  <si>
    <t>NO</t>
  </si>
  <si>
    <t>NE</t>
  </si>
  <si>
    <t>E</t>
  </si>
  <si>
    <t>SE</t>
  </si>
  <si>
    <t>SO</t>
  </si>
  <si>
    <t>O</t>
  </si>
  <si>
    <t>Hex100</t>
  </si>
  <si>
    <t>Hex101</t>
  </si>
  <si>
    <t>Hex102</t>
  </si>
  <si>
    <t>Hex103</t>
  </si>
  <si>
    <t>Hex104</t>
  </si>
  <si>
    <t>Hex105</t>
  </si>
  <si>
    <t>Hex106</t>
  </si>
  <si>
    <t>Hex107</t>
  </si>
  <si>
    <t>Hex108</t>
  </si>
  <si>
    <t>Hex109</t>
  </si>
  <si>
    <t>Hex110</t>
  </si>
  <si>
    <t>Hex111</t>
  </si>
  <si>
    <t>Hex112</t>
  </si>
  <si>
    <t>Hex113</t>
  </si>
  <si>
    <t>Hex114</t>
  </si>
  <si>
    <t>Hex115</t>
  </si>
  <si>
    <t>Hex116</t>
  </si>
  <si>
    <t>Hex117</t>
  </si>
  <si>
    <t>Hex118</t>
  </si>
  <si>
    <t>Hex119</t>
  </si>
  <si>
    <t>Hex120</t>
  </si>
  <si>
    <t>Hex121</t>
  </si>
  <si>
    <t>Hex122</t>
  </si>
  <si>
    <t>Hex123</t>
  </si>
  <si>
    <t>Hex124</t>
  </si>
  <si>
    <t>Hex125</t>
  </si>
  <si>
    <t>Hex126</t>
  </si>
  <si>
    <t>Hex127</t>
  </si>
  <si>
    <t>Hex128</t>
  </si>
  <si>
    <t>Hex129</t>
  </si>
  <si>
    <t>Hex130</t>
  </si>
  <si>
    <t>Hex131</t>
  </si>
  <si>
    <t>Hex132</t>
  </si>
  <si>
    <t>Hex133</t>
  </si>
  <si>
    <t>Hex134</t>
  </si>
  <si>
    <t>Hex135</t>
  </si>
  <si>
    <t>Hex136</t>
  </si>
  <si>
    <t>Hex137</t>
  </si>
  <si>
    <t>Hex138</t>
  </si>
  <si>
    <t>Hex139</t>
  </si>
  <si>
    <t>Hex140</t>
  </si>
  <si>
    <t>Hex141</t>
  </si>
  <si>
    <t>Hex142</t>
  </si>
  <si>
    <t>Hex143</t>
  </si>
  <si>
    <t>Hex144</t>
  </si>
  <si>
    <t>Hex145</t>
  </si>
  <si>
    <t>Hex146</t>
  </si>
  <si>
    <t>Hex147</t>
  </si>
  <si>
    <t>Hex148</t>
  </si>
  <si>
    <t>Hex149</t>
  </si>
  <si>
    <t>Hex150</t>
  </si>
  <si>
    <t>Hex151</t>
  </si>
  <si>
    <t>Hex152</t>
  </si>
  <si>
    <t>Hex153</t>
  </si>
  <si>
    <t>Hex154</t>
  </si>
  <si>
    <t>Hex155</t>
  </si>
  <si>
    <t>Hex156</t>
  </si>
  <si>
    <t>Hex157</t>
  </si>
  <si>
    <t>Hex158</t>
  </si>
  <si>
    <t>Hex159</t>
  </si>
  <si>
    <t>Hex160</t>
  </si>
  <si>
    <t>Hex161</t>
  </si>
  <si>
    <t>Hex162</t>
  </si>
  <si>
    <t>Hex163</t>
  </si>
  <si>
    <t>Hex164</t>
  </si>
  <si>
    <t>Hex165</t>
  </si>
  <si>
    <t>Hex166</t>
  </si>
  <si>
    <t>Hex167</t>
  </si>
  <si>
    <t>Hex168</t>
  </si>
  <si>
    <t>Hex169</t>
  </si>
  <si>
    <t>Hex170</t>
  </si>
  <si>
    <t>Hex171</t>
  </si>
  <si>
    <t>Hex172</t>
  </si>
  <si>
    <t>Hex173</t>
  </si>
  <si>
    <t>Hex174</t>
  </si>
  <si>
    <t>Hex175</t>
  </si>
  <si>
    <t>Hex176</t>
  </si>
  <si>
    <t>Hex177</t>
  </si>
  <si>
    <t>Hex178</t>
  </si>
  <si>
    <t>Hex179</t>
  </si>
  <si>
    <t>Hex180</t>
  </si>
  <si>
    <t>Hex181</t>
  </si>
  <si>
    <t>Hex182</t>
  </si>
  <si>
    <t>Hex183</t>
  </si>
  <si>
    <t>Hex184</t>
  </si>
  <si>
    <t>Hex185</t>
  </si>
  <si>
    <t>Hex186</t>
  </si>
  <si>
    <t>Hex187</t>
  </si>
  <si>
    <t>Hex188</t>
  </si>
  <si>
    <t>Hex189</t>
  </si>
  <si>
    <t>IDCL</t>
  </si>
  <si>
    <t>Hex001</t>
  </si>
  <si>
    <t>Hex002</t>
  </si>
  <si>
    <t>Hex003</t>
  </si>
  <si>
    <t>Hex004</t>
  </si>
  <si>
    <t>Hex005</t>
  </si>
  <si>
    <t>Hex006</t>
  </si>
  <si>
    <t>Hex007</t>
  </si>
  <si>
    <t>Hex008</t>
  </si>
  <si>
    <t>Hex009</t>
  </si>
  <si>
    <t>Hex010</t>
  </si>
  <si>
    <t>Hex011</t>
  </si>
  <si>
    <t>Hex012</t>
  </si>
  <si>
    <t>Hex013</t>
  </si>
  <si>
    <t>Hex014</t>
  </si>
  <si>
    <t>Hex015</t>
  </si>
  <si>
    <t>Hex016</t>
  </si>
  <si>
    <t>Hex017</t>
  </si>
  <si>
    <t>Hex018</t>
  </si>
  <si>
    <t>Hex019</t>
  </si>
  <si>
    <t>Hex020</t>
  </si>
  <si>
    <t>Hex021</t>
  </si>
  <si>
    <t>Hex022</t>
  </si>
  <si>
    <t>Hex023</t>
  </si>
  <si>
    <t>Hex024</t>
  </si>
  <si>
    <t>Hex025</t>
  </si>
  <si>
    <t>Hex026</t>
  </si>
  <si>
    <t>Hex027</t>
  </si>
  <si>
    <t>Hex028</t>
  </si>
  <si>
    <t>Hex029</t>
  </si>
  <si>
    <t>Hex030</t>
  </si>
  <si>
    <t>Hex031</t>
  </si>
  <si>
    <t>Hex032</t>
  </si>
  <si>
    <t>Hex033</t>
  </si>
  <si>
    <t>Hex034</t>
  </si>
  <si>
    <t>Hex035</t>
  </si>
  <si>
    <t>Hex036</t>
  </si>
  <si>
    <t>Hex037</t>
  </si>
  <si>
    <t>Hex038</t>
  </si>
  <si>
    <t>Hex039</t>
  </si>
  <si>
    <t>Hex040</t>
  </si>
  <si>
    <t>Hex041</t>
  </si>
  <si>
    <t>Hex042</t>
  </si>
  <si>
    <t>Hex043</t>
  </si>
  <si>
    <t>Hex044</t>
  </si>
  <si>
    <t>Hex045</t>
  </si>
  <si>
    <t>Hex046</t>
  </si>
  <si>
    <t>Hex047</t>
  </si>
  <si>
    <t>Hex048</t>
  </si>
  <si>
    <t>Hex049</t>
  </si>
  <si>
    <t>Hex050</t>
  </si>
  <si>
    <t>Hex051</t>
  </si>
  <si>
    <t>Hex052</t>
  </si>
  <si>
    <t>Hex053</t>
  </si>
  <si>
    <t>Hex054</t>
  </si>
  <si>
    <t>Hex055</t>
  </si>
  <si>
    <t>Hex056</t>
  </si>
  <si>
    <t>Hex057</t>
  </si>
  <si>
    <t>Hex058</t>
  </si>
  <si>
    <t>Hex059</t>
  </si>
  <si>
    <t>Hex060</t>
  </si>
  <si>
    <t>Hex061</t>
  </si>
  <si>
    <t>Hex062</t>
  </si>
  <si>
    <t>Hex063</t>
  </si>
  <si>
    <t>Hex064</t>
  </si>
  <si>
    <t>Hex065</t>
  </si>
  <si>
    <t>Hex066</t>
  </si>
  <si>
    <t>Hex067</t>
  </si>
  <si>
    <t>Hex068</t>
  </si>
  <si>
    <t>Hex069</t>
  </si>
  <si>
    <t>Hex070</t>
  </si>
  <si>
    <t>Hex071</t>
  </si>
  <si>
    <t>Hex072</t>
  </si>
  <si>
    <t>Hex073</t>
  </si>
  <si>
    <t>Hex074</t>
  </si>
  <si>
    <t>Hex075</t>
  </si>
  <si>
    <t>Hex076</t>
  </si>
  <si>
    <t>Hex077</t>
  </si>
  <si>
    <t>Hex078</t>
  </si>
  <si>
    <t>Hex079</t>
  </si>
  <si>
    <t>Hex080</t>
  </si>
  <si>
    <t>Hex081</t>
  </si>
  <si>
    <t>Hex082</t>
  </si>
  <si>
    <t>Hex083</t>
  </si>
  <si>
    <t>Hex084</t>
  </si>
  <si>
    <t>Hex085</t>
  </si>
  <si>
    <t>Hex086</t>
  </si>
  <si>
    <t>Hex087</t>
  </si>
  <si>
    <t>Hex088</t>
  </si>
  <si>
    <t>Hex089</t>
  </si>
  <si>
    <t>Hex090</t>
  </si>
  <si>
    <t>Hex091</t>
  </si>
  <si>
    <t>Hex092</t>
  </si>
  <si>
    <t>Hex093</t>
  </si>
  <si>
    <t>Hex094</t>
  </si>
  <si>
    <t>Hex095</t>
  </si>
  <si>
    <t>Hex096</t>
  </si>
  <si>
    <t>Hex097</t>
  </si>
  <si>
    <t>Hex098</t>
  </si>
  <si>
    <t>Hex099</t>
  </si>
  <si>
    <t>Hex190</t>
  </si>
  <si>
    <t>Hex191</t>
  </si>
  <si>
    <t>Hex192</t>
  </si>
  <si>
    <t>Hex193</t>
  </si>
  <si>
    <t>Hex194</t>
  </si>
  <si>
    <t>Hex195</t>
  </si>
  <si>
    <t>Hex196</t>
  </si>
  <si>
    <t>Hex197</t>
  </si>
  <si>
    <t>Hex198</t>
  </si>
  <si>
    <t>Hex199</t>
  </si>
  <si>
    <t>Hex200</t>
  </si>
  <si>
    <t>Hex201</t>
  </si>
  <si>
    <t>Hex202</t>
  </si>
  <si>
    <t>Hex203</t>
  </si>
  <si>
    <t>Hex204</t>
  </si>
  <si>
    <t>Hex205</t>
  </si>
  <si>
    <t>Hex206</t>
  </si>
  <si>
    <t>Hex207</t>
  </si>
  <si>
    <t>Hex208</t>
  </si>
  <si>
    <t>Hex209</t>
  </si>
  <si>
    <t>Hex210</t>
  </si>
  <si>
    <t>Hex211</t>
  </si>
  <si>
    <t>Hex212</t>
  </si>
  <si>
    <t>Hex213</t>
  </si>
  <si>
    <t>Hex214</t>
  </si>
  <si>
    <t>Hex215</t>
  </si>
  <si>
    <t>Hex216</t>
  </si>
  <si>
    <t>Hex217</t>
  </si>
  <si>
    <t>Hex218</t>
  </si>
  <si>
    <t>Hex219</t>
  </si>
  <si>
    <t>Hex220</t>
  </si>
  <si>
    <t>Hex221</t>
  </si>
  <si>
    <t>Hex222</t>
  </si>
  <si>
    <t>Hex223</t>
  </si>
  <si>
    <t>Hex224</t>
  </si>
  <si>
    <t>Hex225</t>
  </si>
  <si>
    <t>Hex226</t>
  </si>
  <si>
    <t>Hex227</t>
  </si>
  <si>
    <t>Hex228</t>
  </si>
  <si>
    <t>Hex229</t>
  </si>
  <si>
    <t>Hex230</t>
  </si>
  <si>
    <t>Hex231</t>
  </si>
  <si>
    <t>Hex232</t>
  </si>
  <si>
    <t>Hex233</t>
  </si>
  <si>
    <t>Hex234</t>
  </si>
  <si>
    <t>Hex235</t>
  </si>
  <si>
    <t>Hex236</t>
  </si>
  <si>
    <t>Hex237</t>
  </si>
  <si>
    <t>Hex238</t>
  </si>
  <si>
    <t>Hex239</t>
  </si>
  <si>
    <t>Hex240</t>
  </si>
  <si>
    <t>Hex241</t>
  </si>
  <si>
    <t>Hex242</t>
  </si>
  <si>
    <t>Hex243</t>
  </si>
  <si>
    <t>Hex244</t>
  </si>
  <si>
    <t>Hex245</t>
  </si>
  <si>
    <t>Hex246</t>
  </si>
  <si>
    <t>Hex247</t>
  </si>
  <si>
    <t>Hex248</t>
  </si>
  <si>
    <t>Hex249</t>
  </si>
  <si>
    <t>Hex250</t>
  </si>
  <si>
    <t>Hex251</t>
  </si>
  <si>
    <t>Hex252</t>
  </si>
  <si>
    <t>Hex253</t>
  </si>
  <si>
    <t>Hex254</t>
  </si>
  <si>
    <t>Hex255</t>
  </si>
  <si>
    <t>Hex256</t>
  </si>
  <si>
    <t>Hex257</t>
  </si>
  <si>
    <t>Hex258</t>
  </si>
  <si>
    <t>Hex259</t>
  </si>
  <si>
    <t>Hex260</t>
  </si>
  <si>
    <t>Hex261</t>
  </si>
  <si>
    <t>Hex262</t>
  </si>
  <si>
    <t>Hex263</t>
  </si>
  <si>
    <t>Hex264</t>
  </si>
  <si>
    <t>Hex265</t>
  </si>
  <si>
    <t>Hex266</t>
  </si>
  <si>
    <t>Hex267</t>
  </si>
  <si>
    <t>Hex268</t>
  </si>
  <si>
    <t>Hex269</t>
  </si>
  <si>
    <t>Hex270</t>
  </si>
  <si>
    <t>Hex271</t>
  </si>
  <si>
    <t>Hex272</t>
  </si>
  <si>
    <t>Hex273</t>
  </si>
  <si>
    <t>Hex274</t>
  </si>
  <si>
    <t>Hex275</t>
  </si>
  <si>
    <t>Hex276</t>
  </si>
  <si>
    <t>Hex277</t>
  </si>
  <si>
    <t>Hex278</t>
  </si>
  <si>
    <t>Hex279</t>
  </si>
  <si>
    <t>Hex280</t>
  </si>
  <si>
    <t>Hex281</t>
  </si>
  <si>
    <t>Hex282</t>
  </si>
  <si>
    <t>Hex283</t>
  </si>
  <si>
    <t>Hex284</t>
  </si>
  <si>
    <t>Hex285</t>
  </si>
  <si>
    <t>Hex286</t>
  </si>
  <si>
    <t>Hex287</t>
  </si>
  <si>
    <t>Hex288</t>
  </si>
  <si>
    <t>Hex289</t>
  </si>
  <si>
    <t>Hex290</t>
  </si>
  <si>
    <t>Hex291</t>
  </si>
  <si>
    <t>Hex292</t>
  </si>
  <si>
    <t>Hex293</t>
  </si>
  <si>
    <t>Hex294</t>
  </si>
  <si>
    <t>Hex295</t>
  </si>
  <si>
    <t>Hex296</t>
  </si>
  <si>
    <t>Hex297</t>
  </si>
  <si>
    <t>Hex298</t>
  </si>
  <si>
    <t>Hex299</t>
  </si>
  <si>
    <t>Hex300</t>
  </si>
  <si>
    <t>Hex301</t>
  </si>
  <si>
    <t>Hex302</t>
  </si>
  <si>
    <t>Hex303</t>
  </si>
  <si>
    <t>Hex304</t>
  </si>
  <si>
    <t>Hex305</t>
  </si>
  <si>
    <t>Hex306</t>
  </si>
  <si>
    <t>Hex307</t>
  </si>
  <si>
    <t>Hex308</t>
  </si>
  <si>
    <t>Hex309</t>
  </si>
  <si>
    <t>Hex310</t>
  </si>
  <si>
    <t>Hex311</t>
  </si>
  <si>
    <t>Hex312</t>
  </si>
  <si>
    <t>Hex313</t>
  </si>
  <si>
    <t>Hex314</t>
  </si>
  <si>
    <t>Hex315</t>
  </si>
  <si>
    <t>Hex316</t>
  </si>
  <si>
    <t>Hex317</t>
  </si>
  <si>
    <t>Hex318</t>
  </si>
  <si>
    <t>Hex319</t>
  </si>
  <si>
    <t>Hex320</t>
  </si>
  <si>
    <t>Hex321</t>
  </si>
  <si>
    <t>Hex322</t>
  </si>
  <si>
    <t>Hex323</t>
  </si>
  <si>
    <t>Hex324</t>
  </si>
  <si>
    <t>Hex325</t>
  </si>
  <si>
    <t>Hex326</t>
  </si>
  <si>
    <t>Hex327</t>
  </si>
  <si>
    <t>Hex328</t>
  </si>
  <si>
    <t>Hex329</t>
  </si>
  <si>
    <t>Hex330</t>
  </si>
  <si>
    <t>Hex331</t>
  </si>
  <si>
    <t>Hex332</t>
  </si>
  <si>
    <t>Hex333</t>
  </si>
  <si>
    <t>Hex334</t>
  </si>
  <si>
    <t>Hex335</t>
  </si>
  <si>
    <t>Hex336</t>
  </si>
  <si>
    <t>Hex337</t>
  </si>
  <si>
    <t>Hex338</t>
  </si>
  <si>
    <t>Hex339</t>
  </si>
  <si>
    <t>Hex340</t>
  </si>
  <si>
    <t>Hex341</t>
  </si>
  <si>
    <t>Hex342</t>
  </si>
  <si>
    <t>Hex343</t>
  </si>
  <si>
    <t>Hex344</t>
  </si>
  <si>
    <t>Hex345</t>
  </si>
  <si>
    <t>Hex346</t>
  </si>
  <si>
    <t>Hex347</t>
  </si>
  <si>
    <t>Hex348</t>
  </si>
  <si>
    <t>Hex349</t>
  </si>
  <si>
    <t>Hex350</t>
  </si>
  <si>
    <t>Hex351</t>
  </si>
  <si>
    <t>Hex352</t>
  </si>
  <si>
    <t>Hex353</t>
  </si>
  <si>
    <t>Hex354</t>
  </si>
  <si>
    <t>Hex355</t>
  </si>
  <si>
    <t>Hex356</t>
  </si>
  <si>
    <t>Hex357</t>
  </si>
  <si>
    <t>Hex358</t>
  </si>
  <si>
    <t>Hex359</t>
  </si>
  <si>
    <t>Hex360</t>
  </si>
  <si>
    <t>MemC</t>
  </si>
  <si>
    <t>C MapR</t>
  </si>
  <si>
    <t>CMapR</t>
  </si>
  <si>
    <t>Nom</t>
  </si>
  <si>
    <t>Hex361</t>
  </si>
  <si>
    <t>Hex362</t>
  </si>
  <si>
    <t>Hex363</t>
  </si>
  <si>
    <t>Hex364</t>
  </si>
  <si>
    <t>Hex365</t>
  </si>
  <si>
    <t>Hex366</t>
  </si>
  <si>
    <t>Hex367</t>
  </si>
  <si>
    <t>Hex368</t>
  </si>
  <si>
    <t>1_24</t>
  </si>
  <si>
    <t>1_26</t>
  </si>
  <si>
    <t>1_28</t>
  </si>
  <si>
    <t>1_30</t>
  </si>
  <si>
    <t>1_32</t>
  </si>
  <si>
    <t>1_34</t>
  </si>
  <si>
    <t>2_15</t>
  </si>
  <si>
    <t>2_17</t>
  </si>
  <si>
    <t>2_19</t>
  </si>
  <si>
    <t>2_21</t>
  </si>
  <si>
    <t>2_23</t>
  </si>
  <si>
    <t>2_25</t>
  </si>
  <si>
    <t>2_27</t>
  </si>
  <si>
    <t>2_29</t>
  </si>
  <si>
    <t>2_31</t>
  </si>
  <si>
    <t>2_33</t>
  </si>
  <si>
    <t>2_35</t>
  </si>
  <si>
    <t>2_37</t>
  </si>
  <si>
    <t>2_39</t>
  </si>
  <si>
    <t>2_41</t>
  </si>
  <si>
    <t>2_43</t>
  </si>
  <si>
    <t>3_10</t>
  </si>
  <si>
    <t>3_12</t>
  </si>
  <si>
    <t>3_14</t>
  </si>
  <si>
    <t>3_16</t>
  </si>
  <si>
    <t>3_18</t>
  </si>
  <si>
    <t>3_20</t>
  </si>
  <si>
    <t>3_22</t>
  </si>
  <si>
    <t>3_24</t>
  </si>
  <si>
    <t>3_26</t>
  </si>
  <si>
    <t>3_28</t>
  </si>
  <si>
    <t>3_30</t>
  </si>
  <si>
    <t>3_32</t>
  </si>
  <si>
    <t>3_34</t>
  </si>
  <si>
    <t>3_36</t>
  </si>
  <si>
    <t>3_38</t>
  </si>
  <si>
    <t>3_40</t>
  </si>
  <si>
    <t>3_42</t>
  </si>
  <si>
    <t>3_44</t>
  </si>
  <si>
    <t>3_46</t>
  </si>
  <si>
    <t>3_48</t>
  </si>
  <si>
    <t>4_7</t>
  </si>
  <si>
    <t>4_9</t>
  </si>
  <si>
    <t>4_11</t>
  </si>
  <si>
    <t>4_13</t>
  </si>
  <si>
    <t>4_15</t>
  </si>
  <si>
    <t>4_17</t>
  </si>
  <si>
    <t>4_19</t>
  </si>
  <si>
    <t>4_21</t>
  </si>
  <si>
    <t>4_23</t>
  </si>
  <si>
    <t>4_25</t>
  </si>
  <si>
    <t>4_27</t>
  </si>
  <si>
    <t>4_29</t>
  </si>
  <si>
    <t>4_31</t>
  </si>
  <si>
    <t>4_33</t>
  </si>
  <si>
    <t>4_35</t>
  </si>
  <si>
    <t>4_37</t>
  </si>
  <si>
    <t>4_39</t>
  </si>
  <si>
    <t>4_41</t>
  </si>
  <si>
    <t>4_43</t>
  </si>
  <si>
    <t>4_45</t>
  </si>
  <si>
    <t>4_47</t>
  </si>
  <si>
    <t>4_49</t>
  </si>
  <si>
    <t>4_51</t>
  </si>
  <si>
    <t>5_6</t>
  </si>
  <si>
    <t>5_8</t>
  </si>
  <si>
    <t>5_10</t>
  </si>
  <si>
    <t>5_12</t>
  </si>
  <si>
    <t>5_14</t>
  </si>
  <si>
    <t>5_16</t>
  </si>
  <si>
    <t>5_18</t>
  </si>
  <si>
    <t>5_20</t>
  </si>
  <si>
    <t>5_22</t>
  </si>
  <si>
    <t>5_24</t>
  </si>
  <si>
    <t>5_26</t>
  </si>
  <si>
    <t>5_28</t>
  </si>
  <si>
    <t>5_30</t>
  </si>
  <si>
    <t>5_32</t>
  </si>
  <si>
    <t>5_34</t>
  </si>
  <si>
    <t>5_36</t>
  </si>
  <si>
    <t>5_38</t>
  </si>
  <si>
    <t>5_40</t>
  </si>
  <si>
    <t>5_42</t>
  </si>
  <si>
    <t>5_44</t>
  </si>
  <si>
    <t>5_46</t>
  </si>
  <si>
    <t>5_48</t>
  </si>
  <si>
    <t>5_50</t>
  </si>
  <si>
    <t>5_52</t>
  </si>
  <si>
    <t>6_3</t>
  </si>
  <si>
    <t>6_5</t>
  </si>
  <si>
    <t>6_7</t>
  </si>
  <si>
    <t>6_9</t>
  </si>
  <si>
    <t>6_11</t>
  </si>
  <si>
    <t>6_13</t>
  </si>
  <si>
    <t>6_15</t>
  </si>
  <si>
    <t>6_17</t>
  </si>
  <si>
    <t>6_19</t>
  </si>
  <si>
    <t>6_21</t>
  </si>
  <si>
    <t>6_23</t>
  </si>
  <si>
    <t>6_25</t>
  </si>
  <si>
    <t>6_27</t>
  </si>
  <si>
    <t>6_29</t>
  </si>
  <si>
    <t>6_31</t>
  </si>
  <si>
    <t>6_33</t>
  </si>
  <si>
    <t>6_35</t>
  </si>
  <si>
    <t>6_37</t>
  </si>
  <si>
    <t>6_39</t>
  </si>
  <si>
    <t>6_41</t>
  </si>
  <si>
    <t>6_43</t>
  </si>
  <si>
    <t>6_45</t>
  </si>
  <si>
    <t>6_47</t>
  </si>
  <si>
    <t>6_49</t>
  </si>
  <si>
    <t>6_51</t>
  </si>
  <si>
    <t>6_53</t>
  </si>
  <si>
    <t>6_55</t>
  </si>
  <si>
    <t>7_2</t>
  </si>
  <si>
    <t>7_4</t>
  </si>
  <si>
    <t>7_6</t>
  </si>
  <si>
    <t>7_8</t>
  </si>
  <si>
    <t>7_10</t>
  </si>
  <si>
    <t>7_12</t>
  </si>
  <si>
    <t>7_14</t>
  </si>
  <si>
    <t>7_16</t>
  </si>
  <si>
    <t>7_18</t>
  </si>
  <si>
    <t>7_20</t>
  </si>
  <si>
    <t>7_22</t>
  </si>
  <si>
    <t>7_24</t>
  </si>
  <si>
    <t>7_26</t>
  </si>
  <si>
    <t>7_28</t>
  </si>
  <si>
    <t>7_30</t>
  </si>
  <si>
    <t>7_32</t>
  </si>
  <si>
    <t>7_34</t>
  </si>
  <si>
    <t>7_36</t>
  </si>
  <si>
    <t>7_38</t>
  </si>
  <si>
    <t>7_40</t>
  </si>
  <si>
    <t>7_42</t>
  </si>
  <si>
    <t>7_44</t>
  </si>
  <si>
    <t>7_46</t>
  </si>
  <si>
    <t>7_48</t>
  </si>
  <si>
    <t>7_50</t>
  </si>
  <si>
    <t>7_52</t>
  </si>
  <si>
    <t>7_54</t>
  </si>
  <si>
    <t>7_56</t>
  </si>
  <si>
    <t>8_3</t>
  </si>
  <si>
    <t>8_5</t>
  </si>
  <si>
    <t>8_7</t>
  </si>
  <si>
    <t>8_9</t>
  </si>
  <si>
    <t>8_11</t>
  </si>
  <si>
    <t>8_13</t>
  </si>
  <si>
    <t>8_15</t>
  </si>
  <si>
    <t>8_17</t>
  </si>
  <si>
    <t>8_19</t>
  </si>
  <si>
    <t>8_21</t>
  </si>
  <si>
    <t>8_23</t>
  </si>
  <si>
    <t>8_35</t>
  </si>
  <si>
    <t>8_37</t>
  </si>
  <si>
    <t>8_39</t>
  </si>
  <si>
    <t>8_41</t>
  </si>
  <si>
    <t>8_43</t>
  </si>
  <si>
    <t>8_45</t>
  </si>
  <si>
    <t>8_47</t>
  </si>
  <si>
    <t>8_49</t>
  </si>
  <si>
    <t>8_51</t>
  </si>
  <si>
    <t>8_53</t>
  </si>
  <si>
    <t>8_55</t>
  </si>
  <si>
    <t>9_2</t>
  </si>
  <si>
    <t>9_4</t>
  </si>
  <si>
    <t>9_6</t>
  </si>
  <si>
    <t>9_8</t>
  </si>
  <si>
    <t>9_10</t>
  </si>
  <si>
    <t>9_12</t>
  </si>
  <si>
    <t>9_14</t>
  </si>
  <si>
    <t>9_16</t>
  </si>
  <si>
    <t>9_18</t>
  </si>
  <si>
    <t>9_20</t>
  </si>
  <si>
    <t>9_22</t>
  </si>
  <si>
    <t>9_36</t>
  </si>
  <si>
    <t>9_38</t>
  </si>
  <si>
    <t>9_40</t>
  </si>
  <si>
    <t>9_42</t>
  </si>
  <si>
    <t>9_44</t>
  </si>
  <si>
    <t>9_46</t>
  </si>
  <si>
    <t>9_48</t>
  </si>
  <si>
    <t>9_50</t>
  </si>
  <si>
    <t>9_52</t>
  </si>
  <si>
    <t>9_54</t>
  </si>
  <si>
    <t>9_56</t>
  </si>
  <si>
    <t>10_3</t>
  </si>
  <si>
    <t>10_5</t>
  </si>
  <si>
    <t>10_7</t>
  </si>
  <si>
    <t>10_9</t>
  </si>
  <si>
    <t>10_11</t>
  </si>
  <si>
    <t>10_13</t>
  </si>
  <si>
    <t>10_15</t>
  </si>
  <si>
    <t>10_17</t>
  </si>
  <si>
    <t>10_19</t>
  </si>
  <si>
    <t>10_21</t>
  </si>
  <si>
    <t>10_23</t>
  </si>
  <si>
    <t>10_35</t>
  </si>
  <si>
    <t>10_37</t>
  </si>
  <si>
    <t>10_39</t>
  </si>
  <si>
    <t>10_41</t>
  </si>
  <si>
    <t>10_43</t>
  </si>
  <si>
    <t>10_45</t>
  </si>
  <si>
    <t>10_47</t>
  </si>
  <si>
    <t>10_49</t>
  </si>
  <si>
    <t>10_51</t>
  </si>
  <si>
    <t>10_53</t>
  </si>
  <si>
    <t>10_55</t>
  </si>
  <si>
    <t>11_2</t>
  </si>
  <si>
    <t>11_4</t>
  </si>
  <si>
    <t>11_6</t>
  </si>
  <si>
    <t>11_8</t>
  </si>
  <si>
    <t>11_10</t>
  </si>
  <si>
    <t>11_12</t>
  </si>
  <si>
    <t>11_14</t>
  </si>
  <si>
    <t>11_16</t>
  </si>
  <si>
    <t>11_18</t>
  </si>
  <si>
    <t>11_20</t>
  </si>
  <si>
    <t>11_22</t>
  </si>
  <si>
    <t>11_24</t>
  </si>
  <si>
    <t>11_26</t>
  </si>
  <si>
    <t>11_28</t>
  </si>
  <si>
    <t>11_30</t>
  </si>
  <si>
    <t>11_32</t>
  </si>
  <si>
    <t>11_34</t>
  </si>
  <si>
    <t>11_36</t>
  </si>
  <si>
    <t>11_38</t>
  </si>
  <si>
    <t>11_40</t>
  </si>
  <si>
    <t>11_42</t>
  </si>
  <si>
    <t>11_44</t>
  </si>
  <si>
    <t>11_46</t>
  </si>
  <si>
    <t>11_48</t>
  </si>
  <si>
    <t>11_50</t>
  </si>
  <si>
    <t>11_52</t>
  </si>
  <si>
    <t>11_54</t>
  </si>
  <si>
    <t>11_56</t>
  </si>
  <si>
    <t>12_3</t>
  </si>
  <si>
    <t>12_5</t>
  </si>
  <si>
    <t>12_7</t>
  </si>
  <si>
    <t>12_9</t>
  </si>
  <si>
    <t>12_11</t>
  </si>
  <si>
    <t>12_13</t>
  </si>
  <si>
    <t>12_15</t>
  </si>
  <si>
    <t>12_17</t>
  </si>
  <si>
    <t>12_19</t>
  </si>
  <si>
    <t>12_21</t>
  </si>
  <si>
    <t>12_23</t>
  </si>
  <si>
    <t>12_25</t>
  </si>
  <si>
    <t>12_27</t>
  </si>
  <si>
    <t>12_29</t>
  </si>
  <si>
    <t>12_31</t>
  </si>
  <si>
    <t>12_33</t>
  </si>
  <si>
    <t>12_35</t>
  </si>
  <si>
    <t>12_37</t>
  </si>
  <si>
    <t>12_39</t>
  </si>
  <si>
    <t>12_41</t>
  </si>
  <si>
    <t>12_43</t>
  </si>
  <si>
    <t>12_45</t>
  </si>
  <si>
    <t>12_47</t>
  </si>
  <si>
    <t>12_49</t>
  </si>
  <si>
    <t>12_51</t>
  </si>
  <si>
    <t>12_53</t>
  </si>
  <si>
    <t>12_55</t>
  </si>
  <si>
    <t>13_6</t>
  </si>
  <si>
    <t>13_8</t>
  </si>
  <si>
    <t>13_10</t>
  </si>
  <si>
    <t>13_12</t>
  </si>
  <si>
    <t>13_14</t>
  </si>
  <si>
    <t>13_16</t>
  </si>
  <si>
    <t>13_18</t>
  </si>
  <si>
    <t>13_20</t>
  </si>
  <si>
    <t>13_22</t>
  </si>
  <si>
    <t>13_24</t>
  </si>
  <si>
    <t>13_26</t>
  </si>
  <si>
    <t>13_28</t>
  </si>
  <si>
    <t>13_30</t>
  </si>
  <si>
    <t>13_32</t>
  </si>
  <si>
    <t>13_34</t>
  </si>
  <si>
    <t>13_36</t>
  </si>
  <si>
    <t>13_38</t>
  </si>
  <si>
    <t>13_40</t>
  </si>
  <si>
    <t>13_42</t>
  </si>
  <si>
    <t>13_44</t>
  </si>
  <si>
    <t>13_46</t>
  </si>
  <si>
    <t>13_48</t>
  </si>
  <si>
    <t>13_50</t>
  </si>
  <si>
    <t>13_52</t>
  </si>
  <si>
    <t>14_7</t>
  </si>
  <si>
    <t>14_9</t>
  </si>
  <si>
    <t>14_11</t>
  </si>
  <si>
    <t>14_13</t>
  </si>
  <si>
    <t>14_15</t>
  </si>
  <si>
    <t>14_17</t>
  </si>
  <si>
    <t>14_19</t>
  </si>
  <si>
    <t>14_21</t>
  </si>
  <si>
    <t>14_23</t>
  </si>
  <si>
    <t>14_25</t>
  </si>
  <si>
    <t>14_27</t>
  </si>
  <si>
    <t>14_29</t>
  </si>
  <si>
    <t>14_31</t>
  </si>
  <si>
    <t>14_33</t>
  </si>
  <si>
    <t>14_35</t>
  </si>
  <si>
    <t>14_37</t>
  </si>
  <si>
    <t>14_39</t>
  </si>
  <si>
    <t>14_41</t>
  </si>
  <si>
    <t>14_43</t>
  </si>
  <si>
    <t>14_45</t>
  </si>
  <si>
    <t>14_47</t>
  </si>
  <si>
    <t>14_49</t>
  </si>
  <si>
    <t>14_51</t>
  </si>
  <si>
    <t>15_10</t>
  </si>
  <si>
    <t>15_12</t>
  </si>
  <si>
    <t>15_14</t>
  </si>
  <si>
    <t>15_16</t>
  </si>
  <si>
    <t>15_18</t>
  </si>
  <si>
    <t>15_20</t>
  </si>
  <si>
    <t>15_22</t>
  </si>
  <si>
    <t>15_24</t>
  </si>
  <si>
    <t>15_26</t>
  </si>
  <si>
    <t>15_28</t>
  </si>
  <si>
    <t>15_30</t>
  </si>
  <si>
    <t>15_32</t>
  </si>
  <si>
    <t>15_34</t>
  </si>
  <si>
    <t>15_36</t>
  </si>
  <si>
    <t>15_38</t>
  </si>
  <si>
    <t>15_40</t>
  </si>
  <si>
    <t>15_42</t>
  </si>
  <si>
    <t>15_44</t>
  </si>
  <si>
    <t>15_46</t>
  </si>
  <si>
    <t>15_48</t>
  </si>
  <si>
    <t>16_15</t>
  </si>
  <si>
    <t>16_17</t>
  </si>
  <si>
    <t>16_19</t>
  </si>
  <si>
    <t>16_21</t>
  </si>
  <si>
    <t>16_23</t>
  </si>
  <si>
    <t>16_25</t>
  </si>
  <si>
    <t>16_27</t>
  </si>
  <si>
    <t>16_29</t>
  </si>
  <si>
    <t>16_31</t>
  </si>
  <si>
    <t>16_33</t>
  </si>
  <si>
    <t>16_35</t>
  </si>
  <si>
    <t>16_37</t>
  </si>
  <si>
    <t>16_39</t>
  </si>
  <si>
    <t>16_41</t>
  </si>
  <si>
    <t>16_43</t>
  </si>
  <si>
    <t>17_24</t>
  </si>
  <si>
    <t>17_26</t>
  </si>
  <si>
    <t>17_28</t>
  </si>
  <si>
    <t>17_30</t>
  </si>
  <si>
    <t>17_32</t>
  </si>
  <si>
    <t>17_34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</si>
</sst>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2" borderId="0" xfId="0" applyFill="1"/>
    <xf numFmtId="0" fontId="0" fillId="3" borderId="0" xfId="0" applyFill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1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101600</xdr:colOff>
      <xdr:row>0</xdr:row>
      <xdr:rowOff>101600</xdr:rowOff>
    </xdr:from>
    <xdr:to>
      <xdr:col>99</xdr:col>
      <xdr:colOff>127000</xdr:colOff>
      <xdr:row>44</xdr:row>
      <xdr:rowOff>38100</xdr:rowOff>
    </xdr:to>
    <xdr:sp macro="" textlink="">
      <xdr:nvSpPr>
        <xdr:cNvPr id="162194" name="PJeu">
          <a:extLst>
            <a:ext uri="{FF2B5EF4-FFF2-40B4-BE49-F238E27FC236}">
              <a16:creationId xmlns:a16="http://schemas.microsoft.com/office/drawing/2014/main" id="{00000000-0008-0000-0000-000092790200}"/>
            </a:ext>
          </a:extLst>
        </xdr:cNvPr>
        <xdr:cNvSpPr/>
      </xdr:nvSpPr>
      <xdr:spPr>
        <a:xfrm>
          <a:off x="101600" y="101600"/>
          <a:ext cx="15113000" cy="78994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116307</xdr:colOff>
      <xdr:row>0</xdr:row>
      <xdr:rowOff>101600</xdr:rowOff>
    </xdr:from>
    <xdr:to>
      <xdr:col>2</xdr:col>
      <xdr:colOff>116307</xdr:colOff>
      <xdr:row>44</xdr:row>
      <xdr:rowOff>38100</xdr:rowOff>
    </xdr:to>
    <xdr:cxnSp macro="">
      <xdr:nvCxnSpPr>
        <xdr:cNvPr id="167574" name="x">
          <a:extLst>
            <a:ext uri="{FF2B5EF4-FFF2-40B4-BE49-F238E27FC236}">
              <a16:creationId xmlns:a16="http://schemas.microsoft.com/office/drawing/2014/main" id="{FDAEBDC5-6FE1-2F75-15CD-DE3BA7251CD9}"/>
            </a:ext>
          </a:extLst>
        </xdr:cNvPr>
        <xdr:cNvCxnSpPr/>
      </xdr:nvCxnSpPr>
      <xdr:spPr>
        <a:xfrm>
          <a:off x="421107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23635</xdr:colOff>
      <xdr:row>0</xdr:row>
      <xdr:rowOff>101600</xdr:rowOff>
    </xdr:from>
    <xdr:to>
      <xdr:col>6</xdr:col>
      <xdr:colOff>23635</xdr:colOff>
      <xdr:row>44</xdr:row>
      <xdr:rowOff>38100</xdr:rowOff>
    </xdr:to>
    <xdr:cxnSp macro="">
      <xdr:nvCxnSpPr>
        <xdr:cNvPr id="167575" name="x">
          <a:extLst>
            <a:ext uri="{FF2B5EF4-FFF2-40B4-BE49-F238E27FC236}">
              <a16:creationId xmlns:a16="http://schemas.microsoft.com/office/drawing/2014/main" id="{1408F075-2951-84A5-5A47-A33835B0EC16}"/>
            </a:ext>
          </a:extLst>
        </xdr:cNvPr>
        <xdr:cNvCxnSpPr/>
      </xdr:nvCxnSpPr>
      <xdr:spPr>
        <a:xfrm>
          <a:off x="938035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83363</xdr:colOff>
      <xdr:row>0</xdr:row>
      <xdr:rowOff>101600</xdr:rowOff>
    </xdr:from>
    <xdr:to>
      <xdr:col>9</xdr:col>
      <xdr:colOff>83363</xdr:colOff>
      <xdr:row>44</xdr:row>
      <xdr:rowOff>38100</xdr:rowOff>
    </xdr:to>
    <xdr:cxnSp macro="">
      <xdr:nvCxnSpPr>
        <xdr:cNvPr id="167576" name="x">
          <a:extLst>
            <a:ext uri="{FF2B5EF4-FFF2-40B4-BE49-F238E27FC236}">
              <a16:creationId xmlns:a16="http://schemas.microsoft.com/office/drawing/2014/main" id="{69E63DEC-8A76-7078-1FC0-339CA8AEAA99}"/>
            </a:ext>
          </a:extLst>
        </xdr:cNvPr>
        <xdr:cNvCxnSpPr/>
      </xdr:nvCxnSpPr>
      <xdr:spPr>
        <a:xfrm>
          <a:off x="1454963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143091</xdr:colOff>
      <xdr:row>0</xdr:row>
      <xdr:rowOff>101600</xdr:rowOff>
    </xdr:from>
    <xdr:to>
      <xdr:col>12</xdr:col>
      <xdr:colOff>143091</xdr:colOff>
      <xdr:row>44</xdr:row>
      <xdr:rowOff>38100</xdr:rowOff>
    </xdr:to>
    <xdr:cxnSp macro="">
      <xdr:nvCxnSpPr>
        <xdr:cNvPr id="167577" name="x">
          <a:extLst>
            <a:ext uri="{FF2B5EF4-FFF2-40B4-BE49-F238E27FC236}">
              <a16:creationId xmlns:a16="http://schemas.microsoft.com/office/drawing/2014/main" id="{3706A2C3-8B10-2DF9-1BD5-388376853905}"/>
            </a:ext>
          </a:extLst>
        </xdr:cNvPr>
        <xdr:cNvCxnSpPr/>
      </xdr:nvCxnSpPr>
      <xdr:spPr>
        <a:xfrm>
          <a:off x="1971891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50419</xdr:colOff>
      <xdr:row>0</xdr:row>
      <xdr:rowOff>101600</xdr:rowOff>
    </xdr:from>
    <xdr:to>
      <xdr:col>16</xdr:col>
      <xdr:colOff>50419</xdr:colOff>
      <xdr:row>44</xdr:row>
      <xdr:rowOff>38100</xdr:rowOff>
    </xdr:to>
    <xdr:cxnSp macro="">
      <xdr:nvCxnSpPr>
        <xdr:cNvPr id="167578" name="x">
          <a:extLst>
            <a:ext uri="{FF2B5EF4-FFF2-40B4-BE49-F238E27FC236}">
              <a16:creationId xmlns:a16="http://schemas.microsoft.com/office/drawing/2014/main" id="{0740912B-DD90-2F1C-E064-75AF833E01BE}"/>
            </a:ext>
          </a:extLst>
        </xdr:cNvPr>
        <xdr:cNvCxnSpPr/>
      </xdr:nvCxnSpPr>
      <xdr:spPr>
        <a:xfrm>
          <a:off x="2488819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0</xdr:row>
      <xdr:rowOff>22225</xdr:rowOff>
    </xdr:from>
    <xdr:to>
      <xdr:col>108</xdr:col>
      <xdr:colOff>25400</xdr:colOff>
      <xdr:row>0</xdr:row>
      <xdr:rowOff>22225</xdr:rowOff>
    </xdr:to>
    <xdr:cxnSp macro="">
      <xdr:nvCxnSpPr>
        <xdr:cNvPr id="167579" name="x">
          <a:extLst>
            <a:ext uri="{FF2B5EF4-FFF2-40B4-BE49-F238E27FC236}">
              <a16:creationId xmlns:a16="http://schemas.microsoft.com/office/drawing/2014/main" id="{472DA7F7-E3CD-E140-AC1D-951774B76399}"/>
            </a:ext>
          </a:extLst>
        </xdr:cNvPr>
        <xdr:cNvCxnSpPr/>
      </xdr:nvCxnSpPr>
      <xdr:spPr>
        <a:xfrm>
          <a:off x="101600" y="2222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110147</xdr:colOff>
      <xdr:row>0</xdr:row>
      <xdr:rowOff>101600</xdr:rowOff>
    </xdr:from>
    <xdr:to>
      <xdr:col>19</xdr:col>
      <xdr:colOff>110147</xdr:colOff>
      <xdr:row>44</xdr:row>
      <xdr:rowOff>38100</xdr:rowOff>
    </xdr:to>
    <xdr:cxnSp macro="">
      <xdr:nvCxnSpPr>
        <xdr:cNvPr id="167580" name="x">
          <a:extLst>
            <a:ext uri="{FF2B5EF4-FFF2-40B4-BE49-F238E27FC236}">
              <a16:creationId xmlns:a16="http://schemas.microsoft.com/office/drawing/2014/main" id="{4E072B38-7DCB-473D-BC35-05858DBF4C52}"/>
            </a:ext>
          </a:extLst>
        </xdr:cNvPr>
        <xdr:cNvCxnSpPr/>
      </xdr:nvCxnSpPr>
      <xdr:spPr>
        <a:xfrm>
          <a:off x="3005747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2</xdr:row>
      <xdr:rowOff>107950</xdr:rowOff>
    </xdr:from>
    <xdr:to>
      <xdr:col>108</xdr:col>
      <xdr:colOff>25400</xdr:colOff>
      <xdr:row>2</xdr:row>
      <xdr:rowOff>107950</xdr:rowOff>
    </xdr:to>
    <xdr:cxnSp macro="">
      <xdr:nvCxnSpPr>
        <xdr:cNvPr id="167581" name="x">
          <a:extLst>
            <a:ext uri="{FF2B5EF4-FFF2-40B4-BE49-F238E27FC236}">
              <a16:creationId xmlns:a16="http://schemas.microsoft.com/office/drawing/2014/main" id="{3A172D76-6DC6-A471-6B63-0F701518099D}"/>
            </a:ext>
          </a:extLst>
        </xdr:cNvPr>
        <xdr:cNvCxnSpPr/>
      </xdr:nvCxnSpPr>
      <xdr:spPr>
        <a:xfrm>
          <a:off x="101600" y="46990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17475</xdr:colOff>
      <xdr:row>0</xdr:row>
      <xdr:rowOff>101600</xdr:rowOff>
    </xdr:from>
    <xdr:to>
      <xdr:col>23</xdr:col>
      <xdr:colOff>17475</xdr:colOff>
      <xdr:row>44</xdr:row>
      <xdr:rowOff>38100</xdr:rowOff>
    </xdr:to>
    <xdr:cxnSp macro="">
      <xdr:nvCxnSpPr>
        <xdr:cNvPr id="167582" name="x">
          <a:extLst>
            <a:ext uri="{FF2B5EF4-FFF2-40B4-BE49-F238E27FC236}">
              <a16:creationId xmlns:a16="http://schemas.microsoft.com/office/drawing/2014/main" id="{18F174FD-47A3-C295-3462-2BAEFFD13727}"/>
            </a:ext>
          </a:extLst>
        </xdr:cNvPr>
        <xdr:cNvCxnSpPr/>
      </xdr:nvCxnSpPr>
      <xdr:spPr>
        <a:xfrm>
          <a:off x="3522675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5</xdr:row>
      <xdr:rowOff>12700</xdr:rowOff>
    </xdr:from>
    <xdr:to>
      <xdr:col>108</xdr:col>
      <xdr:colOff>25400</xdr:colOff>
      <xdr:row>5</xdr:row>
      <xdr:rowOff>12700</xdr:rowOff>
    </xdr:to>
    <xdr:cxnSp macro="">
      <xdr:nvCxnSpPr>
        <xdr:cNvPr id="167583" name="x">
          <a:extLst>
            <a:ext uri="{FF2B5EF4-FFF2-40B4-BE49-F238E27FC236}">
              <a16:creationId xmlns:a16="http://schemas.microsoft.com/office/drawing/2014/main" id="{3D7EE93F-6E92-82EB-433A-1BB0C5B3CEC3}"/>
            </a:ext>
          </a:extLst>
        </xdr:cNvPr>
        <xdr:cNvCxnSpPr/>
      </xdr:nvCxnSpPr>
      <xdr:spPr>
        <a:xfrm>
          <a:off x="101600" y="91757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77203</xdr:colOff>
      <xdr:row>0</xdr:row>
      <xdr:rowOff>101600</xdr:rowOff>
    </xdr:from>
    <xdr:to>
      <xdr:col>26</xdr:col>
      <xdr:colOff>77203</xdr:colOff>
      <xdr:row>44</xdr:row>
      <xdr:rowOff>38100</xdr:rowOff>
    </xdr:to>
    <xdr:cxnSp macro="">
      <xdr:nvCxnSpPr>
        <xdr:cNvPr id="167584" name="x">
          <a:extLst>
            <a:ext uri="{FF2B5EF4-FFF2-40B4-BE49-F238E27FC236}">
              <a16:creationId xmlns:a16="http://schemas.microsoft.com/office/drawing/2014/main" id="{C0D40AFD-41AA-5F33-4FB6-BE3D393F4955}"/>
            </a:ext>
          </a:extLst>
        </xdr:cNvPr>
        <xdr:cNvCxnSpPr/>
      </xdr:nvCxnSpPr>
      <xdr:spPr>
        <a:xfrm>
          <a:off x="4039603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7</xdr:row>
      <xdr:rowOff>98425</xdr:rowOff>
    </xdr:from>
    <xdr:to>
      <xdr:col>108</xdr:col>
      <xdr:colOff>25400</xdr:colOff>
      <xdr:row>7</xdr:row>
      <xdr:rowOff>98425</xdr:rowOff>
    </xdr:to>
    <xdr:cxnSp macro="">
      <xdr:nvCxnSpPr>
        <xdr:cNvPr id="167585" name="x">
          <a:extLst>
            <a:ext uri="{FF2B5EF4-FFF2-40B4-BE49-F238E27FC236}">
              <a16:creationId xmlns:a16="http://schemas.microsoft.com/office/drawing/2014/main" id="{EBD62898-C1D3-59C0-72BD-8A3A5EE362DB}"/>
            </a:ext>
          </a:extLst>
        </xdr:cNvPr>
        <xdr:cNvCxnSpPr/>
      </xdr:nvCxnSpPr>
      <xdr:spPr>
        <a:xfrm>
          <a:off x="101600" y="136525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136932</xdr:colOff>
      <xdr:row>0</xdr:row>
      <xdr:rowOff>101600</xdr:rowOff>
    </xdr:from>
    <xdr:to>
      <xdr:col>29</xdr:col>
      <xdr:colOff>136932</xdr:colOff>
      <xdr:row>44</xdr:row>
      <xdr:rowOff>38100</xdr:rowOff>
    </xdr:to>
    <xdr:cxnSp macro="">
      <xdr:nvCxnSpPr>
        <xdr:cNvPr id="167586" name="x">
          <a:extLst>
            <a:ext uri="{FF2B5EF4-FFF2-40B4-BE49-F238E27FC236}">
              <a16:creationId xmlns:a16="http://schemas.microsoft.com/office/drawing/2014/main" id="{6DF01890-584C-4826-F5FE-BA259BF8D105}"/>
            </a:ext>
          </a:extLst>
        </xdr:cNvPr>
        <xdr:cNvCxnSpPr/>
      </xdr:nvCxnSpPr>
      <xdr:spPr>
        <a:xfrm>
          <a:off x="4556532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10</xdr:row>
      <xdr:rowOff>3175</xdr:rowOff>
    </xdr:from>
    <xdr:to>
      <xdr:col>108</xdr:col>
      <xdr:colOff>25400</xdr:colOff>
      <xdr:row>10</xdr:row>
      <xdr:rowOff>3175</xdr:rowOff>
    </xdr:to>
    <xdr:cxnSp macro="">
      <xdr:nvCxnSpPr>
        <xdr:cNvPr id="167587" name="x">
          <a:extLst>
            <a:ext uri="{FF2B5EF4-FFF2-40B4-BE49-F238E27FC236}">
              <a16:creationId xmlns:a16="http://schemas.microsoft.com/office/drawing/2014/main" id="{D4687523-1300-2817-BD3D-1E739C44B1AC}"/>
            </a:ext>
          </a:extLst>
        </xdr:cNvPr>
        <xdr:cNvCxnSpPr/>
      </xdr:nvCxnSpPr>
      <xdr:spPr>
        <a:xfrm>
          <a:off x="101600" y="181292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44259</xdr:colOff>
      <xdr:row>0</xdr:row>
      <xdr:rowOff>101600</xdr:rowOff>
    </xdr:from>
    <xdr:to>
      <xdr:col>33</xdr:col>
      <xdr:colOff>44259</xdr:colOff>
      <xdr:row>44</xdr:row>
      <xdr:rowOff>38100</xdr:rowOff>
    </xdr:to>
    <xdr:cxnSp macro="">
      <xdr:nvCxnSpPr>
        <xdr:cNvPr id="167588" name="x">
          <a:extLst>
            <a:ext uri="{FF2B5EF4-FFF2-40B4-BE49-F238E27FC236}">
              <a16:creationId xmlns:a16="http://schemas.microsoft.com/office/drawing/2014/main" id="{373C23B9-40EE-0953-7C4B-61CCEE1B6064}"/>
            </a:ext>
          </a:extLst>
        </xdr:cNvPr>
        <xdr:cNvCxnSpPr/>
      </xdr:nvCxnSpPr>
      <xdr:spPr>
        <a:xfrm>
          <a:off x="5073459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12</xdr:row>
      <xdr:rowOff>88900</xdr:rowOff>
    </xdr:from>
    <xdr:to>
      <xdr:col>108</xdr:col>
      <xdr:colOff>25400</xdr:colOff>
      <xdr:row>12</xdr:row>
      <xdr:rowOff>88900</xdr:rowOff>
    </xdr:to>
    <xdr:cxnSp macro="">
      <xdr:nvCxnSpPr>
        <xdr:cNvPr id="167589" name="x">
          <a:extLst>
            <a:ext uri="{FF2B5EF4-FFF2-40B4-BE49-F238E27FC236}">
              <a16:creationId xmlns:a16="http://schemas.microsoft.com/office/drawing/2014/main" id="{489BDECD-3588-C243-18A0-D8D9C6C29DCF}"/>
            </a:ext>
          </a:extLst>
        </xdr:cNvPr>
        <xdr:cNvCxnSpPr/>
      </xdr:nvCxnSpPr>
      <xdr:spPr>
        <a:xfrm>
          <a:off x="101600" y="226060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103987</xdr:colOff>
      <xdr:row>0</xdr:row>
      <xdr:rowOff>101600</xdr:rowOff>
    </xdr:from>
    <xdr:to>
      <xdr:col>36</xdr:col>
      <xdr:colOff>103987</xdr:colOff>
      <xdr:row>44</xdr:row>
      <xdr:rowOff>38100</xdr:rowOff>
    </xdr:to>
    <xdr:cxnSp macro="">
      <xdr:nvCxnSpPr>
        <xdr:cNvPr id="167590" name="x">
          <a:extLst>
            <a:ext uri="{FF2B5EF4-FFF2-40B4-BE49-F238E27FC236}">
              <a16:creationId xmlns:a16="http://schemas.microsoft.com/office/drawing/2014/main" id="{1E6D70EF-386C-1A27-B219-3538CB94DDB1}"/>
            </a:ext>
          </a:extLst>
        </xdr:cNvPr>
        <xdr:cNvCxnSpPr/>
      </xdr:nvCxnSpPr>
      <xdr:spPr>
        <a:xfrm>
          <a:off x="5590387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14</xdr:row>
      <xdr:rowOff>174625</xdr:rowOff>
    </xdr:from>
    <xdr:to>
      <xdr:col>108</xdr:col>
      <xdr:colOff>25400</xdr:colOff>
      <xdr:row>14</xdr:row>
      <xdr:rowOff>174625</xdr:rowOff>
    </xdr:to>
    <xdr:cxnSp macro="">
      <xdr:nvCxnSpPr>
        <xdr:cNvPr id="167591" name="x">
          <a:extLst>
            <a:ext uri="{FF2B5EF4-FFF2-40B4-BE49-F238E27FC236}">
              <a16:creationId xmlns:a16="http://schemas.microsoft.com/office/drawing/2014/main" id="{1F430F79-68E8-706D-E0BB-6E4962A33577}"/>
            </a:ext>
          </a:extLst>
        </xdr:cNvPr>
        <xdr:cNvCxnSpPr/>
      </xdr:nvCxnSpPr>
      <xdr:spPr>
        <a:xfrm>
          <a:off x="101600" y="270827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11316</xdr:colOff>
      <xdr:row>0</xdr:row>
      <xdr:rowOff>101600</xdr:rowOff>
    </xdr:from>
    <xdr:to>
      <xdr:col>40</xdr:col>
      <xdr:colOff>11316</xdr:colOff>
      <xdr:row>44</xdr:row>
      <xdr:rowOff>38100</xdr:rowOff>
    </xdr:to>
    <xdr:cxnSp macro="">
      <xdr:nvCxnSpPr>
        <xdr:cNvPr id="167592" name="x">
          <a:extLst>
            <a:ext uri="{FF2B5EF4-FFF2-40B4-BE49-F238E27FC236}">
              <a16:creationId xmlns:a16="http://schemas.microsoft.com/office/drawing/2014/main" id="{F448C4F1-E794-77DA-0785-0CACC58F8108}"/>
            </a:ext>
          </a:extLst>
        </xdr:cNvPr>
        <xdr:cNvCxnSpPr/>
      </xdr:nvCxnSpPr>
      <xdr:spPr>
        <a:xfrm>
          <a:off x="6107316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17</xdr:row>
      <xdr:rowOff>79375</xdr:rowOff>
    </xdr:from>
    <xdr:to>
      <xdr:col>108</xdr:col>
      <xdr:colOff>25400</xdr:colOff>
      <xdr:row>17</xdr:row>
      <xdr:rowOff>79375</xdr:rowOff>
    </xdr:to>
    <xdr:cxnSp macro="">
      <xdr:nvCxnSpPr>
        <xdr:cNvPr id="167593" name="x">
          <a:extLst>
            <a:ext uri="{FF2B5EF4-FFF2-40B4-BE49-F238E27FC236}">
              <a16:creationId xmlns:a16="http://schemas.microsoft.com/office/drawing/2014/main" id="{520E44A4-1E21-53CC-641D-601D0F9A3C22}"/>
            </a:ext>
          </a:extLst>
        </xdr:cNvPr>
        <xdr:cNvCxnSpPr/>
      </xdr:nvCxnSpPr>
      <xdr:spPr>
        <a:xfrm>
          <a:off x="101600" y="315595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71044</xdr:colOff>
      <xdr:row>0</xdr:row>
      <xdr:rowOff>101600</xdr:rowOff>
    </xdr:from>
    <xdr:to>
      <xdr:col>43</xdr:col>
      <xdr:colOff>71044</xdr:colOff>
      <xdr:row>44</xdr:row>
      <xdr:rowOff>38100</xdr:rowOff>
    </xdr:to>
    <xdr:cxnSp macro="">
      <xdr:nvCxnSpPr>
        <xdr:cNvPr id="167594" name="x">
          <a:extLst>
            <a:ext uri="{FF2B5EF4-FFF2-40B4-BE49-F238E27FC236}">
              <a16:creationId xmlns:a16="http://schemas.microsoft.com/office/drawing/2014/main" id="{6A4AB4FA-B957-1FD5-786F-384D76D1D0BF}"/>
            </a:ext>
          </a:extLst>
        </xdr:cNvPr>
        <xdr:cNvCxnSpPr/>
      </xdr:nvCxnSpPr>
      <xdr:spPr>
        <a:xfrm>
          <a:off x="6624244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19</xdr:row>
      <xdr:rowOff>165100</xdr:rowOff>
    </xdr:from>
    <xdr:to>
      <xdr:col>108</xdr:col>
      <xdr:colOff>25400</xdr:colOff>
      <xdr:row>19</xdr:row>
      <xdr:rowOff>165100</xdr:rowOff>
    </xdr:to>
    <xdr:cxnSp macro="">
      <xdr:nvCxnSpPr>
        <xdr:cNvPr id="167595" name="x">
          <a:extLst>
            <a:ext uri="{FF2B5EF4-FFF2-40B4-BE49-F238E27FC236}">
              <a16:creationId xmlns:a16="http://schemas.microsoft.com/office/drawing/2014/main" id="{32A82CAC-5492-2701-0462-2B776C5B0DAD}"/>
            </a:ext>
          </a:extLst>
        </xdr:cNvPr>
        <xdr:cNvCxnSpPr/>
      </xdr:nvCxnSpPr>
      <xdr:spPr>
        <a:xfrm>
          <a:off x="101600" y="360362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46</xdr:col>
      <xdr:colOff>130772</xdr:colOff>
      <xdr:row>0</xdr:row>
      <xdr:rowOff>101600</xdr:rowOff>
    </xdr:from>
    <xdr:to>
      <xdr:col>46</xdr:col>
      <xdr:colOff>130772</xdr:colOff>
      <xdr:row>44</xdr:row>
      <xdr:rowOff>38100</xdr:rowOff>
    </xdr:to>
    <xdr:cxnSp macro="">
      <xdr:nvCxnSpPr>
        <xdr:cNvPr id="167596" name="x">
          <a:extLst>
            <a:ext uri="{FF2B5EF4-FFF2-40B4-BE49-F238E27FC236}">
              <a16:creationId xmlns:a16="http://schemas.microsoft.com/office/drawing/2014/main" id="{6C5299D4-72EC-4379-7004-8989982330B0}"/>
            </a:ext>
          </a:extLst>
        </xdr:cNvPr>
        <xdr:cNvCxnSpPr/>
      </xdr:nvCxnSpPr>
      <xdr:spPr>
        <a:xfrm>
          <a:off x="7141172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22</xdr:row>
      <xdr:rowOff>69850</xdr:rowOff>
    </xdr:from>
    <xdr:to>
      <xdr:col>108</xdr:col>
      <xdr:colOff>25400</xdr:colOff>
      <xdr:row>22</xdr:row>
      <xdr:rowOff>69850</xdr:rowOff>
    </xdr:to>
    <xdr:cxnSp macro="">
      <xdr:nvCxnSpPr>
        <xdr:cNvPr id="167597" name="x">
          <a:extLst>
            <a:ext uri="{FF2B5EF4-FFF2-40B4-BE49-F238E27FC236}">
              <a16:creationId xmlns:a16="http://schemas.microsoft.com/office/drawing/2014/main" id="{932AF833-48B5-0EE6-CB31-A32F9636E531}"/>
            </a:ext>
          </a:extLst>
        </xdr:cNvPr>
        <xdr:cNvCxnSpPr/>
      </xdr:nvCxnSpPr>
      <xdr:spPr>
        <a:xfrm>
          <a:off x="101600" y="4051300"/>
          <a:ext cx="16383000" cy="0"/>
        </a:xfrm>
        <a:prstGeom prst="straightConnector1">
          <a:avLst/>
        </a:prstGeom>
        <a:ln w="508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38100</xdr:colOff>
      <xdr:row>0</xdr:row>
      <xdr:rowOff>101600</xdr:rowOff>
    </xdr:from>
    <xdr:to>
      <xdr:col>50</xdr:col>
      <xdr:colOff>38100</xdr:colOff>
      <xdr:row>44</xdr:row>
      <xdr:rowOff>38100</xdr:rowOff>
    </xdr:to>
    <xdr:cxnSp macro="">
      <xdr:nvCxnSpPr>
        <xdr:cNvPr id="167598" name="x">
          <a:extLst>
            <a:ext uri="{FF2B5EF4-FFF2-40B4-BE49-F238E27FC236}">
              <a16:creationId xmlns:a16="http://schemas.microsoft.com/office/drawing/2014/main" id="{3DFE3FD2-76D1-3E70-6163-571E32BF5A41}"/>
            </a:ext>
          </a:extLst>
        </xdr:cNvPr>
        <xdr:cNvCxnSpPr/>
      </xdr:nvCxnSpPr>
      <xdr:spPr>
        <a:xfrm>
          <a:off x="7658100" y="101600"/>
          <a:ext cx="0" cy="7899400"/>
        </a:xfrm>
        <a:prstGeom prst="straightConnector1">
          <a:avLst/>
        </a:prstGeom>
        <a:ln w="508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24</xdr:row>
      <xdr:rowOff>155575</xdr:rowOff>
    </xdr:from>
    <xdr:to>
      <xdr:col>108</xdr:col>
      <xdr:colOff>25400</xdr:colOff>
      <xdr:row>24</xdr:row>
      <xdr:rowOff>155575</xdr:rowOff>
    </xdr:to>
    <xdr:cxnSp macro="">
      <xdr:nvCxnSpPr>
        <xdr:cNvPr id="167599" name="x">
          <a:extLst>
            <a:ext uri="{FF2B5EF4-FFF2-40B4-BE49-F238E27FC236}">
              <a16:creationId xmlns:a16="http://schemas.microsoft.com/office/drawing/2014/main" id="{6E557811-D995-5D6E-589C-D1AC357EDB2C}"/>
            </a:ext>
          </a:extLst>
        </xdr:cNvPr>
        <xdr:cNvCxnSpPr/>
      </xdr:nvCxnSpPr>
      <xdr:spPr>
        <a:xfrm>
          <a:off x="101600" y="449897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97828</xdr:colOff>
      <xdr:row>0</xdr:row>
      <xdr:rowOff>101600</xdr:rowOff>
    </xdr:from>
    <xdr:to>
      <xdr:col>53</xdr:col>
      <xdr:colOff>97828</xdr:colOff>
      <xdr:row>44</xdr:row>
      <xdr:rowOff>38100</xdr:rowOff>
    </xdr:to>
    <xdr:cxnSp macro="">
      <xdr:nvCxnSpPr>
        <xdr:cNvPr id="167600" name="x">
          <a:extLst>
            <a:ext uri="{FF2B5EF4-FFF2-40B4-BE49-F238E27FC236}">
              <a16:creationId xmlns:a16="http://schemas.microsoft.com/office/drawing/2014/main" id="{DBE66C9F-FE53-8CF0-AE5C-3420C4FB2A07}"/>
            </a:ext>
          </a:extLst>
        </xdr:cNvPr>
        <xdr:cNvCxnSpPr/>
      </xdr:nvCxnSpPr>
      <xdr:spPr>
        <a:xfrm>
          <a:off x="8175028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27</xdr:row>
      <xdr:rowOff>60325</xdr:rowOff>
    </xdr:from>
    <xdr:to>
      <xdr:col>108</xdr:col>
      <xdr:colOff>25400</xdr:colOff>
      <xdr:row>27</xdr:row>
      <xdr:rowOff>60325</xdr:rowOff>
    </xdr:to>
    <xdr:cxnSp macro="">
      <xdr:nvCxnSpPr>
        <xdr:cNvPr id="167601" name="x">
          <a:extLst>
            <a:ext uri="{FF2B5EF4-FFF2-40B4-BE49-F238E27FC236}">
              <a16:creationId xmlns:a16="http://schemas.microsoft.com/office/drawing/2014/main" id="{574684B9-616B-BE1B-210E-620CBFA45CB3}"/>
            </a:ext>
          </a:extLst>
        </xdr:cNvPr>
        <xdr:cNvCxnSpPr/>
      </xdr:nvCxnSpPr>
      <xdr:spPr>
        <a:xfrm>
          <a:off x="101600" y="494665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5156</xdr:colOff>
      <xdr:row>0</xdr:row>
      <xdr:rowOff>101600</xdr:rowOff>
    </xdr:from>
    <xdr:to>
      <xdr:col>57</xdr:col>
      <xdr:colOff>5156</xdr:colOff>
      <xdr:row>44</xdr:row>
      <xdr:rowOff>38100</xdr:rowOff>
    </xdr:to>
    <xdr:cxnSp macro="">
      <xdr:nvCxnSpPr>
        <xdr:cNvPr id="167602" name="x">
          <a:extLst>
            <a:ext uri="{FF2B5EF4-FFF2-40B4-BE49-F238E27FC236}">
              <a16:creationId xmlns:a16="http://schemas.microsoft.com/office/drawing/2014/main" id="{B22497F1-FE1D-1B13-4EAA-D725D6093EE1}"/>
            </a:ext>
          </a:extLst>
        </xdr:cNvPr>
        <xdr:cNvCxnSpPr/>
      </xdr:nvCxnSpPr>
      <xdr:spPr>
        <a:xfrm>
          <a:off x="8691956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29</xdr:row>
      <xdr:rowOff>146050</xdr:rowOff>
    </xdr:from>
    <xdr:to>
      <xdr:col>108</xdr:col>
      <xdr:colOff>25400</xdr:colOff>
      <xdr:row>29</xdr:row>
      <xdr:rowOff>146050</xdr:rowOff>
    </xdr:to>
    <xdr:cxnSp macro="">
      <xdr:nvCxnSpPr>
        <xdr:cNvPr id="167603" name="x">
          <a:extLst>
            <a:ext uri="{FF2B5EF4-FFF2-40B4-BE49-F238E27FC236}">
              <a16:creationId xmlns:a16="http://schemas.microsoft.com/office/drawing/2014/main" id="{4A71168A-44E9-BE85-71EA-5F82225031CD}"/>
            </a:ext>
          </a:extLst>
        </xdr:cNvPr>
        <xdr:cNvCxnSpPr/>
      </xdr:nvCxnSpPr>
      <xdr:spPr>
        <a:xfrm>
          <a:off x="101600" y="539432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64884</xdr:colOff>
      <xdr:row>0</xdr:row>
      <xdr:rowOff>101600</xdr:rowOff>
    </xdr:from>
    <xdr:to>
      <xdr:col>60</xdr:col>
      <xdr:colOff>64884</xdr:colOff>
      <xdr:row>44</xdr:row>
      <xdr:rowOff>38100</xdr:rowOff>
    </xdr:to>
    <xdr:cxnSp macro="">
      <xdr:nvCxnSpPr>
        <xdr:cNvPr id="167604" name="x">
          <a:extLst>
            <a:ext uri="{FF2B5EF4-FFF2-40B4-BE49-F238E27FC236}">
              <a16:creationId xmlns:a16="http://schemas.microsoft.com/office/drawing/2014/main" id="{53729F5E-6BE9-A565-E859-73FEC4908DDC}"/>
            </a:ext>
          </a:extLst>
        </xdr:cNvPr>
        <xdr:cNvCxnSpPr/>
      </xdr:nvCxnSpPr>
      <xdr:spPr>
        <a:xfrm>
          <a:off x="9208884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32</xdr:row>
      <xdr:rowOff>50800</xdr:rowOff>
    </xdr:from>
    <xdr:to>
      <xdr:col>108</xdr:col>
      <xdr:colOff>25400</xdr:colOff>
      <xdr:row>32</xdr:row>
      <xdr:rowOff>50800</xdr:rowOff>
    </xdr:to>
    <xdr:cxnSp macro="">
      <xdr:nvCxnSpPr>
        <xdr:cNvPr id="167605" name="x">
          <a:extLst>
            <a:ext uri="{FF2B5EF4-FFF2-40B4-BE49-F238E27FC236}">
              <a16:creationId xmlns:a16="http://schemas.microsoft.com/office/drawing/2014/main" id="{2A075190-8DED-77FF-477B-768452C7F1C1}"/>
            </a:ext>
          </a:extLst>
        </xdr:cNvPr>
        <xdr:cNvCxnSpPr/>
      </xdr:nvCxnSpPr>
      <xdr:spPr>
        <a:xfrm>
          <a:off x="101600" y="584200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124613</xdr:colOff>
      <xdr:row>0</xdr:row>
      <xdr:rowOff>101600</xdr:rowOff>
    </xdr:from>
    <xdr:to>
      <xdr:col>63</xdr:col>
      <xdr:colOff>124613</xdr:colOff>
      <xdr:row>44</xdr:row>
      <xdr:rowOff>38100</xdr:rowOff>
    </xdr:to>
    <xdr:cxnSp macro="">
      <xdr:nvCxnSpPr>
        <xdr:cNvPr id="167606" name="x">
          <a:extLst>
            <a:ext uri="{FF2B5EF4-FFF2-40B4-BE49-F238E27FC236}">
              <a16:creationId xmlns:a16="http://schemas.microsoft.com/office/drawing/2014/main" id="{DE1904DF-AAF9-2401-260C-BE122C60A3FE}"/>
            </a:ext>
          </a:extLst>
        </xdr:cNvPr>
        <xdr:cNvCxnSpPr/>
      </xdr:nvCxnSpPr>
      <xdr:spPr>
        <a:xfrm>
          <a:off x="9725813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34</xdr:row>
      <xdr:rowOff>136525</xdr:rowOff>
    </xdr:from>
    <xdr:to>
      <xdr:col>108</xdr:col>
      <xdr:colOff>25400</xdr:colOff>
      <xdr:row>34</xdr:row>
      <xdr:rowOff>136525</xdr:rowOff>
    </xdr:to>
    <xdr:cxnSp macro="">
      <xdr:nvCxnSpPr>
        <xdr:cNvPr id="167607" name="x">
          <a:extLst>
            <a:ext uri="{FF2B5EF4-FFF2-40B4-BE49-F238E27FC236}">
              <a16:creationId xmlns:a16="http://schemas.microsoft.com/office/drawing/2014/main" id="{B6EA0641-6861-6AC0-B085-5F1D336CA8A9}"/>
            </a:ext>
          </a:extLst>
        </xdr:cNvPr>
        <xdr:cNvCxnSpPr/>
      </xdr:nvCxnSpPr>
      <xdr:spPr>
        <a:xfrm>
          <a:off x="101600" y="628967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31941</xdr:colOff>
      <xdr:row>0</xdr:row>
      <xdr:rowOff>101600</xdr:rowOff>
    </xdr:from>
    <xdr:to>
      <xdr:col>67</xdr:col>
      <xdr:colOff>31941</xdr:colOff>
      <xdr:row>44</xdr:row>
      <xdr:rowOff>38100</xdr:rowOff>
    </xdr:to>
    <xdr:cxnSp macro="">
      <xdr:nvCxnSpPr>
        <xdr:cNvPr id="167608" name="x">
          <a:extLst>
            <a:ext uri="{FF2B5EF4-FFF2-40B4-BE49-F238E27FC236}">
              <a16:creationId xmlns:a16="http://schemas.microsoft.com/office/drawing/2014/main" id="{77297795-FC59-54CA-7C47-6B6537CB84A9}"/>
            </a:ext>
          </a:extLst>
        </xdr:cNvPr>
        <xdr:cNvCxnSpPr/>
      </xdr:nvCxnSpPr>
      <xdr:spPr>
        <a:xfrm>
          <a:off x="10242741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37</xdr:row>
      <xdr:rowOff>41275</xdr:rowOff>
    </xdr:from>
    <xdr:to>
      <xdr:col>108</xdr:col>
      <xdr:colOff>25400</xdr:colOff>
      <xdr:row>37</xdr:row>
      <xdr:rowOff>41275</xdr:rowOff>
    </xdr:to>
    <xdr:cxnSp macro="">
      <xdr:nvCxnSpPr>
        <xdr:cNvPr id="167609" name="x">
          <a:extLst>
            <a:ext uri="{FF2B5EF4-FFF2-40B4-BE49-F238E27FC236}">
              <a16:creationId xmlns:a16="http://schemas.microsoft.com/office/drawing/2014/main" id="{B4C1EA4D-EDE2-65C1-12CD-2055A1BED423}"/>
            </a:ext>
          </a:extLst>
        </xdr:cNvPr>
        <xdr:cNvCxnSpPr/>
      </xdr:nvCxnSpPr>
      <xdr:spPr>
        <a:xfrm>
          <a:off x="101600" y="673735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91669</xdr:colOff>
      <xdr:row>0</xdr:row>
      <xdr:rowOff>101600</xdr:rowOff>
    </xdr:from>
    <xdr:to>
      <xdr:col>70</xdr:col>
      <xdr:colOff>91669</xdr:colOff>
      <xdr:row>44</xdr:row>
      <xdr:rowOff>38100</xdr:rowOff>
    </xdr:to>
    <xdr:cxnSp macro="">
      <xdr:nvCxnSpPr>
        <xdr:cNvPr id="167610" name="x">
          <a:extLst>
            <a:ext uri="{FF2B5EF4-FFF2-40B4-BE49-F238E27FC236}">
              <a16:creationId xmlns:a16="http://schemas.microsoft.com/office/drawing/2014/main" id="{535763AE-FF5E-7847-270C-98374B6BB94C}"/>
            </a:ext>
          </a:extLst>
        </xdr:cNvPr>
        <xdr:cNvCxnSpPr/>
      </xdr:nvCxnSpPr>
      <xdr:spPr>
        <a:xfrm>
          <a:off x="10759669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39</xdr:row>
      <xdr:rowOff>127000</xdr:rowOff>
    </xdr:from>
    <xdr:to>
      <xdr:col>108</xdr:col>
      <xdr:colOff>25400</xdr:colOff>
      <xdr:row>39</xdr:row>
      <xdr:rowOff>127000</xdr:rowOff>
    </xdr:to>
    <xdr:cxnSp macro="">
      <xdr:nvCxnSpPr>
        <xdr:cNvPr id="167611" name="x">
          <a:extLst>
            <a:ext uri="{FF2B5EF4-FFF2-40B4-BE49-F238E27FC236}">
              <a16:creationId xmlns:a16="http://schemas.microsoft.com/office/drawing/2014/main" id="{07521301-FFC1-3F35-162E-D635DF0D1B10}"/>
            </a:ext>
          </a:extLst>
        </xdr:cNvPr>
        <xdr:cNvCxnSpPr/>
      </xdr:nvCxnSpPr>
      <xdr:spPr>
        <a:xfrm>
          <a:off x="101600" y="718502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151397</xdr:colOff>
      <xdr:row>0</xdr:row>
      <xdr:rowOff>101600</xdr:rowOff>
    </xdr:from>
    <xdr:to>
      <xdr:col>73</xdr:col>
      <xdr:colOff>151397</xdr:colOff>
      <xdr:row>44</xdr:row>
      <xdr:rowOff>38100</xdr:rowOff>
    </xdr:to>
    <xdr:cxnSp macro="">
      <xdr:nvCxnSpPr>
        <xdr:cNvPr id="167612" name="x">
          <a:extLst>
            <a:ext uri="{FF2B5EF4-FFF2-40B4-BE49-F238E27FC236}">
              <a16:creationId xmlns:a16="http://schemas.microsoft.com/office/drawing/2014/main" id="{C66EF531-092A-1071-6B07-0DF559BB6FC4}"/>
            </a:ext>
          </a:extLst>
        </xdr:cNvPr>
        <xdr:cNvCxnSpPr/>
      </xdr:nvCxnSpPr>
      <xdr:spPr>
        <a:xfrm>
          <a:off x="11276597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42</xdr:row>
      <xdr:rowOff>31750</xdr:rowOff>
    </xdr:from>
    <xdr:to>
      <xdr:col>108</xdr:col>
      <xdr:colOff>25400</xdr:colOff>
      <xdr:row>42</xdr:row>
      <xdr:rowOff>31750</xdr:rowOff>
    </xdr:to>
    <xdr:cxnSp macro="">
      <xdr:nvCxnSpPr>
        <xdr:cNvPr id="167613" name="x">
          <a:extLst>
            <a:ext uri="{FF2B5EF4-FFF2-40B4-BE49-F238E27FC236}">
              <a16:creationId xmlns:a16="http://schemas.microsoft.com/office/drawing/2014/main" id="{586C896C-14BC-B900-BDA5-720172B131DA}"/>
            </a:ext>
          </a:extLst>
        </xdr:cNvPr>
        <xdr:cNvCxnSpPr/>
      </xdr:nvCxnSpPr>
      <xdr:spPr>
        <a:xfrm>
          <a:off x="101600" y="763270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58725</xdr:colOff>
      <xdr:row>0</xdr:row>
      <xdr:rowOff>101600</xdr:rowOff>
    </xdr:from>
    <xdr:to>
      <xdr:col>77</xdr:col>
      <xdr:colOff>58725</xdr:colOff>
      <xdr:row>44</xdr:row>
      <xdr:rowOff>38100</xdr:rowOff>
    </xdr:to>
    <xdr:cxnSp macro="">
      <xdr:nvCxnSpPr>
        <xdr:cNvPr id="167614" name="x">
          <a:extLst>
            <a:ext uri="{FF2B5EF4-FFF2-40B4-BE49-F238E27FC236}">
              <a16:creationId xmlns:a16="http://schemas.microsoft.com/office/drawing/2014/main" id="{C76BE38A-0AF7-0637-FC2F-D976E5277AB4}"/>
            </a:ext>
          </a:extLst>
        </xdr:cNvPr>
        <xdr:cNvCxnSpPr/>
      </xdr:nvCxnSpPr>
      <xdr:spPr>
        <a:xfrm>
          <a:off x="11793525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44</xdr:row>
      <xdr:rowOff>117475</xdr:rowOff>
    </xdr:from>
    <xdr:to>
      <xdr:col>108</xdr:col>
      <xdr:colOff>25400</xdr:colOff>
      <xdr:row>44</xdr:row>
      <xdr:rowOff>117475</xdr:rowOff>
    </xdr:to>
    <xdr:cxnSp macro="">
      <xdr:nvCxnSpPr>
        <xdr:cNvPr id="167615" name="x">
          <a:extLst>
            <a:ext uri="{FF2B5EF4-FFF2-40B4-BE49-F238E27FC236}">
              <a16:creationId xmlns:a16="http://schemas.microsoft.com/office/drawing/2014/main" id="{C88F632A-CD37-F91F-6102-4030E2E40277}"/>
            </a:ext>
          </a:extLst>
        </xdr:cNvPr>
        <xdr:cNvCxnSpPr/>
      </xdr:nvCxnSpPr>
      <xdr:spPr>
        <a:xfrm>
          <a:off x="101600" y="808037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118453</xdr:colOff>
      <xdr:row>0</xdr:row>
      <xdr:rowOff>101600</xdr:rowOff>
    </xdr:from>
    <xdr:to>
      <xdr:col>80</xdr:col>
      <xdr:colOff>118453</xdr:colOff>
      <xdr:row>44</xdr:row>
      <xdr:rowOff>38100</xdr:rowOff>
    </xdr:to>
    <xdr:cxnSp macro="">
      <xdr:nvCxnSpPr>
        <xdr:cNvPr id="167616" name="x">
          <a:extLst>
            <a:ext uri="{FF2B5EF4-FFF2-40B4-BE49-F238E27FC236}">
              <a16:creationId xmlns:a16="http://schemas.microsoft.com/office/drawing/2014/main" id="{807BA013-78B8-E275-BED2-87E69E073FEA}"/>
            </a:ext>
          </a:extLst>
        </xdr:cNvPr>
        <xdr:cNvCxnSpPr/>
      </xdr:nvCxnSpPr>
      <xdr:spPr>
        <a:xfrm>
          <a:off x="12310453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47</xdr:row>
      <xdr:rowOff>22225</xdr:rowOff>
    </xdr:from>
    <xdr:to>
      <xdr:col>108</xdr:col>
      <xdr:colOff>25400</xdr:colOff>
      <xdr:row>47</xdr:row>
      <xdr:rowOff>22225</xdr:rowOff>
    </xdr:to>
    <xdr:cxnSp macro="">
      <xdr:nvCxnSpPr>
        <xdr:cNvPr id="167617" name="x">
          <a:extLst>
            <a:ext uri="{FF2B5EF4-FFF2-40B4-BE49-F238E27FC236}">
              <a16:creationId xmlns:a16="http://schemas.microsoft.com/office/drawing/2014/main" id="{01DC12B4-1824-0BA8-6A14-2F3F026CB8E2}"/>
            </a:ext>
          </a:extLst>
        </xdr:cNvPr>
        <xdr:cNvCxnSpPr/>
      </xdr:nvCxnSpPr>
      <xdr:spPr>
        <a:xfrm>
          <a:off x="101600" y="852805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25781</xdr:colOff>
      <xdr:row>0</xdr:row>
      <xdr:rowOff>101600</xdr:rowOff>
    </xdr:from>
    <xdr:to>
      <xdr:col>84</xdr:col>
      <xdr:colOff>25781</xdr:colOff>
      <xdr:row>44</xdr:row>
      <xdr:rowOff>38100</xdr:rowOff>
    </xdr:to>
    <xdr:cxnSp macro="">
      <xdr:nvCxnSpPr>
        <xdr:cNvPr id="167618" name="x">
          <a:extLst>
            <a:ext uri="{FF2B5EF4-FFF2-40B4-BE49-F238E27FC236}">
              <a16:creationId xmlns:a16="http://schemas.microsoft.com/office/drawing/2014/main" id="{50D12BE0-A1EC-B3EF-1B56-AAC7AD207424}"/>
            </a:ext>
          </a:extLst>
        </xdr:cNvPr>
        <xdr:cNvCxnSpPr/>
      </xdr:nvCxnSpPr>
      <xdr:spPr>
        <a:xfrm>
          <a:off x="12827381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49</xdr:row>
      <xdr:rowOff>107950</xdr:rowOff>
    </xdr:from>
    <xdr:to>
      <xdr:col>108</xdr:col>
      <xdr:colOff>25400</xdr:colOff>
      <xdr:row>49</xdr:row>
      <xdr:rowOff>107950</xdr:rowOff>
    </xdr:to>
    <xdr:cxnSp macro="">
      <xdr:nvCxnSpPr>
        <xdr:cNvPr id="167619" name="x">
          <a:extLst>
            <a:ext uri="{FF2B5EF4-FFF2-40B4-BE49-F238E27FC236}">
              <a16:creationId xmlns:a16="http://schemas.microsoft.com/office/drawing/2014/main" id="{A8F4ABE2-AA48-3517-CD72-9AE951EF5F5E}"/>
            </a:ext>
          </a:extLst>
        </xdr:cNvPr>
        <xdr:cNvCxnSpPr/>
      </xdr:nvCxnSpPr>
      <xdr:spPr>
        <a:xfrm>
          <a:off x="101600" y="897572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85510</xdr:colOff>
      <xdr:row>0</xdr:row>
      <xdr:rowOff>101600</xdr:rowOff>
    </xdr:from>
    <xdr:to>
      <xdr:col>87</xdr:col>
      <xdr:colOff>85510</xdr:colOff>
      <xdr:row>44</xdr:row>
      <xdr:rowOff>38100</xdr:rowOff>
    </xdr:to>
    <xdr:cxnSp macro="">
      <xdr:nvCxnSpPr>
        <xdr:cNvPr id="167620" name="x">
          <a:extLst>
            <a:ext uri="{FF2B5EF4-FFF2-40B4-BE49-F238E27FC236}">
              <a16:creationId xmlns:a16="http://schemas.microsoft.com/office/drawing/2014/main" id="{5E46A324-A682-D72E-6B0C-EB93A24808C4}"/>
            </a:ext>
          </a:extLst>
        </xdr:cNvPr>
        <xdr:cNvCxnSpPr/>
      </xdr:nvCxnSpPr>
      <xdr:spPr>
        <a:xfrm>
          <a:off x="13344310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52</xdr:row>
      <xdr:rowOff>12700</xdr:rowOff>
    </xdr:from>
    <xdr:to>
      <xdr:col>108</xdr:col>
      <xdr:colOff>25400</xdr:colOff>
      <xdr:row>52</xdr:row>
      <xdr:rowOff>12700</xdr:rowOff>
    </xdr:to>
    <xdr:cxnSp macro="">
      <xdr:nvCxnSpPr>
        <xdr:cNvPr id="167621" name="x">
          <a:extLst>
            <a:ext uri="{FF2B5EF4-FFF2-40B4-BE49-F238E27FC236}">
              <a16:creationId xmlns:a16="http://schemas.microsoft.com/office/drawing/2014/main" id="{DC84A6E2-2BB0-BFA3-E358-287127DC25AD}"/>
            </a:ext>
          </a:extLst>
        </xdr:cNvPr>
        <xdr:cNvCxnSpPr/>
      </xdr:nvCxnSpPr>
      <xdr:spPr>
        <a:xfrm>
          <a:off x="101600" y="942340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145238</xdr:colOff>
      <xdr:row>0</xdr:row>
      <xdr:rowOff>101600</xdr:rowOff>
    </xdr:from>
    <xdr:to>
      <xdr:col>90</xdr:col>
      <xdr:colOff>145238</xdr:colOff>
      <xdr:row>44</xdr:row>
      <xdr:rowOff>38100</xdr:rowOff>
    </xdr:to>
    <xdr:cxnSp macro="">
      <xdr:nvCxnSpPr>
        <xdr:cNvPr id="167622" name="x">
          <a:extLst>
            <a:ext uri="{FF2B5EF4-FFF2-40B4-BE49-F238E27FC236}">
              <a16:creationId xmlns:a16="http://schemas.microsoft.com/office/drawing/2014/main" id="{0A54F819-20B0-98D4-2CAA-3AB959190941}"/>
            </a:ext>
          </a:extLst>
        </xdr:cNvPr>
        <xdr:cNvCxnSpPr/>
      </xdr:nvCxnSpPr>
      <xdr:spPr>
        <a:xfrm>
          <a:off x="13861238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54</xdr:row>
      <xdr:rowOff>98425</xdr:rowOff>
    </xdr:from>
    <xdr:to>
      <xdr:col>108</xdr:col>
      <xdr:colOff>25400</xdr:colOff>
      <xdr:row>54</xdr:row>
      <xdr:rowOff>98425</xdr:rowOff>
    </xdr:to>
    <xdr:cxnSp macro="">
      <xdr:nvCxnSpPr>
        <xdr:cNvPr id="167623" name="x">
          <a:extLst>
            <a:ext uri="{FF2B5EF4-FFF2-40B4-BE49-F238E27FC236}">
              <a16:creationId xmlns:a16="http://schemas.microsoft.com/office/drawing/2014/main" id="{F6076797-C5A7-E61E-1EED-D7584FA1FCD4}"/>
            </a:ext>
          </a:extLst>
        </xdr:cNvPr>
        <xdr:cNvCxnSpPr/>
      </xdr:nvCxnSpPr>
      <xdr:spPr>
        <a:xfrm>
          <a:off x="101600" y="987107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52566</xdr:colOff>
      <xdr:row>0</xdr:row>
      <xdr:rowOff>101600</xdr:rowOff>
    </xdr:from>
    <xdr:to>
      <xdr:col>94</xdr:col>
      <xdr:colOff>52566</xdr:colOff>
      <xdr:row>44</xdr:row>
      <xdr:rowOff>38100</xdr:rowOff>
    </xdr:to>
    <xdr:cxnSp macro="">
      <xdr:nvCxnSpPr>
        <xdr:cNvPr id="167624" name="x">
          <a:extLst>
            <a:ext uri="{FF2B5EF4-FFF2-40B4-BE49-F238E27FC236}">
              <a16:creationId xmlns:a16="http://schemas.microsoft.com/office/drawing/2014/main" id="{F54D7D47-9625-B8AB-25B9-687417DA9662}"/>
            </a:ext>
          </a:extLst>
        </xdr:cNvPr>
        <xdr:cNvCxnSpPr/>
      </xdr:nvCxnSpPr>
      <xdr:spPr>
        <a:xfrm>
          <a:off x="14378166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57</xdr:row>
      <xdr:rowOff>3175</xdr:rowOff>
    </xdr:from>
    <xdr:to>
      <xdr:col>108</xdr:col>
      <xdr:colOff>25400</xdr:colOff>
      <xdr:row>57</xdr:row>
      <xdr:rowOff>3175</xdr:rowOff>
    </xdr:to>
    <xdr:cxnSp macro="">
      <xdr:nvCxnSpPr>
        <xdr:cNvPr id="167625" name="x">
          <a:extLst>
            <a:ext uri="{FF2B5EF4-FFF2-40B4-BE49-F238E27FC236}">
              <a16:creationId xmlns:a16="http://schemas.microsoft.com/office/drawing/2014/main" id="{FCE6472E-7874-BDCD-E56F-CA643B658E43}"/>
            </a:ext>
          </a:extLst>
        </xdr:cNvPr>
        <xdr:cNvCxnSpPr/>
      </xdr:nvCxnSpPr>
      <xdr:spPr>
        <a:xfrm>
          <a:off x="101600" y="1031875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112294</xdr:colOff>
      <xdr:row>0</xdr:row>
      <xdr:rowOff>101600</xdr:rowOff>
    </xdr:from>
    <xdr:to>
      <xdr:col>97</xdr:col>
      <xdr:colOff>112294</xdr:colOff>
      <xdr:row>44</xdr:row>
      <xdr:rowOff>38100</xdr:rowOff>
    </xdr:to>
    <xdr:cxnSp macro="">
      <xdr:nvCxnSpPr>
        <xdr:cNvPr id="167626" name="x">
          <a:extLst>
            <a:ext uri="{FF2B5EF4-FFF2-40B4-BE49-F238E27FC236}">
              <a16:creationId xmlns:a16="http://schemas.microsoft.com/office/drawing/2014/main" id="{DC980856-ED94-4C68-7B9B-C2865A31AC17}"/>
            </a:ext>
          </a:extLst>
        </xdr:cNvPr>
        <xdr:cNvCxnSpPr/>
      </xdr:nvCxnSpPr>
      <xdr:spPr>
        <a:xfrm>
          <a:off x="14895094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59</xdr:row>
      <xdr:rowOff>88900</xdr:rowOff>
    </xdr:from>
    <xdr:to>
      <xdr:col>108</xdr:col>
      <xdr:colOff>25400</xdr:colOff>
      <xdr:row>59</xdr:row>
      <xdr:rowOff>88900</xdr:rowOff>
    </xdr:to>
    <xdr:cxnSp macro="">
      <xdr:nvCxnSpPr>
        <xdr:cNvPr id="167627" name="x">
          <a:extLst>
            <a:ext uri="{FF2B5EF4-FFF2-40B4-BE49-F238E27FC236}">
              <a16:creationId xmlns:a16="http://schemas.microsoft.com/office/drawing/2014/main" id="{BDD11B46-597B-5232-F396-027A525CE00B}"/>
            </a:ext>
          </a:extLst>
        </xdr:cNvPr>
        <xdr:cNvCxnSpPr/>
      </xdr:nvCxnSpPr>
      <xdr:spPr>
        <a:xfrm>
          <a:off x="101600" y="1076642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19622</xdr:colOff>
      <xdr:row>0</xdr:row>
      <xdr:rowOff>101600</xdr:rowOff>
    </xdr:from>
    <xdr:to>
      <xdr:col>101</xdr:col>
      <xdr:colOff>19622</xdr:colOff>
      <xdr:row>44</xdr:row>
      <xdr:rowOff>38100</xdr:rowOff>
    </xdr:to>
    <xdr:cxnSp macro="">
      <xdr:nvCxnSpPr>
        <xdr:cNvPr id="167628" name="x">
          <a:extLst>
            <a:ext uri="{FF2B5EF4-FFF2-40B4-BE49-F238E27FC236}">
              <a16:creationId xmlns:a16="http://schemas.microsoft.com/office/drawing/2014/main" id="{887583EC-7E5C-BCA3-D883-6C97C0FD273F}"/>
            </a:ext>
          </a:extLst>
        </xdr:cNvPr>
        <xdr:cNvCxnSpPr/>
      </xdr:nvCxnSpPr>
      <xdr:spPr>
        <a:xfrm>
          <a:off x="15412022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61</xdr:row>
      <xdr:rowOff>174625</xdr:rowOff>
    </xdr:from>
    <xdr:to>
      <xdr:col>108</xdr:col>
      <xdr:colOff>25400</xdr:colOff>
      <xdr:row>61</xdr:row>
      <xdr:rowOff>174625</xdr:rowOff>
    </xdr:to>
    <xdr:cxnSp macro="">
      <xdr:nvCxnSpPr>
        <xdr:cNvPr id="167629" name="x">
          <a:extLst>
            <a:ext uri="{FF2B5EF4-FFF2-40B4-BE49-F238E27FC236}">
              <a16:creationId xmlns:a16="http://schemas.microsoft.com/office/drawing/2014/main" id="{87D75741-7547-FC55-3BA0-F2D76102EADA}"/>
            </a:ext>
          </a:extLst>
        </xdr:cNvPr>
        <xdr:cNvCxnSpPr/>
      </xdr:nvCxnSpPr>
      <xdr:spPr>
        <a:xfrm>
          <a:off x="101600" y="1121410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79350</xdr:colOff>
      <xdr:row>0</xdr:row>
      <xdr:rowOff>101600</xdr:rowOff>
    </xdr:from>
    <xdr:to>
      <xdr:col>104</xdr:col>
      <xdr:colOff>79350</xdr:colOff>
      <xdr:row>44</xdr:row>
      <xdr:rowOff>38100</xdr:rowOff>
    </xdr:to>
    <xdr:cxnSp macro="">
      <xdr:nvCxnSpPr>
        <xdr:cNvPr id="167630" name="x">
          <a:extLst>
            <a:ext uri="{FF2B5EF4-FFF2-40B4-BE49-F238E27FC236}">
              <a16:creationId xmlns:a16="http://schemas.microsoft.com/office/drawing/2014/main" id="{DEA32AAA-497B-F86B-549D-9FF07069E8B7}"/>
            </a:ext>
          </a:extLst>
        </xdr:cNvPr>
        <xdr:cNvCxnSpPr/>
      </xdr:nvCxnSpPr>
      <xdr:spPr>
        <a:xfrm>
          <a:off x="15928950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86</xdr:col>
      <xdr:colOff>38100</xdr:colOff>
      <xdr:row>0</xdr:row>
      <xdr:rowOff>95250</xdr:rowOff>
    </xdr:from>
    <xdr:to>
      <xdr:col>96</xdr:col>
      <xdr:colOff>133350</xdr:colOff>
      <xdr:row>2</xdr:row>
      <xdr:rowOff>114300</xdr:rowOff>
    </xdr:to>
    <xdr:sp macro="[0]!Remplissage" textlink="">
      <xdr:nvSpPr>
        <xdr:cNvPr id="168000" name="SGo">
          <a:extLst>
            <a:ext uri="{FF2B5EF4-FFF2-40B4-BE49-F238E27FC236}">
              <a16:creationId xmlns:a16="http://schemas.microsoft.com/office/drawing/2014/main" id="{F3B87F82-C241-58E1-339E-30E224DF115C}"/>
            </a:ext>
          </a:extLst>
        </xdr:cNvPr>
        <xdr:cNvSpPr/>
      </xdr:nvSpPr>
      <xdr:spPr>
        <a:xfrm>
          <a:off x="13144500" y="95250"/>
          <a:ext cx="1619250" cy="381000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Go (vLou)</a:t>
          </a:r>
        </a:p>
      </xdr:txBody>
    </xdr:sp>
    <xdr:clientData/>
  </xdr:twoCellAnchor>
  <xdr:twoCellAnchor>
    <xdr:from>
      <xdr:col>2</xdr:col>
      <xdr:colOff>111125</xdr:colOff>
      <xdr:row>0</xdr:row>
      <xdr:rowOff>22225</xdr:rowOff>
    </xdr:from>
    <xdr:to>
      <xdr:col>13</xdr:col>
      <xdr:colOff>53975</xdr:colOff>
      <xdr:row>2</xdr:row>
      <xdr:rowOff>85725</xdr:rowOff>
    </xdr:to>
    <xdr:sp macro="[0]!Main_BSALV" textlink="">
      <xdr:nvSpPr>
        <xdr:cNvPr id="168001" name="SGo">
          <a:extLst>
            <a:ext uri="{FF2B5EF4-FFF2-40B4-BE49-F238E27FC236}">
              <a16:creationId xmlns:a16="http://schemas.microsoft.com/office/drawing/2014/main" id="{A07D089E-8D1F-41AD-86D8-3355DDB70C19}"/>
            </a:ext>
          </a:extLst>
        </xdr:cNvPr>
        <xdr:cNvSpPr/>
      </xdr:nvSpPr>
      <xdr:spPr>
        <a:xfrm>
          <a:off x="415925" y="22225"/>
          <a:ext cx="1619250" cy="425450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Go (vBart)</a:t>
          </a:r>
        </a:p>
      </xdr:txBody>
    </xdr:sp>
    <xdr:clientData/>
  </xdr:twoCellAnchor>
  <xdr:twoCellAnchor>
    <xdr:from>
      <xdr:col>2</xdr:col>
      <xdr:colOff>116307</xdr:colOff>
      <xdr:row>0</xdr:row>
      <xdr:rowOff>101600</xdr:rowOff>
    </xdr:from>
    <xdr:to>
      <xdr:col>2</xdr:col>
      <xdr:colOff>116307</xdr:colOff>
      <xdr:row>44</xdr:row>
      <xdr:rowOff>38100</xdr:rowOff>
    </xdr:to>
    <xdr:cxnSp macro="">
      <xdr:nvCxnSpPr>
        <xdr:cNvPr id="168733" name="x">
          <a:extLst>
            <a:ext uri="{FF2B5EF4-FFF2-40B4-BE49-F238E27FC236}">
              <a16:creationId xmlns:a16="http://schemas.microsoft.com/office/drawing/2014/main" id="{0BF7D3D0-54EC-DD6F-9AE2-C8783F0063A3}"/>
            </a:ext>
          </a:extLst>
        </xdr:cNvPr>
        <xdr:cNvCxnSpPr/>
      </xdr:nvCxnSpPr>
      <xdr:spPr>
        <a:xfrm>
          <a:off x="421107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23635</xdr:colOff>
      <xdr:row>0</xdr:row>
      <xdr:rowOff>101600</xdr:rowOff>
    </xdr:from>
    <xdr:to>
      <xdr:col>6</xdr:col>
      <xdr:colOff>23635</xdr:colOff>
      <xdr:row>44</xdr:row>
      <xdr:rowOff>38100</xdr:rowOff>
    </xdr:to>
    <xdr:cxnSp macro="">
      <xdr:nvCxnSpPr>
        <xdr:cNvPr id="168734" name="x">
          <a:extLst>
            <a:ext uri="{FF2B5EF4-FFF2-40B4-BE49-F238E27FC236}">
              <a16:creationId xmlns:a16="http://schemas.microsoft.com/office/drawing/2014/main" id="{E0CCB4E9-D265-20AF-172B-53236330AD26}"/>
            </a:ext>
          </a:extLst>
        </xdr:cNvPr>
        <xdr:cNvCxnSpPr/>
      </xdr:nvCxnSpPr>
      <xdr:spPr>
        <a:xfrm>
          <a:off x="938035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83363</xdr:colOff>
      <xdr:row>0</xdr:row>
      <xdr:rowOff>101600</xdr:rowOff>
    </xdr:from>
    <xdr:to>
      <xdr:col>9</xdr:col>
      <xdr:colOff>83363</xdr:colOff>
      <xdr:row>44</xdr:row>
      <xdr:rowOff>38100</xdr:rowOff>
    </xdr:to>
    <xdr:cxnSp macro="">
      <xdr:nvCxnSpPr>
        <xdr:cNvPr id="168735" name="x">
          <a:extLst>
            <a:ext uri="{FF2B5EF4-FFF2-40B4-BE49-F238E27FC236}">
              <a16:creationId xmlns:a16="http://schemas.microsoft.com/office/drawing/2014/main" id="{BE483D7C-AD23-1CCD-2BF6-F958E35CEF46}"/>
            </a:ext>
          </a:extLst>
        </xdr:cNvPr>
        <xdr:cNvCxnSpPr/>
      </xdr:nvCxnSpPr>
      <xdr:spPr>
        <a:xfrm>
          <a:off x="1454963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143091</xdr:colOff>
      <xdr:row>0</xdr:row>
      <xdr:rowOff>101600</xdr:rowOff>
    </xdr:from>
    <xdr:to>
      <xdr:col>12</xdr:col>
      <xdr:colOff>143091</xdr:colOff>
      <xdr:row>44</xdr:row>
      <xdr:rowOff>38100</xdr:rowOff>
    </xdr:to>
    <xdr:cxnSp macro="">
      <xdr:nvCxnSpPr>
        <xdr:cNvPr id="168736" name="x">
          <a:extLst>
            <a:ext uri="{FF2B5EF4-FFF2-40B4-BE49-F238E27FC236}">
              <a16:creationId xmlns:a16="http://schemas.microsoft.com/office/drawing/2014/main" id="{47449AD6-0504-D785-681B-5C20B96CF5F7}"/>
            </a:ext>
          </a:extLst>
        </xdr:cNvPr>
        <xdr:cNvCxnSpPr/>
      </xdr:nvCxnSpPr>
      <xdr:spPr>
        <a:xfrm>
          <a:off x="1971891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50419</xdr:colOff>
      <xdr:row>0</xdr:row>
      <xdr:rowOff>101600</xdr:rowOff>
    </xdr:from>
    <xdr:to>
      <xdr:col>16</xdr:col>
      <xdr:colOff>50419</xdr:colOff>
      <xdr:row>44</xdr:row>
      <xdr:rowOff>38100</xdr:rowOff>
    </xdr:to>
    <xdr:cxnSp macro="">
      <xdr:nvCxnSpPr>
        <xdr:cNvPr id="168737" name="x">
          <a:extLst>
            <a:ext uri="{FF2B5EF4-FFF2-40B4-BE49-F238E27FC236}">
              <a16:creationId xmlns:a16="http://schemas.microsoft.com/office/drawing/2014/main" id="{2EA779B6-B093-6C06-D63C-F623FD356CA2}"/>
            </a:ext>
          </a:extLst>
        </xdr:cNvPr>
        <xdr:cNvCxnSpPr/>
      </xdr:nvCxnSpPr>
      <xdr:spPr>
        <a:xfrm>
          <a:off x="2488819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0</xdr:row>
      <xdr:rowOff>22225</xdr:rowOff>
    </xdr:from>
    <xdr:to>
      <xdr:col>108</xdr:col>
      <xdr:colOff>25400</xdr:colOff>
      <xdr:row>0</xdr:row>
      <xdr:rowOff>22225</xdr:rowOff>
    </xdr:to>
    <xdr:cxnSp macro="">
      <xdr:nvCxnSpPr>
        <xdr:cNvPr id="168738" name="x">
          <a:extLst>
            <a:ext uri="{FF2B5EF4-FFF2-40B4-BE49-F238E27FC236}">
              <a16:creationId xmlns:a16="http://schemas.microsoft.com/office/drawing/2014/main" id="{6D183386-F2E0-7050-FFA8-3046DECE089B}"/>
            </a:ext>
          </a:extLst>
        </xdr:cNvPr>
        <xdr:cNvCxnSpPr/>
      </xdr:nvCxnSpPr>
      <xdr:spPr>
        <a:xfrm>
          <a:off x="101600" y="2222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110147</xdr:colOff>
      <xdr:row>0</xdr:row>
      <xdr:rowOff>101600</xdr:rowOff>
    </xdr:from>
    <xdr:to>
      <xdr:col>19</xdr:col>
      <xdr:colOff>110147</xdr:colOff>
      <xdr:row>44</xdr:row>
      <xdr:rowOff>38100</xdr:rowOff>
    </xdr:to>
    <xdr:cxnSp macro="">
      <xdr:nvCxnSpPr>
        <xdr:cNvPr id="168739" name="x">
          <a:extLst>
            <a:ext uri="{FF2B5EF4-FFF2-40B4-BE49-F238E27FC236}">
              <a16:creationId xmlns:a16="http://schemas.microsoft.com/office/drawing/2014/main" id="{3BEFDC75-54DC-6701-6E4F-8162BD92D23C}"/>
            </a:ext>
          </a:extLst>
        </xdr:cNvPr>
        <xdr:cNvCxnSpPr/>
      </xdr:nvCxnSpPr>
      <xdr:spPr>
        <a:xfrm>
          <a:off x="3005747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2</xdr:row>
      <xdr:rowOff>107950</xdr:rowOff>
    </xdr:from>
    <xdr:to>
      <xdr:col>108</xdr:col>
      <xdr:colOff>25400</xdr:colOff>
      <xdr:row>2</xdr:row>
      <xdr:rowOff>107950</xdr:rowOff>
    </xdr:to>
    <xdr:cxnSp macro="">
      <xdr:nvCxnSpPr>
        <xdr:cNvPr id="168740" name="x">
          <a:extLst>
            <a:ext uri="{FF2B5EF4-FFF2-40B4-BE49-F238E27FC236}">
              <a16:creationId xmlns:a16="http://schemas.microsoft.com/office/drawing/2014/main" id="{E1160C1D-C479-B78D-0DD7-4F5E6D04A533}"/>
            </a:ext>
          </a:extLst>
        </xdr:cNvPr>
        <xdr:cNvCxnSpPr/>
      </xdr:nvCxnSpPr>
      <xdr:spPr>
        <a:xfrm>
          <a:off x="101600" y="46990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17475</xdr:colOff>
      <xdr:row>0</xdr:row>
      <xdr:rowOff>101600</xdr:rowOff>
    </xdr:from>
    <xdr:to>
      <xdr:col>23</xdr:col>
      <xdr:colOff>17475</xdr:colOff>
      <xdr:row>44</xdr:row>
      <xdr:rowOff>38100</xdr:rowOff>
    </xdr:to>
    <xdr:cxnSp macro="">
      <xdr:nvCxnSpPr>
        <xdr:cNvPr id="168741" name="x">
          <a:extLst>
            <a:ext uri="{FF2B5EF4-FFF2-40B4-BE49-F238E27FC236}">
              <a16:creationId xmlns:a16="http://schemas.microsoft.com/office/drawing/2014/main" id="{7B653E62-E5D6-33B9-641D-3B50B692C70D}"/>
            </a:ext>
          </a:extLst>
        </xdr:cNvPr>
        <xdr:cNvCxnSpPr/>
      </xdr:nvCxnSpPr>
      <xdr:spPr>
        <a:xfrm>
          <a:off x="3522675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5</xdr:row>
      <xdr:rowOff>12700</xdr:rowOff>
    </xdr:from>
    <xdr:to>
      <xdr:col>108</xdr:col>
      <xdr:colOff>25400</xdr:colOff>
      <xdr:row>5</xdr:row>
      <xdr:rowOff>12700</xdr:rowOff>
    </xdr:to>
    <xdr:cxnSp macro="">
      <xdr:nvCxnSpPr>
        <xdr:cNvPr id="168742" name="x">
          <a:extLst>
            <a:ext uri="{FF2B5EF4-FFF2-40B4-BE49-F238E27FC236}">
              <a16:creationId xmlns:a16="http://schemas.microsoft.com/office/drawing/2014/main" id="{DF01F8EB-9802-3940-1055-BB6BE3353D03}"/>
            </a:ext>
          </a:extLst>
        </xdr:cNvPr>
        <xdr:cNvCxnSpPr/>
      </xdr:nvCxnSpPr>
      <xdr:spPr>
        <a:xfrm>
          <a:off x="101600" y="91757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77203</xdr:colOff>
      <xdr:row>0</xdr:row>
      <xdr:rowOff>101600</xdr:rowOff>
    </xdr:from>
    <xdr:to>
      <xdr:col>26</xdr:col>
      <xdr:colOff>77203</xdr:colOff>
      <xdr:row>44</xdr:row>
      <xdr:rowOff>38100</xdr:rowOff>
    </xdr:to>
    <xdr:cxnSp macro="">
      <xdr:nvCxnSpPr>
        <xdr:cNvPr id="168743" name="x">
          <a:extLst>
            <a:ext uri="{FF2B5EF4-FFF2-40B4-BE49-F238E27FC236}">
              <a16:creationId xmlns:a16="http://schemas.microsoft.com/office/drawing/2014/main" id="{0AF3C204-F6BC-2E78-78EE-D5840E1C65F0}"/>
            </a:ext>
          </a:extLst>
        </xdr:cNvPr>
        <xdr:cNvCxnSpPr/>
      </xdr:nvCxnSpPr>
      <xdr:spPr>
        <a:xfrm>
          <a:off x="4039603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7</xdr:row>
      <xdr:rowOff>98425</xdr:rowOff>
    </xdr:from>
    <xdr:to>
      <xdr:col>108</xdr:col>
      <xdr:colOff>25400</xdr:colOff>
      <xdr:row>7</xdr:row>
      <xdr:rowOff>98425</xdr:rowOff>
    </xdr:to>
    <xdr:cxnSp macro="">
      <xdr:nvCxnSpPr>
        <xdr:cNvPr id="168744" name="x">
          <a:extLst>
            <a:ext uri="{FF2B5EF4-FFF2-40B4-BE49-F238E27FC236}">
              <a16:creationId xmlns:a16="http://schemas.microsoft.com/office/drawing/2014/main" id="{081D843A-B770-5756-1F48-636B2D570CA7}"/>
            </a:ext>
          </a:extLst>
        </xdr:cNvPr>
        <xdr:cNvCxnSpPr/>
      </xdr:nvCxnSpPr>
      <xdr:spPr>
        <a:xfrm>
          <a:off x="101600" y="136525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136932</xdr:colOff>
      <xdr:row>0</xdr:row>
      <xdr:rowOff>101600</xdr:rowOff>
    </xdr:from>
    <xdr:to>
      <xdr:col>29</xdr:col>
      <xdr:colOff>136932</xdr:colOff>
      <xdr:row>44</xdr:row>
      <xdr:rowOff>38100</xdr:rowOff>
    </xdr:to>
    <xdr:cxnSp macro="">
      <xdr:nvCxnSpPr>
        <xdr:cNvPr id="168745" name="x">
          <a:extLst>
            <a:ext uri="{FF2B5EF4-FFF2-40B4-BE49-F238E27FC236}">
              <a16:creationId xmlns:a16="http://schemas.microsoft.com/office/drawing/2014/main" id="{F0C69EEA-4588-669F-D8BB-DC456E0E4883}"/>
            </a:ext>
          </a:extLst>
        </xdr:cNvPr>
        <xdr:cNvCxnSpPr/>
      </xdr:nvCxnSpPr>
      <xdr:spPr>
        <a:xfrm>
          <a:off x="4556532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10</xdr:row>
      <xdr:rowOff>3175</xdr:rowOff>
    </xdr:from>
    <xdr:to>
      <xdr:col>108</xdr:col>
      <xdr:colOff>25400</xdr:colOff>
      <xdr:row>10</xdr:row>
      <xdr:rowOff>3175</xdr:rowOff>
    </xdr:to>
    <xdr:cxnSp macro="">
      <xdr:nvCxnSpPr>
        <xdr:cNvPr id="168746" name="x">
          <a:extLst>
            <a:ext uri="{FF2B5EF4-FFF2-40B4-BE49-F238E27FC236}">
              <a16:creationId xmlns:a16="http://schemas.microsoft.com/office/drawing/2014/main" id="{F6B60482-9A52-4F9A-7164-53B25AA3C9F4}"/>
            </a:ext>
          </a:extLst>
        </xdr:cNvPr>
        <xdr:cNvCxnSpPr/>
      </xdr:nvCxnSpPr>
      <xdr:spPr>
        <a:xfrm>
          <a:off x="101600" y="181292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44259</xdr:colOff>
      <xdr:row>0</xdr:row>
      <xdr:rowOff>101600</xdr:rowOff>
    </xdr:from>
    <xdr:to>
      <xdr:col>33</xdr:col>
      <xdr:colOff>44259</xdr:colOff>
      <xdr:row>44</xdr:row>
      <xdr:rowOff>38100</xdr:rowOff>
    </xdr:to>
    <xdr:cxnSp macro="">
      <xdr:nvCxnSpPr>
        <xdr:cNvPr id="168747" name="x">
          <a:extLst>
            <a:ext uri="{FF2B5EF4-FFF2-40B4-BE49-F238E27FC236}">
              <a16:creationId xmlns:a16="http://schemas.microsoft.com/office/drawing/2014/main" id="{1D6DE896-923A-8857-1A54-9084CCCBBFAF}"/>
            </a:ext>
          </a:extLst>
        </xdr:cNvPr>
        <xdr:cNvCxnSpPr/>
      </xdr:nvCxnSpPr>
      <xdr:spPr>
        <a:xfrm>
          <a:off x="5073459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12</xdr:row>
      <xdr:rowOff>88900</xdr:rowOff>
    </xdr:from>
    <xdr:to>
      <xdr:col>108</xdr:col>
      <xdr:colOff>25400</xdr:colOff>
      <xdr:row>12</xdr:row>
      <xdr:rowOff>88900</xdr:rowOff>
    </xdr:to>
    <xdr:cxnSp macro="">
      <xdr:nvCxnSpPr>
        <xdr:cNvPr id="168748" name="x">
          <a:extLst>
            <a:ext uri="{FF2B5EF4-FFF2-40B4-BE49-F238E27FC236}">
              <a16:creationId xmlns:a16="http://schemas.microsoft.com/office/drawing/2014/main" id="{78FD414D-590C-F010-FDFC-D6371C89D42D}"/>
            </a:ext>
          </a:extLst>
        </xdr:cNvPr>
        <xdr:cNvCxnSpPr/>
      </xdr:nvCxnSpPr>
      <xdr:spPr>
        <a:xfrm>
          <a:off x="101600" y="226060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103987</xdr:colOff>
      <xdr:row>0</xdr:row>
      <xdr:rowOff>101600</xdr:rowOff>
    </xdr:from>
    <xdr:to>
      <xdr:col>36</xdr:col>
      <xdr:colOff>103987</xdr:colOff>
      <xdr:row>44</xdr:row>
      <xdr:rowOff>38100</xdr:rowOff>
    </xdr:to>
    <xdr:cxnSp macro="">
      <xdr:nvCxnSpPr>
        <xdr:cNvPr id="168749" name="x">
          <a:extLst>
            <a:ext uri="{FF2B5EF4-FFF2-40B4-BE49-F238E27FC236}">
              <a16:creationId xmlns:a16="http://schemas.microsoft.com/office/drawing/2014/main" id="{51D9DAA3-64F6-7724-98DF-0CC628770C5C}"/>
            </a:ext>
          </a:extLst>
        </xdr:cNvPr>
        <xdr:cNvCxnSpPr/>
      </xdr:nvCxnSpPr>
      <xdr:spPr>
        <a:xfrm>
          <a:off x="5590387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14</xdr:row>
      <xdr:rowOff>174625</xdr:rowOff>
    </xdr:from>
    <xdr:to>
      <xdr:col>108</xdr:col>
      <xdr:colOff>25400</xdr:colOff>
      <xdr:row>14</xdr:row>
      <xdr:rowOff>174625</xdr:rowOff>
    </xdr:to>
    <xdr:cxnSp macro="">
      <xdr:nvCxnSpPr>
        <xdr:cNvPr id="168750" name="x">
          <a:extLst>
            <a:ext uri="{FF2B5EF4-FFF2-40B4-BE49-F238E27FC236}">
              <a16:creationId xmlns:a16="http://schemas.microsoft.com/office/drawing/2014/main" id="{595998CF-9DED-2E9D-AEEF-88ADCE6FD468}"/>
            </a:ext>
          </a:extLst>
        </xdr:cNvPr>
        <xdr:cNvCxnSpPr/>
      </xdr:nvCxnSpPr>
      <xdr:spPr>
        <a:xfrm>
          <a:off x="101600" y="270827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11316</xdr:colOff>
      <xdr:row>0</xdr:row>
      <xdr:rowOff>101600</xdr:rowOff>
    </xdr:from>
    <xdr:to>
      <xdr:col>40</xdr:col>
      <xdr:colOff>11316</xdr:colOff>
      <xdr:row>44</xdr:row>
      <xdr:rowOff>38100</xdr:rowOff>
    </xdr:to>
    <xdr:cxnSp macro="">
      <xdr:nvCxnSpPr>
        <xdr:cNvPr id="168751" name="x">
          <a:extLst>
            <a:ext uri="{FF2B5EF4-FFF2-40B4-BE49-F238E27FC236}">
              <a16:creationId xmlns:a16="http://schemas.microsoft.com/office/drawing/2014/main" id="{786B8212-7FCC-C1D9-B985-54DCCE1C05D9}"/>
            </a:ext>
          </a:extLst>
        </xdr:cNvPr>
        <xdr:cNvCxnSpPr/>
      </xdr:nvCxnSpPr>
      <xdr:spPr>
        <a:xfrm>
          <a:off x="6107316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17</xdr:row>
      <xdr:rowOff>79375</xdr:rowOff>
    </xdr:from>
    <xdr:to>
      <xdr:col>108</xdr:col>
      <xdr:colOff>25400</xdr:colOff>
      <xdr:row>17</xdr:row>
      <xdr:rowOff>79375</xdr:rowOff>
    </xdr:to>
    <xdr:cxnSp macro="">
      <xdr:nvCxnSpPr>
        <xdr:cNvPr id="168752" name="x">
          <a:extLst>
            <a:ext uri="{FF2B5EF4-FFF2-40B4-BE49-F238E27FC236}">
              <a16:creationId xmlns:a16="http://schemas.microsoft.com/office/drawing/2014/main" id="{CC79A9FA-9214-B16C-B20E-7D37D0BE0BF3}"/>
            </a:ext>
          </a:extLst>
        </xdr:cNvPr>
        <xdr:cNvCxnSpPr/>
      </xdr:nvCxnSpPr>
      <xdr:spPr>
        <a:xfrm>
          <a:off x="101600" y="315595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71044</xdr:colOff>
      <xdr:row>0</xdr:row>
      <xdr:rowOff>101600</xdr:rowOff>
    </xdr:from>
    <xdr:to>
      <xdr:col>43</xdr:col>
      <xdr:colOff>71044</xdr:colOff>
      <xdr:row>44</xdr:row>
      <xdr:rowOff>38100</xdr:rowOff>
    </xdr:to>
    <xdr:cxnSp macro="">
      <xdr:nvCxnSpPr>
        <xdr:cNvPr id="168753" name="x">
          <a:extLst>
            <a:ext uri="{FF2B5EF4-FFF2-40B4-BE49-F238E27FC236}">
              <a16:creationId xmlns:a16="http://schemas.microsoft.com/office/drawing/2014/main" id="{45B6B836-A5D5-34A8-F0B6-92A72E5C8159}"/>
            </a:ext>
          </a:extLst>
        </xdr:cNvPr>
        <xdr:cNvCxnSpPr/>
      </xdr:nvCxnSpPr>
      <xdr:spPr>
        <a:xfrm>
          <a:off x="6624244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19</xdr:row>
      <xdr:rowOff>165100</xdr:rowOff>
    </xdr:from>
    <xdr:to>
      <xdr:col>108</xdr:col>
      <xdr:colOff>25400</xdr:colOff>
      <xdr:row>19</xdr:row>
      <xdr:rowOff>165100</xdr:rowOff>
    </xdr:to>
    <xdr:cxnSp macro="">
      <xdr:nvCxnSpPr>
        <xdr:cNvPr id="168754" name="x">
          <a:extLst>
            <a:ext uri="{FF2B5EF4-FFF2-40B4-BE49-F238E27FC236}">
              <a16:creationId xmlns:a16="http://schemas.microsoft.com/office/drawing/2014/main" id="{F7D783E2-F02D-9B84-3C4D-3251DFA7E01A}"/>
            </a:ext>
          </a:extLst>
        </xdr:cNvPr>
        <xdr:cNvCxnSpPr/>
      </xdr:nvCxnSpPr>
      <xdr:spPr>
        <a:xfrm>
          <a:off x="101600" y="360362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46</xdr:col>
      <xdr:colOff>130772</xdr:colOff>
      <xdr:row>0</xdr:row>
      <xdr:rowOff>101600</xdr:rowOff>
    </xdr:from>
    <xdr:to>
      <xdr:col>46</xdr:col>
      <xdr:colOff>130772</xdr:colOff>
      <xdr:row>44</xdr:row>
      <xdr:rowOff>38100</xdr:rowOff>
    </xdr:to>
    <xdr:cxnSp macro="">
      <xdr:nvCxnSpPr>
        <xdr:cNvPr id="168755" name="x">
          <a:extLst>
            <a:ext uri="{FF2B5EF4-FFF2-40B4-BE49-F238E27FC236}">
              <a16:creationId xmlns:a16="http://schemas.microsoft.com/office/drawing/2014/main" id="{23F4513B-5741-B50F-102B-5B2BAEE236F7}"/>
            </a:ext>
          </a:extLst>
        </xdr:cNvPr>
        <xdr:cNvCxnSpPr/>
      </xdr:nvCxnSpPr>
      <xdr:spPr>
        <a:xfrm>
          <a:off x="7141172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22</xdr:row>
      <xdr:rowOff>69850</xdr:rowOff>
    </xdr:from>
    <xdr:to>
      <xdr:col>108</xdr:col>
      <xdr:colOff>25400</xdr:colOff>
      <xdr:row>22</xdr:row>
      <xdr:rowOff>69850</xdr:rowOff>
    </xdr:to>
    <xdr:cxnSp macro="">
      <xdr:nvCxnSpPr>
        <xdr:cNvPr id="168756" name="x">
          <a:extLst>
            <a:ext uri="{FF2B5EF4-FFF2-40B4-BE49-F238E27FC236}">
              <a16:creationId xmlns:a16="http://schemas.microsoft.com/office/drawing/2014/main" id="{A91593B7-2F1D-CC63-3416-DA18BD1188D3}"/>
            </a:ext>
          </a:extLst>
        </xdr:cNvPr>
        <xdr:cNvCxnSpPr/>
      </xdr:nvCxnSpPr>
      <xdr:spPr>
        <a:xfrm>
          <a:off x="101600" y="4051300"/>
          <a:ext cx="16383000" cy="0"/>
        </a:xfrm>
        <a:prstGeom prst="straightConnector1">
          <a:avLst/>
        </a:prstGeom>
        <a:ln w="508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38100</xdr:colOff>
      <xdr:row>0</xdr:row>
      <xdr:rowOff>101600</xdr:rowOff>
    </xdr:from>
    <xdr:to>
      <xdr:col>50</xdr:col>
      <xdr:colOff>38100</xdr:colOff>
      <xdr:row>44</xdr:row>
      <xdr:rowOff>38100</xdr:rowOff>
    </xdr:to>
    <xdr:cxnSp macro="">
      <xdr:nvCxnSpPr>
        <xdr:cNvPr id="168757" name="x">
          <a:extLst>
            <a:ext uri="{FF2B5EF4-FFF2-40B4-BE49-F238E27FC236}">
              <a16:creationId xmlns:a16="http://schemas.microsoft.com/office/drawing/2014/main" id="{70DF62DF-A120-79CB-A35D-3430DCAB668B}"/>
            </a:ext>
          </a:extLst>
        </xdr:cNvPr>
        <xdr:cNvCxnSpPr/>
      </xdr:nvCxnSpPr>
      <xdr:spPr>
        <a:xfrm>
          <a:off x="7658100" y="101600"/>
          <a:ext cx="0" cy="7899400"/>
        </a:xfrm>
        <a:prstGeom prst="straightConnector1">
          <a:avLst/>
        </a:prstGeom>
        <a:ln w="508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24</xdr:row>
      <xdr:rowOff>155575</xdr:rowOff>
    </xdr:from>
    <xdr:to>
      <xdr:col>108</xdr:col>
      <xdr:colOff>25400</xdr:colOff>
      <xdr:row>24</xdr:row>
      <xdr:rowOff>155575</xdr:rowOff>
    </xdr:to>
    <xdr:cxnSp macro="">
      <xdr:nvCxnSpPr>
        <xdr:cNvPr id="168758" name="x">
          <a:extLst>
            <a:ext uri="{FF2B5EF4-FFF2-40B4-BE49-F238E27FC236}">
              <a16:creationId xmlns:a16="http://schemas.microsoft.com/office/drawing/2014/main" id="{485F5CC5-30A5-E395-F000-D6BFAC835FFC}"/>
            </a:ext>
          </a:extLst>
        </xdr:cNvPr>
        <xdr:cNvCxnSpPr/>
      </xdr:nvCxnSpPr>
      <xdr:spPr>
        <a:xfrm>
          <a:off x="101600" y="449897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97828</xdr:colOff>
      <xdr:row>0</xdr:row>
      <xdr:rowOff>101600</xdr:rowOff>
    </xdr:from>
    <xdr:to>
      <xdr:col>53</xdr:col>
      <xdr:colOff>97828</xdr:colOff>
      <xdr:row>44</xdr:row>
      <xdr:rowOff>38100</xdr:rowOff>
    </xdr:to>
    <xdr:cxnSp macro="">
      <xdr:nvCxnSpPr>
        <xdr:cNvPr id="168759" name="x">
          <a:extLst>
            <a:ext uri="{FF2B5EF4-FFF2-40B4-BE49-F238E27FC236}">
              <a16:creationId xmlns:a16="http://schemas.microsoft.com/office/drawing/2014/main" id="{DF7EE9FC-6039-ACCC-DA48-5C427BC15340}"/>
            </a:ext>
          </a:extLst>
        </xdr:cNvPr>
        <xdr:cNvCxnSpPr/>
      </xdr:nvCxnSpPr>
      <xdr:spPr>
        <a:xfrm>
          <a:off x="8175028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27</xdr:row>
      <xdr:rowOff>60325</xdr:rowOff>
    </xdr:from>
    <xdr:to>
      <xdr:col>108</xdr:col>
      <xdr:colOff>25400</xdr:colOff>
      <xdr:row>27</xdr:row>
      <xdr:rowOff>60325</xdr:rowOff>
    </xdr:to>
    <xdr:cxnSp macro="">
      <xdr:nvCxnSpPr>
        <xdr:cNvPr id="168760" name="x">
          <a:extLst>
            <a:ext uri="{FF2B5EF4-FFF2-40B4-BE49-F238E27FC236}">
              <a16:creationId xmlns:a16="http://schemas.microsoft.com/office/drawing/2014/main" id="{5242977A-CAFC-E1E1-0F0E-14D3C68F38BA}"/>
            </a:ext>
          </a:extLst>
        </xdr:cNvPr>
        <xdr:cNvCxnSpPr/>
      </xdr:nvCxnSpPr>
      <xdr:spPr>
        <a:xfrm>
          <a:off x="101600" y="494665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5156</xdr:colOff>
      <xdr:row>0</xdr:row>
      <xdr:rowOff>101600</xdr:rowOff>
    </xdr:from>
    <xdr:to>
      <xdr:col>57</xdr:col>
      <xdr:colOff>5156</xdr:colOff>
      <xdr:row>44</xdr:row>
      <xdr:rowOff>38100</xdr:rowOff>
    </xdr:to>
    <xdr:cxnSp macro="">
      <xdr:nvCxnSpPr>
        <xdr:cNvPr id="168761" name="x">
          <a:extLst>
            <a:ext uri="{FF2B5EF4-FFF2-40B4-BE49-F238E27FC236}">
              <a16:creationId xmlns:a16="http://schemas.microsoft.com/office/drawing/2014/main" id="{A189F68A-3EB2-C98B-9F85-E0A06083D0DB}"/>
            </a:ext>
          </a:extLst>
        </xdr:cNvPr>
        <xdr:cNvCxnSpPr/>
      </xdr:nvCxnSpPr>
      <xdr:spPr>
        <a:xfrm>
          <a:off x="8691956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29</xdr:row>
      <xdr:rowOff>146050</xdr:rowOff>
    </xdr:from>
    <xdr:to>
      <xdr:col>108</xdr:col>
      <xdr:colOff>25400</xdr:colOff>
      <xdr:row>29</xdr:row>
      <xdr:rowOff>146050</xdr:rowOff>
    </xdr:to>
    <xdr:cxnSp macro="">
      <xdr:nvCxnSpPr>
        <xdr:cNvPr id="168762" name="x">
          <a:extLst>
            <a:ext uri="{FF2B5EF4-FFF2-40B4-BE49-F238E27FC236}">
              <a16:creationId xmlns:a16="http://schemas.microsoft.com/office/drawing/2014/main" id="{3F8499CC-3D00-7FE8-5B70-3452F3F327B1}"/>
            </a:ext>
          </a:extLst>
        </xdr:cNvPr>
        <xdr:cNvCxnSpPr/>
      </xdr:nvCxnSpPr>
      <xdr:spPr>
        <a:xfrm>
          <a:off x="101600" y="539432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64884</xdr:colOff>
      <xdr:row>0</xdr:row>
      <xdr:rowOff>101600</xdr:rowOff>
    </xdr:from>
    <xdr:to>
      <xdr:col>60</xdr:col>
      <xdr:colOff>64884</xdr:colOff>
      <xdr:row>44</xdr:row>
      <xdr:rowOff>38100</xdr:rowOff>
    </xdr:to>
    <xdr:cxnSp macro="">
      <xdr:nvCxnSpPr>
        <xdr:cNvPr id="168763" name="x">
          <a:extLst>
            <a:ext uri="{FF2B5EF4-FFF2-40B4-BE49-F238E27FC236}">
              <a16:creationId xmlns:a16="http://schemas.microsoft.com/office/drawing/2014/main" id="{FBC0307E-AA26-22A6-EF86-B6FEBE65F49B}"/>
            </a:ext>
          </a:extLst>
        </xdr:cNvPr>
        <xdr:cNvCxnSpPr/>
      </xdr:nvCxnSpPr>
      <xdr:spPr>
        <a:xfrm>
          <a:off x="9208884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32</xdr:row>
      <xdr:rowOff>50800</xdr:rowOff>
    </xdr:from>
    <xdr:to>
      <xdr:col>108</xdr:col>
      <xdr:colOff>25400</xdr:colOff>
      <xdr:row>32</xdr:row>
      <xdr:rowOff>50800</xdr:rowOff>
    </xdr:to>
    <xdr:cxnSp macro="">
      <xdr:nvCxnSpPr>
        <xdr:cNvPr id="168764" name="x">
          <a:extLst>
            <a:ext uri="{FF2B5EF4-FFF2-40B4-BE49-F238E27FC236}">
              <a16:creationId xmlns:a16="http://schemas.microsoft.com/office/drawing/2014/main" id="{5DB614F3-9C37-F48B-8021-C5DC8A086982}"/>
            </a:ext>
          </a:extLst>
        </xdr:cNvPr>
        <xdr:cNvCxnSpPr/>
      </xdr:nvCxnSpPr>
      <xdr:spPr>
        <a:xfrm>
          <a:off x="101600" y="584200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124613</xdr:colOff>
      <xdr:row>0</xdr:row>
      <xdr:rowOff>101600</xdr:rowOff>
    </xdr:from>
    <xdr:to>
      <xdr:col>63</xdr:col>
      <xdr:colOff>124613</xdr:colOff>
      <xdr:row>44</xdr:row>
      <xdr:rowOff>38100</xdr:rowOff>
    </xdr:to>
    <xdr:cxnSp macro="">
      <xdr:nvCxnSpPr>
        <xdr:cNvPr id="168765" name="x">
          <a:extLst>
            <a:ext uri="{FF2B5EF4-FFF2-40B4-BE49-F238E27FC236}">
              <a16:creationId xmlns:a16="http://schemas.microsoft.com/office/drawing/2014/main" id="{423CEA47-590F-F666-F760-681B5D40312E}"/>
            </a:ext>
          </a:extLst>
        </xdr:cNvPr>
        <xdr:cNvCxnSpPr/>
      </xdr:nvCxnSpPr>
      <xdr:spPr>
        <a:xfrm>
          <a:off x="9725813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34</xdr:row>
      <xdr:rowOff>136525</xdr:rowOff>
    </xdr:from>
    <xdr:to>
      <xdr:col>108</xdr:col>
      <xdr:colOff>25400</xdr:colOff>
      <xdr:row>34</xdr:row>
      <xdr:rowOff>136525</xdr:rowOff>
    </xdr:to>
    <xdr:cxnSp macro="">
      <xdr:nvCxnSpPr>
        <xdr:cNvPr id="168766" name="x">
          <a:extLst>
            <a:ext uri="{FF2B5EF4-FFF2-40B4-BE49-F238E27FC236}">
              <a16:creationId xmlns:a16="http://schemas.microsoft.com/office/drawing/2014/main" id="{3E87CCFF-A1BD-9A18-2A6A-A9E13DEFC8E2}"/>
            </a:ext>
          </a:extLst>
        </xdr:cNvPr>
        <xdr:cNvCxnSpPr/>
      </xdr:nvCxnSpPr>
      <xdr:spPr>
        <a:xfrm>
          <a:off x="101600" y="628967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31941</xdr:colOff>
      <xdr:row>0</xdr:row>
      <xdr:rowOff>101600</xdr:rowOff>
    </xdr:from>
    <xdr:to>
      <xdr:col>67</xdr:col>
      <xdr:colOff>31941</xdr:colOff>
      <xdr:row>44</xdr:row>
      <xdr:rowOff>38100</xdr:rowOff>
    </xdr:to>
    <xdr:cxnSp macro="">
      <xdr:nvCxnSpPr>
        <xdr:cNvPr id="168767" name="x">
          <a:extLst>
            <a:ext uri="{FF2B5EF4-FFF2-40B4-BE49-F238E27FC236}">
              <a16:creationId xmlns:a16="http://schemas.microsoft.com/office/drawing/2014/main" id="{A392D96B-4A71-AC18-86C7-9CE07E605813}"/>
            </a:ext>
          </a:extLst>
        </xdr:cNvPr>
        <xdr:cNvCxnSpPr/>
      </xdr:nvCxnSpPr>
      <xdr:spPr>
        <a:xfrm>
          <a:off x="10242741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37</xdr:row>
      <xdr:rowOff>41275</xdr:rowOff>
    </xdr:from>
    <xdr:to>
      <xdr:col>108</xdr:col>
      <xdr:colOff>25400</xdr:colOff>
      <xdr:row>37</xdr:row>
      <xdr:rowOff>41275</xdr:rowOff>
    </xdr:to>
    <xdr:cxnSp macro="">
      <xdr:nvCxnSpPr>
        <xdr:cNvPr id="168768" name="x">
          <a:extLst>
            <a:ext uri="{FF2B5EF4-FFF2-40B4-BE49-F238E27FC236}">
              <a16:creationId xmlns:a16="http://schemas.microsoft.com/office/drawing/2014/main" id="{712D41DF-1881-E19D-7E9E-030F1FCF1659}"/>
            </a:ext>
          </a:extLst>
        </xdr:cNvPr>
        <xdr:cNvCxnSpPr/>
      </xdr:nvCxnSpPr>
      <xdr:spPr>
        <a:xfrm>
          <a:off x="101600" y="673735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91669</xdr:colOff>
      <xdr:row>0</xdr:row>
      <xdr:rowOff>101600</xdr:rowOff>
    </xdr:from>
    <xdr:to>
      <xdr:col>70</xdr:col>
      <xdr:colOff>91669</xdr:colOff>
      <xdr:row>44</xdr:row>
      <xdr:rowOff>38100</xdr:rowOff>
    </xdr:to>
    <xdr:cxnSp macro="">
      <xdr:nvCxnSpPr>
        <xdr:cNvPr id="168769" name="x">
          <a:extLst>
            <a:ext uri="{FF2B5EF4-FFF2-40B4-BE49-F238E27FC236}">
              <a16:creationId xmlns:a16="http://schemas.microsoft.com/office/drawing/2014/main" id="{878C3A51-6ECD-FC82-490D-6D40F04232C0}"/>
            </a:ext>
          </a:extLst>
        </xdr:cNvPr>
        <xdr:cNvCxnSpPr/>
      </xdr:nvCxnSpPr>
      <xdr:spPr>
        <a:xfrm>
          <a:off x="10759669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39</xdr:row>
      <xdr:rowOff>127000</xdr:rowOff>
    </xdr:from>
    <xdr:to>
      <xdr:col>108</xdr:col>
      <xdr:colOff>25400</xdr:colOff>
      <xdr:row>39</xdr:row>
      <xdr:rowOff>127000</xdr:rowOff>
    </xdr:to>
    <xdr:cxnSp macro="">
      <xdr:nvCxnSpPr>
        <xdr:cNvPr id="168770" name="x">
          <a:extLst>
            <a:ext uri="{FF2B5EF4-FFF2-40B4-BE49-F238E27FC236}">
              <a16:creationId xmlns:a16="http://schemas.microsoft.com/office/drawing/2014/main" id="{C2F2671C-033C-4B97-04C8-E4F5A8702F7C}"/>
            </a:ext>
          </a:extLst>
        </xdr:cNvPr>
        <xdr:cNvCxnSpPr/>
      </xdr:nvCxnSpPr>
      <xdr:spPr>
        <a:xfrm>
          <a:off x="101600" y="718502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151397</xdr:colOff>
      <xdr:row>0</xdr:row>
      <xdr:rowOff>101600</xdr:rowOff>
    </xdr:from>
    <xdr:to>
      <xdr:col>73</xdr:col>
      <xdr:colOff>151397</xdr:colOff>
      <xdr:row>44</xdr:row>
      <xdr:rowOff>38100</xdr:rowOff>
    </xdr:to>
    <xdr:cxnSp macro="">
      <xdr:nvCxnSpPr>
        <xdr:cNvPr id="168771" name="x">
          <a:extLst>
            <a:ext uri="{FF2B5EF4-FFF2-40B4-BE49-F238E27FC236}">
              <a16:creationId xmlns:a16="http://schemas.microsoft.com/office/drawing/2014/main" id="{61047448-3E3D-6BC4-DCA5-7955EB834DEA}"/>
            </a:ext>
          </a:extLst>
        </xdr:cNvPr>
        <xdr:cNvCxnSpPr/>
      </xdr:nvCxnSpPr>
      <xdr:spPr>
        <a:xfrm>
          <a:off x="11276597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42</xdr:row>
      <xdr:rowOff>31750</xdr:rowOff>
    </xdr:from>
    <xdr:to>
      <xdr:col>108</xdr:col>
      <xdr:colOff>25400</xdr:colOff>
      <xdr:row>42</xdr:row>
      <xdr:rowOff>31750</xdr:rowOff>
    </xdr:to>
    <xdr:cxnSp macro="">
      <xdr:nvCxnSpPr>
        <xdr:cNvPr id="168772" name="x">
          <a:extLst>
            <a:ext uri="{FF2B5EF4-FFF2-40B4-BE49-F238E27FC236}">
              <a16:creationId xmlns:a16="http://schemas.microsoft.com/office/drawing/2014/main" id="{DCF4A73A-95F0-EA18-F0D0-1BA8C97E73AE}"/>
            </a:ext>
          </a:extLst>
        </xdr:cNvPr>
        <xdr:cNvCxnSpPr/>
      </xdr:nvCxnSpPr>
      <xdr:spPr>
        <a:xfrm>
          <a:off x="101600" y="763270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58725</xdr:colOff>
      <xdr:row>0</xdr:row>
      <xdr:rowOff>101600</xdr:rowOff>
    </xdr:from>
    <xdr:to>
      <xdr:col>77</xdr:col>
      <xdr:colOff>58725</xdr:colOff>
      <xdr:row>44</xdr:row>
      <xdr:rowOff>38100</xdr:rowOff>
    </xdr:to>
    <xdr:cxnSp macro="">
      <xdr:nvCxnSpPr>
        <xdr:cNvPr id="168773" name="x">
          <a:extLst>
            <a:ext uri="{FF2B5EF4-FFF2-40B4-BE49-F238E27FC236}">
              <a16:creationId xmlns:a16="http://schemas.microsoft.com/office/drawing/2014/main" id="{53A9F40C-00BB-643B-89A9-D529A7EADA1A}"/>
            </a:ext>
          </a:extLst>
        </xdr:cNvPr>
        <xdr:cNvCxnSpPr/>
      </xdr:nvCxnSpPr>
      <xdr:spPr>
        <a:xfrm>
          <a:off x="11793525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44</xdr:row>
      <xdr:rowOff>117475</xdr:rowOff>
    </xdr:from>
    <xdr:to>
      <xdr:col>108</xdr:col>
      <xdr:colOff>25400</xdr:colOff>
      <xdr:row>44</xdr:row>
      <xdr:rowOff>117475</xdr:rowOff>
    </xdr:to>
    <xdr:cxnSp macro="">
      <xdr:nvCxnSpPr>
        <xdr:cNvPr id="168774" name="x">
          <a:extLst>
            <a:ext uri="{FF2B5EF4-FFF2-40B4-BE49-F238E27FC236}">
              <a16:creationId xmlns:a16="http://schemas.microsoft.com/office/drawing/2014/main" id="{84F57B9E-ADEE-3247-E2AF-0843EE0B1823}"/>
            </a:ext>
          </a:extLst>
        </xdr:cNvPr>
        <xdr:cNvCxnSpPr/>
      </xdr:nvCxnSpPr>
      <xdr:spPr>
        <a:xfrm>
          <a:off x="101600" y="808037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118453</xdr:colOff>
      <xdr:row>0</xdr:row>
      <xdr:rowOff>101600</xdr:rowOff>
    </xdr:from>
    <xdr:to>
      <xdr:col>80</xdr:col>
      <xdr:colOff>118453</xdr:colOff>
      <xdr:row>44</xdr:row>
      <xdr:rowOff>38100</xdr:rowOff>
    </xdr:to>
    <xdr:cxnSp macro="">
      <xdr:nvCxnSpPr>
        <xdr:cNvPr id="168775" name="x">
          <a:extLst>
            <a:ext uri="{FF2B5EF4-FFF2-40B4-BE49-F238E27FC236}">
              <a16:creationId xmlns:a16="http://schemas.microsoft.com/office/drawing/2014/main" id="{46DEE2A9-D58B-DD43-59A7-B747EE5349D1}"/>
            </a:ext>
          </a:extLst>
        </xdr:cNvPr>
        <xdr:cNvCxnSpPr/>
      </xdr:nvCxnSpPr>
      <xdr:spPr>
        <a:xfrm>
          <a:off x="12310453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47</xdr:row>
      <xdr:rowOff>22225</xdr:rowOff>
    </xdr:from>
    <xdr:to>
      <xdr:col>108</xdr:col>
      <xdr:colOff>25400</xdr:colOff>
      <xdr:row>47</xdr:row>
      <xdr:rowOff>22225</xdr:rowOff>
    </xdr:to>
    <xdr:cxnSp macro="">
      <xdr:nvCxnSpPr>
        <xdr:cNvPr id="168776" name="x">
          <a:extLst>
            <a:ext uri="{FF2B5EF4-FFF2-40B4-BE49-F238E27FC236}">
              <a16:creationId xmlns:a16="http://schemas.microsoft.com/office/drawing/2014/main" id="{6EF1CD7E-195A-5DDF-FCAB-4B01A7E60400}"/>
            </a:ext>
          </a:extLst>
        </xdr:cNvPr>
        <xdr:cNvCxnSpPr/>
      </xdr:nvCxnSpPr>
      <xdr:spPr>
        <a:xfrm>
          <a:off x="101600" y="852805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25781</xdr:colOff>
      <xdr:row>0</xdr:row>
      <xdr:rowOff>101600</xdr:rowOff>
    </xdr:from>
    <xdr:to>
      <xdr:col>84</xdr:col>
      <xdr:colOff>25781</xdr:colOff>
      <xdr:row>44</xdr:row>
      <xdr:rowOff>38100</xdr:rowOff>
    </xdr:to>
    <xdr:cxnSp macro="">
      <xdr:nvCxnSpPr>
        <xdr:cNvPr id="168777" name="x">
          <a:extLst>
            <a:ext uri="{FF2B5EF4-FFF2-40B4-BE49-F238E27FC236}">
              <a16:creationId xmlns:a16="http://schemas.microsoft.com/office/drawing/2014/main" id="{2506DE04-674A-DD50-9FB1-F24A6FC5544A}"/>
            </a:ext>
          </a:extLst>
        </xdr:cNvPr>
        <xdr:cNvCxnSpPr/>
      </xdr:nvCxnSpPr>
      <xdr:spPr>
        <a:xfrm>
          <a:off x="12827381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49</xdr:row>
      <xdr:rowOff>107950</xdr:rowOff>
    </xdr:from>
    <xdr:to>
      <xdr:col>108</xdr:col>
      <xdr:colOff>25400</xdr:colOff>
      <xdr:row>49</xdr:row>
      <xdr:rowOff>107950</xdr:rowOff>
    </xdr:to>
    <xdr:cxnSp macro="">
      <xdr:nvCxnSpPr>
        <xdr:cNvPr id="168778" name="x">
          <a:extLst>
            <a:ext uri="{FF2B5EF4-FFF2-40B4-BE49-F238E27FC236}">
              <a16:creationId xmlns:a16="http://schemas.microsoft.com/office/drawing/2014/main" id="{23BC5CEE-5BD6-9F85-5CF5-B6B32D9651B7}"/>
            </a:ext>
          </a:extLst>
        </xdr:cNvPr>
        <xdr:cNvCxnSpPr/>
      </xdr:nvCxnSpPr>
      <xdr:spPr>
        <a:xfrm>
          <a:off x="101600" y="897572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85510</xdr:colOff>
      <xdr:row>0</xdr:row>
      <xdr:rowOff>101600</xdr:rowOff>
    </xdr:from>
    <xdr:to>
      <xdr:col>87</xdr:col>
      <xdr:colOff>85510</xdr:colOff>
      <xdr:row>44</xdr:row>
      <xdr:rowOff>38100</xdr:rowOff>
    </xdr:to>
    <xdr:cxnSp macro="">
      <xdr:nvCxnSpPr>
        <xdr:cNvPr id="168779" name="x">
          <a:extLst>
            <a:ext uri="{FF2B5EF4-FFF2-40B4-BE49-F238E27FC236}">
              <a16:creationId xmlns:a16="http://schemas.microsoft.com/office/drawing/2014/main" id="{35C40A53-7D9A-FE41-E005-36A0F910D1B8}"/>
            </a:ext>
          </a:extLst>
        </xdr:cNvPr>
        <xdr:cNvCxnSpPr/>
      </xdr:nvCxnSpPr>
      <xdr:spPr>
        <a:xfrm>
          <a:off x="13344310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52</xdr:row>
      <xdr:rowOff>12700</xdr:rowOff>
    </xdr:from>
    <xdr:to>
      <xdr:col>108</xdr:col>
      <xdr:colOff>25400</xdr:colOff>
      <xdr:row>52</xdr:row>
      <xdr:rowOff>12700</xdr:rowOff>
    </xdr:to>
    <xdr:cxnSp macro="">
      <xdr:nvCxnSpPr>
        <xdr:cNvPr id="168780" name="x">
          <a:extLst>
            <a:ext uri="{FF2B5EF4-FFF2-40B4-BE49-F238E27FC236}">
              <a16:creationId xmlns:a16="http://schemas.microsoft.com/office/drawing/2014/main" id="{C004CD33-C2BE-2F6B-3F7F-150E6A89E76D}"/>
            </a:ext>
          </a:extLst>
        </xdr:cNvPr>
        <xdr:cNvCxnSpPr/>
      </xdr:nvCxnSpPr>
      <xdr:spPr>
        <a:xfrm>
          <a:off x="101600" y="942340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145238</xdr:colOff>
      <xdr:row>0</xdr:row>
      <xdr:rowOff>101600</xdr:rowOff>
    </xdr:from>
    <xdr:to>
      <xdr:col>90</xdr:col>
      <xdr:colOff>145238</xdr:colOff>
      <xdr:row>44</xdr:row>
      <xdr:rowOff>38100</xdr:rowOff>
    </xdr:to>
    <xdr:cxnSp macro="">
      <xdr:nvCxnSpPr>
        <xdr:cNvPr id="168781" name="x">
          <a:extLst>
            <a:ext uri="{FF2B5EF4-FFF2-40B4-BE49-F238E27FC236}">
              <a16:creationId xmlns:a16="http://schemas.microsoft.com/office/drawing/2014/main" id="{216553E3-D2C1-2EE2-5E5C-8652386416EB}"/>
            </a:ext>
          </a:extLst>
        </xdr:cNvPr>
        <xdr:cNvCxnSpPr/>
      </xdr:nvCxnSpPr>
      <xdr:spPr>
        <a:xfrm>
          <a:off x="13861238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54</xdr:row>
      <xdr:rowOff>98425</xdr:rowOff>
    </xdr:from>
    <xdr:to>
      <xdr:col>108</xdr:col>
      <xdr:colOff>25400</xdr:colOff>
      <xdr:row>54</xdr:row>
      <xdr:rowOff>98425</xdr:rowOff>
    </xdr:to>
    <xdr:cxnSp macro="">
      <xdr:nvCxnSpPr>
        <xdr:cNvPr id="168782" name="x">
          <a:extLst>
            <a:ext uri="{FF2B5EF4-FFF2-40B4-BE49-F238E27FC236}">
              <a16:creationId xmlns:a16="http://schemas.microsoft.com/office/drawing/2014/main" id="{CDA8AB62-2711-938B-58D5-A88E6FD42083}"/>
            </a:ext>
          </a:extLst>
        </xdr:cNvPr>
        <xdr:cNvCxnSpPr/>
      </xdr:nvCxnSpPr>
      <xdr:spPr>
        <a:xfrm>
          <a:off x="101600" y="987107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</xdr:col>
      <xdr:colOff>52566</xdr:colOff>
      <xdr:row>0</xdr:row>
      <xdr:rowOff>101600</xdr:rowOff>
    </xdr:from>
    <xdr:to>
      <xdr:col>94</xdr:col>
      <xdr:colOff>52566</xdr:colOff>
      <xdr:row>44</xdr:row>
      <xdr:rowOff>38100</xdr:rowOff>
    </xdr:to>
    <xdr:cxnSp macro="">
      <xdr:nvCxnSpPr>
        <xdr:cNvPr id="168783" name="x">
          <a:extLst>
            <a:ext uri="{FF2B5EF4-FFF2-40B4-BE49-F238E27FC236}">
              <a16:creationId xmlns:a16="http://schemas.microsoft.com/office/drawing/2014/main" id="{F8BD7AD6-DAF3-C275-AC46-BEFB29546783}"/>
            </a:ext>
          </a:extLst>
        </xdr:cNvPr>
        <xdr:cNvCxnSpPr/>
      </xdr:nvCxnSpPr>
      <xdr:spPr>
        <a:xfrm>
          <a:off x="14378166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57</xdr:row>
      <xdr:rowOff>3175</xdr:rowOff>
    </xdr:from>
    <xdr:to>
      <xdr:col>108</xdr:col>
      <xdr:colOff>25400</xdr:colOff>
      <xdr:row>57</xdr:row>
      <xdr:rowOff>3175</xdr:rowOff>
    </xdr:to>
    <xdr:cxnSp macro="">
      <xdr:nvCxnSpPr>
        <xdr:cNvPr id="168784" name="x">
          <a:extLst>
            <a:ext uri="{FF2B5EF4-FFF2-40B4-BE49-F238E27FC236}">
              <a16:creationId xmlns:a16="http://schemas.microsoft.com/office/drawing/2014/main" id="{BBFDF3EC-AE14-FD80-867B-65B1EEC70F1E}"/>
            </a:ext>
          </a:extLst>
        </xdr:cNvPr>
        <xdr:cNvCxnSpPr/>
      </xdr:nvCxnSpPr>
      <xdr:spPr>
        <a:xfrm>
          <a:off x="101600" y="1031875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112294</xdr:colOff>
      <xdr:row>0</xdr:row>
      <xdr:rowOff>101600</xdr:rowOff>
    </xdr:from>
    <xdr:to>
      <xdr:col>97</xdr:col>
      <xdr:colOff>112294</xdr:colOff>
      <xdr:row>44</xdr:row>
      <xdr:rowOff>38100</xdr:rowOff>
    </xdr:to>
    <xdr:cxnSp macro="">
      <xdr:nvCxnSpPr>
        <xdr:cNvPr id="168785" name="x">
          <a:extLst>
            <a:ext uri="{FF2B5EF4-FFF2-40B4-BE49-F238E27FC236}">
              <a16:creationId xmlns:a16="http://schemas.microsoft.com/office/drawing/2014/main" id="{09B4D0CA-3CB3-1F41-DEF8-527BD2EC244C}"/>
            </a:ext>
          </a:extLst>
        </xdr:cNvPr>
        <xdr:cNvCxnSpPr/>
      </xdr:nvCxnSpPr>
      <xdr:spPr>
        <a:xfrm>
          <a:off x="14895094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59</xdr:row>
      <xdr:rowOff>88900</xdr:rowOff>
    </xdr:from>
    <xdr:to>
      <xdr:col>108</xdr:col>
      <xdr:colOff>25400</xdr:colOff>
      <xdr:row>59</xdr:row>
      <xdr:rowOff>88900</xdr:rowOff>
    </xdr:to>
    <xdr:cxnSp macro="">
      <xdr:nvCxnSpPr>
        <xdr:cNvPr id="168786" name="x">
          <a:extLst>
            <a:ext uri="{FF2B5EF4-FFF2-40B4-BE49-F238E27FC236}">
              <a16:creationId xmlns:a16="http://schemas.microsoft.com/office/drawing/2014/main" id="{95AE75FA-65D8-B69E-1CE0-3563BE9447D0}"/>
            </a:ext>
          </a:extLst>
        </xdr:cNvPr>
        <xdr:cNvCxnSpPr/>
      </xdr:nvCxnSpPr>
      <xdr:spPr>
        <a:xfrm>
          <a:off x="101600" y="10766425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19622</xdr:colOff>
      <xdr:row>0</xdr:row>
      <xdr:rowOff>101600</xdr:rowOff>
    </xdr:from>
    <xdr:to>
      <xdr:col>101</xdr:col>
      <xdr:colOff>19622</xdr:colOff>
      <xdr:row>44</xdr:row>
      <xdr:rowOff>38100</xdr:rowOff>
    </xdr:to>
    <xdr:cxnSp macro="">
      <xdr:nvCxnSpPr>
        <xdr:cNvPr id="168787" name="x">
          <a:extLst>
            <a:ext uri="{FF2B5EF4-FFF2-40B4-BE49-F238E27FC236}">
              <a16:creationId xmlns:a16="http://schemas.microsoft.com/office/drawing/2014/main" id="{8AF0FDFB-15AC-5D19-FA2A-E37BA45F7303}"/>
            </a:ext>
          </a:extLst>
        </xdr:cNvPr>
        <xdr:cNvCxnSpPr/>
      </xdr:nvCxnSpPr>
      <xdr:spPr>
        <a:xfrm>
          <a:off x="15412022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101600</xdr:colOff>
      <xdr:row>61</xdr:row>
      <xdr:rowOff>174625</xdr:rowOff>
    </xdr:from>
    <xdr:to>
      <xdr:col>108</xdr:col>
      <xdr:colOff>25400</xdr:colOff>
      <xdr:row>61</xdr:row>
      <xdr:rowOff>174625</xdr:rowOff>
    </xdr:to>
    <xdr:cxnSp macro="">
      <xdr:nvCxnSpPr>
        <xdr:cNvPr id="168788" name="x">
          <a:extLst>
            <a:ext uri="{FF2B5EF4-FFF2-40B4-BE49-F238E27FC236}">
              <a16:creationId xmlns:a16="http://schemas.microsoft.com/office/drawing/2014/main" id="{5AB0058D-BB15-EE6D-9624-4E1BDDBB902B}"/>
            </a:ext>
          </a:extLst>
        </xdr:cNvPr>
        <xdr:cNvCxnSpPr/>
      </xdr:nvCxnSpPr>
      <xdr:spPr>
        <a:xfrm>
          <a:off x="101600" y="11214100"/>
          <a:ext cx="16383000" cy="0"/>
        </a:xfrm>
        <a:prstGeom prst="straightConnector1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79350</xdr:colOff>
      <xdr:row>0</xdr:row>
      <xdr:rowOff>101600</xdr:rowOff>
    </xdr:from>
    <xdr:to>
      <xdr:col>104</xdr:col>
      <xdr:colOff>79350</xdr:colOff>
      <xdr:row>44</xdr:row>
      <xdr:rowOff>38100</xdr:rowOff>
    </xdr:to>
    <xdr:cxnSp macro="">
      <xdr:nvCxnSpPr>
        <xdr:cNvPr id="168789" name="x">
          <a:extLst>
            <a:ext uri="{FF2B5EF4-FFF2-40B4-BE49-F238E27FC236}">
              <a16:creationId xmlns:a16="http://schemas.microsoft.com/office/drawing/2014/main" id="{773396DD-16FF-9A7B-0FE9-65B5193858FD}"/>
            </a:ext>
          </a:extLst>
        </xdr:cNvPr>
        <xdr:cNvCxnSpPr/>
      </xdr:nvCxnSpPr>
      <xdr:spPr>
        <a:xfrm>
          <a:off x="15928950" y="101600"/>
          <a:ext cx="0" cy="7899400"/>
        </a:xfrm>
        <a:prstGeom prst="straightConnector1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40</xdr:col>
      <xdr:colOff>11307</xdr:colOff>
      <xdr:row>0</xdr:row>
      <xdr:rowOff>171443</xdr:rowOff>
    </xdr:from>
    <xdr:to>
      <xdr:col>43</xdr:col>
      <xdr:colOff>71038</xdr:colOff>
      <xdr:row>4</xdr:row>
      <xdr:rowOff>44444</xdr:rowOff>
    </xdr:to>
    <xdr:sp macro="EventClick" textlink="">
      <xdr:nvSpPr>
        <xdr:cNvPr id="168791" name="Hex001">
          <a:extLst>
            <a:ext uri="{FF2B5EF4-FFF2-40B4-BE49-F238E27FC236}">
              <a16:creationId xmlns:a16="http://schemas.microsoft.com/office/drawing/2014/main" id="{35EE40A1-E79A-8593-27B9-019101387411}"/>
            </a:ext>
          </a:extLst>
        </xdr:cNvPr>
        <xdr:cNvSpPr/>
      </xdr:nvSpPr>
      <xdr:spPr>
        <a:xfrm>
          <a:off x="6107307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43</xdr:col>
      <xdr:colOff>71038</xdr:colOff>
      <xdr:row>0</xdr:row>
      <xdr:rowOff>171443</xdr:rowOff>
    </xdr:from>
    <xdr:to>
      <xdr:col>46</xdr:col>
      <xdr:colOff>130769</xdr:colOff>
      <xdr:row>4</xdr:row>
      <xdr:rowOff>44444</xdr:rowOff>
    </xdr:to>
    <xdr:sp macro="EventClick" textlink="">
      <xdr:nvSpPr>
        <xdr:cNvPr id="168792" name="Hex002">
          <a:extLst>
            <a:ext uri="{FF2B5EF4-FFF2-40B4-BE49-F238E27FC236}">
              <a16:creationId xmlns:a16="http://schemas.microsoft.com/office/drawing/2014/main" id="{85C7AF16-E82E-C042-0C08-689F77945EE5}"/>
            </a:ext>
          </a:extLst>
        </xdr:cNvPr>
        <xdr:cNvSpPr/>
      </xdr:nvSpPr>
      <xdr:spPr>
        <a:xfrm>
          <a:off x="6624238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Q</a:t>
          </a:r>
        </a:p>
      </xdr:txBody>
    </xdr:sp>
    <xdr:clientData/>
  </xdr:twoCellAnchor>
  <xdr:twoCellAnchor editAs="absolute">
    <xdr:from>
      <xdr:col>46</xdr:col>
      <xdr:colOff>130769</xdr:colOff>
      <xdr:row>0</xdr:row>
      <xdr:rowOff>171443</xdr:rowOff>
    </xdr:from>
    <xdr:to>
      <xdr:col>50</xdr:col>
      <xdr:colOff>38100</xdr:colOff>
      <xdr:row>4</xdr:row>
      <xdr:rowOff>44444</xdr:rowOff>
    </xdr:to>
    <xdr:sp macro="EventClick" textlink="">
      <xdr:nvSpPr>
        <xdr:cNvPr id="168793" name="Hex003">
          <a:extLst>
            <a:ext uri="{FF2B5EF4-FFF2-40B4-BE49-F238E27FC236}">
              <a16:creationId xmlns:a16="http://schemas.microsoft.com/office/drawing/2014/main" id="{510C7792-F99F-BAE9-780E-35CCC3A90304}"/>
            </a:ext>
          </a:extLst>
        </xdr:cNvPr>
        <xdr:cNvSpPr/>
      </xdr:nvSpPr>
      <xdr:spPr>
        <a:xfrm>
          <a:off x="7141169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50</xdr:col>
      <xdr:colOff>38100</xdr:colOff>
      <xdr:row>0</xdr:row>
      <xdr:rowOff>171443</xdr:rowOff>
    </xdr:from>
    <xdr:to>
      <xdr:col>53</xdr:col>
      <xdr:colOff>97831</xdr:colOff>
      <xdr:row>4</xdr:row>
      <xdr:rowOff>44444</xdr:rowOff>
    </xdr:to>
    <xdr:sp macro="EventClick" textlink="">
      <xdr:nvSpPr>
        <xdr:cNvPr id="168794" name="Hex004">
          <a:extLst>
            <a:ext uri="{FF2B5EF4-FFF2-40B4-BE49-F238E27FC236}">
              <a16:creationId xmlns:a16="http://schemas.microsoft.com/office/drawing/2014/main" id="{8C8CFA6A-4302-5331-C48B-A4119299C20A}"/>
            </a:ext>
          </a:extLst>
        </xdr:cNvPr>
        <xdr:cNvSpPr/>
      </xdr:nvSpPr>
      <xdr:spPr>
        <a:xfrm>
          <a:off x="7658100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53</xdr:col>
      <xdr:colOff>97831</xdr:colOff>
      <xdr:row>0</xdr:row>
      <xdr:rowOff>171443</xdr:rowOff>
    </xdr:from>
    <xdr:to>
      <xdr:col>57</xdr:col>
      <xdr:colOff>5162</xdr:colOff>
      <xdr:row>4</xdr:row>
      <xdr:rowOff>44444</xdr:rowOff>
    </xdr:to>
    <xdr:sp macro="EventClick" textlink="">
      <xdr:nvSpPr>
        <xdr:cNvPr id="168795" name="Hex005">
          <a:extLst>
            <a:ext uri="{FF2B5EF4-FFF2-40B4-BE49-F238E27FC236}">
              <a16:creationId xmlns:a16="http://schemas.microsoft.com/office/drawing/2014/main" id="{7E552109-4086-13E1-4078-F60C77D5BA25}"/>
            </a:ext>
          </a:extLst>
        </xdr:cNvPr>
        <xdr:cNvSpPr/>
      </xdr:nvSpPr>
      <xdr:spPr>
        <a:xfrm>
          <a:off x="8175031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57</xdr:col>
      <xdr:colOff>5162</xdr:colOff>
      <xdr:row>0</xdr:row>
      <xdr:rowOff>171443</xdr:rowOff>
    </xdr:from>
    <xdr:to>
      <xdr:col>60</xdr:col>
      <xdr:colOff>64893</xdr:colOff>
      <xdr:row>4</xdr:row>
      <xdr:rowOff>44444</xdr:rowOff>
    </xdr:to>
    <xdr:sp macro="EventClick" textlink="">
      <xdr:nvSpPr>
        <xdr:cNvPr id="168796" name="Hex006">
          <a:extLst>
            <a:ext uri="{FF2B5EF4-FFF2-40B4-BE49-F238E27FC236}">
              <a16:creationId xmlns:a16="http://schemas.microsoft.com/office/drawing/2014/main" id="{08EE7A43-4EE0-AC5E-2AFB-6465CC8BB7A0}"/>
            </a:ext>
          </a:extLst>
        </xdr:cNvPr>
        <xdr:cNvSpPr/>
      </xdr:nvSpPr>
      <xdr:spPr>
        <a:xfrm>
          <a:off x="8691962" y="17144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24</xdr:col>
      <xdr:colOff>123518</xdr:colOff>
      <xdr:row>3</xdr:row>
      <xdr:rowOff>76194</xdr:rowOff>
    </xdr:from>
    <xdr:to>
      <xdr:col>28</xdr:col>
      <xdr:colOff>30849</xdr:colOff>
      <xdr:row>6</xdr:row>
      <xdr:rowOff>130170</xdr:rowOff>
    </xdr:to>
    <xdr:sp macro="EventClick" textlink="">
      <xdr:nvSpPr>
        <xdr:cNvPr id="168797" name="Hex007">
          <a:extLst>
            <a:ext uri="{FF2B5EF4-FFF2-40B4-BE49-F238E27FC236}">
              <a16:creationId xmlns:a16="http://schemas.microsoft.com/office/drawing/2014/main" id="{B15D3480-EE29-37C5-C2F7-E490336C4B6E}"/>
            </a:ext>
          </a:extLst>
        </xdr:cNvPr>
        <xdr:cNvSpPr/>
      </xdr:nvSpPr>
      <xdr:spPr>
        <a:xfrm>
          <a:off x="3781118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28</xdr:col>
      <xdr:colOff>30849</xdr:colOff>
      <xdr:row>3</xdr:row>
      <xdr:rowOff>76194</xdr:rowOff>
    </xdr:from>
    <xdr:to>
      <xdr:col>31</xdr:col>
      <xdr:colOff>90580</xdr:colOff>
      <xdr:row>6</xdr:row>
      <xdr:rowOff>130170</xdr:rowOff>
    </xdr:to>
    <xdr:sp macro="EventClick" textlink="">
      <xdr:nvSpPr>
        <xdr:cNvPr id="168798" name="Hex008">
          <a:extLst>
            <a:ext uri="{FF2B5EF4-FFF2-40B4-BE49-F238E27FC236}">
              <a16:creationId xmlns:a16="http://schemas.microsoft.com/office/drawing/2014/main" id="{FF734565-3FDC-8A15-285D-1CEED11AE806}"/>
            </a:ext>
          </a:extLst>
        </xdr:cNvPr>
        <xdr:cNvSpPr/>
      </xdr:nvSpPr>
      <xdr:spPr>
        <a:xfrm>
          <a:off x="4298049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C</a:t>
          </a:r>
        </a:p>
      </xdr:txBody>
    </xdr:sp>
    <xdr:clientData/>
  </xdr:twoCellAnchor>
  <xdr:twoCellAnchor editAs="absolute">
    <xdr:from>
      <xdr:col>31</xdr:col>
      <xdr:colOff>90579</xdr:colOff>
      <xdr:row>3</xdr:row>
      <xdr:rowOff>76194</xdr:rowOff>
    </xdr:from>
    <xdr:to>
      <xdr:col>34</xdr:col>
      <xdr:colOff>150310</xdr:colOff>
      <xdr:row>6</xdr:row>
      <xdr:rowOff>130170</xdr:rowOff>
    </xdr:to>
    <xdr:sp macro="EventClick" textlink="">
      <xdr:nvSpPr>
        <xdr:cNvPr id="168799" name="Hex009">
          <a:extLst>
            <a:ext uri="{FF2B5EF4-FFF2-40B4-BE49-F238E27FC236}">
              <a16:creationId xmlns:a16="http://schemas.microsoft.com/office/drawing/2014/main" id="{99350E16-7A0B-5EED-F4B0-4DAB0F4A8868}"/>
            </a:ext>
          </a:extLst>
        </xdr:cNvPr>
        <xdr:cNvSpPr/>
      </xdr:nvSpPr>
      <xdr:spPr>
        <a:xfrm>
          <a:off x="4814979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34</xdr:col>
      <xdr:colOff>150311</xdr:colOff>
      <xdr:row>3</xdr:row>
      <xdr:rowOff>76194</xdr:rowOff>
    </xdr:from>
    <xdr:to>
      <xdr:col>38</xdr:col>
      <xdr:colOff>57642</xdr:colOff>
      <xdr:row>6</xdr:row>
      <xdr:rowOff>130170</xdr:rowOff>
    </xdr:to>
    <xdr:sp macro="EventClick" textlink="">
      <xdr:nvSpPr>
        <xdr:cNvPr id="168800" name="Hex010">
          <a:extLst>
            <a:ext uri="{FF2B5EF4-FFF2-40B4-BE49-F238E27FC236}">
              <a16:creationId xmlns:a16="http://schemas.microsoft.com/office/drawing/2014/main" id="{6FF3686A-CD42-B60F-4CC7-03476FA32EB7}"/>
            </a:ext>
          </a:extLst>
        </xdr:cNvPr>
        <xdr:cNvSpPr/>
      </xdr:nvSpPr>
      <xdr:spPr>
        <a:xfrm>
          <a:off x="5331911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38</xdr:col>
      <xdr:colOff>57641</xdr:colOff>
      <xdr:row>3</xdr:row>
      <xdr:rowOff>76194</xdr:rowOff>
    </xdr:from>
    <xdr:to>
      <xdr:col>41</xdr:col>
      <xdr:colOff>117372</xdr:colOff>
      <xdr:row>6</xdr:row>
      <xdr:rowOff>130170</xdr:rowOff>
    </xdr:to>
    <xdr:sp macro="EventClick" textlink="">
      <xdr:nvSpPr>
        <xdr:cNvPr id="168801" name="Hex011">
          <a:extLst>
            <a:ext uri="{FF2B5EF4-FFF2-40B4-BE49-F238E27FC236}">
              <a16:creationId xmlns:a16="http://schemas.microsoft.com/office/drawing/2014/main" id="{958D81A0-9874-B481-165C-E6FB31EBB414}"/>
            </a:ext>
          </a:extLst>
        </xdr:cNvPr>
        <xdr:cNvSpPr/>
      </xdr:nvSpPr>
      <xdr:spPr>
        <a:xfrm>
          <a:off x="5848841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41</xdr:col>
      <xdr:colOff>117373</xdr:colOff>
      <xdr:row>3</xdr:row>
      <xdr:rowOff>76194</xdr:rowOff>
    </xdr:from>
    <xdr:to>
      <xdr:col>45</xdr:col>
      <xdr:colOff>24704</xdr:colOff>
      <xdr:row>6</xdr:row>
      <xdr:rowOff>130170</xdr:rowOff>
    </xdr:to>
    <xdr:sp macro="EventClick" textlink="">
      <xdr:nvSpPr>
        <xdr:cNvPr id="168802" name="Hex012">
          <a:extLst>
            <a:ext uri="{FF2B5EF4-FFF2-40B4-BE49-F238E27FC236}">
              <a16:creationId xmlns:a16="http://schemas.microsoft.com/office/drawing/2014/main" id="{DCB1C3A7-E2B9-18EB-40DA-2B45962B355A}"/>
            </a:ext>
          </a:extLst>
        </xdr:cNvPr>
        <xdr:cNvSpPr/>
      </xdr:nvSpPr>
      <xdr:spPr>
        <a:xfrm>
          <a:off x="6365773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45</xdr:col>
      <xdr:colOff>24703</xdr:colOff>
      <xdr:row>3</xdr:row>
      <xdr:rowOff>76194</xdr:rowOff>
    </xdr:from>
    <xdr:to>
      <xdr:col>48</xdr:col>
      <xdr:colOff>84434</xdr:colOff>
      <xdr:row>6</xdr:row>
      <xdr:rowOff>130170</xdr:rowOff>
    </xdr:to>
    <xdr:sp macro="EventClick" textlink="">
      <xdr:nvSpPr>
        <xdr:cNvPr id="168803" name="Hex013">
          <a:extLst>
            <a:ext uri="{FF2B5EF4-FFF2-40B4-BE49-F238E27FC236}">
              <a16:creationId xmlns:a16="http://schemas.microsoft.com/office/drawing/2014/main" id="{B44B7BA1-97E7-8C22-6408-7538D59EB11D}"/>
            </a:ext>
          </a:extLst>
        </xdr:cNvPr>
        <xdr:cNvSpPr/>
      </xdr:nvSpPr>
      <xdr:spPr>
        <a:xfrm>
          <a:off x="6882703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48</xdr:col>
      <xdr:colOff>84434</xdr:colOff>
      <xdr:row>3</xdr:row>
      <xdr:rowOff>76194</xdr:rowOff>
    </xdr:from>
    <xdr:to>
      <xdr:col>51</xdr:col>
      <xdr:colOff>144165</xdr:colOff>
      <xdr:row>6</xdr:row>
      <xdr:rowOff>130170</xdr:rowOff>
    </xdr:to>
    <xdr:sp macro="EventClick" textlink="">
      <xdr:nvSpPr>
        <xdr:cNvPr id="168804" name="Hex014">
          <a:extLst>
            <a:ext uri="{FF2B5EF4-FFF2-40B4-BE49-F238E27FC236}">
              <a16:creationId xmlns:a16="http://schemas.microsoft.com/office/drawing/2014/main" id="{D5B7C54A-1CC4-60D6-B79F-8AF79EA9D89A}"/>
            </a:ext>
          </a:extLst>
        </xdr:cNvPr>
        <xdr:cNvSpPr/>
      </xdr:nvSpPr>
      <xdr:spPr>
        <a:xfrm>
          <a:off x="7399634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51</xdr:col>
      <xdr:colOff>144166</xdr:colOff>
      <xdr:row>3</xdr:row>
      <xdr:rowOff>76194</xdr:rowOff>
    </xdr:from>
    <xdr:to>
      <xdr:col>55</xdr:col>
      <xdr:colOff>51497</xdr:colOff>
      <xdr:row>6</xdr:row>
      <xdr:rowOff>130170</xdr:rowOff>
    </xdr:to>
    <xdr:sp macro="EventClick" textlink="">
      <xdr:nvSpPr>
        <xdr:cNvPr id="168805" name="Hex015">
          <a:extLst>
            <a:ext uri="{FF2B5EF4-FFF2-40B4-BE49-F238E27FC236}">
              <a16:creationId xmlns:a16="http://schemas.microsoft.com/office/drawing/2014/main" id="{BDF42F4B-BA68-180F-B9AF-F983D868C72C}"/>
            </a:ext>
          </a:extLst>
        </xdr:cNvPr>
        <xdr:cNvSpPr/>
      </xdr:nvSpPr>
      <xdr:spPr>
        <a:xfrm>
          <a:off x="7916566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55</xdr:col>
      <xdr:colOff>51497</xdr:colOff>
      <xdr:row>3</xdr:row>
      <xdr:rowOff>76194</xdr:rowOff>
    </xdr:from>
    <xdr:to>
      <xdr:col>58</xdr:col>
      <xdr:colOff>111228</xdr:colOff>
      <xdr:row>6</xdr:row>
      <xdr:rowOff>130170</xdr:rowOff>
    </xdr:to>
    <xdr:sp macro="EventClick" textlink="">
      <xdr:nvSpPr>
        <xdr:cNvPr id="168806" name="Hex016">
          <a:extLst>
            <a:ext uri="{FF2B5EF4-FFF2-40B4-BE49-F238E27FC236}">
              <a16:creationId xmlns:a16="http://schemas.microsoft.com/office/drawing/2014/main" id="{F96907C5-1E29-C293-A027-E1AE72DC3D90}"/>
            </a:ext>
          </a:extLst>
        </xdr:cNvPr>
        <xdr:cNvSpPr/>
      </xdr:nvSpPr>
      <xdr:spPr>
        <a:xfrm>
          <a:off x="8433497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58</xdr:col>
      <xdr:colOff>111227</xdr:colOff>
      <xdr:row>3</xdr:row>
      <xdr:rowOff>76194</xdr:rowOff>
    </xdr:from>
    <xdr:to>
      <xdr:col>62</xdr:col>
      <xdr:colOff>18558</xdr:colOff>
      <xdr:row>6</xdr:row>
      <xdr:rowOff>130170</xdr:rowOff>
    </xdr:to>
    <xdr:sp macro="EventClick" textlink="">
      <xdr:nvSpPr>
        <xdr:cNvPr id="168807" name="Hex017">
          <a:extLst>
            <a:ext uri="{FF2B5EF4-FFF2-40B4-BE49-F238E27FC236}">
              <a16:creationId xmlns:a16="http://schemas.microsoft.com/office/drawing/2014/main" id="{F7578C66-0779-0846-D5D5-4AD96C6C5C52}"/>
            </a:ext>
          </a:extLst>
        </xdr:cNvPr>
        <xdr:cNvSpPr/>
      </xdr:nvSpPr>
      <xdr:spPr>
        <a:xfrm>
          <a:off x="8950427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Y</a:t>
          </a:r>
        </a:p>
      </xdr:txBody>
    </xdr:sp>
    <xdr:clientData/>
  </xdr:twoCellAnchor>
  <xdr:twoCellAnchor editAs="absolute">
    <xdr:from>
      <xdr:col>62</xdr:col>
      <xdr:colOff>18559</xdr:colOff>
      <xdr:row>3</xdr:row>
      <xdr:rowOff>76194</xdr:rowOff>
    </xdr:from>
    <xdr:to>
      <xdr:col>65</xdr:col>
      <xdr:colOff>78290</xdr:colOff>
      <xdr:row>6</xdr:row>
      <xdr:rowOff>130170</xdr:rowOff>
    </xdr:to>
    <xdr:sp macro="EventClick" textlink="">
      <xdr:nvSpPr>
        <xdr:cNvPr id="168808" name="Hex018">
          <a:extLst>
            <a:ext uri="{FF2B5EF4-FFF2-40B4-BE49-F238E27FC236}">
              <a16:creationId xmlns:a16="http://schemas.microsoft.com/office/drawing/2014/main" id="{4801CBD7-8537-955F-769C-3CA3F5D8EE20}"/>
            </a:ext>
          </a:extLst>
        </xdr:cNvPr>
        <xdr:cNvSpPr/>
      </xdr:nvSpPr>
      <xdr:spPr>
        <a:xfrm>
          <a:off x="9467359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65</xdr:col>
      <xdr:colOff>78290</xdr:colOff>
      <xdr:row>3</xdr:row>
      <xdr:rowOff>76194</xdr:rowOff>
    </xdr:from>
    <xdr:to>
      <xdr:col>68</xdr:col>
      <xdr:colOff>138021</xdr:colOff>
      <xdr:row>6</xdr:row>
      <xdr:rowOff>130170</xdr:rowOff>
    </xdr:to>
    <xdr:sp macro="EventClick" textlink="">
      <xdr:nvSpPr>
        <xdr:cNvPr id="168809" name="Hex019">
          <a:extLst>
            <a:ext uri="{FF2B5EF4-FFF2-40B4-BE49-F238E27FC236}">
              <a16:creationId xmlns:a16="http://schemas.microsoft.com/office/drawing/2014/main" id="{F5A073DC-6477-52DD-ED4F-944F4AB77B02}"/>
            </a:ext>
          </a:extLst>
        </xdr:cNvPr>
        <xdr:cNvSpPr/>
      </xdr:nvSpPr>
      <xdr:spPr>
        <a:xfrm>
          <a:off x="9984290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68</xdr:col>
      <xdr:colOff>138020</xdr:colOff>
      <xdr:row>3</xdr:row>
      <xdr:rowOff>76194</xdr:rowOff>
    </xdr:from>
    <xdr:to>
      <xdr:col>72</xdr:col>
      <xdr:colOff>45351</xdr:colOff>
      <xdr:row>6</xdr:row>
      <xdr:rowOff>130170</xdr:rowOff>
    </xdr:to>
    <xdr:sp macro="EventClick" textlink="">
      <xdr:nvSpPr>
        <xdr:cNvPr id="168810" name="Hex020">
          <a:extLst>
            <a:ext uri="{FF2B5EF4-FFF2-40B4-BE49-F238E27FC236}">
              <a16:creationId xmlns:a16="http://schemas.microsoft.com/office/drawing/2014/main" id="{188B9C3B-9780-D42C-A6F4-3EB63B81DCD4}"/>
            </a:ext>
          </a:extLst>
        </xdr:cNvPr>
        <xdr:cNvSpPr/>
      </xdr:nvSpPr>
      <xdr:spPr>
        <a:xfrm>
          <a:off x="10501220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  <xdr:twoCellAnchor editAs="absolute">
    <xdr:from>
      <xdr:col>72</xdr:col>
      <xdr:colOff>45351</xdr:colOff>
      <xdr:row>3</xdr:row>
      <xdr:rowOff>76194</xdr:rowOff>
    </xdr:from>
    <xdr:to>
      <xdr:col>75</xdr:col>
      <xdr:colOff>105082</xdr:colOff>
      <xdr:row>6</xdr:row>
      <xdr:rowOff>130170</xdr:rowOff>
    </xdr:to>
    <xdr:sp macro="EventClick" textlink="">
      <xdr:nvSpPr>
        <xdr:cNvPr id="168811" name="Hex021">
          <a:extLst>
            <a:ext uri="{FF2B5EF4-FFF2-40B4-BE49-F238E27FC236}">
              <a16:creationId xmlns:a16="http://schemas.microsoft.com/office/drawing/2014/main" id="{262EDF7C-B4CE-3D48-E1C3-9915DBD3F784}"/>
            </a:ext>
          </a:extLst>
        </xdr:cNvPr>
        <xdr:cNvSpPr/>
      </xdr:nvSpPr>
      <xdr:spPr>
        <a:xfrm>
          <a:off x="11018151" y="619119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16</xdr:col>
      <xdr:colOff>50390</xdr:colOff>
      <xdr:row>5</xdr:row>
      <xdr:rowOff>161920</xdr:rowOff>
    </xdr:from>
    <xdr:to>
      <xdr:col>19</xdr:col>
      <xdr:colOff>110121</xdr:colOff>
      <xdr:row>9</xdr:row>
      <xdr:rowOff>34921</xdr:rowOff>
    </xdr:to>
    <xdr:sp macro="EventClick" textlink="">
      <xdr:nvSpPr>
        <xdr:cNvPr id="168812" name="Hex022">
          <a:extLst>
            <a:ext uri="{FF2B5EF4-FFF2-40B4-BE49-F238E27FC236}">
              <a16:creationId xmlns:a16="http://schemas.microsoft.com/office/drawing/2014/main" id="{B636010E-6094-4B45-C957-433D31C54C40}"/>
            </a:ext>
          </a:extLst>
        </xdr:cNvPr>
        <xdr:cNvSpPr/>
      </xdr:nvSpPr>
      <xdr:spPr>
        <a:xfrm>
          <a:off x="2488790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19</xdr:col>
      <xdr:colOff>110121</xdr:colOff>
      <xdr:row>5</xdr:row>
      <xdr:rowOff>161920</xdr:rowOff>
    </xdr:from>
    <xdr:to>
      <xdr:col>23</xdr:col>
      <xdr:colOff>17452</xdr:colOff>
      <xdr:row>9</xdr:row>
      <xdr:rowOff>34921</xdr:rowOff>
    </xdr:to>
    <xdr:sp macro="EventClick" textlink="">
      <xdr:nvSpPr>
        <xdr:cNvPr id="168813" name="Hex023">
          <a:extLst>
            <a:ext uri="{FF2B5EF4-FFF2-40B4-BE49-F238E27FC236}">
              <a16:creationId xmlns:a16="http://schemas.microsoft.com/office/drawing/2014/main" id="{2E71CEFC-EBC0-F1B1-5782-0B42CFC3F44C}"/>
            </a:ext>
          </a:extLst>
        </xdr:cNvPr>
        <xdr:cNvSpPr/>
      </xdr:nvSpPr>
      <xdr:spPr>
        <a:xfrm>
          <a:off x="3005721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V</a:t>
          </a:r>
        </a:p>
      </xdr:txBody>
    </xdr:sp>
    <xdr:clientData/>
  </xdr:twoCellAnchor>
  <xdr:twoCellAnchor editAs="absolute">
    <xdr:from>
      <xdr:col>23</xdr:col>
      <xdr:colOff>17452</xdr:colOff>
      <xdr:row>5</xdr:row>
      <xdr:rowOff>161920</xdr:rowOff>
    </xdr:from>
    <xdr:to>
      <xdr:col>26</xdr:col>
      <xdr:colOff>77183</xdr:colOff>
      <xdr:row>9</xdr:row>
      <xdr:rowOff>34921</xdr:rowOff>
    </xdr:to>
    <xdr:sp macro="EventClick" textlink="">
      <xdr:nvSpPr>
        <xdr:cNvPr id="168814" name="Hex024">
          <a:extLst>
            <a:ext uri="{FF2B5EF4-FFF2-40B4-BE49-F238E27FC236}">
              <a16:creationId xmlns:a16="http://schemas.microsoft.com/office/drawing/2014/main" id="{C28D2DE1-EC03-A597-1800-B20DA6E0F988}"/>
            </a:ext>
          </a:extLst>
        </xdr:cNvPr>
        <xdr:cNvSpPr/>
      </xdr:nvSpPr>
      <xdr:spPr>
        <a:xfrm>
          <a:off x="3522652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26</xdr:col>
      <xdr:colOff>77183</xdr:colOff>
      <xdr:row>5</xdr:row>
      <xdr:rowOff>161920</xdr:rowOff>
    </xdr:from>
    <xdr:to>
      <xdr:col>29</xdr:col>
      <xdr:colOff>136914</xdr:colOff>
      <xdr:row>9</xdr:row>
      <xdr:rowOff>34921</xdr:rowOff>
    </xdr:to>
    <xdr:sp macro="EventClick" textlink="">
      <xdr:nvSpPr>
        <xdr:cNvPr id="168815" name="Hex025">
          <a:extLst>
            <a:ext uri="{FF2B5EF4-FFF2-40B4-BE49-F238E27FC236}">
              <a16:creationId xmlns:a16="http://schemas.microsoft.com/office/drawing/2014/main" id="{874ABE8C-32A4-A767-9CB6-B9537A98494A}"/>
            </a:ext>
          </a:extLst>
        </xdr:cNvPr>
        <xdr:cNvSpPr/>
      </xdr:nvSpPr>
      <xdr:spPr>
        <a:xfrm>
          <a:off x="4039583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29</xdr:col>
      <xdr:colOff>136914</xdr:colOff>
      <xdr:row>5</xdr:row>
      <xdr:rowOff>161920</xdr:rowOff>
    </xdr:from>
    <xdr:to>
      <xdr:col>33</xdr:col>
      <xdr:colOff>44245</xdr:colOff>
      <xdr:row>9</xdr:row>
      <xdr:rowOff>34921</xdr:rowOff>
    </xdr:to>
    <xdr:sp macro="EventClick" textlink="">
      <xdr:nvSpPr>
        <xdr:cNvPr id="168816" name="Hex026">
          <a:extLst>
            <a:ext uri="{FF2B5EF4-FFF2-40B4-BE49-F238E27FC236}">
              <a16:creationId xmlns:a16="http://schemas.microsoft.com/office/drawing/2014/main" id="{D4CB9788-9C51-8FDE-C27B-17C01282C2F2}"/>
            </a:ext>
          </a:extLst>
        </xdr:cNvPr>
        <xdr:cNvSpPr/>
      </xdr:nvSpPr>
      <xdr:spPr>
        <a:xfrm>
          <a:off x="4556514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33</xdr:col>
      <xdr:colOff>44245</xdr:colOff>
      <xdr:row>5</xdr:row>
      <xdr:rowOff>161920</xdr:rowOff>
    </xdr:from>
    <xdr:to>
      <xdr:col>36</xdr:col>
      <xdr:colOff>103976</xdr:colOff>
      <xdr:row>9</xdr:row>
      <xdr:rowOff>34921</xdr:rowOff>
    </xdr:to>
    <xdr:sp macro="EventClick" textlink="">
      <xdr:nvSpPr>
        <xdr:cNvPr id="168817" name="Hex027">
          <a:extLst>
            <a:ext uri="{FF2B5EF4-FFF2-40B4-BE49-F238E27FC236}">
              <a16:creationId xmlns:a16="http://schemas.microsoft.com/office/drawing/2014/main" id="{11D3CA51-40FD-A65A-9FFE-66CCFC45E578}"/>
            </a:ext>
          </a:extLst>
        </xdr:cNvPr>
        <xdr:cNvSpPr/>
      </xdr:nvSpPr>
      <xdr:spPr>
        <a:xfrm>
          <a:off x="5073445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36</xdr:col>
      <xdr:colOff>103976</xdr:colOff>
      <xdr:row>5</xdr:row>
      <xdr:rowOff>161920</xdr:rowOff>
    </xdr:from>
    <xdr:to>
      <xdr:col>40</xdr:col>
      <xdr:colOff>11307</xdr:colOff>
      <xdr:row>9</xdr:row>
      <xdr:rowOff>34921</xdr:rowOff>
    </xdr:to>
    <xdr:sp macro="EventClick" textlink="">
      <xdr:nvSpPr>
        <xdr:cNvPr id="168818" name="Hex028">
          <a:extLst>
            <a:ext uri="{FF2B5EF4-FFF2-40B4-BE49-F238E27FC236}">
              <a16:creationId xmlns:a16="http://schemas.microsoft.com/office/drawing/2014/main" id="{D1CEB5D8-8304-359B-8820-5DAA1480209C}"/>
            </a:ext>
          </a:extLst>
        </xdr:cNvPr>
        <xdr:cNvSpPr/>
      </xdr:nvSpPr>
      <xdr:spPr>
        <a:xfrm>
          <a:off x="5590376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40</xdr:col>
      <xdr:colOff>11307</xdr:colOff>
      <xdr:row>5</xdr:row>
      <xdr:rowOff>161920</xdr:rowOff>
    </xdr:from>
    <xdr:to>
      <xdr:col>43</xdr:col>
      <xdr:colOff>71038</xdr:colOff>
      <xdr:row>9</xdr:row>
      <xdr:rowOff>34921</xdr:rowOff>
    </xdr:to>
    <xdr:sp macro="EventClick" textlink="">
      <xdr:nvSpPr>
        <xdr:cNvPr id="168819" name="Hex029">
          <a:extLst>
            <a:ext uri="{FF2B5EF4-FFF2-40B4-BE49-F238E27FC236}">
              <a16:creationId xmlns:a16="http://schemas.microsoft.com/office/drawing/2014/main" id="{58144D84-8222-1594-D2C2-647455116102}"/>
            </a:ext>
          </a:extLst>
        </xdr:cNvPr>
        <xdr:cNvSpPr/>
      </xdr:nvSpPr>
      <xdr:spPr>
        <a:xfrm>
          <a:off x="6107307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G</a:t>
          </a:r>
        </a:p>
      </xdr:txBody>
    </xdr:sp>
    <xdr:clientData/>
  </xdr:twoCellAnchor>
  <xdr:twoCellAnchor editAs="absolute">
    <xdr:from>
      <xdr:col>43</xdr:col>
      <xdr:colOff>71038</xdr:colOff>
      <xdr:row>5</xdr:row>
      <xdr:rowOff>161920</xdr:rowOff>
    </xdr:from>
    <xdr:to>
      <xdr:col>46</xdr:col>
      <xdr:colOff>130769</xdr:colOff>
      <xdr:row>9</xdr:row>
      <xdr:rowOff>34921</xdr:rowOff>
    </xdr:to>
    <xdr:sp macro="EventClick" textlink="">
      <xdr:nvSpPr>
        <xdr:cNvPr id="168820" name="Hex030">
          <a:extLst>
            <a:ext uri="{FF2B5EF4-FFF2-40B4-BE49-F238E27FC236}">
              <a16:creationId xmlns:a16="http://schemas.microsoft.com/office/drawing/2014/main" id="{5E101CBE-59C5-1C2B-E953-FCBF952C1BDE}"/>
            </a:ext>
          </a:extLst>
        </xdr:cNvPr>
        <xdr:cNvSpPr/>
      </xdr:nvSpPr>
      <xdr:spPr>
        <a:xfrm>
          <a:off x="6624238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46</xdr:col>
      <xdr:colOff>130769</xdr:colOff>
      <xdr:row>5</xdr:row>
      <xdr:rowOff>161920</xdr:rowOff>
    </xdr:from>
    <xdr:to>
      <xdr:col>50</xdr:col>
      <xdr:colOff>38100</xdr:colOff>
      <xdr:row>9</xdr:row>
      <xdr:rowOff>34921</xdr:rowOff>
    </xdr:to>
    <xdr:sp macro="EventClick" textlink="">
      <xdr:nvSpPr>
        <xdr:cNvPr id="168821" name="Hex031">
          <a:extLst>
            <a:ext uri="{FF2B5EF4-FFF2-40B4-BE49-F238E27FC236}">
              <a16:creationId xmlns:a16="http://schemas.microsoft.com/office/drawing/2014/main" id="{A436ACD6-7A2D-8274-0946-4B0938A61ABE}"/>
            </a:ext>
          </a:extLst>
        </xdr:cNvPr>
        <xdr:cNvSpPr/>
      </xdr:nvSpPr>
      <xdr:spPr>
        <a:xfrm>
          <a:off x="7141169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50</xdr:col>
      <xdr:colOff>38100</xdr:colOff>
      <xdr:row>5</xdr:row>
      <xdr:rowOff>161920</xdr:rowOff>
    </xdr:from>
    <xdr:to>
      <xdr:col>53</xdr:col>
      <xdr:colOff>97831</xdr:colOff>
      <xdr:row>9</xdr:row>
      <xdr:rowOff>34921</xdr:rowOff>
    </xdr:to>
    <xdr:sp macro="EventClick" textlink="">
      <xdr:nvSpPr>
        <xdr:cNvPr id="168822" name="Hex032">
          <a:extLst>
            <a:ext uri="{FF2B5EF4-FFF2-40B4-BE49-F238E27FC236}">
              <a16:creationId xmlns:a16="http://schemas.microsoft.com/office/drawing/2014/main" id="{DB5317A1-1C9E-78DC-E22A-334224BCE119}"/>
            </a:ext>
          </a:extLst>
        </xdr:cNvPr>
        <xdr:cNvSpPr/>
      </xdr:nvSpPr>
      <xdr:spPr>
        <a:xfrm>
          <a:off x="7658100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53</xdr:col>
      <xdr:colOff>97831</xdr:colOff>
      <xdr:row>5</xdr:row>
      <xdr:rowOff>161920</xdr:rowOff>
    </xdr:from>
    <xdr:to>
      <xdr:col>57</xdr:col>
      <xdr:colOff>5162</xdr:colOff>
      <xdr:row>9</xdr:row>
      <xdr:rowOff>34921</xdr:rowOff>
    </xdr:to>
    <xdr:sp macro="EventClick" textlink="">
      <xdr:nvSpPr>
        <xdr:cNvPr id="168823" name="Hex033">
          <a:extLst>
            <a:ext uri="{FF2B5EF4-FFF2-40B4-BE49-F238E27FC236}">
              <a16:creationId xmlns:a16="http://schemas.microsoft.com/office/drawing/2014/main" id="{D8C454F7-2318-C2F4-CD60-6E3D17D1F30C}"/>
            </a:ext>
          </a:extLst>
        </xdr:cNvPr>
        <xdr:cNvSpPr/>
      </xdr:nvSpPr>
      <xdr:spPr>
        <a:xfrm>
          <a:off x="8175031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57</xdr:col>
      <xdr:colOff>5162</xdr:colOff>
      <xdr:row>5</xdr:row>
      <xdr:rowOff>161920</xdr:rowOff>
    </xdr:from>
    <xdr:to>
      <xdr:col>60</xdr:col>
      <xdr:colOff>64893</xdr:colOff>
      <xdr:row>9</xdr:row>
      <xdr:rowOff>34921</xdr:rowOff>
    </xdr:to>
    <xdr:sp macro="EventClick" textlink="">
      <xdr:nvSpPr>
        <xdr:cNvPr id="168824" name="Hex034">
          <a:extLst>
            <a:ext uri="{FF2B5EF4-FFF2-40B4-BE49-F238E27FC236}">
              <a16:creationId xmlns:a16="http://schemas.microsoft.com/office/drawing/2014/main" id="{12916412-910B-FA8B-725F-41287D14EF8B}"/>
            </a:ext>
          </a:extLst>
        </xdr:cNvPr>
        <xdr:cNvSpPr/>
      </xdr:nvSpPr>
      <xdr:spPr>
        <a:xfrm>
          <a:off x="8691962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P</a:t>
          </a:r>
        </a:p>
      </xdr:txBody>
    </xdr:sp>
    <xdr:clientData/>
  </xdr:twoCellAnchor>
  <xdr:twoCellAnchor editAs="absolute">
    <xdr:from>
      <xdr:col>60</xdr:col>
      <xdr:colOff>64893</xdr:colOff>
      <xdr:row>5</xdr:row>
      <xdr:rowOff>161920</xdr:rowOff>
    </xdr:from>
    <xdr:to>
      <xdr:col>63</xdr:col>
      <xdr:colOff>124624</xdr:colOff>
      <xdr:row>9</xdr:row>
      <xdr:rowOff>34921</xdr:rowOff>
    </xdr:to>
    <xdr:sp macro="EventClick" textlink="">
      <xdr:nvSpPr>
        <xdr:cNvPr id="168825" name="Hex035">
          <a:extLst>
            <a:ext uri="{FF2B5EF4-FFF2-40B4-BE49-F238E27FC236}">
              <a16:creationId xmlns:a16="http://schemas.microsoft.com/office/drawing/2014/main" id="{7392BDC8-3084-7F6A-E2F2-ED54F33DC180}"/>
            </a:ext>
          </a:extLst>
        </xdr:cNvPr>
        <xdr:cNvSpPr/>
      </xdr:nvSpPr>
      <xdr:spPr>
        <a:xfrm>
          <a:off x="9208893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63</xdr:col>
      <xdr:colOff>124624</xdr:colOff>
      <xdr:row>5</xdr:row>
      <xdr:rowOff>161920</xdr:rowOff>
    </xdr:from>
    <xdr:to>
      <xdr:col>67</xdr:col>
      <xdr:colOff>31955</xdr:colOff>
      <xdr:row>9</xdr:row>
      <xdr:rowOff>34921</xdr:rowOff>
    </xdr:to>
    <xdr:sp macro="EventClick" textlink="">
      <xdr:nvSpPr>
        <xdr:cNvPr id="168826" name="Hex036">
          <a:extLst>
            <a:ext uri="{FF2B5EF4-FFF2-40B4-BE49-F238E27FC236}">
              <a16:creationId xmlns:a16="http://schemas.microsoft.com/office/drawing/2014/main" id="{18DAFF9A-BEEA-BCE7-11E5-4E839D9E6E07}"/>
            </a:ext>
          </a:extLst>
        </xdr:cNvPr>
        <xdr:cNvSpPr/>
      </xdr:nvSpPr>
      <xdr:spPr>
        <a:xfrm>
          <a:off x="9725824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67</xdr:col>
      <xdr:colOff>31955</xdr:colOff>
      <xdr:row>5</xdr:row>
      <xdr:rowOff>161920</xdr:rowOff>
    </xdr:from>
    <xdr:to>
      <xdr:col>70</xdr:col>
      <xdr:colOff>91686</xdr:colOff>
      <xdr:row>9</xdr:row>
      <xdr:rowOff>34921</xdr:rowOff>
    </xdr:to>
    <xdr:sp macro="EventClick" textlink="">
      <xdr:nvSpPr>
        <xdr:cNvPr id="168827" name="Hex037">
          <a:extLst>
            <a:ext uri="{FF2B5EF4-FFF2-40B4-BE49-F238E27FC236}">
              <a16:creationId xmlns:a16="http://schemas.microsoft.com/office/drawing/2014/main" id="{1933DCDE-B4D6-DCEE-A9D7-F12E91943C9D}"/>
            </a:ext>
          </a:extLst>
        </xdr:cNvPr>
        <xdr:cNvSpPr/>
      </xdr:nvSpPr>
      <xdr:spPr>
        <a:xfrm>
          <a:off x="10242755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70</xdr:col>
      <xdr:colOff>91686</xdr:colOff>
      <xdr:row>5</xdr:row>
      <xdr:rowOff>161920</xdr:rowOff>
    </xdr:from>
    <xdr:to>
      <xdr:col>73</xdr:col>
      <xdr:colOff>151417</xdr:colOff>
      <xdr:row>9</xdr:row>
      <xdr:rowOff>34921</xdr:rowOff>
    </xdr:to>
    <xdr:sp macro="EventClick" textlink="">
      <xdr:nvSpPr>
        <xdr:cNvPr id="168828" name="Hex038">
          <a:extLst>
            <a:ext uri="{FF2B5EF4-FFF2-40B4-BE49-F238E27FC236}">
              <a16:creationId xmlns:a16="http://schemas.microsoft.com/office/drawing/2014/main" id="{60C7F5FD-3B03-B0B4-43B7-CDAA7E87F30D}"/>
            </a:ext>
          </a:extLst>
        </xdr:cNvPr>
        <xdr:cNvSpPr/>
      </xdr:nvSpPr>
      <xdr:spPr>
        <a:xfrm>
          <a:off x="10759686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73</xdr:col>
      <xdr:colOff>151417</xdr:colOff>
      <xdr:row>5</xdr:row>
      <xdr:rowOff>161920</xdr:rowOff>
    </xdr:from>
    <xdr:to>
      <xdr:col>77</xdr:col>
      <xdr:colOff>58748</xdr:colOff>
      <xdr:row>9</xdr:row>
      <xdr:rowOff>34921</xdr:rowOff>
    </xdr:to>
    <xdr:sp macro="EventClick" textlink="">
      <xdr:nvSpPr>
        <xdr:cNvPr id="168829" name="Hex039">
          <a:extLst>
            <a:ext uri="{FF2B5EF4-FFF2-40B4-BE49-F238E27FC236}">
              <a16:creationId xmlns:a16="http://schemas.microsoft.com/office/drawing/2014/main" id="{832DD725-AFBB-F1FE-432F-8F28B79AF33C}"/>
            </a:ext>
          </a:extLst>
        </xdr:cNvPr>
        <xdr:cNvSpPr/>
      </xdr:nvSpPr>
      <xdr:spPr>
        <a:xfrm>
          <a:off x="11276617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G</a:t>
          </a:r>
        </a:p>
      </xdr:txBody>
    </xdr:sp>
    <xdr:clientData/>
  </xdr:twoCellAnchor>
  <xdr:twoCellAnchor editAs="absolute">
    <xdr:from>
      <xdr:col>77</xdr:col>
      <xdr:colOff>58748</xdr:colOff>
      <xdr:row>5</xdr:row>
      <xdr:rowOff>161920</xdr:rowOff>
    </xdr:from>
    <xdr:to>
      <xdr:col>80</xdr:col>
      <xdr:colOff>118479</xdr:colOff>
      <xdr:row>9</xdr:row>
      <xdr:rowOff>34921</xdr:rowOff>
    </xdr:to>
    <xdr:sp macro="EventClick" textlink="">
      <xdr:nvSpPr>
        <xdr:cNvPr id="168830" name="Hex040">
          <a:extLst>
            <a:ext uri="{FF2B5EF4-FFF2-40B4-BE49-F238E27FC236}">
              <a16:creationId xmlns:a16="http://schemas.microsoft.com/office/drawing/2014/main" id="{0D3B328A-8CD0-A087-51FC-E7421BCC2146}"/>
            </a:ext>
          </a:extLst>
        </xdr:cNvPr>
        <xdr:cNvSpPr/>
      </xdr:nvSpPr>
      <xdr:spPr>
        <a:xfrm>
          <a:off x="11793548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80</xdr:col>
      <xdr:colOff>118479</xdr:colOff>
      <xdr:row>5</xdr:row>
      <xdr:rowOff>161920</xdr:rowOff>
    </xdr:from>
    <xdr:to>
      <xdr:col>84</xdr:col>
      <xdr:colOff>25810</xdr:colOff>
      <xdr:row>9</xdr:row>
      <xdr:rowOff>34921</xdr:rowOff>
    </xdr:to>
    <xdr:sp macro="EventClick" textlink="">
      <xdr:nvSpPr>
        <xdr:cNvPr id="168831" name="Hex041">
          <a:extLst>
            <a:ext uri="{FF2B5EF4-FFF2-40B4-BE49-F238E27FC236}">
              <a16:creationId xmlns:a16="http://schemas.microsoft.com/office/drawing/2014/main" id="{06EEB32D-6BDA-A75B-0A96-B5F76D7FC879}"/>
            </a:ext>
          </a:extLst>
        </xdr:cNvPr>
        <xdr:cNvSpPr/>
      </xdr:nvSpPr>
      <xdr:spPr>
        <a:xfrm>
          <a:off x="12310479" y="106679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11</xdr:col>
      <xdr:colOff>36993</xdr:colOff>
      <xdr:row>8</xdr:row>
      <xdr:rowOff>66671</xdr:rowOff>
    </xdr:from>
    <xdr:to>
      <xdr:col>14</xdr:col>
      <xdr:colOff>96724</xdr:colOff>
      <xdr:row>11</xdr:row>
      <xdr:rowOff>120647</xdr:rowOff>
    </xdr:to>
    <xdr:sp macro="EventClick" textlink="">
      <xdr:nvSpPr>
        <xdr:cNvPr id="168832" name="Hex042">
          <a:extLst>
            <a:ext uri="{FF2B5EF4-FFF2-40B4-BE49-F238E27FC236}">
              <a16:creationId xmlns:a16="http://schemas.microsoft.com/office/drawing/2014/main" id="{C61FB113-BBE8-4CA9-8192-EA2019270D78}"/>
            </a:ext>
          </a:extLst>
        </xdr:cNvPr>
        <xdr:cNvSpPr/>
      </xdr:nvSpPr>
      <xdr:spPr>
        <a:xfrm>
          <a:off x="1713393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Z</a:t>
          </a:r>
        </a:p>
      </xdr:txBody>
    </xdr:sp>
    <xdr:clientData/>
  </xdr:twoCellAnchor>
  <xdr:twoCellAnchor editAs="absolute">
    <xdr:from>
      <xdr:col>14</xdr:col>
      <xdr:colOff>96725</xdr:colOff>
      <xdr:row>8</xdr:row>
      <xdr:rowOff>66671</xdr:rowOff>
    </xdr:from>
    <xdr:to>
      <xdr:col>18</xdr:col>
      <xdr:colOff>4056</xdr:colOff>
      <xdr:row>11</xdr:row>
      <xdr:rowOff>120647</xdr:rowOff>
    </xdr:to>
    <xdr:sp macro="EventClick" textlink="">
      <xdr:nvSpPr>
        <xdr:cNvPr id="168833" name="Hex043">
          <a:extLst>
            <a:ext uri="{FF2B5EF4-FFF2-40B4-BE49-F238E27FC236}">
              <a16:creationId xmlns:a16="http://schemas.microsoft.com/office/drawing/2014/main" id="{EEE4B003-A721-7DE3-1271-7FD0C48031AD}"/>
            </a:ext>
          </a:extLst>
        </xdr:cNvPr>
        <xdr:cNvSpPr/>
      </xdr:nvSpPr>
      <xdr:spPr>
        <a:xfrm>
          <a:off x="2230325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18</xdr:col>
      <xdr:colOff>4056</xdr:colOff>
      <xdr:row>8</xdr:row>
      <xdr:rowOff>66671</xdr:rowOff>
    </xdr:from>
    <xdr:to>
      <xdr:col>21</xdr:col>
      <xdr:colOff>63787</xdr:colOff>
      <xdr:row>11</xdr:row>
      <xdr:rowOff>120647</xdr:rowOff>
    </xdr:to>
    <xdr:sp macro="EventClick" textlink="">
      <xdr:nvSpPr>
        <xdr:cNvPr id="168834" name="Hex044">
          <a:extLst>
            <a:ext uri="{FF2B5EF4-FFF2-40B4-BE49-F238E27FC236}">
              <a16:creationId xmlns:a16="http://schemas.microsoft.com/office/drawing/2014/main" id="{B1EFE983-08E4-2CBD-1E88-EA1BFA08AF05}"/>
            </a:ext>
          </a:extLst>
        </xdr:cNvPr>
        <xdr:cNvSpPr/>
      </xdr:nvSpPr>
      <xdr:spPr>
        <a:xfrm>
          <a:off x="2747256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21</xdr:col>
      <xdr:colOff>63786</xdr:colOff>
      <xdr:row>8</xdr:row>
      <xdr:rowOff>66671</xdr:rowOff>
    </xdr:from>
    <xdr:to>
      <xdr:col>24</xdr:col>
      <xdr:colOff>123517</xdr:colOff>
      <xdr:row>11</xdr:row>
      <xdr:rowOff>120647</xdr:rowOff>
    </xdr:to>
    <xdr:sp macro="EventClick" textlink="">
      <xdr:nvSpPr>
        <xdr:cNvPr id="168835" name="Hex045">
          <a:extLst>
            <a:ext uri="{FF2B5EF4-FFF2-40B4-BE49-F238E27FC236}">
              <a16:creationId xmlns:a16="http://schemas.microsoft.com/office/drawing/2014/main" id="{5A19C532-95DB-B97D-C45F-3B1384B6C7C9}"/>
            </a:ext>
          </a:extLst>
        </xdr:cNvPr>
        <xdr:cNvSpPr/>
      </xdr:nvSpPr>
      <xdr:spPr>
        <a:xfrm>
          <a:off x="3264186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24</xdr:col>
      <xdr:colOff>123518</xdr:colOff>
      <xdr:row>8</xdr:row>
      <xdr:rowOff>66671</xdr:rowOff>
    </xdr:from>
    <xdr:to>
      <xdr:col>28</xdr:col>
      <xdr:colOff>30849</xdr:colOff>
      <xdr:row>11</xdr:row>
      <xdr:rowOff>120647</xdr:rowOff>
    </xdr:to>
    <xdr:sp macro="EventClick" textlink="">
      <xdr:nvSpPr>
        <xdr:cNvPr id="168836" name="Hex046">
          <a:extLst>
            <a:ext uri="{FF2B5EF4-FFF2-40B4-BE49-F238E27FC236}">
              <a16:creationId xmlns:a16="http://schemas.microsoft.com/office/drawing/2014/main" id="{70DB870F-A393-E5B2-72D2-03DE0B162654}"/>
            </a:ext>
          </a:extLst>
        </xdr:cNvPr>
        <xdr:cNvSpPr/>
      </xdr:nvSpPr>
      <xdr:spPr>
        <a:xfrm>
          <a:off x="3781118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C</a:t>
          </a:r>
        </a:p>
      </xdr:txBody>
    </xdr:sp>
    <xdr:clientData/>
  </xdr:twoCellAnchor>
  <xdr:twoCellAnchor editAs="absolute">
    <xdr:from>
      <xdr:col>28</xdr:col>
      <xdr:colOff>30849</xdr:colOff>
      <xdr:row>8</xdr:row>
      <xdr:rowOff>66671</xdr:rowOff>
    </xdr:from>
    <xdr:to>
      <xdr:col>31</xdr:col>
      <xdr:colOff>90580</xdr:colOff>
      <xdr:row>11</xdr:row>
      <xdr:rowOff>120647</xdr:rowOff>
    </xdr:to>
    <xdr:sp macro="EventClick" textlink="">
      <xdr:nvSpPr>
        <xdr:cNvPr id="168837" name="Hex047">
          <a:extLst>
            <a:ext uri="{FF2B5EF4-FFF2-40B4-BE49-F238E27FC236}">
              <a16:creationId xmlns:a16="http://schemas.microsoft.com/office/drawing/2014/main" id="{905416D1-FAD9-4C98-A3BA-333F91FA7CAD}"/>
            </a:ext>
          </a:extLst>
        </xdr:cNvPr>
        <xdr:cNvSpPr/>
      </xdr:nvSpPr>
      <xdr:spPr>
        <a:xfrm>
          <a:off x="4298049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31</xdr:col>
      <xdr:colOff>90579</xdr:colOff>
      <xdr:row>8</xdr:row>
      <xdr:rowOff>66671</xdr:rowOff>
    </xdr:from>
    <xdr:to>
      <xdr:col>34</xdr:col>
      <xdr:colOff>150310</xdr:colOff>
      <xdr:row>11</xdr:row>
      <xdr:rowOff>120647</xdr:rowOff>
    </xdr:to>
    <xdr:sp macro="EventClick" textlink="">
      <xdr:nvSpPr>
        <xdr:cNvPr id="168838" name="Hex048">
          <a:extLst>
            <a:ext uri="{FF2B5EF4-FFF2-40B4-BE49-F238E27FC236}">
              <a16:creationId xmlns:a16="http://schemas.microsoft.com/office/drawing/2014/main" id="{CAA51478-5A7C-CC2A-6AB5-441D8220B121}"/>
            </a:ext>
          </a:extLst>
        </xdr:cNvPr>
        <xdr:cNvSpPr/>
      </xdr:nvSpPr>
      <xdr:spPr>
        <a:xfrm>
          <a:off x="4814979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34</xdr:col>
      <xdr:colOff>150311</xdr:colOff>
      <xdr:row>8</xdr:row>
      <xdr:rowOff>66671</xdr:rowOff>
    </xdr:from>
    <xdr:to>
      <xdr:col>38</xdr:col>
      <xdr:colOff>57642</xdr:colOff>
      <xdr:row>11</xdr:row>
      <xdr:rowOff>120647</xdr:rowOff>
    </xdr:to>
    <xdr:sp macro="EventClick" textlink="">
      <xdr:nvSpPr>
        <xdr:cNvPr id="168839" name="Hex049">
          <a:extLst>
            <a:ext uri="{FF2B5EF4-FFF2-40B4-BE49-F238E27FC236}">
              <a16:creationId xmlns:a16="http://schemas.microsoft.com/office/drawing/2014/main" id="{AF3C32B7-27E6-9C18-B479-91C588546761}"/>
            </a:ext>
          </a:extLst>
        </xdr:cNvPr>
        <xdr:cNvSpPr/>
      </xdr:nvSpPr>
      <xdr:spPr>
        <a:xfrm>
          <a:off x="5331911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38</xdr:col>
      <xdr:colOff>57641</xdr:colOff>
      <xdr:row>8</xdr:row>
      <xdr:rowOff>66671</xdr:rowOff>
    </xdr:from>
    <xdr:to>
      <xdr:col>41</xdr:col>
      <xdr:colOff>117372</xdr:colOff>
      <xdr:row>11</xdr:row>
      <xdr:rowOff>120647</xdr:rowOff>
    </xdr:to>
    <xdr:sp macro="EventClick" textlink="">
      <xdr:nvSpPr>
        <xdr:cNvPr id="168840" name="Hex050">
          <a:extLst>
            <a:ext uri="{FF2B5EF4-FFF2-40B4-BE49-F238E27FC236}">
              <a16:creationId xmlns:a16="http://schemas.microsoft.com/office/drawing/2014/main" id="{C1EF0048-45BE-919E-5E69-BD279B698AAA}"/>
            </a:ext>
          </a:extLst>
        </xdr:cNvPr>
        <xdr:cNvSpPr/>
      </xdr:nvSpPr>
      <xdr:spPr>
        <a:xfrm>
          <a:off x="5848841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41</xdr:col>
      <xdr:colOff>117373</xdr:colOff>
      <xdr:row>8</xdr:row>
      <xdr:rowOff>66671</xdr:rowOff>
    </xdr:from>
    <xdr:to>
      <xdr:col>45</xdr:col>
      <xdr:colOff>24704</xdr:colOff>
      <xdr:row>11</xdr:row>
      <xdr:rowOff>120647</xdr:rowOff>
    </xdr:to>
    <xdr:sp macro="EventClick" textlink="">
      <xdr:nvSpPr>
        <xdr:cNvPr id="168841" name="Hex051">
          <a:extLst>
            <a:ext uri="{FF2B5EF4-FFF2-40B4-BE49-F238E27FC236}">
              <a16:creationId xmlns:a16="http://schemas.microsoft.com/office/drawing/2014/main" id="{D21AA3CF-75F6-0A17-D9BD-96CA7FFD97B3}"/>
            </a:ext>
          </a:extLst>
        </xdr:cNvPr>
        <xdr:cNvSpPr/>
      </xdr:nvSpPr>
      <xdr:spPr>
        <a:xfrm>
          <a:off x="6365773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45</xdr:col>
      <xdr:colOff>24703</xdr:colOff>
      <xdr:row>8</xdr:row>
      <xdr:rowOff>66671</xdr:rowOff>
    </xdr:from>
    <xdr:to>
      <xdr:col>48</xdr:col>
      <xdr:colOff>84434</xdr:colOff>
      <xdr:row>11</xdr:row>
      <xdr:rowOff>120647</xdr:rowOff>
    </xdr:to>
    <xdr:sp macro="EventClick" textlink="">
      <xdr:nvSpPr>
        <xdr:cNvPr id="168842" name="Hex052">
          <a:extLst>
            <a:ext uri="{FF2B5EF4-FFF2-40B4-BE49-F238E27FC236}">
              <a16:creationId xmlns:a16="http://schemas.microsoft.com/office/drawing/2014/main" id="{2294EA1C-7640-7F1D-6AC8-B8ACE74C2EFD}"/>
            </a:ext>
          </a:extLst>
        </xdr:cNvPr>
        <xdr:cNvSpPr/>
      </xdr:nvSpPr>
      <xdr:spPr>
        <a:xfrm>
          <a:off x="6882703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P</a:t>
          </a:r>
        </a:p>
      </xdr:txBody>
    </xdr:sp>
    <xdr:clientData/>
  </xdr:twoCellAnchor>
  <xdr:twoCellAnchor editAs="absolute">
    <xdr:from>
      <xdr:col>48</xdr:col>
      <xdr:colOff>84434</xdr:colOff>
      <xdr:row>8</xdr:row>
      <xdr:rowOff>66671</xdr:rowOff>
    </xdr:from>
    <xdr:to>
      <xdr:col>51</xdr:col>
      <xdr:colOff>144165</xdr:colOff>
      <xdr:row>11</xdr:row>
      <xdr:rowOff>120647</xdr:rowOff>
    </xdr:to>
    <xdr:sp macro="EventClick" textlink="">
      <xdr:nvSpPr>
        <xdr:cNvPr id="168843" name="Hex053">
          <a:extLst>
            <a:ext uri="{FF2B5EF4-FFF2-40B4-BE49-F238E27FC236}">
              <a16:creationId xmlns:a16="http://schemas.microsoft.com/office/drawing/2014/main" id="{60D46B55-BCE9-FC74-8C60-07A153461C3E}"/>
            </a:ext>
          </a:extLst>
        </xdr:cNvPr>
        <xdr:cNvSpPr/>
      </xdr:nvSpPr>
      <xdr:spPr>
        <a:xfrm>
          <a:off x="7399634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51</xdr:col>
      <xdr:colOff>144166</xdr:colOff>
      <xdr:row>8</xdr:row>
      <xdr:rowOff>66671</xdr:rowOff>
    </xdr:from>
    <xdr:to>
      <xdr:col>55</xdr:col>
      <xdr:colOff>51497</xdr:colOff>
      <xdr:row>11</xdr:row>
      <xdr:rowOff>120647</xdr:rowOff>
    </xdr:to>
    <xdr:sp macro="EventClick" textlink="">
      <xdr:nvSpPr>
        <xdr:cNvPr id="168844" name="Hex054">
          <a:extLst>
            <a:ext uri="{FF2B5EF4-FFF2-40B4-BE49-F238E27FC236}">
              <a16:creationId xmlns:a16="http://schemas.microsoft.com/office/drawing/2014/main" id="{9421212A-5E85-3B68-4E97-661AB928C3EA}"/>
            </a:ext>
          </a:extLst>
        </xdr:cNvPr>
        <xdr:cNvSpPr/>
      </xdr:nvSpPr>
      <xdr:spPr>
        <a:xfrm>
          <a:off x="7916566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55</xdr:col>
      <xdr:colOff>51497</xdr:colOff>
      <xdr:row>8</xdr:row>
      <xdr:rowOff>66671</xdr:rowOff>
    </xdr:from>
    <xdr:to>
      <xdr:col>58</xdr:col>
      <xdr:colOff>111228</xdr:colOff>
      <xdr:row>11</xdr:row>
      <xdr:rowOff>120647</xdr:rowOff>
    </xdr:to>
    <xdr:sp macro="EventClick" textlink="">
      <xdr:nvSpPr>
        <xdr:cNvPr id="168845" name="Hex055">
          <a:extLst>
            <a:ext uri="{FF2B5EF4-FFF2-40B4-BE49-F238E27FC236}">
              <a16:creationId xmlns:a16="http://schemas.microsoft.com/office/drawing/2014/main" id="{44A425CB-4E48-9964-D6DF-5753A69EE2FF}"/>
            </a:ext>
          </a:extLst>
        </xdr:cNvPr>
        <xdr:cNvSpPr/>
      </xdr:nvSpPr>
      <xdr:spPr>
        <a:xfrm>
          <a:off x="8433497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K</a:t>
          </a:r>
        </a:p>
      </xdr:txBody>
    </xdr:sp>
    <xdr:clientData/>
  </xdr:twoCellAnchor>
  <xdr:twoCellAnchor editAs="absolute">
    <xdr:from>
      <xdr:col>58</xdr:col>
      <xdr:colOff>111227</xdr:colOff>
      <xdr:row>8</xdr:row>
      <xdr:rowOff>66671</xdr:rowOff>
    </xdr:from>
    <xdr:to>
      <xdr:col>62</xdr:col>
      <xdr:colOff>18558</xdr:colOff>
      <xdr:row>11</xdr:row>
      <xdr:rowOff>120647</xdr:rowOff>
    </xdr:to>
    <xdr:sp macro="EventClick" textlink="">
      <xdr:nvSpPr>
        <xdr:cNvPr id="168846" name="Hex056">
          <a:extLst>
            <a:ext uri="{FF2B5EF4-FFF2-40B4-BE49-F238E27FC236}">
              <a16:creationId xmlns:a16="http://schemas.microsoft.com/office/drawing/2014/main" id="{FE115799-1A71-3566-8C42-31A42F724C62}"/>
            </a:ext>
          </a:extLst>
        </xdr:cNvPr>
        <xdr:cNvSpPr/>
      </xdr:nvSpPr>
      <xdr:spPr>
        <a:xfrm>
          <a:off x="8950427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62</xdr:col>
      <xdr:colOff>18559</xdr:colOff>
      <xdr:row>8</xdr:row>
      <xdr:rowOff>66671</xdr:rowOff>
    </xdr:from>
    <xdr:to>
      <xdr:col>65</xdr:col>
      <xdr:colOff>78290</xdr:colOff>
      <xdr:row>11</xdr:row>
      <xdr:rowOff>120647</xdr:rowOff>
    </xdr:to>
    <xdr:sp macro="EventClick" textlink="">
      <xdr:nvSpPr>
        <xdr:cNvPr id="168847" name="Hex057">
          <a:extLst>
            <a:ext uri="{FF2B5EF4-FFF2-40B4-BE49-F238E27FC236}">
              <a16:creationId xmlns:a16="http://schemas.microsoft.com/office/drawing/2014/main" id="{86ECB22D-4626-0394-6020-D27A70A5212D}"/>
            </a:ext>
          </a:extLst>
        </xdr:cNvPr>
        <xdr:cNvSpPr/>
      </xdr:nvSpPr>
      <xdr:spPr>
        <a:xfrm>
          <a:off x="9467359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65</xdr:col>
      <xdr:colOff>78290</xdr:colOff>
      <xdr:row>8</xdr:row>
      <xdr:rowOff>66671</xdr:rowOff>
    </xdr:from>
    <xdr:to>
      <xdr:col>68</xdr:col>
      <xdr:colOff>138021</xdr:colOff>
      <xdr:row>11</xdr:row>
      <xdr:rowOff>120647</xdr:rowOff>
    </xdr:to>
    <xdr:sp macro="EventClick" textlink="">
      <xdr:nvSpPr>
        <xdr:cNvPr id="168848" name="Hex058">
          <a:extLst>
            <a:ext uri="{FF2B5EF4-FFF2-40B4-BE49-F238E27FC236}">
              <a16:creationId xmlns:a16="http://schemas.microsoft.com/office/drawing/2014/main" id="{06AFC531-BAD1-2F9A-A5E5-231E49364EA6}"/>
            </a:ext>
          </a:extLst>
        </xdr:cNvPr>
        <xdr:cNvSpPr/>
      </xdr:nvSpPr>
      <xdr:spPr>
        <a:xfrm>
          <a:off x="9984290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  <xdr:twoCellAnchor editAs="absolute">
    <xdr:from>
      <xdr:col>68</xdr:col>
      <xdr:colOff>138020</xdr:colOff>
      <xdr:row>8</xdr:row>
      <xdr:rowOff>66671</xdr:rowOff>
    </xdr:from>
    <xdr:to>
      <xdr:col>72</xdr:col>
      <xdr:colOff>45351</xdr:colOff>
      <xdr:row>11</xdr:row>
      <xdr:rowOff>120647</xdr:rowOff>
    </xdr:to>
    <xdr:sp macro="EventClick" textlink="">
      <xdr:nvSpPr>
        <xdr:cNvPr id="168849" name="Hex059">
          <a:extLst>
            <a:ext uri="{FF2B5EF4-FFF2-40B4-BE49-F238E27FC236}">
              <a16:creationId xmlns:a16="http://schemas.microsoft.com/office/drawing/2014/main" id="{2CD88F11-9E32-6062-5EDF-B38CC8AE239B}"/>
            </a:ext>
          </a:extLst>
        </xdr:cNvPr>
        <xdr:cNvSpPr/>
      </xdr:nvSpPr>
      <xdr:spPr>
        <a:xfrm>
          <a:off x="10501220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X</a:t>
          </a:r>
        </a:p>
      </xdr:txBody>
    </xdr:sp>
    <xdr:clientData/>
  </xdr:twoCellAnchor>
  <xdr:twoCellAnchor editAs="absolute">
    <xdr:from>
      <xdr:col>72</xdr:col>
      <xdr:colOff>45351</xdr:colOff>
      <xdr:row>8</xdr:row>
      <xdr:rowOff>66671</xdr:rowOff>
    </xdr:from>
    <xdr:to>
      <xdr:col>75</xdr:col>
      <xdr:colOff>105082</xdr:colOff>
      <xdr:row>11</xdr:row>
      <xdr:rowOff>120647</xdr:rowOff>
    </xdr:to>
    <xdr:sp macro="EventClick" textlink="">
      <xdr:nvSpPr>
        <xdr:cNvPr id="168850" name="Hex060">
          <a:extLst>
            <a:ext uri="{FF2B5EF4-FFF2-40B4-BE49-F238E27FC236}">
              <a16:creationId xmlns:a16="http://schemas.microsoft.com/office/drawing/2014/main" id="{68E57D7F-32F0-9E27-B1DF-07645673214A}"/>
            </a:ext>
          </a:extLst>
        </xdr:cNvPr>
        <xdr:cNvSpPr/>
      </xdr:nvSpPr>
      <xdr:spPr>
        <a:xfrm>
          <a:off x="11018151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75</xdr:col>
      <xdr:colOff>105083</xdr:colOff>
      <xdr:row>8</xdr:row>
      <xdr:rowOff>66671</xdr:rowOff>
    </xdr:from>
    <xdr:to>
      <xdr:col>79</xdr:col>
      <xdr:colOff>12414</xdr:colOff>
      <xdr:row>11</xdr:row>
      <xdr:rowOff>120647</xdr:rowOff>
    </xdr:to>
    <xdr:sp macro="EventClick" textlink="">
      <xdr:nvSpPr>
        <xdr:cNvPr id="168851" name="Hex061">
          <a:extLst>
            <a:ext uri="{FF2B5EF4-FFF2-40B4-BE49-F238E27FC236}">
              <a16:creationId xmlns:a16="http://schemas.microsoft.com/office/drawing/2014/main" id="{FDA991F2-1AF7-7DE7-51C4-F01C7FA45424}"/>
            </a:ext>
          </a:extLst>
        </xdr:cNvPr>
        <xdr:cNvSpPr/>
      </xdr:nvSpPr>
      <xdr:spPr>
        <a:xfrm>
          <a:off x="11535083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P</a:t>
          </a:r>
        </a:p>
      </xdr:txBody>
    </xdr:sp>
    <xdr:clientData/>
  </xdr:twoCellAnchor>
  <xdr:twoCellAnchor editAs="absolute">
    <xdr:from>
      <xdr:col>79</xdr:col>
      <xdr:colOff>12413</xdr:colOff>
      <xdr:row>8</xdr:row>
      <xdr:rowOff>66671</xdr:rowOff>
    </xdr:from>
    <xdr:to>
      <xdr:col>82</xdr:col>
      <xdr:colOff>72144</xdr:colOff>
      <xdr:row>11</xdr:row>
      <xdr:rowOff>120647</xdr:rowOff>
    </xdr:to>
    <xdr:sp macro="EventClick" textlink="">
      <xdr:nvSpPr>
        <xdr:cNvPr id="168852" name="Hex062">
          <a:extLst>
            <a:ext uri="{FF2B5EF4-FFF2-40B4-BE49-F238E27FC236}">
              <a16:creationId xmlns:a16="http://schemas.microsoft.com/office/drawing/2014/main" id="{78B0C7FB-C458-F5E5-6844-FA0449B9A47B}"/>
            </a:ext>
          </a:extLst>
        </xdr:cNvPr>
        <xdr:cNvSpPr/>
      </xdr:nvSpPr>
      <xdr:spPr>
        <a:xfrm>
          <a:off x="12052013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82</xdr:col>
      <xdr:colOff>72144</xdr:colOff>
      <xdr:row>8</xdr:row>
      <xdr:rowOff>66671</xdr:rowOff>
    </xdr:from>
    <xdr:to>
      <xdr:col>85</xdr:col>
      <xdr:colOff>131875</xdr:colOff>
      <xdr:row>11</xdr:row>
      <xdr:rowOff>120647</xdr:rowOff>
    </xdr:to>
    <xdr:sp macro="EventClick" textlink="">
      <xdr:nvSpPr>
        <xdr:cNvPr id="168853" name="Hex063">
          <a:extLst>
            <a:ext uri="{FF2B5EF4-FFF2-40B4-BE49-F238E27FC236}">
              <a16:creationId xmlns:a16="http://schemas.microsoft.com/office/drawing/2014/main" id="{426868CB-D2E6-8B04-441F-BDB9335E5823}"/>
            </a:ext>
          </a:extLst>
        </xdr:cNvPr>
        <xdr:cNvSpPr/>
      </xdr:nvSpPr>
      <xdr:spPr>
        <a:xfrm>
          <a:off x="12568944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85</xdr:col>
      <xdr:colOff>131876</xdr:colOff>
      <xdr:row>8</xdr:row>
      <xdr:rowOff>66671</xdr:rowOff>
    </xdr:from>
    <xdr:to>
      <xdr:col>89</xdr:col>
      <xdr:colOff>39207</xdr:colOff>
      <xdr:row>11</xdr:row>
      <xdr:rowOff>120647</xdr:rowOff>
    </xdr:to>
    <xdr:sp macro="EventClick" textlink="">
      <xdr:nvSpPr>
        <xdr:cNvPr id="168854" name="Hex064">
          <a:extLst>
            <a:ext uri="{FF2B5EF4-FFF2-40B4-BE49-F238E27FC236}">
              <a16:creationId xmlns:a16="http://schemas.microsoft.com/office/drawing/2014/main" id="{F9875C13-BA1F-6722-901F-2303DD7349AE}"/>
            </a:ext>
          </a:extLst>
        </xdr:cNvPr>
        <xdr:cNvSpPr/>
      </xdr:nvSpPr>
      <xdr:spPr>
        <a:xfrm>
          <a:off x="13085876" y="151447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9</xdr:col>
      <xdr:colOff>83328</xdr:colOff>
      <xdr:row>10</xdr:row>
      <xdr:rowOff>152397</xdr:rowOff>
    </xdr:from>
    <xdr:to>
      <xdr:col>12</xdr:col>
      <xdr:colOff>143059</xdr:colOff>
      <xdr:row>14</xdr:row>
      <xdr:rowOff>25398</xdr:rowOff>
    </xdr:to>
    <xdr:sp macro="EventClick" textlink="">
      <xdr:nvSpPr>
        <xdr:cNvPr id="168855" name="Hex065">
          <a:extLst>
            <a:ext uri="{FF2B5EF4-FFF2-40B4-BE49-F238E27FC236}">
              <a16:creationId xmlns:a16="http://schemas.microsoft.com/office/drawing/2014/main" id="{AB655095-227F-1747-3F7D-E6287198E840}"/>
            </a:ext>
          </a:extLst>
        </xdr:cNvPr>
        <xdr:cNvSpPr/>
      </xdr:nvSpPr>
      <xdr:spPr>
        <a:xfrm>
          <a:off x="1454928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12</xdr:col>
      <xdr:colOff>143059</xdr:colOff>
      <xdr:row>10</xdr:row>
      <xdr:rowOff>152397</xdr:rowOff>
    </xdr:from>
    <xdr:to>
      <xdr:col>16</xdr:col>
      <xdr:colOff>50390</xdr:colOff>
      <xdr:row>14</xdr:row>
      <xdr:rowOff>25398</xdr:rowOff>
    </xdr:to>
    <xdr:sp macro="EventClick" textlink="">
      <xdr:nvSpPr>
        <xdr:cNvPr id="168856" name="Hex066">
          <a:extLst>
            <a:ext uri="{FF2B5EF4-FFF2-40B4-BE49-F238E27FC236}">
              <a16:creationId xmlns:a16="http://schemas.microsoft.com/office/drawing/2014/main" id="{D636660D-237A-4C29-DC66-D46431A13944}"/>
            </a:ext>
          </a:extLst>
        </xdr:cNvPr>
        <xdr:cNvSpPr/>
      </xdr:nvSpPr>
      <xdr:spPr>
        <a:xfrm>
          <a:off x="1971859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16</xdr:col>
      <xdr:colOff>50390</xdr:colOff>
      <xdr:row>10</xdr:row>
      <xdr:rowOff>152397</xdr:rowOff>
    </xdr:from>
    <xdr:to>
      <xdr:col>19</xdr:col>
      <xdr:colOff>110121</xdr:colOff>
      <xdr:row>14</xdr:row>
      <xdr:rowOff>25398</xdr:rowOff>
    </xdr:to>
    <xdr:sp macro="EventClick" textlink="">
      <xdr:nvSpPr>
        <xdr:cNvPr id="168857" name="Hex067">
          <a:extLst>
            <a:ext uri="{FF2B5EF4-FFF2-40B4-BE49-F238E27FC236}">
              <a16:creationId xmlns:a16="http://schemas.microsoft.com/office/drawing/2014/main" id="{4CC2B042-539F-0600-E87A-2AFAC6CEED7B}"/>
            </a:ext>
          </a:extLst>
        </xdr:cNvPr>
        <xdr:cNvSpPr/>
      </xdr:nvSpPr>
      <xdr:spPr>
        <a:xfrm>
          <a:off x="2488790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  <xdr:twoCellAnchor editAs="absolute">
    <xdr:from>
      <xdr:col>19</xdr:col>
      <xdr:colOff>110121</xdr:colOff>
      <xdr:row>10</xdr:row>
      <xdr:rowOff>152397</xdr:rowOff>
    </xdr:from>
    <xdr:to>
      <xdr:col>23</xdr:col>
      <xdr:colOff>17452</xdr:colOff>
      <xdr:row>14</xdr:row>
      <xdr:rowOff>25398</xdr:rowOff>
    </xdr:to>
    <xdr:sp macro="EventClick" textlink="">
      <xdr:nvSpPr>
        <xdr:cNvPr id="168858" name="Hex068">
          <a:extLst>
            <a:ext uri="{FF2B5EF4-FFF2-40B4-BE49-F238E27FC236}">
              <a16:creationId xmlns:a16="http://schemas.microsoft.com/office/drawing/2014/main" id="{B82039F5-6E09-AA52-68D1-EDAF39F3A4F9}"/>
            </a:ext>
          </a:extLst>
        </xdr:cNvPr>
        <xdr:cNvSpPr/>
      </xdr:nvSpPr>
      <xdr:spPr>
        <a:xfrm>
          <a:off x="3005721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  <xdr:twoCellAnchor editAs="absolute">
    <xdr:from>
      <xdr:col>23</xdr:col>
      <xdr:colOff>17452</xdr:colOff>
      <xdr:row>10</xdr:row>
      <xdr:rowOff>152397</xdr:rowOff>
    </xdr:from>
    <xdr:to>
      <xdr:col>26</xdr:col>
      <xdr:colOff>77183</xdr:colOff>
      <xdr:row>14</xdr:row>
      <xdr:rowOff>25398</xdr:rowOff>
    </xdr:to>
    <xdr:sp macro="EventClick" textlink="">
      <xdr:nvSpPr>
        <xdr:cNvPr id="168859" name="Hex069">
          <a:extLst>
            <a:ext uri="{FF2B5EF4-FFF2-40B4-BE49-F238E27FC236}">
              <a16:creationId xmlns:a16="http://schemas.microsoft.com/office/drawing/2014/main" id="{5247C05B-C2C6-6306-9004-CCB860CB3FB0}"/>
            </a:ext>
          </a:extLst>
        </xdr:cNvPr>
        <xdr:cNvSpPr/>
      </xdr:nvSpPr>
      <xdr:spPr>
        <a:xfrm>
          <a:off x="3522652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26</xdr:col>
      <xdr:colOff>77183</xdr:colOff>
      <xdr:row>10</xdr:row>
      <xdr:rowOff>152397</xdr:rowOff>
    </xdr:from>
    <xdr:to>
      <xdr:col>29</xdr:col>
      <xdr:colOff>136914</xdr:colOff>
      <xdr:row>14</xdr:row>
      <xdr:rowOff>25398</xdr:rowOff>
    </xdr:to>
    <xdr:sp macro="EventClick" textlink="">
      <xdr:nvSpPr>
        <xdr:cNvPr id="168860" name="Hex070">
          <a:extLst>
            <a:ext uri="{FF2B5EF4-FFF2-40B4-BE49-F238E27FC236}">
              <a16:creationId xmlns:a16="http://schemas.microsoft.com/office/drawing/2014/main" id="{6C26D413-601D-50B4-3E36-2196A7143AB5}"/>
            </a:ext>
          </a:extLst>
        </xdr:cNvPr>
        <xdr:cNvSpPr/>
      </xdr:nvSpPr>
      <xdr:spPr>
        <a:xfrm>
          <a:off x="4039583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H</a:t>
          </a:r>
        </a:p>
      </xdr:txBody>
    </xdr:sp>
    <xdr:clientData/>
  </xdr:twoCellAnchor>
  <xdr:twoCellAnchor editAs="absolute">
    <xdr:from>
      <xdr:col>29</xdr:col>
      <xdr:colOff>136914</xdr:colOff>
      <xdr:row>10</xdr:row>
      <xdr:rowOff>152397</xdr:rowOff>
    </xdr:from>
    <xdr:to>
      <xdr:col>33</xdr:col>
      <xdr:colOff>44245</xdr:colOff>
      <xdr:row>14</xdr:row>
      <xdr:rowOff>25398</xdr:rowOff>
    </xdr:to>
    <xdr:sp macro="EventClick" textlink="">
      <xdr:nvSpPr>
        <xdr:cNvPr id="168861" name="Hex071">
          <a:extLst>
            <a:ext uri="{FF2B5EF4-FFF2-40B4-BE49-F238E27FC236}">
              <a16:creationId xmlns:a16="http://schemas.microsoft.com/office/drawing/2014/main" id="{6DA2BE6F-773A-9347-0E5C-1B6BD4508EEC}"/>
            </a:ext>
          </a:extLst>
        </xdr:cNvPr>
        <xdr:cNvSpPr/>
      </xdr:nvSpPr>
      <xdr:spPr>
        <a:xfrm>
          <a:off x="4556514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33</xdr:col>
      <xdr:colOff>44245</xdr:colOff>
      <xdr:row>10</xdr:row>
      <xdr:rowOff>152397</xdr:rowOff>
    </xdr:from>
    <xdr:to>
      <xdr:col>36</xdr:col>
      <xdr:colOff>103976</xdr:colOff>
      <xdr:row>14</xdr:row>
      <xdr:rowOff>25398</xdr:rowOff>
    </xdr:to>
    <xdr:sp macro="EventClick" textlink="">
      <xdr:nvSpPr>
        <xdr:cNvPr id="168862" name="Hex072">
          <a:extLst>
            <a:ext uri="{FF2B5EF4-FFF2-40B4-BE49-F238E27FC236}">
              <a16:creationId xmlns:a16="http://schemas.microsoft.com/office/drawing/2014/main" id="{24BFEB6A-1B3F-1DF0-5DC1-B3B41FDFE469}"/>
            </a:ext>
          </a:extLst>
        </xdr:cNvPr>
        <xdr:cNvSpPr/>
      </xdr:nvSpPr>
      <xdr:spPr>
        <a:xfrm>
          <a:off x="5073445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G</a:t>
          </a:r>
        </a:p>
      </xdr:txBody>
    </xdr:sp>
    <xdr:clientData/>
  </xdr:twoCellAnchor>
  <xdr:twoCellAnchor editAs="absolute">
    <xdr:from>
      <xdr:col>36</xdr:col>
      <xdr:colOff>103976</xdr:colOff>
      <xdr:row>10</xdr:row>
      <xdr:rowOff>152397</xdr:rowOff>
    </xdr:from>
    <xdr:to>
      <xdr:col>40</xdr:col>
      <xdr:colOff>11307</xdr:colOff>
      <xdr:row>14</xdr:row>
      <xdr:rowOff>25398</xdr:rowOff>
    </xdr:to>
    <xdr:sp macro="EventClick" textlink="">
      <xdr:nvSpPr>
        <xdr:cNvPr id="168863" name="Hex073">
          <a:extLst>
            <a:ext uri="{FF2B5EF4-FFF2-40B4-BE49-F238E27FC236}">
              <a16:creationId xmlns:a16="http://schemas.microsoft.com/office/drawing/2014/main" id="{2C61DACB-3EA5-8748-4147-D3DC80987472}"/>
            </a:ext>
          </a:extLst>
        </xdr:cNvPr>
        <xdr:cNvSpPr/>
      </xdr:nvSpPr>
      <xdr:spPr>
        <a:xfrm>
          <a:off x="5590376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40</xdr:col>
      <xdr:colOff>11307</xdr:colOff>
      <xdr:row>10</xdr:row>
      <xdr:rowOff>152397</xdr:rowOff>
    </xdr:from>
    <xdr:to>
      <xdr:col>43</xdr:col>
      <xdr:colOff>71038</xdr:colOff>
      <xdr:row>14</xdr:row>
      <xdr:rowOff>25398</xdr:rowOff>
    </xdr:to>
    <xdr:sp macro="EventClick" textlink="">
      <xdr:nvSpPr>
        <xdr:cNvPr id="168864" name="Hex074">
          <a:extLst>
            <a:ext uri="{FF2B5EF4-FFF2-40B4-BE49-F238E27FC236}">
              <a16:creationId xmlns:a16="http://schemas.microsoft.com/office/drawing/2014/main" id="{93DB319D-9671-301D-6BC7-F20BF43D8A1B}"/>
            </a:ext>
          </a:extLst>
        </xdr:cNvPr>
        <xdr:cNvSpPr/>
      </xdr:nvSpPr>
      <xdr:spPr>
        <a:xfrm>
          <a:off x="6107307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J</a:t>
          </a:r>
        </a:p>
      </xdr:txBody>
    </xdr:sp>
    <xdr:clientData/>
  </xdr:twoCellAnchor>
  <xdr:twoCellAnchor editAs="absolute">
    <xdr:from>
      <xdr:col>43</xdr:col>
      <xdr:colOff>71038</xdr:colOff>
      <xdr:row>10</xdr:row>
      <xdr:rowOff>152397</xdr:rowOff>
    </xdr:from>
    <xdr:to>
      <xdr:col>46</xdr:col>
      <xdr:colOff>130769</xdr:colOff>
      <xdr:row>14</xdr:row>
      <xdr:rowOff>25398</xdr:rowOff>
    </xdr:to>
    <xdr:sp macro="EventClick" textlink="">
      <xdr:nvSpPr>
        <xdr:cNvPr id="168865" name="Hex075">
          <a:extLst>
            <a:ext uri="{FF2B5EF4-FFF2-40B4-BE49-F238E27FC236}">
              <a16:creationId xmlns:a16="http://schemas.microsoft.com/office/drawing/2014/main" id="{68C4BDE6-EAAF-20B0-F61D-7D8DA4FE8B8B}"/>
            </a:ext>
          </a:extLst>
        </xdr:cNvPr>
        <xdr:cNvSpPr/>
      </xdr:nvSpPr>
      <xdr:spPr>
        <a:xfrm>
          <a:off x="6624238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46</xdr:col>
      <xdr:colOff>130769</xdr:colOff>
      <xdr:row>10</xdr:row>
      <xdr:rowOff>152397</xdr:rowOff>
    </xdr:from>
    <xdr:to>
      <xdr:col>50</xdr:col>
      <xdr:colOff>38100</xdr:colOff>
      <xdr:row>14</xdr:row>
      <xdr:rowOff>25398</xdr:rowOff>
    </xdr:to>
    <xdr:sp macro="EventClick" textlink="">
      <xdr:nvSpPr>
        <xdr:cNvPr id="168866" name="Hex076">
          <a:extLst>
            <a:ext uri="{FF2B5EF4-FFF2-40B4-BE49-F238E27FC236}">
              <a16:creationId xmlns:a16="http://schemas.microsoft.com/office/drawing/2014/main" id="{B12A897A-9AFA-FF94-6510-29345D29D519}"/>
            </a:ext>
          </a:extLst>
        </xdr:cNvPr>
        <xdr:cNvSpPr/>
      </xdr:nvSpPr>
      <xdr:spPr>
        <a:xfrm>
          <a:off x="7141169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B</a:t>
          </a:r>
        </a:p>
      </xdr:txBody>
    </xdr:sp>
    <xdr:clientData/>
  </xdr:twoCellAnchor>
  <xdr:twoCellAnchor editAs="absolute">
    <xdr:from>
      <xdr:col>50</xdr:col>
      <xdr:colOff>38100</xdr:colOff>
      <xdr:row>10</xdr:row>
      <xdr:rowOff>152397</xdr:rowOff>
    </xdr:from>
    <xdr:to>
      <xdr:col>53</xdr:col>
      <xdr:colOff>97831</xdr:colOff>
      <xdr:row>14</xdr:row>
      <xdr:rowOff>25398</xdr:rowOff>
    </xdr:to>
    <xdr:sp macro="EventClick" textlink="">
      <xdr:nvSpPr>
        <xdr:cNvPr id="168867" name="Hex077">
          <a:extLst>
            <a:ext uri="{FF2B5EF4-FFF2-40B4-BE49-F238E27FC236}">
              <a16:creationId xmlns:a16="http://schemas.microsoft.com/office/drawing/2014/main" id="{7A510924-CAA9-01A8-5833-B7C01B5A54DA}"/>
            </a:ext>
          </a:extLst>
        </xdr:cNvPr>
        <xdr:cNvSpPr/>
      </xdr:nvSpPr>
      <xdr:spPr>
        <a:xfrm>
          <a:off x="7658100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53</xdr:col>
      <xdr:colOff>97831</xdr:colOff>
      <xdr:row>10</xdr:row>
      <xdr:rowOff>152397</xdr:rowOff>
    </xdr:from>
    <xdr:to>
      <xdr:col>57</xdr:col>
      <xdr:colOff>5162</xdr:colOff>
      <xdr:row>14</xdr:row>
      <xdr:rowOff>25398</xdr:rowOff>
    </xdr:to>
    <xdr:sp macro="EventClick" textlink="">
      <xdr:nvSpPr>
        <xdr:cNvPr id="168868" name="Hex078">
          <a:extLst>
            <a:ext uri="{FF2B5EF4-FFF2-40B4-BE49-F238E27FC236}">
              <a16:creationId xmlns:a16="http://schemas.microsoft.com/office/drawing/2014/main" id="{45D34CBF-897A-08F7-69C1-CEA6AA786523}"/>
            </a:ext>
          </a:extLst>
        </xdr:cNvPr>
        <xdr:cNvSpPr/>
      </xdr:nvSpPr>
      <xdr:spPr>
        <a:xfrm>
          <a:off x="8175031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H</a:t>
          </a:r>
        </a:p>
      </xdr:txBody>
    </xdr:sp>
    <xdr:clientData/>
  </xdr:twoCellAnchor>
  <xdr:twoCellAnchor editAs="absolute">
    <xdr:from>
      <xdr:col>57</xdr:col>
      <xdr:colOff>5162</xdr:colOff>
      <xdr:row>10</xdr:row>
      <xdr:rowOff>152397</xdr:rowOff>
    </xdr:from>
    <xdr:to>
      <xdr:col>60</xdr:col>
      <xdr:colOff>64893</xdr:colOff>
      <xdr:row>14</xdr:row>
      <xdr:rowOff>25398</xdr:rowOff>
    </xdr:to>
    <xdr:sp macro="EventClick" textlink="">
      <xdr:nvSpPr>
        <xdr:cNvPr id="168869" name="Hex079">
          <a:extLst>
            <a:ext uri="{FF2B5EF4-FFF2-40B4-BE49-F238E27FC236}">
              <a16:creationId xmlns:a16="http://schemas.microsoft.com/office/drawing/2014/main" id="{D6AC1F06-F760-2D8A-AA51-9D3580440305}"/>
            </a:ext>
          </a:extLst>
        </xdr:cNvPr>
        <xdr:cNvSpPr/>
      </xdr:nvSpPr>
      <xdr:spPr>
        <a:xfrm>
          <a:off x="8691962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60</xdr:col>
      <xdr:colOff>64893</xdr:colOff>
      <xdr:row>10</xdr:row>
      <xdr:rowOff>152397</xdr:rowOff>
    </xdr:from>
    <xdr:to>
      <xdr:col>63</xdr:col>
      <xdr:colOff>124624</xdr:colOff>
      <xdr:row>14</xdr:row>
      <xdr:rowOff>25398</xdr:rowOff>
    </xdr:to>
    <xdr:sp macro="EventClick" textlink="">
      <xdr:nvSpPr>
        <xdr:cNvPr id="168870" name="Hex080">
          <a:extLst>
            <a:ext uri="{FF2B5EF4-FFF2-40B4-BE49-F238E27FC236}">
              <a16:creationId xmlns:a16="http://schemas.microsoft.com/office/drawing/2014/main" id="{F1487900-A23B-2D4E-9179-C9F34BCA3C70}"/>
            </a:ext>
          </a:extLst>
        </xdr:cNvPr>
        <xdr:cNvSpPr/>
      </xdr:nvSpPr>
      <xdr:spPr>
        <a:xfrm>
          <a:off x="9208893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63</xdr:col>
      <xdr:colOff>124624</xdr:colOff>
      <xdr:row>10</xdr:row>
      <xdr:rowOff>152397</xdr:rowOff>
    </xdr:from>
    <xdr:to>
      <xdr:col>67</xdr:col>
      <xdr:colOff>31955</xdr:colOff>
      <xdr:row>14</xdr:row>
      <xdr:rowOff>25398</xdr:rowOff>
    </xdr:to>
    <xdr:sp macro="EventClick" textlink="">
      <xdr:nvSpPr>
        <xdr:cNvPr id="168871" name="Hex081">
          <a:extLst>
            <a:ext uri="{FF2B5EF4-FFF2-40B4-BE49-F238E27FC236}">
              <a16:creationId xmlns:a16="http://schemas.microsoft.com/office/drawing/2014/main" id="{494682C7-8489-3ACA-72B0-A3C4FB252326}"/>
            </a:ext>
          </a:extLst>
        </xdr:cNvPr>
        <xdr:cNvSpPr/>
      </xdr:nvSpPr>
      <xdr:spPr>
        <a:xfrm>
          <a:off x="9725824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67</xdr:col>
      <xdr:colOff>31955</xdr:colOff>
      <xdr:row>10</xdr:row>
      <xdr:rowOff>152397</xdr:rowOff>
    </xdr:from>
    <xdr:to>
      <xdr:col>70</xdr:col>
      <xdr:colOff>91686</xdr:colOff>
      <xdr:row>14</xdr:row>
      <xdr:rowOff>25398</xdr:rowOff>
    </xdr:to>
    <xdr:sp macro="EventClick" textlink="">
      <xdr:nvSpPr>
        <xdr:cNvPr id="168872" name="Hex082">
          <a:extLst>
            <a:ext uri="{FF2B5EF4-FFF2-40B4-BE49-F238E27FC236}">
              <a16:creationId xmlns:a16="http://schemas.microsoft.com/office/drawing/2014/main" id="{11FA96F4-DEC6-794D-C5F6-DC367FA113B6}"/>
            </a:ext>
          </a:extLst>
        </xdr:cNvPr>
        <xdr:cNvSpPr/>
      </xdr:nvSpPr>
      <xdr:spPr>
        <a:xfrm>
          <a:off x="10242755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70</xdr:col>
      <xdr:colOff>91686</xdr:colOff>
      <xdr:row>10</xdr:row>
      <xdr:rowOff>152397</xdr:rowOff>
    </xdr:from>
    <xdr:to>
      <xdr:col>73</xdr:col>
      <xdr:colOff>151417</xdr:colOff>
      <xdr:row>14</xdr:row>
      <xdr:rowOff>25398</xdr:rowOff>
    </xdr:to>
    <xdr:sp macro="EventClick" textlink="">
      <xdr:nvSpPr>
        <xdr:cNvPr id="168873" name="Hex083">
          <a:extLst>
            <a:ext uri="{FF2B5EF4-FFF2-40B4-BE49-F238E27FC236}">
              <a16:creationId xmlns:a16="http://schemas.microsoft.com/office/drawing/2014/main" id="{578F7F08-2093-78D9-0DEF-9638B782470C}"/>
            </a:ext>
          </a:extLst>
        </xdr:cNvPr>
        <xdr:cNvSpPr/>
      </xdr:nvSpPr>
      <xdr:spPr>
        <a:xfrm>
          <a:off x="10759686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73</xdr:col>
      <xdr:colOff>151417</xdr:colOff>
      <xdr:row>10</xdr:row>
      <xdr:rowOff>152397</xdr:rowOff>
    </xdr:from>
    <xdr:to>
      <xdr:col>77</xdr:col>
      <xdr:colOff>58748</xdr:colOff>
      <xdr:row>14</xdr:row>
      <xdr:rowOff>25398</xdr:rowOff>
    </xdr:to>
    <xdr:sp macro="EventClick" textlink="">
      <xdr:nvSpPr>
        <xdr:cNvPr id="168874" name="Hex084">
          <a:extLst>
            <a:ext uri="{FF2B5EF4-FFF2-40B4-BE49-F238E27FC236}">
              <a16:creationId xmlns:a16="http://schemas.microsoft.com/office/drawing/2014/main" id="{6F014602-D882-AC99-F53F-CB7DEF265F99}"/>
            </a:ext>
          </a:extLst>
        </xdr:cNvPr>
        <xdr:cNvSpPr/>
      </xdr:nvSpPr>
      <xdr:spPr>
        <a:xfrm>
          <a:off x="11276617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77</xdr:col>
      <xdr:colOff>58748</xdr:colOff>
      <xdr:row>10</xdr:row>
      <xdr:rowOff>152397</xdr:rowOff>
    </xdr:from>
    <xdr:to>
      <xdr:col>80</xdr:col>
      <xdr:colOff>118479</xdr:colOff>
      <xdr:row>14</xdr:row>
      <xdr:rowOff>25398</xdr:rowOff>
    </xdr:to>
    <xdr:sp macro="EventClick" textlink="">
      <xdr:nvSpPr>
        <xdr:cNvPr id="168875" name="Hex085">
          <a:extLst>
            <a:ext uri="{FF2B5EF4-FFF2-40B4-BE49-F238E27FC236}">
              <a16:creationId xmlns:a16="http://schemas.microsoft.com/office/drawing/2014/main" id="{7343CBE1-4DE3-03B6-73F4-54FE75BA1B04}"/>
            </a:ext>
          </a:extLst>
        </xdr:cNvPr>
        <xdr:cNvSpPr/>
      </xdr:nvSpPr>
      <xdr:spPr>
        <a:xfrm>
          <a:off x="11793548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80</xdr:col>
      <xdr:colOff>118479</xdr:colOff>
      <xdr:row>10</xdr:row>
      <xdr:rowOff>152397</xdr:rowOff>
    </xdr:from>
    <xdr:to>
      <xdr:col>84</xdr:col>
      <xdr:colOff>25810</xdr:colOff>
      <xdr:row>14</xdr:row>
      <xdr:rowOff>25398</xdr:rowOff>
    </xdr:to>
    <xdr:sp macro="EventClick" textlink="">
      <xdr:nvSpPr>
        <xdr:cNvPr id="168876" name="Hex086">
          <a:extLst>
            <a:ext uri="{FF2B5EF4-FFF2-40B4-BE49-F238E27FC236}">
              <a16:creationId xmlns:a16="http://schemas.microsoft.com/office/drawing/2014/main" id="{4D1770A0-E672-D48B-EF8B-9115BD084514}"/>
            </a:ext>
          </a:extLst>
        </xdr:cNvPr>
        <xdr:cNvSpPr/>
      </xdr:nvSpPr>
      <xdr:spPr>
        <a:xfrm>
          <a:off x="12310479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  <xdr:twoCellAnchor editAs="absolute">
    <xdr:from>
      <xdr:col>84</xdr:col>
      <xdr:colOff>25810</xdr:colOff>
      <xdr:row>10</xdr:row>
      <xdr:rowOff>152397</xdr:rowOff>
    </xdr:from>
    <xdr:to>
      <xdr:col>87</xdr:col>
      <xdr:colOff>85541</xdr:colOff>
      <xdr:row>14</xdr:row>
      <xdr:rowOff>25398</xdr:rowOff>
    </xdr:to>
    <xdr:sp macro="EventClick" textlink="">
      <xdr:nvSpPr>
        <xdr:cNvPr id="168877" name="Hex087">
          <a:extLst>
            <a:ext uri="{FF2B5EF4-FFF2-40B4-BE49-F238E27FC236}">
              <a16:creationId xmlns:a16="http://schemas.microsoft.com/office/drawing/2014/main" id="{11C5FA6B-1D17-FE71-A25B-E10F9AC8C4FF}"/>
            </a:ext>
          </a:extLst>
        </xdr:cNvPr>
        <xdr:cNvSpPr/>
      </xdr:nvSpPr>
      <xdr:spPr>
        <a:xfrm>
          <a:off x="12827410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87</xdr:col>
      <xdr:colOff>85541</xdr:colOff>
      <xdr:row>10</xdr:row>
      <xdr:rowOff>152397</xdr:rowOff>
    </xdr:from>
    <xdr:to>
      <xdr:col>90</xdr:col>
      <xdr:colOff>145272</xdr:colOff>
      <xdr:row>14</xdr:row>
      <xdr:rowOff>25398</xdr:rowOff>
    </xdr:to>
    <xdr:sp macro="EventClick" textlink="">
      <xdr:nvSpPr>
        <xdr:cNvPr id="168878" name="Hex088">
          <a:extLst>
            <a:ext uri="{FF2B5EF4-FFF2-40B4-BE49-F238E27FC236}">
              <a16:creationId xmlns:a16="http://schemas.microsoft.com/office/drawing/2014/main" id="{308F1378-1E0A-E674-219C-1CD783574FC3}"/>
            </a:ext>
          </a:extLst>
        </xdr:cNvPr>
        <xdr:cNvSpPr/>
      </xdr:nvSpPr>
      <xdr:spPr>
        <a:xfrm>
          <a:off x="13344341" y="196214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4</xdr:col>
      <xdr:colOff>69932</xdr:colOff>
      <xdr:row>13</xdr:row>
      <xdr:rowOff>57147</xdr:rowOff>
    </xdr:from>
    <xdr:to>
      <xdr:col>7</xdr:col>
      <xdr:colOff>129663</xdr:colOff>
      <xdr:row>16</xdr:row>
      <xdr:rowOff>111123</xdr:rowOff>
    </xdr:to>
    <xdr:sp macro="EventClick" textlink="">
      <xdr:nvSpPr>
        <xdr:cNvPr id="168879" name="Hex089">
          <a:extLst>
            <a:ext uri="{FF2B5EF4-FFF2-40B4-BE49-F238E27FC236}">
              <a16:creationId xmlns:a16="http://schemas.microsoft.com/office/drawing/2014/main" id="{83A1FBCB-A68E-6AB2-ACE8-D6C9A8AA90FC}"/>
            </a:ext>
          </a:extLst>
        </xdr:cNvPr>
        <xdr:cNvSpPr/>
      </xdr:nvSpPr>
      <xdr:spPr>
        <a:xfrm>
          <a:off x="679532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7</xdr:col>
      <xdr:colOff>129663</xdr:colOff>
      <xdr:row>13</xdr:row>
      <xdr:rowOff>57147</xdr:rowOff>
    </xdr:from>
    <xdr:to>
      <xdr:col>11</xdr:col>
      <xdr:colOff>36994</xdr:colOff>
      <xdr:row>16</xdr:row>
      <xdr:rowOff>111123</xdr:rowOff>
    </xdr:to>
    <xdr:sp macro="EventClick" textlink="">
      <xdr:nvSpPr>
        <xdr:cNvPr id="168880" name="Hex090">
          <a:extLst>
            <a:ext uri="{FF2B5EF4-FFF2-40B4-BE49-F238E27FC236}">
              <a16:creationId xmlns:a16="http://schemas.microsoft.com/office/drawing/2014/main" id="{3D6381AB-7CF9-13F3-8D47-F9DD86619BBD}"/>
            </a:ext>
          </a:extLst>
        </xdr:cNvPr>
        <xdr:cNvSpPr/>
      </xdr:nvSpPr>
      <xdr:spPr>
        <a:xfrm>
          <a:off x="119646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11</xdr:col>
      <xdr:colOff>36993</xdr:colOff>
      <xdr:row>13</xdr:row>
      <xdr:rowOff>57147</xdr:rowOff>
    </xdr:from>
    <xdr:to>
      <xdr:col>14</xdr:col>
      <xdr:colOff>96724</xdr:colOff>
      <xdr:row>16</xdr:row>
      <xdr:rowOff>111123</xdr:rowOff>
    </xdr:to>
    <xdr:sp macro="EventClick" textlink="">
      <xdr:nvSpPr>
        <xdr:cNvPr id="168881" name="Hex091">
          <a:extLst>
            <a:ext uri="{FF2B5EF4-FFF2-40B4-BE49-F238E27FC236}">
              <a16:creationId xmlns:a16="http://schemas.microsoft.com/office/drawing/2014/main" id="{751C8670-F290-6B97-5ACC-C7EC40E3B6C0}"/>
            </a:ext>
          </a:extLst>
        </xdr:cNvPr>
        <xdr:cNvSpPr/>
      </xdr:nvSpPr>
      <xdr:spPr>
        <a:xfrm>
          <a:off x="171339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14</xdr:col>
      <xdr:colOff>96725</xdr:colOff>
      <xdr:row>13</xdr:row>
      <xdr:rowOff>57147</xdr:rowOff>
    </xdr:from>
    <xdr:to>
      <xdr:col>18</xdr:col>
      <xdr:colOff>4056</xdr:colOff>
      <xdr:row>16</xdr:row>
      <xdr:rowOff>111123</xdr:rowOff>
    </xdr:to>
    <xdr:sp macro="EventClick" textlink="">
      <xdr:nvSpPr>
        <xdr:cNvPr id="168882" name="Hex092">
          <a:extLst>
            <a:ext uri="{FF2B5EF4-FFF2-40B4-BE49-F238E27FC236}">
              <a16:creationId xmlns:a16="http://schemas.microsoft.com/office/drawing/2014/main" id="{6F48D29E-9C4A-E7A5-E543-0636410A117F}"/>
            </a:ext>
          </a:extLst>
        </xdr:cNvPr>
        <xdr:cNvSpPr/>
      </xdr:nvSpPr>
      <xdr:spPr>
        <a:xfrm>
          <a:off x="2230325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18</xdr:col>
      <xdr:colOff>4056</xdr:colOff>
      <xdr:row>13</xdr:row>
      <xdr:rowOff>57147</xdr:rowOff>
    </xdr:from>
    <xdr:to>
      <xdr:col>21</xdr:col>
      <xdr:colOff>63787</xdr:colOff>
      <xdr:row>16</xdr:row>
      <xdr:rowOff>111123</xdr:rowOff>
    </xdr:to>
    <xdr:sp macro="EventClick" textlink="">
      <xdr:nvSpPr>
        <xdr:cNvPr id="168883" name="Hex093">
          <a:extLst>
            <a:ext uri="{FF2B5EF4-FFF2-40B4-BE49-F238E27FC236}">
              <a16:creationId xmlns:a16="http://schemas.microsoft.com/office/drawing/2014/main" id="{2322C22C-44F2-CF2F-B469-38FC95945F3B}"/>
            </a:ext>
          </a:extLst>
        </xdr:cNvPr>
        <xdr:cNvSpPr/>
      </xdr:nvSpPr>
      <xdr:spPr>
        <a:xfrm>
          <a:off x="2747256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21</xdr:col>
      <xdr:colOff>63786</xdr:colOff>
      <xdr:row>13</xdr:row>
      <xdr:rowOff>57147</xdr:rowOff>
    </xdr:from>
    <xdr:to>
      <xdr:col>24</xdr:col>
      <xdr:colOff>123517</xdr:colOff>
      <xdr:row>16</xdr:row>
      <xdr:rowOff>111123</xdr:rowOff>
    </xdr:to>
    <xdr:sp macro="EventClick" textlink="">
      <xdr:nvSpPr>
        <xdr:cNvPr id="168884" name="Hex094">
          <a:extLst>
            <a:ext uri="{FF2B5EF4-FFF2-40B4-BE49-F238E27FC236}">
              <a16:creationId xmlns:a16="http://schemas.microsoft.com/office/drawing/2014/main" id="{439F5346-4B39-3047-0C8A-B9FC3E6283E8}"/>
            </a:ext>
          </a:extLst>
        </xdr:cNvPr>
        <xdr:cNvSpPr/>
      </xdr:nvSpPr>
      <xdr:spPr>
        <a:xfrm>
          <a:off x="3264186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24</xdr:col>
      <xdr:colOff>123518</xdr:colOff>
      <xdr:row>13</xdr:row>
      <xdr:rowOff>57147</xdr:rowOff>
    </xdr:from>
    <xdr:to>
      <xdr:col>28</xdr:col>
      <xdr:colOff>30849</xdr:colOff>
      <xdr:row>16</xdr:row>
      <xdr:rowOff>111123</xdr:rowOff>
    </xdr:to>
    <xdr:sp macro="EventClick" textlink="">
      <xdr:nvSpPr>
        <xdr:cNvPr id="168885" name="Hex095">
          <a:extLst>
            <a:ext uri="{FF2B5EF4-FFF2-40B4-BE49-F238E27FC236}">
              <a16:creationId xmlns:a16="http://schemas.microsoft.com/office/drawing/2014/main" id="{C07D782F-4C98-2C11-7EC9-190A3BAAC38B}"/>
            </a:ext>
          </a:extLst>
        </xdr:cNvPr>
        <xdr:cNvSpPr/>
      </xdr:nvSpPr>
      <xdr:spPr>
        <a:xfrm>
          <a:off x="3781118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28</xdr:col>
      <xdr:colOff>30849</xdr:colOff>
      <xdr:row>13</xdr:row>
      <xdr:rowOff>57147</xdr:rowOff>
    </xdr:from>
    <xdr:to>
      <xdr:col>31</xdr:col>
      <xdr:colOff>90580</xdr:colOff>
      <xdr:row>16</xdr:row>
      <xdr:rowOff>111123</xdr:rowOff>
    </xdr:to>
    <xdr:sp macro="EventClick" textlink="">
      <xdr:nvSpPr>
        <xdr:cNvPr id="168886" name="Hex096">
          <a:extLst>
            <a:ext uri="{FF2B5EF4-FFF2-40B4-BE49-F238E27FC236}">
              <a16:creationId xmlns:a16="http://schemas.microsoft.com/office/drawing/2014/main" id="{F5506CC8-F83E-7A38-5A50-52FEABB6B165}"/>
            </a:ext>
          </a:extLst>
        </xdr:cNvPr>
        <xdr:cNvSpPr/>
      </xdr:nvSpPr>
      <xdr:spPr>
        <a:xfrm>
          <a:off x="4298049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F</a:t>
          </a:r>
        </a:p>
      </xdr:txBody>
    </xdr:sp>
    <xdr:clientData/>
  </xdr:twoCellAnchor>
  <xdr:twoCellAnchor editAs="absolute">
    <xdr:from>
      <xdr:col>31</xdr:col>
      <xdr:colOff>90579</xdr:colOff>
      <xdr:row>13</xdr:row>
      <xdr:rowOff>57147</xdr:rowOff>
    </xdr:from>
    <xdr:to>
      <xdr:col>34</xdr:col>
      <xdr:colOff>150310</xdr:colOff>
      <xdr:row>16</xdr:row>
      <xdr:rowOff>111123</xdr:rowOff>
    </xdr:to>
    <xdr:sp macro="EventClick" textlink="">
      <xdr:nvSpPr>
        <xdr:cNvPr id="168887" name="Hex097">
          <a:extLst>
            <a:ext uri="{FF2B5EF4-FFF2-40B4-BE49-F238E27FC236}">
              <a16:creationId xmlns:a16="http://schemas.microsoft.com/office/drawing/2014/main" id="{97634FEA-9D58-382A-5AF1-AE9E7B91C6C1}"/>
            </a:ext>
          </a:extLst>
        </xdr:cNvPr>
        <xdr:cNvSpPr/>
      </xdr:nvSpPr>
      <xdr:spPr>
        <a:xfrm>
          <a:off x="4814979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34</xdr:col>
      <xdr:colOff>150311</xdr:colOff>
      <xdr:row>13</xdr:row>
      <xdr:rowOff>57147</xdr:rowOff>
    </xdr:from>
    <xdr:to>
      <xdr:col>38</xdr:col>
      <xdr:colOff>57642</xdr:colOff>
      <xdr:row>16</xdr:row>
      <xdr:rowOff>111123</xdr:rowOff>
    </xdr:to>
    <xdr:sp macro="EventClick" textlink="">
      <xdr:nvSpPr>
        <xdr:cNvPr id="168888" name="Hex098">
          <a:extLst>
            <a:ext uri="{FF2B5EF4-FFF2-40B4-BE49-F238E27FC236}">
              <a16:creationId xmlns:a16="http://schemas.microsoft.com/office/drawing/2014/main" id="{0778C868-2070-97FD-09CE-6DE5151A5A00}"/>
            </a:ext>
          </a:extLst>
        </xdr:cNvPr>
        <xdr:cNvSpPr/>
      </xdr:nvSpPr>
      <xdr:spPr>
        <a:xfrm>
          <a:off x="5331911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38</xdr:col>
      <xdr:colOff>57641</xdr:colOff>
      <xdr:row>13</xdr:row>
      <xdr:rowOff>57147</xdr:rowOff>
    </xdr:from>
    <xdr:to>
      <xdr:col>41</xdr:col>
      <xdr:colOff>117372</xdr:colOff>
      <xdr:row>16</xdr:row>
      <xdr:rowOff>111123</xdr:rowOff>
    </xdr:to>
    <xdr:sp macro="EventClick" textlink="">
      <xdr:nvSpPr>
        <xdr:cNvPr id="168889" name="Hex099">
          <a:extLst>
            <a:ext uri="{FF2B5EF4-FFF2-40B4-BE49-F238E27FC236}">
              <a16:creationId xmlns:a16="http://schemas.microsoft.com/office/drawing/2014/main" id="{37CBBC3E-8AB6-228F-5FDB-BD57503713D0}"/>
            </a:ext>
          </a:extLst>
        </xdr:cNvPr>
        <xdr:cNvSpPr/>
      </xdr:nvSpPr>
      <xdr:spPr>
        <a:xfrm>
          <a:off x="5848841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41</xdr:col>
      <xdr:colOff>117373</xdr:colOff>
      <xdr:row>13</xdr:row>
      <xdr:rowOff>57147</xdr:rowOff>
    </xdr:from>
    <xdr:to>
      <xdr:col>45</xdr:col>
      <xdr:colOff>24704</xdr:colOff>
      <xdr:row>16</xdr:row>
      <xdr:rowOff>111123</xdr:rowOff>
    </xdr:to>
    <xdr:sp macro="EventClick" textlink="">
      <xdr:nvSpPr>
        <xdr:cNvPr id="168890" name="Hex100">
          <a:extLst>
            <a:ext uri="{FF2B5EF4-FFF2-40B4-BE49-F238E27FC236}">
              <a16:creationId xmlns:a16="http://schemas.microsoft.com/office/drawing/2014/main" id="{99032B9E-BD65-9B74-0A17-A859C600844D}"/>
            </a:ext>
          </a:extLst>
        </xdr:cNvPr>
        <xdr:cNvSpPr/>
      </xdr:nvSpPr>
      <xdr:spPr>
        <a:xfrm>
          <a:off x="636577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45</xdr:col>
      <xdr:colOff>24703</xdr:colOff>
      <xdr:row>13</xdr:row>
      <xdr:rowOff>57147</xdr:rowOff>
    </xdr:from>
    <xdr:to>
      <xdr:col>48</xdr:col>
      <xdr:colOff>84434</xdr:colOff>
      <xdr:row>16</xdr:row>
      <xdr:rowOff>111123</xdr:rowOff>
    </xdr:to>
    <xdr:sp macro="EventClick" textlink="">
      <xdr:nvSpPr>
        <xdr:cNvPr id="168891" name="Hex101">
          <a:extLst>
            <a:ext uri="{FF2B5EF4-FFF2-40B4-BE49-F238E27FC236}">
              <a16:creationId xmlns:a16="http://schemas.microsoft.com/office/drawing/2014/main" id="{4E55E47B-635F-B694-5878-9C90C7DA9CBF}"/>
            </a:ext>
          </a:extLst>
        </xdr:cNvPr>
        <xdr:cNvSpPr/>
      </xdr:nvSpPr>
      <xdr:spPr>
        <a:xfrm>
          <a:off x="688270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48</xdr:col>
      <xdr:colOff>84434</xdr:colOff>
      <xdr:row>13</xdr:row>
      <xdr:rowOff>57147</xdr:rowOff>
    </xdr:from>
    <xdr:to>
      <xdr:col>51</xdr:col>
      <xdr:colOff>144165</xdr:colOff>
      <xdr:row>16</xdr:row>
      <xdr:rowOff>111123</xdr:rowOff>
    </xdr:to>
    <xdr:sp macro="EventClick" textlink="">
      <xdr:nvSpPr>
        <xdr:cNvPr id="168892" name="Hex102">
          <a:extLst>
            <a:ext uri="{FF2B5EF4-FFF2-40B4-BE49-F238E27FC236}">
              <a16:creationId xmlns:a16="http://schemas.microsoft.com/office/drawing/2014/main" id="{E1BD5766-80BE-9912-70BD-DE0409A713A4}"/>
            </a:ext>
          </a:extLst>
        </xdr:cNvPr>
        <xdr:cNvSpPr/>
      </xdr:nvSpPr>
      <xdr:spPr>
        <a:xfrm>
          <a:off x="7399634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F</a:t>
          </a:r>
        </a:p>
      </xdr:txBody>
    </xdr:sp>
    <xdr:clientData/>
  </xdr:twoCellAnchor>
  <xdr:twoCellAnchor editAs="absolute">
    <xdr:from>
      <xdr:col>51</xdr:col>
      <xdr:colOff>144166</xdr:colOff>
      <xdr:row>13</xdr:row>
      <xdr:rowOff>57147</xdr:rowOff>
    </xdr:from>
    <xdr:to>
      <xdr:col>55</xdr:col>
      <xdr:colOff>51497</xdr:colOff>
      <xdr:row>16</xdr:row>
      <xdr:rowOff>111123</xdr:rowOff>
    </xdr:to>
    <xdr:sp macro="EventClick" textlink="">
      <xdr:nvSpPr>
        <xdr:cNvPr id="168893" name="Hex103">
          <a:extLst>
            <a:ext uri="{FF2B5EF4-FFF2-40B4-BE49-F238E27FC236}">
              <a16:creationId xmlns:a16="http://schemas.microsoft.com/office/drawing/2014/main" id="{AB9F8B0E-6912-A008-B341-395D37324EFE}"/>
            </a:ext>
          </a:extLst>
        </xdr:cNvPr>
        <xdr:cNvSpPr/>
      </xdr:nvSpPr>
      <xdr:spPr>
        <a:xfrm>
          <a:off x="7916566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55</xdr:col>
      <xdr:colOff>51497</xdr:colOff>
      <xdr:row>13</xdr:row>
      <xdr:rowOff>57147</xdr:rowOff>
    </xdr:from>
    <xdr:to>
      <xdr:col>58</xdr:col>
      <xdr:colOff>111228</xdr:colOff>
      <xdr:row>16</xdr:row>
      <xdr:rowOff>111123</xdr:rowOff>
    </xdr:to>
    <xdr:sp macro="EventClick" textlink="">
      <xdr:nvSpPr>
        <xdr:cNvPr id="168894" name="Hex104">
          <a:extLst>
            <a:ext uri="{FF2B5EF4-FFF2-40B4-BE49-F238E27FC236}">
              <a16:creationId xmlns:a16="http://schemas.microsoft.com/office/drawing/2014/main" id="{E36030DA-76D7-9F05-5A84-2E885278E95D}"/>
            </a:ext>
          </a:extLst>
        </xdr:cNvPr>
        <xdr:cNvSpPr/>
      </xdr:nvSpPr>
      <xdr:spPr>
        <a:xfrm>
          <a:off x="8433497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58</xdr:col>
      <xdr:colOff>111227</xdr:colOff>
      <xdr:row>13</xdr:row>
      <xdr:rowOff>57147</xdr:rowOff>
    </xdr:from>
    <xdr:to>
      <xdr:col>62</xdr:col>
      <xdr:colOff>18558</xdr:colOff>
      <xdr:row>16</xdr:row>
      <xdr:rowOff>111123</xdr:rowOff>
    </xdr:to>
    <xdr:sp macro="EventClick" textlink="">
      <xdr:nvSpPr>
        <xdr:cNvPr id="168895" name="Hex105">
          <a:extLst>
            <a:ext uri="{FF2B5EF4-FFF2-40B4-BE49-F238E27FC236}">
              <a16:creationId xmlns:a16="http://schemas.microsoft.com/office/drawing/2014/main" id="{6F3E8E91-B403-70A6-9024-1427D0CEE201}"/>
            </a:ext>
          </a:extLst>
        </xdr:cNvPr>
        <xdr:cNvSpPr/>
      </xdr:nvSpPr>
      <xdr:spPr>
        <a:xfrm>
          <a:off x="8950427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62</xdr:col>
      <xdr:colOff>18559</xdr:colOff>
      <xdr:row>13</xdr:row>
      <xdr:rowOff>57147</xdr:rowOff>
    </xdr:from>
    <xdr:to>
      <xdr:col>65</xdr:col>
      <xdr:colOff>78290</xdr:colOff>
      <xdr:row>16</xdr:row>
      <xdr:rowOff>111123</xdr:rowOff>
    </xdr:to>
    <xdr:sp macro="EventClick" textlink="">
      <xdr:nvSpPr>
        <xdr:cNvPr id="168896" name="Hex106">
          <a:extLst>
            <a:ext uri="{FF2B5EF4-FFF2-40B4-BE49-F238E27FC236}">
              <a16:creationId xmlns:a16="http://schemas.microsoft.com/office/drawing/2014/main" id="{66CB2FC5-15FF-C3B2-275D-23BB694C7F63}"/>
            </a:ext>
          </a:extLst>
        </xdr:cNvPr>
        <xdr:cNvSpPr/>
      </xdr:nvSpPr>
      <xdr:spPr>
        <a:xfrm>
          <a:off x="9467359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65</xdr:col>
      <xdr:colOff>78290</xdr:colOff>
      <xdr:row>13</xdr:row>
      <xdr:rowOff>57147</xdr:rowOff>
    </xdr:from>
    <xdr:to>
      <xdr:col>68</xdr:col>
      <xdr:colOff>138021</xdr:colOff>
      <xdr:row>16</xdr:row>
      <xdr:rowOff>111123</xdr:rowOff>
    </xdr:to>
    <xdr:sp macro="EventClick" textlink="">
      <xdr:nvSpPr>
        <xdr:cNvPr id="168897" name="Hex107">
          <a:extLst>
            <a:ext uri="{FF2B5EF4-FFF2-40B4-BE49-F238E27FC236}">
              <a16:creationId xmlns:a16="http://schemas.microsoft.com/office/drawing/2014/main" id="{2344E25A-044B-4C75-55BC-F2B116194622}"/>
            </a:ext>
          </a:extLst>
        </xdr:cNvPr>
        <xdr:cNvSpPr/>
      </xdr:nvSpPr>
      <xdr:spPr>
        <a:xfrm>
          <a:off x="9984290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J</a:t>
          </a:r>
        </a:p>
      </xdr:txBody>
    </xdr:sp>
    <xdr:clientData/>
  </xdr:twoCellAnchor>
  <xdr:twoCellAnchor editAs="absolute">
    <xdr:from>
      <xdr:col>68</xdr:col>
      <xdr:colOff>138020</xdr:colOff>
      <xdr:row>13</xdr:row>
      <xdr:rowOff>57147</xdr:rowOff>
    </xdr:from>
    <xdr:to>
      <xdr:col>72</xdr:col>
      <xdr:colOff>45351</xdr:colOff>
      <xdr:row>16</xdr:row>
      <xdr:rowOff>111123</xdr:rowOff>
    </xdr:to>
    <xdr:sp macro="EventClick" textlink="">
      <xdr:nvSpPr>
        <xdr:cNvPr id="168898" name="Hex108">
          <a:extLst>
            <a:ext uri="{FF2B5EF4-FFF2-40B4-BE49-F238E27FC236}">
              <a16:creationId xmlns:a16="http://schemas.microsoft.com/office/drawing/2014/main" id="{5EFB1520-A788-CAAD-EAD4-E42C6B2E9C07}"/>
            </a:ext>
          </a:extLst>
        </xdr:cNvPr>
        <xdr:cNvSpPr/>
      </xdr:nvSpPr>
      <xdr:spPr>
        <a:xfrm>
          <a:off x="10501220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P</a:t>
          </a:r>
        </a:p>
      </xdr:txBody>
    </xdr:sp>
    <xdr:clientData/>
  </xdr:twoCellAnchor>
  <xdr:twoCellAnchor editAs="absolute">
    <xdr:from>
      <xdr:col>72</xdr:col>
      <xdr:colOff>45351</xdr:colOff>
      <xdr:row>13</xdr:row>
      <xdr:rowOff>57147</xdr:rowOff>
    </xdr:from>
    <xdr:to>
      <xdr:col>75</xdr:col>
      <xdr:colOff>105082</xdr:colOff>
      <xdr:row>16</xdr:row>
      <xdr:rowOff>111123</xdr:rowOff>
    </xdr:to>
    <xdr:sp macro="EventClick" textlink="">
      <xdr:nvSpPr>
        <xdr:cNvPr id="168899" name="Hex109">
          <a:extLst>
            <a:ext uri="{FF2B5EF4-FFF2-40B4-BE49-F238E27FC236}">
              <a16:creationId xmlns:a16="http://schemas.microsoft.com/office/drawing/2014/main" id="{C68C0AFF-CC73-A606-9BB7-CC742C91D076}"/>
            </a:ext>
          </a:extLst>
        </xdr:cNvPr>
        <xdr:cNvSpPr/>
      </xdr:nvSpPr>
      <xdr:spPr>
        <a:xfrm>
          <a:off x="11018151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75</xdr:col>
      <xdr:colOff>105083</xdr:colOff>
      <xdr:row>13</xdr:row>
      <xdr:rowOff>57147</xdr:rowOff>
    </xdr:from>
    <xdr:to>
      <xdr:col>79</xdr:col>
      <xdr:colOff>12414</xdr:colOff>
      <xdr:row>16</xdr:row>
      <xdr:rowOff>111123</xdr:rowOff>
    </xdr:to>
    <xdr:sp macro="EventClick" textlink="">
      <xdr:nvSpPr>
        <xdr:cNvPr id="168900" name="Hex110">
          <a:extLst>
            <a:ext uri="{FF2B5EF4-FFF2-40B4-BE49-F238E27FC236}">
              <a16:creationId xmlns:a16="http://schemas.microsoft.com/office/drawing/2014/main" id="{22803B74-75E0-F31B-8285-FE423545A8F2}"/>
            </a:ext>
          </a:extLst>
        </xdr:cNvPr>
        <xdr:cNvSpPr/>
      </xdr:nvSpPr>
      <xdr:spPr>
        <a:xfrm>
          <a:off x="1153508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79</xdr:col>
      <xdr:colOff>12413</xdr:colOff>
      <xdr:row>13</xdr:row>
      <xdr:rowOff>57147</xdr:rowOff>
    </xdr:from>
    <xdr:to>
      <xdr:col>82</xdr:col>
      <xdr:colOff>72144</xdr:colOff>
      <xdr:row>16</xdr:row>
      <xdr:rowOff>111123</xdr:rowOff>
    </xdr:to>
    <xdr:sp macro="EventClick" textlink="">
      <xdr:nvSpPr>
        <xdr:cNvPr id="168901" name="Hex111">
          <a:extLst>
            <a:ext uri="{FF2B5EF4-FFF2-40B4-BE49-F238E27FC236}">
              <a16:creationId xmlns:a16="http://schemas.microsoft.com/office/drawing/2014/main" id="{30D52A7C-E456-FA80-F726-05E459E771DF}"/>
            </a:ext>
          </a:extLst>
        </xdr:cNvPr>
        <xdr:cNvSpPr/>
      </xdr:nvSpPr>
      <xdr:spPr>
        <a:xfrm>
          <a:off x="12052013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82</xdr:col>
      <xdr:colOff>72144</xdr:colOff>
      <xdr:row>13</xdr:row>
      <xdr:rowOff>57147</xdr:rowOff>
    </xdr:from>
    <xdr:to>
      <xdr:col>85</xdr:col>
      <xdr:colOff>131875</xdr:colOff>
      <xdr:row>16</xdr:row>
      <xdr:rowOff>111123</xdr:rowOff>
    </xdr:to>
    <xdr:sp macro="EventClick" textlink="">
      <xdr:nvSpPr>
        <xdr:cNvPr id="168902" name="Hex112">
          <a:extLst>
            <a:ext uri="{FF2B5EF4-FFF2-40B4-BE49-F238E27FC236}">
              <a16:creationId xmlns:a16="http://schemas.microsoft.com/office/drawing/2014/main" id="{764952A1-286B-EE32-8182-F2B6BCE21E41}"/>
            </a:ext>
          </a:extLst>
        </xdr:cNvPr>
        <xdr:cNvSpPr/>
      </xdr:nvSpPr>
      <xdr:spPr>
        <a:xfrm>
          <a:off x="12568944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85</xdr:col>
      <xdr:colOff>131876</xdr:colOff>
      <xdr:row>13</xdr:row>
      <xdr:rowOff>57147</xdr:rowOff>
    </xdr:from>
    <xdr:to>
      <xdr:col>89</xdr:col>
      <xdr:colOff>39207</xdr:colOff>
      <xdr:row>16</xdr:row>
      <xdr:rowOff>111123</xdr:rowOff>
    </xdr:to>
    <xdr:sp macro="EventClick" textlink="">
      <xdr:nvSpPr>
        <xdr:cNvPr id="168903" name="Hex113">
          <a:extLst>
            <a:ext uri="{FF2B5EF4-FFF2-40B4-BE49-F238E27FC236}">
              <a16:creationId xmlns:a16="http://schemas.microsoft.com/office/drawing/2014/main" id="{62171264-2CAF-A95A-59BD-02DC27A5F26E}"/>
            </a:ext>
          </a:extLst>
        </xdr:cNvPr>
        <xdr:cNvSpPr/>
      </xdr:nvSpPr>
      <xdr:spPr>
        <a:xfrm>
          <a:off x="13085876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89</xdr:col>
      <xdr:colOff>39207</xdr:colOff>
      <xdr:row>13</xdr:row>
      <xdr:rowOff>57147</xdr:rowOff>
    </xdr:from>
    <xdr:to>
      <xdr:col>92</xdr:col>
      <xdr:colOff>98938</xdr:colOff>
      <xdr:row>16</xdr:row>
      <xdr:rowOff>111123</xdr:rowOff>
    </xdr:to>
    <xdr:sp macro="EventClick" textlink="">
      <xdr:nvSpPr>
        <xdr:cNvPr id="168904" name="Hex114">
          <a:extLst>
            <a:ext uri="{FF2B5EF4-FFF2-40B4-BE49-F238E27FC236}">
              <a16:creationId xmlns:a16="http://schemas.microsoft.com/office/drawing/2014/main" id="{315C571C-946D-98EE-A045-86BC77BC8D03}"/>
            </a:ext>
          </a:extLst>
        </xdr:cNvPr>
        <xdr:cNvSpPr/>
      </xdr:nvSpPr>
      <xdr:spPr>
        <a:xfrm>
          <a:off x="13602807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92</xdr:col>
      <xdr:colOff>98938</xdr:colOff>
      <xdr:row>13</xdr:row>
      <xdr:rowOff>57147</xdr:rowOff>
    </xdr:from>
    <xdr:to>
      <xdr:col>96</xdr:col>
      <xdr:colOff>6269</xdr:colOff>
      <xdr:row>16</xdr:row>
      <xdr:rowOff>111123</xdr:rowOff>
    </xdr:to>
    <xdr:sp macro="EventClick" textlink="">
      <xdr:nvSpPr>
        <xdr:cNvPr id="168905" name="Hex115">
          <a:extLst>
            <a:ext uri="{FF2B5EF4-FFF2-40B4-BE49-F238E27FC236}">
              <a16:creationId xmlns:a16="http://schemas.microsoft.com/office/drawing/2014/main" id="{75ABC0DF-B3C1-10EE-2C30-EC55CBD012F7}"/>
            </a:ext>
          </a:extLst>
        </xdr:cNvPr>
        <xdr:cNvSpPr/>
      </xdr:nvSpPr>
      <xdr:spPr>
        <a:xfrm>
          <a:off x="14119738" y="2409822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2</xdr:col>
      <xdr:colOff>116266</xdr:colOff>
      <xdr:row>15</xdr:row>
      <xdr:rowOff>142873</xdr:rowOff>
    </xdr:from>
    <xdr:to>
      <xdr:col>6</xdr:col>
      <xdr:colOff>23597</xdr:colOff>
      <xdr:row>19</xdr:row>
      <xdr:rowOff>15874</xdr:rowOff>
    </xdr:to>
    <xdr:sp macro="EventClick" textlink="">
      <xdr:nvSpPr>
        <xdr:cNvPr id="168906" name="Hex116">
          <a:extLst>
            <a:ext uri="{FF2B5EF4-FFF2-40B4-BE49-F238E27FC236}">
              <a16:creationId xmlns:a16="http://schemas.microsoft.com/office/drawing/2014/main" id="{2F148AA5-76D6-8629-DA0A-9057CAEC13E0}"/>
            </a:ext>
          </a:extLst>
        </xdr:cNvPr>
        <xdr:cNvSpPr/>
      </xdr:nvSpPr>
      <xdr:spPr>
        <a:xfrm>
          <a:off x="421066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6</xdr:col>
      <xdr:colOff>23597</xdr:colOff>
      <xdr:row>15</xdr:row>
      <xdr:rowOff>142873</xdr:rowOff>
    </xdr:from>
    <xdr:to>
      <xdr:col>9</xdr:col>
      <xdr:colOff>83328</xdr:colOff>
      <xdr:row>19</xdr:row>
      <xdr:rowOff>15874</xdr:rowOff>
    </xdr:to>
    <xdr:sp macro="EventClick" textlink="">
      <xdr:nvSpPr>
        <xdr:cNvPr id="168907" name="Hex117">
          <a:extLst>
            <a:ext uri="{FF2B5EF4-FFF2-40B4-BE49-F238E27FC236}">
              <a16:creationId xmlns:a16="http://schemas.microsoft.com/office/drawing/2014/main" id="{F0C14AD2-4C3F-B1C5-D8E3-4E6E5D825EB4}"/>
            </a:ext>
          </a:extLst>
        </xdr:cNvPr>
        <xdr:cNvSpPr/>
      </xdr:nvSpPr>
      <xdr:spPr>
        <a:xfrm>
          <a:off x="937997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9</xdr:col>
      <xdr:colOff>83328</xdr:colOff>
      <xdr:row>15</xdr:row>
      <xdr:rowOff>142873</xdr:rowOff>
    </xdr:from>
    <xdr:to>
      <xdr:col>12</xdr:col>
      <xdr:colOff>143059</xdr:colOff>
      <xdr:row>19</xdr:row>
      <xdr:rowOff>15874</xdr:rowOff>
    </xdr:to>
    <xdr:sp macro="EventClick" textlink="">
      <xdr:nvSpPr>
        <xdr:cNvPr id="168908" name="Hex118">
          <a:extLst>
            <a:ext uri="{FF2B5EF4-FFF2-40B4-BE49-F238E27FC236}">
              <a16:creationId xmlns:a16="http://schemas.microsoft.com/office/drawing/2014/main" id="{BFC42AC2-59D0-61E3-9852-13C7260B79B4}"/>
            </a:ext>
          </a:extLst>
        </xdr:cNvPr>
        <xdr:cNvSpPr/>
      </xdr:nvSpPr>
      <xdr:spPr>
        <a:xfrm>
          <a:off x="1454928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  <xdr:twoCellAnchor editAs="absolute">
    <xdr:from>
      <xdr:col>12</xdr:col>
      <xdr:colOff>143059</xdr:colOff>
      <xdr:row>15</xdr:row>
      <xdr:rowOff>142873</xdr:rowOff>
    </xdr:from>
    <xdr:to>
      <xdr:col>16</xdr:col>
      <xdr:colOff>50390</xdr:colOff>
      <xdr:row>19</xdr:row>
      <xdr:rowOff>15874</xdr:rowOff>
    </xdr:to>
    <xdr:sp macro="EventClick" textlink="">
      <xdr:nvSpPr>
        <xdr:cNvPr id="168909" name="Hex119">
          <a:extLst>
            <a:ext uri="{FF2B5EF4-FFF2-40B4-BE49-F238E27FC236}">
              <a16:creationId xmlns:a16="http://schemas.microsoft.com/office/drawing/2014/main" id="{B3007490-33AB-ADCA-7304-65633743A4A5}"/>
            </a:ext>
          </a:extLst>
        </xdr:cNvPr>
        <xdr:cNvSpPr/>
      </xdr:nvSpPr>
      <xdr:spPr>
        <a:xfrm>
          <a:off x="1971859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16</xdr:col>
      <xdr:colOff>50390</xdr:colOff>
      <xdr:row>15</xdr:row>
      <xdr:rowOff>142873</xdr:rowOff>
    </xdr:from>
    <xdr:to>
      <xdr:col>19</xdr:col>
      <xdr:colOff>110121</xdr:colOff>
      <xdr:row>19</xdr:row>
      <xdr:rowOff>15874</xdr:rowOff>
    </xdr:to>
    <xdr:sp macro="EventClick" textlink="">
      <xdr:nvSpPr>
        <xdr:cNvPr id="168910" name="Hex120">
          <a:extLst>
            <a:ext uri="{FF2B5EF4-FFF2-40B4-BE49-F238E27FC236}">
              <a16:creationId xmlns:a16="http://schemas.microsoft.com/office/drawing/2014/main" id="{7F0B7A9E-B5E6-3884-0B42-6B7772869240}"/>
            </a:ext>
          </a:extLst>
        </xdr:cNvPr>
        <xdr:cNvSpPr/>
      </xdr:nvSpPr>
      <xdr:spPr>
        <a:xfrm>
          <a:off x="2488790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19</xdr:col>
      <xdr:colOff>110121</xdr:colOff>
      <xdr:row>15</xdr:row>
      <xdr:rowOff>142873</xdr:rowOff>
    </xdr:from>
    <xdr:to>
      <xdr:col>23</xdr:col>
      <xdr:colOff>17452</xdr:colOff>
      <xdr:row>19</xdr:row>
      <xdr:rowOff>15874</xdr:rowOff>
    </xdr:to>
    <xdr:sp macro="EventClick" textlink="">
      <xdr:nvSpPr>
        <xdr:cNvPr id="168911" name="Hex121">
          <a:extLst>
            <a:ext uri="{FF2B5EF4-FFF2-40B4-BE49-F238E27FC236}">
              <a16:creationId xmlns:a16="http://schemas.microsoft.com/office/drawing/2014/main" id="{0D3DE130-AF17-D0BE-FD50-301B11CC2840}"/>
            </a:ext>
          </a:extLst>
        </xdr:cNvPr>
        <xdr:cNvSpPr/>
      </xdr:nvSpPr>
      <xdr:spPr>
        <a:xfrm>
          <a:off x="3005721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23</xdr:col>
      <xdr:colOff>17452</xdr:colOff>
      <xdr:row>15</xdr:row>
      <xdr:rowOff>142873</xdr:rowOff>
    </xdr:from>
    <xdr:to>
      <xdr:col>26</xdr:col>
      <xdr:colOff>77183</xdr:colOff>
      <xdr:row>19</xdr:row>
      <xdr:rowOff>15874</xdr:rowOff>
    </xdr:to>
    <xdr:sp macro="EventClick" textlink="">
      <xdr:nvSpPr>
        <xdr:cNvPr id="168912" name="Hex122">
          <a:extLst>
            <a:ext uri="{FF2B5EF4-FFF2-40B4-BE49-F238E27FC236}">
              <a16:creationId xmlns:a16="http://schemas.microsoft.com/office/drawing/2014/main" id="{BF33F03F-F5CC-3F3A-06DC-412191774DA1}"/>
            </a:ext>
          </a:extLst>
        </xdr:cNvPr>
        <xdr:cNvSpPr/>
      </xdr:nvSpPr>
      <xdr:spPr>
        <a:xfrm>
          <a:off x="3522652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26</xdr:col>
      <xdr:colOff>77183</xdr:colOff>
      <xdr:row>15</xdr:row>
      <xdr:rowOff>142873</xdr:rowOff>
    </xdr:from>
    <xdr:to>
      <xdr:col>29</xdr:col>
      <xdr:colOff>136914</xdr:colOff>
      <xdr:row>19</xdr:row>
      <xdr:rowOff>15874</xdr:rowOff>
    </xdr:to>
    <xdr:sp macro="EventClick" textlink="">
      <xdr:nvSpPr>
        <xdr:cNvPr id="168913" name="Hex123">
          <a:extLst>
            <a:ext uri="{FF2B5EF4-FFF2-40B4-BE49-F238E27FC236}">
              <a16:creationId xmlns:a16="http://schemas.microsoft.com/office/drawing/2014/main" id="{57E1A22F-A8DC-02CB-4C28-7FDCA0875563}"/>
            </a:ext>
          </a:extLst>
        </xdr:cNvPr>
        <xdr:cNvSpPr/>
      </xdr:nvSpPr>
      <xdr:spPr>
        <a:xfrm>
          <a:off x="4039583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W</a:t>
          </a:r>
        </a:p>
      </xdr:txBody>
    </xdr:sp>
    <xdr:clientData/>
  </xdr:twoCellAnchor>
  <xdr:twoCellAnchor editAs="absolute">
    <xdr:from>
      <xdr:col>29</xdr:col>
      <xdr:colOff>136914</xdr:colOff>
      <xdr:row>15</xdr:row>
      <xdr:rowOff>142873</xdr:rowOff>
    </xdr:from>
    <xdr:to>
      <xdr:col>33</xdr:col>
      <xdr:colOff>44245</xdr:colOff>
      <xdr:row>19</xdr:row>
      <xdr:rowOff>15874</xdr:rowOff>
    </xdr:to>
    <xdr:sp macro="EventClick" textlink="">
      <xdr:nvSpPr>
        <xdr:cNvPr id="168914" name="Hex124">
          <a:extLst>
            <a:ext uri="{FF2B5EF4-FFF2-40B4-BE49-F238E27FC236}">
              <a16:creationId xmlns:a16="http://schemas.microsoft.com/office/drawing/2014/main" id="{FA6F8432-72EA-1079-70F6-6AC42ADDE77D}"/>
            </a:ext>
          </a:extLst>
        </xdr:cNvPr>
        <xdr:cNvSpPr/>
      </xdr:nvSpPr>
      <xdr:spPr>
        <a:xfrm>
          <a:off x="4556514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  <xdr:twoCellAnchor editAs="absolute">
    <xdr:from>
      <xdr:col>33</xdr:col>
      <xdr:colOff>44245</xdr:colOff>
      <xdr:row>15</xdr:row>
      <xdr:rowOff>142873</xdr:rowOff>
    </xdr:from>
    <xdr:to>
      <xdr:col>36</xdr:col>
      <xdr:colOff>103976</xdr:colOff>
      <xdr:row>19</xdr:row>
      <xdr:rowOff>15874</xdr:rowOff>
    </xdr:to>
    <xdr:sp macro="EventClick" textlink="">
      <xdr:nvSpPr>
        <xdr:cNvPr id="168915" name="Hex125">
          <a:extLst>
            <a:ext uri="{FF2B5EF4-FFF2-40B4-BE49-F238E27FC236}">
              <a16:creationId xmlns:a16="http://schemas.microsoft.com/office/drawing/2014/main" id="{E8EF0E9C-7A08-0927-F373-7B8DAEBDDBBD}"/>
            </a:ext>
          </a:extLst>
        </xdr:cNvPr>
        <xdr:cNvSpPr/>
      </xdr:nvSpPr>
      <xdr:spPr>
        <a:xfrm>
          <a:off x="5073445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36</xdr:col>
      <xdr:colOff>103976</xdr:colOff>
      <xdr:row>15</xdr:row>
      <xdr:rowOff>142873</xdr:rowOff>
    </xdr:from>
    <xdr:to>
      <xdr:col>40</xdr:col>
      <xdr:colOff>11307</xdr:colOff>
      <xdr:row>19</xdr:row>
      <xdr:rowOff>15874</xdr:rowOff>
    </xdr:to>
    <xdr:sp macro="EventClick" textlink="">
      <xdr:nvSpPr>
        <xdr:cNvPr id="168916" name="Hex126">
          <a:extLst>
            <a:ext uri="{FF2B5EF4-FFF2-40B4-BE49-F238E27FC236}">
              <a16:creationId xmlns:a16="http://schemas.microsoft.com/office/drawing/2014/main" id="{6E225353-7D5E-D31C-151B-83B25E47840F}"/>
            </a:ext>
          </a:extLst>
        </xdr:cNvPr>
        <xdr:cNvSpPr/>
      </xdr:nvSpPr>
      <xdr:spPr>
        <a:xfrm>
          <a:off x="5590376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40</xdr:col>
      <xdr:colOff>11307</xdr:colOff>
      <xdr:row>15</xdr:row>
      <xdr:rowOff>142873</xdr:rowOff>
    </xdr:from>
    <xdr:to>
      <xdr:col>43</xdr:col>
      <xdr:colOff>71038</xdr:colOff>
      <xdr:row>19</xdr:row>
      <xdr:rowOff>15874</xdr:rowOff>
    </xdr:to>
    <xdr:sp macro="EventClick" textlink="">
      <xdr:nvSpPr>
        <xdr:cNvPr id="168917" name="Hex127">
          <a:extLst>
            <a:ext uri="{FF2B5EF4-FFF2-40B4-BE49-F238E27FC236}">
              <a16:creationId xmlns:a16="http://schemas.microsoft.com/office/drawing/2014/main" id="{38526603-4AA4-0B00-930A-2FE2A9B44BF9}"/>
            </a:ext>
          </a:extLst>
        </xdr:cNvPr>
        <xdr:cNvSpPr/>
      </xdr:nvSpPr>
      <xdr:spPr>
        <a:xfrm>
          <a:off x="6107307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43</xdr:col>
      <xdr:colOff>71038</xdr:colOff>
      <xdr:row>15</xdr:row>
      <xdr:rowOff>142873</xdr:rowOff>
    </xdr:from>
    <xdr:to>
      <xdr:col>46</xdr:col>
      <xdr:colOff>130769</xdr:colOff>
      <xdr:row>19</xdr:row>
      <xdr:rowOff>15874</xdr:rowOff>
    </xdr:to>
    <xdr:sp macro="EventClick" textlink="">
      <xdr:nvSpPr>
        <xdr:cNvPr id="168918" name="Hex128">
          <a:extLst>
            <a:ext uri="{FF2B5EF4-FFF2-40B4-BE49-F238E27FC236}">
              <a16:creationId xmlns:a16="http://schemas.microsoft.com/office/drawing/2014/main" id="{56816975-2E7F-83D3-D933-B830B29BEF78}"/>
            </a:ext>
          </a:extLst>
        </xdr:cNvPr>
        <xdr:cNvSpPr/>
      </xdr:nvSpPr>
      <xdr:spPr>
        <a:xfrm>
          <a:off x="6624238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H</a:t>
          </a:r>
        </a:p>
      </xdr:txBody>
    </xdr:sp>
    <xdr:clientData/>
  </xdr:twoCellAnchor>
  <xdr:twoCellAnchor editAs="absolute">
    <xdr:from>
      <xdr:col>46</xdr:col>
      <xdr:colOff>130769</xdr:colOff>
      <xdr:row>15</xdr:row>
      <xdr:rowOff>142873</xdr:rowOff>
    </xdr:from>
    <xdr:to>
      <xdr:col>50</xdr:col>
      <xdr:colOff>38100</xdr:colOff>
      <xdr:row>19</xdr:row>
      <xdr:rowOff>15874</xdr:rowOff>
    </xdr:to>
    <xdr:sp macro="EventClick" textlink="">
      <xdr:nvSpPr>
        <xdr:cNvPr id="168919" name="Hex129">
          <a:extLst>
            <a:ext uri="{FF2B5EF4-FFF2-40B4-BE49-F238E27FC236}">
              <a16:creationId xmlns:a16="http://schemas.microsoft.com/office/drawing/2014/main" id="{85928369-944E-6E24-98D3-3AC753391E1D}"/>
            </a:ext>
          </a:extLst>
        </xdr:cNvPr>
        <xdr:cNvSpPr/>
      </xdr:nvSpPr>
      <xdr:spPr>
        <a:xfrm>
          <a:off x="7141169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50</xdr:col>
      <xdr:colOff>38100</xdr:colOff>
      <xdr:row>15</xdr:row>
      <xdr:rowOff>142873</xdr:rowOff>
    </xdr:from>
    <xdr:to>
      <xdr:col>53</xdr:col>
      <xdr:colOff>97831</xdr:colOff>
      <xdr:row>19</xdr:row>
      <xdr:rowOff>15874</xdr:rowOff>
    </xdr:to>
    <xdr:sp macro="EventClick" textlink="">
      <xdr:nvSpPr>
        <xdr:cNvPr id="168920" name="Hex130">
          <a:extLst>
            <a:ext uri="{FF2B5EF4-FFF2-40B4-BE49-F238E27FC236}">
              <a16:creationId xmlns:a16="http://schemas.microsoft.com/office/drawing/2014/main" id="{E9043FDA-43CA-FFEF-A6D3-6E3A207A3EAC}"/>
            </a:ext>
          </a:extLst>
        </xdr:cNvPr>
        <xdr:cNvSpPr/>
      </xdr:nvSpPr>
      <xdr:spPr>
        <a:xfrm>
          <a:off x="7658100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Y</a:t>
          </a:r>
        </a:p>
      </xdr:txBody>
    </xdr:sp>
    <xdr:clientData/>
  </xdr:twoCellAnchor>
  <xdr:twoCellAnchor editAs="absolute">
    <xdr:from>
      <xdr:col>53</xdr:col>
      <xdr:colOff>97831</xdr:colOff>
      <xdr:row>15</xdr:row>
      <xdr:rowOff>142873</xdr:rowOff>
    </xdr:from>
    <xdr:to>
      <xdr:col>57</xdr:col>
      <xdr:colOff>5162</xdr:colOff>
      <xdr:row>19</xdr:row>
      <xdr:rowOff>15874</xdr:rowOff>
    </xdr:to>
    <xdr:sp macro="EventClick" textlink="">
      <xdr:nvSpPr>
        <xdr:cNvPr id="168921" name="Hex131">
          <a:extLst>
            <a:ext uri="{FF2B5EF4-FFF2-40B4-BE49-F238E27FC236}">
              <a16:creationId xmlns:a16="http://schemas.microsoft.com/office/drawing/2014/main" id="{24F56453-D418-D7D6-4F86-1271BE9A7450}"/>
            </a:ext>
          </a:extLst>
        </xdr:cNvPr>
        <xdr:cNvSpPr/>
      </xdr:nvSpPr>
      <xdr:spPr>
        <a:xfrm>
          <a:off x="8175031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W</a:t>
          </a:r>
        </a:p>
      </xdr:txBody>
    </xdr:sp>
    <xdr:clientData/>
  </xdr:twoCellAnchor>
  <xdr:twoCellAnchor editAs="absolute">
    <xdr:from>
      <xdr:col>57</xdr:col>
      <xdr:colOff>5162</xdr:colOff>
      <xdr:row>15</xdr:row>
      <xdr:rowOff>142873</xdr:rowOff>
    </xdr:from>
    <xdr:to>
      <xdr:col>60</xdr:col>
      <xdr:colOff>64893</xdr:colOff>
      <xdr:row>19</xdr:row>
      <xdr:rowOff>15874</xdr:rowOff>
    </xdr:to>
    <xdr:sp macro="EventClick" textlink="">
      <xdr:nvSpPr>
        <xdr:cNvPr id="168922" name="Hex132">
          <a:extLst>
            <a:ext uri="{FF2B5EF4-FFF2-40B4-BE49-F238E27FC236}">
              <a16:creationId xmlns:a16="http://schemas.microsoft.com/office/drawing/2014/main" id="{2B5F6AD6-6CE6-AAE1-2909-3BF54A66D489}"/>
            </a:ext>
          </a:extLst>
        </xdr:cNvPr>
        <xdr:cNvSpPr/>
      </xdr:nvSpPr>
      <xdr:spPr>
        <a:xfrm>
          <a:off x="8691962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J</a:t>
          </a:r>
        </a:p>
      </xdr:txBody>
    </xdr:sp>
    <xdr:clientData/>
  </xdr:twoCellAnchor>
  <xdr:twoCellAnchor editAs="absolute">
    <xdr:from>
      <xdr:col>60</xdr:col>
      <xdr:colOff>64893</xdr:colOff>
      <xdr:row>15</xdr:row>
      <xdr:rowOff>142873</xdr:rowOff>
    </xdr:from>
    <xdr:to>
      <xdr:col>63</xdr:col>
      <xdr:colOff>124624</xdr:colOff>
      <xdr:row>19</xdr:row>
      <xdr:rowOff>15874</xdr:rowOff>
    </xdr:to>
    <xdr:sp macro="EventClick" textlink="">
      <xdr:nvSpPr>
        <xdr:cNvPr id="168923" name="Hex133">
          <a:extLst>
            <a:ext uri="{FF2B5EF4-FFF2-40B4-BE49-F238E27FC236}">
              <a16:creationId xmlns:a16="http://schemas.microsoft.com/office/drawing/2014/main" id="{27487D81-4159-DB4A-AB45-CF5DC0EC10C9}"/>
            </a:ext>
          </a:extLst>
        </xdr:cNvPr>
        <xdr:cNvSpPr/>
      </xdr:nvSpPr>
      <xdr:spPr>
        <a:xfrm>
          <a:off x="9208893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C</a:t>
          </a:r>
        </a:p>
      </xdr:txBody>
    </xdr:sp>
    <xdr:clientData/>
  </xdr:twoCellAnchor>
  <xdr:twoCellAnchor editAs="absolute">
    <xdr:from>
      <xdr:col>63</xdr:col>
      <xdr:colOff>124624</xdr:colOff>
      <xdr:row>15</xdr:row>
      <xdr:rowOff>142873</xdr:rowOff>
    </xdr:from>
    <xdr:to>
      <xdr:col>67</xdr:col>
      <xdr:colOff>31955</xdr:colOff>
      <xdr:row>19</xdr:row>
      <xdr:rowOff>15874</xdr:rowOff>
    </xdr:to>
    <xdr:sp macro="EventClick" textlink="">
      <xdr:nvSpPr>
        <xdr:cNvPr id="168924" name="Hex134">
          <a:extLst>
            <a:ext uri="{FF2B5EF4-FFF2-40B4-BE49-F238E27FC236}">
              <a16:creationId xmlns:a16="http://schemas.microsoft.com/office/drawing/2014/main" id="{07075216-AF30-DB8F-1ACD-2113E39099F9}"/>
            </a:ext>
          </a:extLst>
        </xdr:cNvPr>
        <xdr:cNvSpPr/>
      </xdr:nvSpPr>
      <xdr:spPr>
        <a:xfrm>
          <a:off x="9725824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67</xdr:col>
      <xdr:colOff>31955</xdr:colOff>
      <xdr:row>15</xdr:row>
      <xdr:rowOff>142873</xdr:rowOff>
    </xdr:from>
    <xdr:to>
      <xdr:col>70</xdr:col>
      <xdr:colOff>91686</xdr:colOff>
      <xdr:row>19</xdr:row>
      <xdr:rowOff>15874</xdr:rowOff>
    </xdr:to>
    <xdr:sp macro="EventClick" textlink="">
      <xdr:nvSpPr>
        <xdr:cNvPr id="168925" name="Hex135">
          <a:extLst>
            <a:ext uri="{FF2B5EF4-FFF2-40B4-BE49-F238E27FC236}">
              <a16:creationId xmlns:a16="http://schemas.microsoft.com/office/drawing/2014/main" id="{CB24C1CC-B9E5-C59E-8D60-2E48C4C0C0AD}"/>
            </a:ext>
          </a:extLst>
        </xdr:cNvPr>
        <xdr:cNvSpPr/>
      </xdr:nvSpPr>
      <xdr:spPr>
        <a:xfrm>
          <a:off x="10242755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70</xdr:col>
      <xdr:colOff>91686</xdr:colOff>
      <xdr:row>15</xdr:row>
      <xdr:rowOff>142873</xdr:rowOff>
    </xdr:from>
    <xdr:to>
      <xdr:col>73</xdr:col>
      <xdr:colOff>151417</xdr:colOff>
      <xdr:row>19</xdr:row>
      <xdr:rowOff>15874</xdr:rowOff>
    </xdr:to>
    <xdr:sp macro="EventClick" textlink="">
      <xdr:nvSpPr>
        <xdr:cNvPr id="168926" name="Hex136">
          <a:extLst>
            <a:ext uri="{FF2B5EF4-FFF2-40B4-BE49-F238E27FC236}">
              <a16:creationId xmlns:a16="http://schemas.microsoft.com/office/drawing/2014/main" id="{84F18FAA-67DD-9A97-9989-13A87434AE03}"/>
            </a:ext>
          </a:extLst>
        </xdr:cNvPr>
        <xdr:cNvSpPr/>
      </xdr:nvSpPr>
      <xdr:spPr>
        <a:xfrm>
          <a:off x="10759686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73</xdr:col>
      <xdr:colOff>151417</xdr:colOff>
      <xdr:row>15</xdr:row>
      <xdr:rowOff>142873</xdr:rowOff>
    </xdr:from>
    <xdr:to>
      <xdr:col>77</xdr:col>
      <xdr:colOff>58748</xdr:colOff>
      <xdr:row>19</xdr:row>
      <xdr:rowOff>15874</xdr:rowOff>
    </xdr:to>
    <xdr:sp macro="EventClick" textlink="">
      <xdr:nvSpPr>
        <xdr:cNvPr id="168927" name="Hex137">
          <a:extLst>
            <a:ext uri="{FF2B5EF4-FFF2-40B4-BE49-F238E27FC236}">
              <a16:creationId xmlns:a16="http://schemas.microsoft.com/office/drawing/2014/main" id="{BB61FD96-24B2-5F80-4F81-7662B05469A4}"/>
            </a:ext>
          </a:extLst>
        </xdr:cNvPr>
        <xdr:cNvSpPr/>
      </xdr:nvSpPr>
      <xdr:spPr>
        <a:xfrm>
          <a:off x="11276617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77</xdr:col>
      <xdr:colOff>58748</xdr:colOff>
      <xdr:row>15</xdr:row>
      <xdr:rowOff>142873</xdr:rowOff>
    </xdr:from>
    <xdr:to>
      <xdr:col>80</xdr:col>
      <xdr:colOff>118479</xdr:colOff>
      <xdr:row>19</xdr:row>
      <xdr:rowOff>15874</xdr:rowOff>
    </xdr:to>
    <xdr:sp macro="EventClick" textlink="">
      <xdr:nvSpPr>
        <xdr:cNvPr id="168928" name="Hex138">
          <a:extLst>
            <a:ext uri="{FF2B5EF4-FFF2-40B4-BE49-F238E27FC236}">
              <a16:creationId xmlns:a16="http://schemas.microsoft.com/office/drawing/2014/main" id="{EB4D8D6A-968C-9DA2-AF02-2C919C6BE776}"/>
            </a:ext>
          </a:extLst>
        </xdr:cNvPr>
        <xdr:cNvSpPr/>
      </xdr:nvSpPr>
      <xdr:spPr>
        <a:xfrm>
          <a:off x="11793548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80</xdr:col>
      <xdr:colOff>118479</xdr:colOff>
      <xdr:row>15</xdr:row>
      <xdr:rowOff>142873</xdr:rowOff>
    </xdr:from>
    <xdr:to>
      <xdr:col>84</xdr:col>
      <xdr:colOff>25810</xdr:colOff>
      <xdr:row>19</xdr:row>
      <xdr:rowOff>15874</xdr:rowOff>
    </xdr:to>
    <xdr:sp macro="EventClick" textlink="">
      <xdr:nvSpPr>
        <xdr:cNvPr id="168929" name="Hex139">
          <a:extLst>
            <a:ext uri="{FF2B5EF4-FFF2-40B4-BE49-F238E27FC236}">
              <a16:creationId xmlns:a16="http://schemas.microsoft.com/office/drawing/2014/main" id="{C7177539-C7A8-115B-41C7-783FD9CD4487}"/>
            </a:ext>
          </a:extLst>
        </xdr:cNvPr>
        <xdr:cNvSpPr/>
      </xdr:nvSpPr>
      <xdr:spPr>
        <a:xfrm>
          <a:off x="12310479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84</xdr:col>
      <xdr:colOff>25810</xdr:colOff>
      <xdr:row>15</xdr:row>
      <xdr:rowOff>142873</xdr:rowOff>
    </xdr:from>
    <xdr:to>
      <xdr:col>87</xdr:col>
      <xdr:colOff>85541</xdr:colOff>
      <xdr:row>19</xdr:row>
      <xdr:rowOff>15874</xdr:rowOff>
    </xdr:to>
    <xdr:sp macro="EventClick" textlink="">
      <xdr:nvSpPr>
        <xdr:cNvPr id="168930" name="Hex140">
          <a:extLst>
            <a:ext uri="{FF2B5EF4-FFF2-40B4-BE49-F238E27FC236}">
              <a16:creationId xmlns:a16="http://schemas.microsoft.com/office/drawing/2014/main" id="{856BD6D0-3B42-92A4-8464-D0C7635C62CB}"/>
            </a:ext>
          </a:extLst>
        </xdr:cNvPr>
        <xdr:cNvSpPr/>
      </xdr:nvSpPr>
      <xdr:spPr>
        <a:xfrm>
          <a:off x="12827410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87</xdr:col>
      <xdr:colOff>85541</xdr:colOff>
      <xdr:row>15</xdr:row>
      <xdr:rowOff>142873</xdr:rowOff>
    </xdr:from>
    <xdr:to>
      <xdr:col>90</xdr:col>
      <xdr:colOff>145272</xdr:colOff>
      <xdr:row>19</xdr:row>
      <xdr:rowOff>15874</xdr:rowOff>
    </xdr:to>
    <xdr:sp macro="EventClick" textlink="">
      <xdr:nvSpPr>
        <xdr:cNvPr id="168931" name="Hex141">
          <a:extLst>
            <a:ext uri="{FF2B5EF4-FFF2-40B4-BE49-F238E27FC236}">
              <a16:creationId xmlns:a16="http://schemas.microsoft.com/office/drawing/2014/main" id="{DD16BF3B-4DDA-0F02-7EE1-67E638E4C890}"/>
            </a:ext>
          </a:extLst>
        </xdr:cNvPr>
        <xdr:cNvSpPr/>
      </xdr:nvSpPr>
      <xdr:spPr>
        <a:xfrm>
          <a:off x="13344341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90</xdr:col>
      <xdr:colOff>145272</xdr:colOff>
      <xdr:row>15</xdr:row>
      <xdr:rowOff>142873</xdr:rowOff>
    </xdr:from>
    <xdr:to>
      <xdr:col>94</xdr:col>
      <xdr:colOff>52603</xdr:colOff>
      <xdr:row>19</xdr:row>
      <xdr:rowOff>15874</xdr:rowOff>
    </xdr:to>
    <xdr:sp macro="EventClick" textlink="">
      <xdr:nvSpPr>
        <xdr:cNvPr id="168932" name="Hex142">
          <a:extLst>
            <a:ext uri="{FF2B5EF4-FFF2-40B4-BE49-F238E27FC236}">
              <a16:creationId xmlns:a16="http://schemas.microsoft.com/office/drawing/2014/main" id="{26164D12-99D4-C0B9-0056-66FED8828022}"/>
            </a:ext>
          </a:extLst>
        </xdr:cNvPr>
        <xdr:cNvSpPr/>
      </xdr:nvSpPr>
      <xdr:spPr>
        <a:xfrm>
          <a:off x="13861272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G</a:t>
          </a:r>
        </a:p>
      </xdr:txBody>
    </xdr:sp>
    <xdr:clientData/>
  </xdr:twoCellAnchor>
  <xdr:twoCellAnchor editAs="absolute">
    <xdr:from>
      <xdr:col>94</xdr:col>
      <xdr:colOff>52603</xdr:colOff>
      <xdr:row>15</xdr:row>
      <xdr:rowOff>142873</xdr:rowOff>
    </xdr:from>
    <xdr:to>
      <xdr:col>97</xdr:col>
      <xdr:colOff>112334</xdr:colOff>
      <xdr:row>19</xdr:row>
      <xdr:rowOff>15874</xdr:rowOff>
    </xdr:to>
    <xdr:sp macro="EventClick" textlink="">
      <xdr:nvSpPr>
        <xdr:cNvPr id="168933" name="Hex143">
          <a:extLst>
            <a:ext uri="{FF2B5EF4-FFF2-40B4-BE49-F238E27FC236}">
              <a16:creationId xmlns:a16="http://schemas.microsoft.com/office/drawing/2014/main" id="{FB5749C4-B414-6EF5-3215-31CC156A4BD6}"/>
            </a:ext>
          </a:extLst>
        </xdr:cNvPr>
        <xdr:cNvSpPr/>
      </xdr:nvSpPr>
      <xdr:spPr>
        <a:xfrm>
          <a:off x="14378203" y="285749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Q</a:t>
          </a:r>
        </a:p>
      </xdr:txBody>
    </xdr:sp>
    <xdr:clientData/>
  </xdr:twoCellAnchor>
  <xdr:twoCellAnchor editAs="absolute">
    <xdr:from>
      <xdr:col>4</xdr:col>
      <xdr:colOff>69932</xdr:colOff>
      <xdr:row>18</xdr:row>
      <xdr:rowOff>47624</xdr:rowOff>
    </xdr:from>
    <xdr:to>
      <xdr:col>7</xdr:col>
      <xdr:colOff>129663</xdr:colOff>
      <xdr:row>21</xdr:row>
      <xdr:rowOff>101600</xdr:rowOff>
    </xdr:to>
    <xdr:sp macro="EventClick" textlink="">
      <xdr:nvSpPr>
        <xdr:cNvPr id="168934" name="Hex144">
          <a:extLst>
            <a:ext uri="{FF2B5EF4-FFF2-40B4-BE49-F238E27FC236}">
              <a16:creationId xmlns:a16="http://schemas.microsoft.com/office/drawing/2014/main" id="{205F30D3-A3C0-113F-9AEE-08CEE3743D92}"/>
            </a:ext>
          </a:extLst>
        </xdr:cNvPr>
        <xdr:cNvSpPr/>
      </xdr:nvSpPr>
      <xdr:spPr>
        <a:xfrm>
          <a:off x="679532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C</a:t>
          </a:r>
        </a:p>
      </xdr:txBody>
    </xdr:sp>
    <xdr:clientData/>
  </xdr:twoCellAnchor>
  <xdr:twoCellAnchor editAs="absolute">
    <xdr:from>
      <xdr:col>7</xdr:col>
      <xdr:colOff>129663</xdr:colOff>
      <xdr:row>18</xdr:row>
      <xdr:rowOff>47624</xdr:rowOff>
    </xdr:from>
    <xdr:to>
      <xdr:col>11</xdr:col>
      <xdr:colOff>36994</xdr:colOff>
      <xdr:row>21</xdr:row>
      <xdr:rowOff>101600</xdr:rowOff>
    </xdr:to>
    <xdr:sp macro="EventClick" textlink="">
      <xdr:nvSpPr>
        <xdr:cNvPr id="168935" name="Hex145">
          <a:extLst>
            <a:ext uri="{FF2B5EF4-FFF2-40B4-BE49-F238E27FC236}">
              <a16:creationId xmlns:a16="http://schemas.microsoft.com/office/drawing/2014/main" id="{1CE74782-D436-6E4B-8790-352E136CBDC9}"/>
            </a:ext>
          </a:extLst>
        </xdr:cNvPr>
        <xdr:cNvSpPr/>
      </xdr:nvSpPr>
      <xdr:spPr>
        <a:xfrm>
          <a:off x="1196463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11</xdr:col>
      <xdr:colOff>36993</xdr:colOff>
      <xdr:row>18</xdr:row>
      <xdr:rowOff>47624</xdr:rowOff>
    </xdr:from>
    <xdr:to>
      <xdr:col>14</xdr:col>
      <xdr:colOff>96724</xdr:colOff>
      <xdr:row>21</xdr:row>
      <xdr:rowOff>101600</xdr:rowOff>
    </xdr:to>
    <xdr:sp macro="EventClick" textlink="">
      <xdr:nvSpPr>
        <xdr:cNvPr id="168936" name="Hex146">
          <a:extLst>
            <a:ext uri="{FF2B5EF4-FFF2-40B4-BE49-F238E27FC236}">
              <a16:creationId xmlns:a16="http://schemas.microsoft.com/office/drawing/2014/main" id="{591D8FFB-E5C3-51DD-A087-D33E5147B153}"/>
            </a:ext>
          </a:extLst>
        </xdr:cNvPr>
        <xdr:cNvSpPr/>
      </xdr:nvSpPr>
      <xdr:spPr>
        <a:xfrm>
          <a:off x="1713393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14</xdr:col>
      <xdr:colOff>96725</xdr:colOff>
      <xdr:row>18</xdr:row>
      <xdr:rowOff>47624</xdr:rowOff>
    </xdr:from>
    <xdr:to>
      <xdr:col>18</xdr:col>
      <xdr:colOff>4056</xdr:colOff>
      <xdr:row>21</xdr:row>
      <xdr:rowOff>101600</xdr:rowOff>
    </xdr:to>
    <xdr:sp macro="EventClick" textlink="">
      <xdr:nvSpPr>
        <xdr:cNvPr id="168937" name="Hex147">
          <a:extLst>
            <a:ext uri="{FF2B5EF4-FFF2-40B4-BE49-F238E27FC236}">
              <a16:creationId xmlns:a16="http://schemas.microsoft.com/office/drawing/2014/main" id="{678F5592-C29F-D166-4B4A-5A5557EBED87}"/>
            </a:ext>
          </a:extLst>
        </xdr:cNvPr>
        <xdr:cNvSpPr/>
      </xdr:nvSpPr>
      <xdr:spPr>
        <a:xfrm>
          <a:off x="2230325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18</xdr:col>
      <xdr:colOff>4056</xdr:colOff>
      <xdr:row>18</xdr:row>
      <xdr:rowOff>47624</xdr:rowOff>
    </xdr:from>
    <xdr:to>
      <xdr:col>21</xdr:col>
      <xdr:colOff>63787</xdr:colOff>
      <xdr:row>21</xdr:row>
      <xdr:rowOff>101600</xdr:rowOff>
    </xdr:to>
    <xdr:sp macro="EventClick" textlink="">
      <xdr:nvSpPr>
        <xdr:cNvPr id="168938" name="Hex148">
          <a:extLst>
            <a:ext uri="{FF2B5EF4-FFF2-40B4-BE49-F238E27FC236}">
              <a16:creationId xmlns:a16="http://schemas.microsoft.com/office/drawing/2014/main" id="{5BFB3CF2-FE05-5458-697E-E16CE4A3D2C2}"/>
            </a:ext>
          </a:extLst>
        </xdr:cNvPr>
        <xdr:cNvSpPr/>
      </xdr:nvSpPr>
      <xdr:spPr>
        <a:xfrm>
          <a:off x="2747256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21</xdr:col>
      <xdr:colOff>63786</xdr:colOff>
      <xdr:row>18</xdr:row>
      <xdr:rowOff>47624</xdr:rowOff>
    </xdr:from>
    <xdr:to>
      <xdr:col>24</xdr:col>
      <xdr:colOff>123517</xdr:colOff>
      <xdr:row>21</xdr:row>
      <xdr:rowOff>101600</xdr:rowOff>
    </xdr:to>
    <xdr:sp macro="EventClick" textlink="">
      <xdr:nvSpPr>
        <xdr:cNvPr id="168939" name="Hex149">
          <a:extLst>
            <a:ext uri="{FF2B5EF4-FFF2-40B4-BE49-F238E27FC236}">
              <a16:creationId xmlns:a16="http://schemas.microsoft.com/office/drawing/2014/main" id="{39559216-791E-CE82-7467-B9100F74A8F9}"/>
            </a:ext>
          </a:extLst>
        </xdr:cNvPr>
        <xdr:cNvSpPr/>
      </xdr:nvSpPr>
      <xdr:spPr>
        <a:xfrm>
          <a:off x="3264186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24</xdr:col>
      <xdr:colOff>123518</xdr:colOff>
      <xdr:row>18</xdr:row>
      <xdr:rowOff>47624</xdr:rowOff>
    </xdr:from>
    <xdr:to>
      <xdr:col>28</xdr:col>
      <xdr:colOff>30849</xdr:colOff>
      <xdr:row>21</xdr:row>
      <xdr:rowOff>101600</xdr:rowOff>
    </xdr:to>
    <xdr:sp macro="EventClick" textlink="">
      <xdr:nvSpPr>
        <xdr:cNvPr id="168940" name="Hex150">
          <a:extLst>
            <a:ext uri="{FF2B5EF4-FFF2-40B4-BE49-F238E27FC236}">
              <a16:creationId xmlns:a16="http://schemas.microsoft.com/office/drawing/2014/main" id="{75C3375B-2537-389B-BFA5-3F419F1F270D}"/>
            </a:ext>
          </a:extLst>
        </xdr:cNvPr>
        <xdr:cNvSpPr/>
      </xdr:nvSpPr>
      <xdr:spPr>
        <a:xfrm>
          <a:off x="3781118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B</a:t>
          </a:r>
        </a:p>
      </xdr:txBody>
    </xdr:sp>
    <xdr:clientData/>
  </xdr:twoCellAnchor>
  <xdr:twoCellAnchor editAs="absolute">
    <xdr:from>
      <xdr:col>28</xdr:col>
      <xdr:colOff>30849</xdr:colOff>
      <xdr:row>18</xdr:row>
      <xdr:rowOff>47624</xdr:rowOff>
    </xdr:from>
    <xdr:to>
      <xdr:col>31</xdr:col>
      <xdr:colOff>90580</xdr:colOff>
      <xdr:row>21</xdr:row>
      <xdr:rowOff>101600</xdr:rowOff>
    </xdr:to>
    <xdr:sp macro="EventClick" textlink="">
      <xdr:nvSpPr>
        <xdr:cNvPr id="168941" name="Hex151">
          <a:extLst>
            <a:ext uri="{FF2B5EF4-FFF2-40B4-BE49-F238E27FC236}">
              <a16:creationId xmlns:a16="http://schemas.microsoft.com/office/drawing/2014/main" id="{153831EC-CDC9-397D-FBC5-4F536E1C3273}"/>
            </a:ext>
          </a:extLst>
        </xdr:cNvPr>
        <xdr:cNvSpPr/>
      </xdr:nvSpPr>
      <xdr:spPr>
        <a:xfrm>
          <a:off x="4298049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31</xdr:col>
      <xdr:colOff>90579</xdr:colOff>
      <xdr:row>18</xdr:row>
      <xdr:rowOff>47624</xdr:rowOff>
    </xdr:from>
    <xdr:to>
      <xdr:col>34</xdr:col>
      <xdr:colOff>150310</xdr:colOff>
      <xdr:row>21</xdr:row>
      <xdr:rowOff>101600</xdr:rowOff>
    </xdr:to>
    <xdr:sp macro="EventClick" textlink="">
      <xdr:nvSpPr>
        <xdr:cNvPr id="168942" name="Hex152">
          <a:extLst>
            <a:ext uri="{FF2B5EF4-FFF2-40B4-BE49-F238E27FC236}">
              <a16:creationId xmlns:a16="http://schemas.microsoft.com/office/drawing/2014/main" id="{55A1E51C-7F4B-F03B-7253-B01C8DA73C08}"/>
            </a:ext>
          </a:extLst>
        </xdr:cNvPr>
        <xdr:cNvSpPr/>
      </xdr:nvSpPr>
      <xdr:spPr>
        <a:xfrm>
          <a:off x="4814979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Z</a:t>
          </a:r>
        </a:p>
      </xdr:txBody>
    </xdr:sp>
    <xdr:clientData/>
  </xdr:twoCellAnchor>
  <xdr:twoCellAnchor editAs="absolute">
    <xdr:from>
      <xdr:col>34</xdr:col>
      <xdr:colOff>150311</xdr:colOff>
      <xdr:row>18</xdr:row>
      <xdr:rowOff>47624</xdr:rowOff>
    </xdr:from>
    <xdr:to>
      <xdr:col>38</xdr:col>
      <xdr:colOff>57642</xdr:colOff>
      <xdr:row>21</xdr:row>
      <xdr:rowOff>101600</xdr:rowOff>
    </xdr:to>
    <xdr:sp macro="EventClick" textlink="">
      <xdr:nvSpPr>
        <xdr:cNvPr id="168943" name="Hex153">
          <a:extLst>
            <a:ext uri="{FF2B5EF4-FFF2-40B4-BE49-F238E27FC236}">
              <a16:creationId xmlns:a16="http://schemas.microsoft.com/office/drawing/2014/main" id="{A5F0F958-E4B0-51E1-55ED-290358DFB08F}"/>
            </a:ext>
          </a:extLst>
        </xdr:cNvPr>
        <xdr:cNvSpPr/>
      </xdr:nvSpPr>
      <xdr:spPr>
        <a:xfrm>
          <a:off x="5331911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38</xdr:col>
      <xdr:colOff>57641</xdr:colOff>
      <xdr:row>18</xdr:row>
      <xdr:rowOff>47624</xdr:rowOff>
    </xdr:from>
    <xdr:to>
      <xdr:col>41</xdr:col>
      <xdr:colOff>117372</xdr:colOff>
      <xdr:row>21</xdr:row>
      <xdr:rowOff>101600</xdr:rowOff>
    </xdr:to>
    <xdr:sp macro="EventClick" textlink="">
      <xdr:nvSpPr>
        <xdr:cNvPr id="168944" name="Hex154">
          <a:extLst>
            <a:ext uri="{FF2B5EF4-FFF2-40B4-BE49-F238E27FC236}">
              <a16:creationId xmlns:a16="http://schemas.microsoft.com/office/drawing/2014/main" id="{D91BD239-AA6D-09A4-1489-AB318CC17659}"/>
            </a:ext>
          </a:extLst>
        </xdr:cNvPr>
        <xdr:cNvSpPr/>
      </xdr:nvSpPr>
      <xdr:spPr>
        <a:xfrm>
          <a:off x="5848841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58</xdr:col>
      <xdr:colOff>111227</xdr:colOff>
      <xdr:row>18</xdr:row>
      <xdr:rowOff>47624</xdr:rowOff>
    </xdr:from>
    <xdr:to>
      <xdr:col>62</xdr:col>
      <xdr:colOff>18558</xdr:colOff>
      <xdr:row>21</xdr:row>
      <xdr:rowOff>101600</xdr:rowOff>
    </xdr:to>
    <xdr:sp macro="EventClick" textlink="">
      <xdr:nvSpPr>
        <xdr:cNvPr id="168950" name="Hex160">
          <a:extLst>
            <a:ext uri="{FF2B5EF4-FFF2-40B4-BE49-F238E27FC236}">
              <a16:creationId xmlns:a16="http://schemas.microsoft.com/office/drawing/2014/main" id="{2CDC88FC-6AB3-9016-C1C9-086EFE2F50E6}"/>
            </a:ext>
          </a:extLst>
        </xdr:cNvPr>
        <xdr:cNvSpPr/>
      </xdr:nvSpPr>
      <xdr:spPr>
        <a:xfrm>
          <a:off x="8950427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62</xdr:col>
      <xdr:colOff>18559</xdr:colOff>
      <xdr:row>18</xdr:row>
      <xdr:rowOff>47624</xdr:rowOff>
    </xdr:from>
    <xdr:to>
      <xdr:col>65</xdr:col>
      <xdr:colOff>78290</xdr:colOff>
      <xdr:row>21</xdr:row>
      <xdr:rowOff>101600</xdr:rowOff>
    </xdr:to>
    <xdr:sp macro="EventClick" textlink="">
      <xdr:nvSpPr>
        <xdr:cNvPr id="168951" name="Hex161">
          <a:extLst>
            <a:ext uri="{FF2B5EF4-FFF2-40B4-BE49-F238E27FC236}">
              <a16:creationId xmlns:a16="http://schemas.microsoft.com/office/drawing/2014/main" id="{45A6065F-4973-3712-ADF1-B022CFE54711}"/>
            </a:ext>
          </a:extLst>
        </xdr:cNvPr>
        <xdr:cNvSpPr/>
      </xdr:nvSpPr>
      <xdr:spPr>
        <a:xfrm>
          <a:off x="9467359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H</a:t>
          </a:r>
        </a:p>
      </xdr:txBody>
    </xdr:sp>
    <xdr:clientData/>
  </xdr:twoCellAnchor>
  <xdr:twoCellAnchor editAs="absolute">
    <xdr:from>
      <xdr:col>65</xdr:col>
      <xdr:colOff>78290</xdr:colOff>
      <xdr:row>18</xdr:row>
      <xdr:rowOff>47624</xdr:rowOff>
    </xdr:from>
    <xdr:to>
      <xdr:col>68</xdr:col>
      <xdr:colOff>138021</xdr:colOff>
      <xdr:row>21</xdr:row>
      <xdr:rowOff>101600</xdr:rowOff>
    </xdr:to>
    <xdr:sp macro="EventClick" textlink="">
      <xdr:nvSpPr>
        <xdr:cNvPr id="168952" name="Hex162">
          <a:extLst>
            <a:ext uri="{FF2B5EF4-FFF2-40B4-BE49-F238E27FC236}">
              <a16:creationId xmlns:a16="http://schemas.microsoft.com/office/drawing/2014/main" id="{6FEF630E-9F26-0988-40AF-4267B3B2F4A6}"/>
            </a:ext>
          </a:extLst>
        </xdr:cNvPr>
        <xdr:cNvSpPr/>
      </xdr:nvSpPr>
      <xdr:spPr>
        <a:xfrm>
          <a:off x="9984290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68</xdr:col>
      <xdr:colOff>138020</xdr:colOff>
      <xdr:row>18</xdr:row>
      <xdr:rowOff>47624</xdr:rowOff>
    </xdr:from>
    <xdr:to>
      <xdr:col>72</xdr:col>
      <xdr:colOff>45351</xdr:colOff>
      <xdr:row>21</xdr:row>
      <xdr:rowOff>101600</xdr:rowOff>
    </xdr:to>
    <xdr:sp macro="EventClick" textlink="">
      <xdr:nvSpPr>
        <xdr:cNvPr id="168953" name="Hex163">
          <a:extLst>
            <a:ext uri="{FF2B5EF4-FFF2-40B4-BE49-F238E27FC236}">
              <a16:creationId xmlns:a16="http://schemas.microsoft.com/office/drawing/2014/main" id="{27402A30-F3F6-5863-36AC-A168EDC4C700}"/>
            </a:ext>
          </a:extLst>
        </xdr:cNvPr>
        <xdr:cNvSpPr/>
      </xdr:nvSpPr>
      <xdr:spPr>
        <a:xfrm>
          <a:off x="10501220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72</xdr:col>
      <xdr:colOff>45351</xdr:colOff>
      <xdr:row>18</xdr:row>
      <xdr:rowOff>47624</xdr:rowOff>
    </xdr:from>
    <xdr:to>
      <xdr:col>75</xdr:col>
      <xdr:colOff>105082</xdr:colOff>
      <xdr:row>21</xdr:row>
      <xdr:rowOff>101600</xdr:rowOff>
    </xdr:to>
    <xdr:sp macro="EventClick" textlink="">
      <xdr:nvSpPr>
        <xdr:cNvPr id="168954" name="Hex164">
          <a:extLst>
            <a:ext uri="{FF2B5EF4-FFF2-40B4-BE49-F238E27FC236}">
              <a16:creationId xmlns:a16="http://schemas.microsoft.com/office/drawing/2014/main" id="{AC8B50F5-9470-009E-EDE9-5322A731C5E0}"/>
            </a:ext>
          </a:extLst>
        </xdr:cNvPr>
        <xdr:cNvSpPr/>
      </xdr:nvSpPr>
      <xdr:spPr>
        <a:xfrm>
          <a:off x="11018151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75</xdr:col>
      <xdr:colOff>105083</xdr:colOff>
      <xdr:row>18</xdr:row>
      <xdr:rowOff>47624</xdr:rowOff>
    </xdr:from>
    <xdr:to>
      <xdr:col>79</xdr:col>
      <xdr:colOff>12414</xdr:colOff>
      <xdr:row>21</xdr:row>
      <xdr:rowOff>101600</xdr:rowOff>
    </xdr:to>
    <xdr:sp macro="EventClick" textlink="">
      <xdr:nvSpPr>
        <xdr:cNvPr id="168955" name="Hex165">
          <a:extLst>
            <a:ext uri="{FF2B5EF4-FFF2-40B4-BE49-F238E27FC236}">
              <a16:creationId xmlns:a16="http://schemas.microsoft.com/office/drawing/2014/main" id="{B7E64CC8-39B0-D58C-3782-5447D7755709}"/>
            </a:ext>
          </a:extLst>
        </xdr:cNvPr>
        <xdr:cNvSpPr/>
      </xdr:nvSpPr>
      <xdr:spPr>
        <a:xfrm>
          <a:off x="11535083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79</xdr:col>
      <xdr:colOff>12413</xdr:colOff>
      <xdr:row>18</xdr:row>
      <xdr:rowOff>47624</xdr:rowOff>
    </xdr:from>
    <xdr:to>
      <xdr:col>82</xdr:col>
      <xdr:colOff>72144</xdr:colOff>
      <xdr:row>21</xdr:row>
      <xdr:rowOff>101600</xdr:rowOff>
    </xdr:to>
    <xdr:sp macro="EventClick" textlink="">
      <xdr:nvSpPr>
        <xdr:cNvPr id="168956" name="Hex166">
          <a:extLst>
            <a:ext uri="{FF2B5EF4-FFF2-40B4-BE49-F238E27FC236}">
              <a16:creationId xmlns:a16="http://schemas.microsoft.com/office/drawing/2014/main" id="{970D0C60-57A5-2903-C73D-93643608BDC4}"/>
            </a:ext>
          </a:extLst>
        </xdr:cNvPr>
        <xdr:cNvSpPr/>
      </xdr:nvSpPr>
      <xdr:spPr>
        <a:xfrm>
          <a:off x="12052013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82</xdr:col>
      <xdr:colOff>72144</xdr:colOff>
      <xdr:row>18</xdr:row>
      <xdr:rowOff>47624</xdr:rowOff>
    </xdr:from>
    <xdr:to>
      <xdr:col>85</xdr:col>
      <xdr:colOff>131875</xdr:colOff>
      <xdr:row>21</xdr:row>
      <xdr:rowOff>101600</xdr:rowOff>
    </xdr:to>
    <xdr:sp macro="EventClick" textlink="">
      <xdr:nvSpPr>
        <xdr:cNvPr id="168957" name="Hex167">
          <a:extLst>
            <a:ext uri="{FF2B5EF4-FFF2-40B4-BE49-F238E27FC236}">
              <a16:creationId xmlns:a16="http://schemas.microsoft.com/office/drawing/2014/main" id="{B7EC1CAC-1095-C7D7-30DC-AE3A4929B52D}"/>
            </a:ext>
          </a:extLst>
        </xdr:cNvPr>
        <xdr:cNvSpPr/>
      </xdr:nvSpPr>
      <xdr:spPr>
        <a:xfrm>
          <a:off x="12568944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C</a:t>
          </a:r>
        </a:p>
      </xdr:txBody>
    </xdr:sp>
    <xdr:clientData/>
  </xdr:twoCellAnchor>
  <xdr:twoCellAnchor editAs="absolute">
    <xdr:from>
      <xdr:col>85</xdr:col>
      <xdr:colOff>131876</xdr:colOff>
      <xdr:row>18</xdr:row>
      <xdr:rowOff>47624</xdr:rowOff>
    </xdr:from>
    <xdr:to>
      <xdr:col>89</xdr:col>
      <xdr:colOff>39207</xdr:colOff>
      <xdr:row>21</xdr:row>
      <xdr:rowOff>101600</xdr:rowOff>
    </xdr:to>
    <xdr:sp macro="EventClick" textlink="">
      <xdr:nvSpPr>
        <xdr:cNvPr id="168958" name="Hex168">
          <a:extLst>
            <a:ext uri="{FF2B5EF4-FFF2-40B4-BE49-F238E27FC236}">
              <a16:creationId xmlns:a16="http://schemas.microsoft.com/office/drawing/2014/main" id="{9CA97A09-7751-0D1A-845F-774C0D04F1EE}"/>
            </a:ext>
          </a:extLst>
        </xdr:cNvPr>
        <xdr:cNvSpPr/>
      </xdr:nvSpPr>
      <xdr:spPr>
        <a:xfrm>
          <a:off x="13085876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89</xdr:col>
      <xdr:colOff>39207</xdr:colOff>
      <xdr:row>18</xdr:row>
      <xdr:rowOff>47624</xdr:rowOff>
    </xdr:from>
    <xdr:to>
      <xdr:col>92</xdr:col>
      <xdr:colOff>98938</xdr:colOff>
      <xdr:row>21</xdr:row>
      <xdr:rowOff>101600</xdr:rowOff>
    </xdr:to>
    <xdr:sp macro="EventClick" textlink="">
      <xdr:nvSpPr>
        <xdr:cNvPr id="168959" name="Hex169">
          <a:extLst>
            <a:ext uri="{FF2B5EF4-FFF2-40B4-BE49-F238E27FC236}">
              <a16:creationId xmlns:a16="http://schemas.microsoft.com/office/drawing/2014/main" id="{F91E41B6-6006-3C44-6853-53714751147A}"/>
            </a:ext>
          </a:extLst>
        </xdr:cNvPr>
        <xdr:cNvSpPr/>
      </xdr:nvSpPr>
      <xdr:spPr>
        <a:xfrm>
          <a:off x="13602807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92</xdr:col>
      <xdr:colOff>98938</xdr:colOff>
      <xdr:row>18</xdr:row>
      <xdr:rowOff>47624</xdr:rowOff>
    </xdr:from>
    <xdr:to>
      <xdr:col>96</xdr:col>
      <xdr:colOff>6269</xdr:colOff>
      <xdr:row>21</xdr:row>
      <xdr:rowOff>101600</xdr:rowOff>
    </xdr:to>
    <xdr:sp macro="EventClick" textlink="">
      <xdr:nvSpPr>
        <xdr:cNvPr id="168960" name="Hex170">
          <a:extLst>
            <a:ext uri="{FF2B5EF4-FFF2-40B4-BE49-F238E27FC236}">
              <a16:creationId xmlns:a16="http://schemas.microsoft.com/office/drawing/2014/main" id="{3D3A3B69-33E2-4D42-000B-488F17276B61}"/>
            </a:ext>
          </a:extLst>
        </xdr:cNvPr>
        <xdr:cNvSpPr/>
      </xdr:nvSpPr>
      <xdr:spPr>
        <a:xfrm>
          <a:off x="14119738" y="330517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2</xdr:col>
      <xdr:colOff>116266</xdr:colOff>
      <xdr:row>20</xdr:row>
      <xdr:rowOff>133350</xdr:rowOff>
    </xdr:from>
    <xdr:to>
      <xdr:col>6</xdr:col>
      <xdr:colOff>23597</xdr:colOff>
      <xdr:row>24</xdr:row>
      <xdr:rowOff>6351</xdr:rowOff>
    </xdr:to>
    <xdr:sp macro="EventClick" textlink="">
      <xdr:nvSpPr>
        <xdr:cNvPr id="168961" name="Hex171">
          <a:extLst>
            <a:ext uri="{FF2B5EF4-FFF2-40B4-BE49-F238E27FC236}">
              <a16:creationId xmlns:a16="http://schemas.microsoft.com/office/drawing/2014/main" id="{4D6D3069-4643-C24A-7D3A-08417226B163}"/>
            </a:ext>
          </a:extLst>
        </xdr:cNvPr>
        <xdr:cNvSpPr/>
      </xdr:nvSpPr>
      <xdr:spPr>
        <a:xfrm>
          <a:off x="421066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6</xdr:col>
      <xdr:colOff>23597</xdr:colOff>
      <xdr:row>20</xdr:row>
      <xdr:rowOff>133350</xdr:rowOff>
    </xdr:from>
    <xdr:to>
      <xdr:col>9</xdr:col>
      <xdr:colOff>83328</xdr:colOff>
      <xdr:row>24</xdr:row>
      <xdr:rowOff>6351</xdr:rowOff>
    </xdr:to>
    <xdr:sp macro="EventClick" textlink="">
      <xdr:nvSpPr>
        <xdr:cNvPr id="168962" name="Hex172">
          <a:extLst>
            <a:ext uri="{FF2B5EF4-FFF2-40B4-BE49-F238E27FC236}">
              <a16:creationId xmlns:a16="http://schemas.microsoft.com/office/drawing/2014/main" id="{7205A83A-CE44-4995-9E5F-B599C8BAECD0}"/>
            </a:ext>
          </a:extLst>
        </xdr:cNvPr>
        <xdr:cNvSpPr/>
      </xdr:nvSpPr>
      <xdr:spPr>
        <a:xfrm>
          <a:off x="937997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K</a:t>
          </a:r>
        </a:p>
      </xdr:txBody>
    </xdr:sp>
    <xdr:clientData/>
  </xdr:twoCellAnchor>
  <xdr:twoCellAnchor editAs="absolute">
    <xdr:from>
      <xdr:col>9</xdr:col>
      <xdr:colOff>83328</xdr:colOff>
      <xdr:row>20</xdr:row>
      <xdr:rowOff>133350</xdr:rowOff>
    </xdr:from>
    <xdr:to>
      <xdr:col>12</xdr:col>
      <xdr:colOff>143059</xdr:colOff>
      <xdr:row>24</xdr:row>
      <xdr:rowOff>6351</xdr:rowOff>
    </xdr:to>
    <xdr:sp macro="EventClick" textlink="">
      <xdr:nvSpPr>
        <xdr:cNvPr id="168963" name="Hex173">
          <a:extLst>
            <a:ext uri="{FF2B5EF4-FFF2-40B4-BE49-F238E27FC236}">
              <a16:creationId xmlns:a16="http://schemas.microsoft.com/office/drawing/2014/main" id="{0B331573-310A-2F35-FA49-C9A4194EC606}"/>
            </a:ext>
          </a:extLst>
        </xdr:cNvPr>
        <xdr:cNvSpPr/>
      </xdr:nvSpPr>
      <xdr:spPr>
        <a:xfrm>
          <a:off x="1454928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12</xdr:col>
      <xdr:colOff>143059</xdr:colOff>
      <xdr:row>20</xdr:row>
      <xdr:rowOff>133350</xdr:rowOff>
    </xdr:from>
    <xdr:to>
      <xdr:col>16</xdr:col>
      <xdr:colOff>50390</xdr:colOff>
      <xdr:row>24</xdr:row>
      <xdr:rowOff>6351</xdr:rowOff>
    </xdr:to>
    <xdr:sp macro="EventClick" textlink="">
      <xdr:nvSpPr>
        <xdr:cNvPr id="168964" name="Hex174">
          <a:extLst>
            <a:ext uri="{FF2B5EF4-FFF2-40B4-BE49-F238E27FC236}">
              <a16:creationId xmlns:a16="http://schemas.microsoft.com/office/drawing/2014/main" id="{D45EDA62-4046-4CB4-3DCF-949D13DC17D6}"/>
            </a:ext>
          </a:extLst>
        </xdr:cNvPr>
        <xdr:cNvSpPr/>
      </xdr:nvSpPr>
      <xdr:spPr>
        <a:xfrm>
          <a:off x="1971859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16</xdr:col>
      <xdr:colOff>50390</xdr:colOff>
      <xdr:row>20</xdr:row>
      <xdr:rowOff>133350</xdr:rowOff>
    </xdr:from>
    <xdr:to>
      <xdr:col>19</xdr:col>
      <xdr:colOff>110121</xdr:colOff>
      <xdr:row>24</xdr:row>
      <xdr:rowOff>6351</xdr:rowOff>
    </xdr:to>
    <xdr:sp macro="EventClick" textlink="">
      <xdr:nvSpPr>
        <xdr:cNvPr id="168965" name="Hex175">
          <a:extLst>
            <a:ext uri="{FF2B5EF4-FFF2-40B4-BE49-F238E27FC236}">
              <a16:creationId xmlns:a16="http://schemas.microsoft.com/office/drawing/2014/main" id="{D9D47611-2244-26AD-CC4C-B1221F32F00C}"/>
            </a:ext>
          </a:extLst>
        </xdr:cNvPr>
        <xdr:cNvSpPr/>
      </xdr:nvSpPr>
      <xdr:spPr>
        <a:xfrm>
          <a:off x="2488790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19</xdr:col>
      <xdr:colOff>110121</xdr:colOff>
      <xdr:row>20</xdr:row>
      <xdr:rowOff>133350</xdr:rowOff>
    </xdr:from>
    <xdr:to>
      <xdr:col>23</xdr:col>
      <xdr:colOff>17452</xdr:colOff>
      <xdr:row>24</xdr:row>
      <xdr:rowOff>6351</xdr:rowOff>
    </xdr:to>
    <xdr:sp macro="EventClick" textlink="">
      <xdr:nvSpPr>
        <xdr:cNvPr id="168966" name="Hex176">
          <a:extLst>
            <a:ext uri="{FF2B5EF4-FFF2-40B4-BE49-F238E27FC236}">
              <a16:creationId xmlns:a16="http://schemas.microsoft.com/office/drawing/2014/main" id="{59A5EABE-26D2-52A3-453E-201EE2633E59}"/>
            </a:ext>
          </a:extLst>
        </xdr:cNvPr>
        <xdr:cNvSpPr/>
      </xdr:nvSpPr>
      <xdr:spPr>
        <a:xfrm>
          <a:off x="3005721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23</xdr:col>
      <xdr:colOff>17452</xdr:colOff>
      <xdr:row>20</xdr:row>
      <xdr:rowOff>133350</xdr:rowOff>
    </xdr:from>
    <xdr:to>
      <xdr:col>26</xdr:col>
      <xdr:colOff>77183</xdr:colOff>
      <xdr:row>24</xdr:row>
      <xdr:rowOff>6351</xdr:rowOff>
    </xdr:to>
    <xdr:sp macro="EventClick" textlink="">
      <xdr:nvSpPr>
        <xdr:cNvPr id="168967" name="Hex177">
          <a:extLst>
            <a:ext uri="{FF2B5EF4-FFF2-40B4-BE49-F238E27FC236}">
              <a16:creationId xmlns:a16="http://schemas.microsoft.com/office/drawing/2014/main" id="{E23EC48D-C981-1C57-32AC-EF02D56C1C88}"/>
            </a:ext>
          </a:extLst>
        </xdr:cNvPr>
        <xdr:cNvSpPr/>
      </xdr:nvSpPr>
      <xdr:spPr>
        <a:xfrm>
          <a:off x="3522652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26</xdr:col>
      <xdr:colOff>77183</xdr:colOff>
      <xdr:row>20</xdr:row>
      <xdr:rowOff>133350</xdr:rowOff>
    </xdr:from>
    <xdr:to>
      <xdr:col>29</xdr:col>
      <xdr:colOff>136914</xdr:colOff>
      <xdr:row>24</xdr:row>
      <xdr:rowOff>6351</xdr:rowOff>
    </xdr:to>
    <xdr:sp macro="EventClick" textlink="">
      <xdr:nvSpPr>
        <xdr:cNvPr id="168968" name="Hex178">
          <a:extLst>
            <a:ext uri="{FF2B5EF4-FFF2-40B4-BE49-F238E27FC236}">
              <a16:creationId xmlns:a16="http://schemas.microsoft.com/office/drawing/2014/main" id="{D358AF78-2D6D-E063-7BF1-E368D445A29B}"/>
            </a:ext>
          </a:extLst>
        </xdr:cNvPr>
        <xdr:cNvSpPr/>
      </xdr:nvSpPr>
      <xdr:spPr>
        <a:xfrm>
          <a:off x="4039583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29</xdr:col>
      <xdr:colOff>136914</xdr:colOff>
      <xdr:row>20</xdr:row>
      <xdr:rowOff>133350</xdr:rowOff>
    </xdr:from>
    <xdr:to>
      <xdr:col>33</xdr:col>
      <xdr:colOff>44245</xdr:colOff>
      <xdr:row>24</xdr:row>
      <xdr:rowOff>6351</xdr:rowOff>
    </xdr:to>
    <xdr:sp macro="EventClick" textlink="">
      <xdr:nvSpPr>
        <xdr:cNvPr id="168969" name="Hex179">
          <a:extLst>
            <a:ext uri="{FF2B5EF4-FFF2-40B4-BE49-F238E27FC236}">
              <a16:creationId xmlns:a16="http://schemas.microsoft.com/office/drawing/2014/main" id="{4C101B67-7578-3638-9D73-A609BF93328A}"/>
            </a:ext>
          </a:extLst>
        </xdr:cNvPr>
        <xdr:cNvSpPr/>
      </xdr:nvSpPr>
      <xdr:spPr>
        <a:xfrm>
          <a:off x="4556514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33</xdr:col>
      <xdr:colOff>44245</xdr:colOff>
      <xdr:row>20</xdr:row>
      <xdr:rowOff>133350</xdr:rowOff>
    </xdr:from>
    <xdr:to>
      <xdr:col>36</xdr:col>
      <xdr:colOff>103976</xdr:colOff>
      <xdr:row>24</xdr:row>
      <xdr:rowOff>6351</xdr:rowOff>
    </xdr:to>
    <xdr:sp macro="EventClick" textlink="">
      <xdr:nvSpPr>
        <xdr:cNvPr id="168970" name="Hex180">
          <a:extLst>
            <a:ext uri="{FF2B5EF4-FFF2-40B4-BE49-F238E27FC236}">
              <a16:creationId xmlns:a16="http://schemas.microsoft.com/office/drawing/2014/main" id="{1B14390A-D75E-5ECD-04D7-2FED9A373F50}"/>
            </a:ext>
          </a:extLst>
        </xdr:cNvPr>
        <xdr:cNvSpPr/>
      </xdr:nvSpPr>
      <xdr:spPr>
        <a:xfrm>
          <a:off x="5073445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36</xdr:col>
      <xdr:colOff>103976</xdr:colOff>
      <xdr:row>20</xdr:row>
      <xdr:rowOff>133350</xdr:rowOff>
    </xdr:from>
    <xdr:to>
      <xdr:col>40</xdr:col>
      <xdr:colOff>11307</xdr:colOff>
      <xdr:row>24</xdr:row>
      <xdr:rowOff>6351</xdr:rowOff>
    </xdr:to>
    <xdr:sp macro="EventClick" textlink="">
      <xdr:nvSpPr>
        <xdr:cNvPr id="168971" name="Hex181">
          <a:extLst>
            <a:ext uri="{FF2B5EF4-FFF2-40B4-BE49-F238E27FC236}">
              <a16:creationId xmlns:a16="http://schemas.microsoft.com/office/drawing/2014/main" id="{9B45BB6B-0EE9-4BE3-79E8-A39685AEDE76}"/>
            </a:ext>
          </a:extLst>
        </xdr:cNvPr>
        <xdr:cNvSpPr/>
      </xdr:nvSpPr>
      <xdr:spPr>
        <a:xfrm>
          <a:off x="5590376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H</a:t>
          </a:r>
        </a:p>
      </xdr:txBody>
    </xdr:sp>
    <xdr:clientData/>
  </xdr:twoCellAnchor>
  <xdr:twoCellAnchor editAs="absolute">
    <xdr:from>
      <xdr:col>60</xdr:col>
      <xdr:colOff>64893</xdr:colOff>
      <xdr:row>20</xdr:row>
      <xdr:rowOff>133350</xdr:rowOff>
    </xdr:from>
    <xdr:to>
      <xdr:col>63</xdr:col>
      <xdr:colOff>124624</xdr:colOff>
      <xdr:row>24</xdr:row>
      <xdr:rowOff>6351</xdr:rowOff>
    </xdr:to>
    <xdr:sp macro="EventClick" textlink="">
      <xdr:nvSpPr>
        <xdr:cNvPr id="168978" name="Hex188">
          <a:extLst>
            <a:ext uri="{FF2B5EF4-FFF2-40B4-BE49-F238E27FC236}">
              <a16:creationId xmlns:a16="http://schemas.microsoft.com/office/drawing/2014/main" id="{208E16FA-44C8-A881-5AD5-27B87288A2A4}"/>
            </a:ext>
          </a:extLst>
        </xdr:cNvPr>
        <xdr:cNvSpPr/>
      </xdr:nvSpPr>
      <xdr:spPr>
        <a:xfrm>
          <a:off x="9208893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J</a:t>
          </a:r>
        </a:p>
      </xdr:txBody>
    </xdr:sp>
    <xdr:clientData/>
  </xdr:twoCellAnchor>
  <xdr:twoCellAnchor editAs="absolute">
    <xdr:from>
      <xdr:col>63</xdr:col>
      <xdr:colOff>124624</xdr:colOff>
      <xdr:row>20</xdr:row>
      <xdr:rowOff>133350</xdr:rowOff>
    </xdr:from>
    <xdr:to>
      <xdr:col>67</xdr:col>
      <xdr:colOff>31955</xdr:colOff>
      <xdr:row>24</xdr:row>
      <xdr:rowOff>6351</xdr:rowOff>
    </xdr:to>
    <xdr:sp macro="EventClick" textlink="">
      <xdr:nvSpPr>
        <xdr:cNvPr id="168979" name="Hex189">
          <a:extLst>
            <a:ext uri="{FF2B5EF4-FFF2-40B4-BE49-F238E27FC236}">
              <a16:creationId xmlns:a16="http://schemas.microsoft.com/office/drawing/2014/main" id="{478C9556-F74E-5A8A-97F9-532EE1AA10C8}"/>
            </a:ext>
          </a:extLst>
        </xdr:cNvPr>
        <xdr:cNvSpPr/>
      </xdr:nvSpPr>
      <xdr:spPr>
        <a:xfrm>
          <a:off x="9725824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F</a:t>
          </a:r>
        </a:p>
      </xdr:txBody>
    </xdr:sp>
    <xdr:clientData/>
  </xdr:twoCellAnchor>
  <xdr:twoCellAnchor editAs="absolute">
    <xdr:from>
      <xdr:col>67</xdr:col>
      <xdr:colOff>31955</xdr:colOff>
      <xdr:row>20</xdr:row>
      <xdr:rowOff>133350</xdr:rowOff>
    </xdr:from>
    <xdr:to>
      <xdr:col>70</xdr:col>
      <xdr:colOff>91686</xdr:colOff>
      <xdr:row>24</xdr:row>
      <xdr:rowOff>6351</xdr:rowOff>
    </xdr:to>
    <xdr:sp macro="EventClick" textlink="">
      <xdr:nvSpPr>
        <xdr:cNvPr id="168980" name="Hex190">
          <a:extLst>
            <a:ext uri="{FF2B5EF4-FFF2-40B4-BE49-F238E27FC236}">
              <a16:creationId xmlns:a16="http://schemas.microsoft.com/office/drawing/2014/main" id="{7AF72EBC-E7FD-40C2-FE83-CD8EB089898C}"/>
            </a:ext>
          </a:extLst>
        </xdr:cNvPr>
        <xdr:cNvSpPr/>
      </xdr:nvSpPr>
      <xdr:spPr>
        <a:xfrm>
          <a:off x="10242755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W</a:t>
          </a:r>
        </a:p>
      </xdr:txBody>
    </xdr:sp>
    <xdr:clientData/>
  </xdr:twoCellAnchor>
  <xdr:twoCellAnchor editAs="absolute">
    <xdr:from>
      <xdr:col>70</xdr:col>
      <xdr:colOff>91686</xdr:colOff>
      <xdr:row>20</xdr:row>
      <xdr:rowOff>133350</xdr:rowOff>
    </xdr:from>
    <xdr:to>
      <xdr:col>73</xdr:col>
      <xdr:colOff>151417</xdr:colOff>
      <xdr:row>24</xdr:row>
      <xdr:rowOff>6351</xdr:rowOff>
    </xdr:to>
    <xdr:sp macro="EventClick" textlink="">
      <xdr:nvSpPr>
        <xdr:cNvPr id="168981" name="Hex191">
          <a:extLst>
            <a:ext uri="{FF2B5EF4-FFF2-40B4-BE49-F238E27FC236}">
              <a16:creationId xmlns:a16="http://schemas.microsoft.com/office/drawing/2014/main" id="{794B0557-A4FB-1776-5B5E-2CCCD50FC808}"/>
            </a:ext>
          </a:extLst>
        </xdr:cNvPr>
        <xdr:cNvSpPr/>
      </xdr:nvSpPr>
      <xdr:spPr>
        <a:xfrm>
          <a:off x="10759686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73</xdr:col>
      <xdr:colOff>151417</xdr:colOff>
      <xdr:row>20</xdr:row>
      <xdr:rowOff>133350</xdr:rowOff>
    </xdr:from>
    <xdr:to>
      <xdr:col>77</xdr:col>
      <xdr:colOff>58748</xdr:colOff>
      <xdr:row>24</xdr:row>
      <xdr:rowOff>6351</xdr:rowOff>
    </xdr:to>
    <xdr:sp macro="EventClick" textlink="">
      <xdr:nvSpPr>
        <xdr:cNvPr id="168982" name="Hex192">
          <a:extLst>
            <a:ext uri="{FF2B5EF4-FFF2-40B4-BE49-F238E27FC236}">
              <a16:creationId xmlns:a16="http://schemas.microsoft.com/office/drawing/2014/main" id="{7F27770D-096A-7DE4-F26D-832AED56659B}"/>
            </a:ext>
          </a:extLst>
        </xdr:cNvPr>
        <xdr:cNvSpPr/>
      </xdr:nvSpPr>
      <xdr:spPr>
        <a:xfrm>
          <a:off x="11276617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77</xdr:col>
      <xdr:colOff>58748</xdr:colOff>
      <xdr:row>20</xdr:row>
      <xdr:rowOff>133350</xdr:rowOff>
    </xdr:from>
    <xdr:to>
      <xdr:col>80</xdr:col>
      <xdr:colOff>118479</xdr:colOff>
      <xdr:row>24</xdr:row>
      <xdr:rowOff>6351</xdr:rowOff>
    </xdr:to>
    <xdr:sp macro="EventClick" textlink="">
      <xdr:nvSpPr>
        <xdr:cNvPr id="168983" name="Hex193">
          <a:extLst>
            <a:ext uri="{FF2B5EF4-FFF2-40B4-BE49-F238E27FC236}">
              <a16:creationId xmlns:a16="http://schemas.microsoft.com/office/drawing/2014/main" id="{87BBAC48-C18E-5594-6456-C38208FFE87F}"/>
            </a:ext>
          </a:extLst>
        </xdr:cNvPr>
        <xdr:cNvSpPr/>
      </xdr:nvSpPr>
      <xdr:spPr>
        <a:xfrm>
          <a:off x="11793548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80</xdr:col>
      <xdr:colOff>118479</xdr:colOff>
      <xdr:row>20</xdr:row>
      <xdr:rowOff>133350</xdr:rowOff>
    </xdr:from>
    <xdr:to>
      <xdr:col>84</xdr:col>
      <xdr:colOff>25810</xdr:colOff>
      <xdr:row>24</xdr:row>
      <xdr:rowOff>6351</xdr:rowOff>
    </xdr:to>
    <xdr:sp macro="EventClick" textlink="">
      <xdr:nvSpPr>
        <xdr:cNvPr id="168984" name="Hex194">
          <a:extLst>
            <a:ext uri="{FF2B5EF4-FFF2-40B4-BE49-F238E27FC236}">
              <a16:creationId xmlns:a16="http://schemas.microsoft.com/office/drawing/2014/main" id="{DBECB38D-F84D-F424-3FF2-E42E62C77372}"/>
            </a:ext>
          </a:extLst>
        </xdr:cNvPr>
        <xdr:cNvSpPr/>
      </xdr:nvSpPr>
      <xdr:spPr>
        <a:xfrm>
          <a:off x="12310479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V</a:t>
          </a:r>
        </a:p>
      </xdr:txBody>
    </xdr:sp>
    <xdr:clientData/>
  </xdr:twoCellAnchor>
  <xdr:twoCellAnchor editAs="absolute">
    <xdr:from>
      <xdr:col>84</xdr:col>
      <xdr:colOff>25810</xdr:colOff>
      <xdr:row>20</xdr:row>
      <xdr:rowOff>133350</xdr:rowOff>
    </xdr:from>
    <xdr:to>
      <xdr:col>87</xdr:col>
      <xdr:colOff>85541</xdr:colOff>
      <xdr:row>24</xdr:row>
      <xdr:rowOff>6351</xdr:rowOff>
    </xdr:to>
    <xdr:sp macro="EventClick" textlink="">
      <xdr:nvSpPr>
        <xdr:cNvPr id="168985" name="Hex195">
          <a:extLst>
            <a:ext uri="{FF2B5EF4-FFF2-40B4-BE49-F238E27FC236}">
              <a16:creationId xmlns:a16="http://schemas.microsoft.com/office/drawing/2014/main" id="{BB3D16A4-0AEE-8E5F-2582-10860506360A}"/>
            </a:ext>
          </a:extLst>
        </xdr:cNvPr>
        <xdr:cNvSpPr/>
      </xdr:nvSpPr>
      <xdr:spPr>
        <a:xfrm>
          <a:off x="12827410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87</xdr:col>
      <xdr:colOff>85541</xdr:colOff>
      <xdr:row>20</xdr:row>
      <xdr:rowOff>133350</xdr:rowOff>
    </xdr:from>
    <xdr:to>
      <xdr:col>90</xdr:col>
      <xdr:colOff>145272</xdr:colOff>
      <xdr:row>24</xdr:row>
      <xdr:rowOff>6351</xdr:rowOff>
    </xdr:to>
    <xdr:sp macro="EventClick" textlink="">
      <xdr:nvSpPr>
        <xdr:cNvPr id="168986" name="Hex196">
          <a:extLst>
            <a:ext uri="{FF2B5EF4-FFF2-40B4-BE49-F238E27FC236}">
              <a16:creationId xmlns:a16="http://schemas.microsoft.com/office/drawing/2014/main" id="{FE39424E-D017-DD7F-CA56-6AC2A110B969}"/>
            </a:ext>
          </a:extLst>
        </xdr:cNvPr>
        <xdr:cNvSpPr/>
      </xdr:nvSpPr>
      <xdr:spPr>
        <a:xfrm>
          <a:off x="13344341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90</xdr:col>
      <xdr:colOff>145272</xdr:colOff>
      <xdr:row>20</xdr:row>
      <xdr:rowOff>133350</xdr:rowOff>
    </xdr:from>
    <xdr:to>
      <xdr:col>94</xdr:col>
      <xdr:colOff>52603</xdr:colOff>
      <xdr:row>24</xdr:row>
      <xdr:rowOff>6351</xdr:rowOff>
    </xdr:to>
    <xdr:sp macro="EventClick" textlink="">
      <xdr:nvSpPr>
        <xdr:cNvPr id="168987" name="Hex197">
          <a:extLst>
            <a:ext uri="{FF2B5EF4-FFF2-40B4-BE49-F238E27FC236}">
              <a16:creationId xmlns:a16="http://schemas.microsoft.com/office/drawing/2014/main" id="{13C2DB37-3092-6EAB-1F34-F1FAC2BDC89C}"/>
            </a:ext>
          </a:extLst>
        </xdr:cNvPr>
        <xdr:cNvSpPr/>
      </xdr:nvSpPr>
      <xdr:spPr>
        <a:xfrm>
          <a:off x="13861272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94</xdr:col>
      <xdr:colOff>52603</xdr:colOff>
      <xdr:row>20</xdr:row>
      <xdr:rowOff>133350</xdr:rowOff>
    </xdr:from>
    <xdr:to>
      <xdr:col>97</xdr:col>
      <xdr:colOff>112334</xdr:colOff>
      <xdr:row>24</xdr:row>
      <xdr:rowOff>6351</xdr:rowOff>
    </xdr:to>
    <xdr:sp macro="EventClick" textlink="">
      <xdr:nvSpPr>
        <xdr:cNvPr id="168988" name="Hex198">
          <a:extLst>
            <a:ext uri="{FF2B5EF4-FFF2-40B4-BE49-F238E27FC236}">
              <a16:creationId xmlns:a16="http://schemas.microsoft.com/office/drawing/2014/main" id="{985AA081-2EAF-8786-8703-D08F0799EBD8}"/>
            </a:ext>
          </a:extLst>
        </xdr:cNvPr>
        <xdr:cNvSpPr/>
      </xdr:nvSpPr>
      <xdr:spPr>
        <a:xfrm>
          <a:off x="14378203" y="375285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4</xdr:col>
      <xdr:colOff>69932</xdr:colOff>
      <xdr:row>23</xdr:row>
      <xdr:rowOff>38100</xdr:rowOff>
    </xdr:from>
    <xdr:to>
      <xdr:col>7</xdr:col>
      <xdr:colOff>129663</xdr:colOff>
      <xdr:row>26</xdr:row>
      <xdr:rowOff>92076</xdr:rowOff>
    </xdr:to>
    <xdr:sp macro="EventClick" textlink="">
      <xdr:nvSpPr>
        <xdr:cNvPr id="168989" name="Hex199">
          <a:extLst>
            <a:ext uri="{FF2B5EF4-FFF2-40B4-BE49-F238E27FC236}">
              <a16:creationId xmlns:a16="http://schemas.microsoft.com/office/drawing/2014/main" id="{6A710AC6-8957-71F0-6921-6CC0D31D7676}"/>
            </a:ext>
          </a:extLst>
        </xdr:cNvPr>
        <xdr:cNvSpPr/>
      </xdr:nvSpPr>
      <xdr:spPr>
        <a:xfrm>
          <a:off x="679532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7</xdr:col>
      <xdr:colOff>129663</xdr:colOff>
      <xdr:row>23</xdr:row>
      <xdr:rowOff>38100</xdr:rowOff>
    </xdr:from>
    <xdr:to>
      <xdr:col>11</xdr:col>
      <xdr:colOff>36994</xdr:colOff>
      <xdr:row>26</xdr:row>
      <xdr:rowOff>92076</xdr:rowOff>
    </xdr:to>
    <xdr:sp macro="EventClick" textlink="">
      <xdr:nvSpPr>
        <xdr:cNvPr id="168990" name="Hex200">
          <a:extLst>
            <a:ext uri="{FF2B5EF4-FFF2-40B4-BE49-F238E27FC236}">
              <a16:creationId xmlns:a16="http://schemas.microsoft.com/office/drawing/2014/main" id="{5998220C-D638-5F80-BD39-934C930CC250}"/>
            </a:ext>
          </a:extLst>
        </xdr:cNvPr>
        <xdr:cNvSpPr/>
      </xdr:nvSpPr>
      <xdr:spPr>
        <a:xfrm>
          <a:off x="1196463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11</xdr:col>
      <xdr:colOff>36993</xdr:colOff>
      <xdr:row>23</xdr:row>
      <xdr:rowOff>38100</xdr:rowOff>
    </xdr:from>
    <xdr:to>
      <xdr:col>14</xdr:col>
      <xdr:colOff>96724</xdr:colOff>
      <xdr:row>26</xdr:row>
      <xdr:rowOff>92076</xdr:rowOff>
    </xdr:to>
    <xdr:sp macro="EventClick" textlink="">
      <xdr:nvSpPr>
        <xdr:cNvPr id="168991" name="Hex201">
          <a:extLst>
            <a:ext uri="{FF2B5EF4-FFF2-40B4-BE49-F238E27FC236}">
              <a16:creationId xmlns:a16="http://schemas.microsoft.com/office/drawing/2014/main" id="{14286D73-B309-2092-DE6D-22C1F8F1833A}"/>
            </a:ext>
          </a:extLst>
        </xdr:cNvPr>
        <xdr:cNvSpPr/>
      </xdr:nvSpPr>
      <xdr:spPr>
        <a:xfrm>
          <a:off x="1713393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G</a:t>
          </a:r>
        </a:p>
      </xdr:txBody>
    </xdr:sp>
    <xdr:clientData/>
  </xdr:twoCellAnchor>
  <xdr:twoCellAnchor editAs="absolute">
    <xdr:from>
      <xdr:col>14</xdr:col>
      <xdr:colOff>96725</xdr:colOff>
      <xdr:row>23</xdr:row>
      <xdr:rowOff>38100</xdr:rowOff>
    </xdr:from>
    <xdr:to>
      <xdr:col>18</xdr:col>
      <xdr:colOff>4056</xdr:colOff>
      <xdr:row>26</xdr:row>
      <xdr:rowOff>92076</xdr:rowOff>
    </xdr:to>
    <xdr:sp macro="EventClick" textlink="">
      <xdr:nvSpPr>
        <xdr:cNvPr id="168992" name="Hex202">
          <a:extLst>
            <a:ext uri="{FF2B5EF4-FFF2-40B4-BE49-F238E27FC236}">
              <a16:creationId xmlns:a16="http://schemas.microsoft.com/office/drawing/2014/main" id="{C988049E-0FAD-D141-60F5-CA753494CD80}"/>
            </a:ext>
          </a:extLst>
        </xdr:cNvPr>
        <xdr:cNvSpPr/>
      </xdr:nvSpPr>
      <xdr:spPr>
        <a:xfrm>
          <a:off x="2230325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18</xdr:col>
      <xdr:colOff>4056</xdr:colOff>
      <xdr:row>23</xdr:row>
      <xdr:rowOff>38100</xdr:rowOff>
    </xdr:from>
    <xdr:to>
      <xdr:col>21</xdr:col>
      <xdr:colOff>63787</xdr:colOff>
      <xdr:row>26</xdr:row>
      <xdr:rowOff>92076</xdr:rowOff>
    </xdr:to>
    <xdr:sp macro="EventClick" textlink="">
      <xdr:nvSpPr>
        <xdr:cNvPr id="168993" name="Hex203">
          <a:extLst>
            <a:ext uri="{FF2B5EF4-FFF2-40B4-BE49-F238E27FC236}">
              <a16:creationId xmlns:a16="http://schemas.microsoft.com/office/drawing/2014/main" id="{DBA3B19A-F0A4-CABD-95CF-FBF3089A106E}"/>
            </a:ext>
          </a:extLst>
        </xdr:cNvPr>
        <xdr:cNvSpPr/>
      </xdr:nvSpPr>
      <xdr:spPr>
        <a:xfrm>
          <a:off x="2747256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21</xdr:col>
      <xdr:colOff>63786</xdr:colOff>
      <xdr:row>23</xdr:row>
      <xdr:rowOff>38100</xdr:rowOff>
    </xdr:from>
    <xdr:to>
      <xdr:col>24</xdr:col>
      <xdr:colOff>123517</xdr:colOff>
      <xdr:row>26</xdr:row>
      <xdr:rowOff>92076</xdr:rowOff>
    </xdr:to>
    <xdr:sp macro="EventClick" textlink="">
      <xdr:nvSpPr>
        <xdr:cNvPr id="168994" name="Hex204">
          <a:extLst>
            <a:ext uri="{FF2B5EF4-FFF2-40B4-BE49-F238E27FC236}">
              <a16:creationId xmlns:a16="http://schemas.microsoft.com/office/drawing/2014/main" id="{90D9CD77-D690-EAC5-6B74-072DB633F942}"/>
            </a:ext>
          </a:extLst>
        </xdr:cNvPr>
        <xdr:cNvSpPr/>
      </xdr:nvSpPr>
      <xdr:spPr>
        <a:xfrm>
          <a:off x="3264186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H</a:t>
          </a:r>
        </a:p>
      </xdr:txBody>
    </xdr:sp>
    <xdr:clientData/>
  </xdr:twoCellAnchor>
  <xdr:twoCellAnchor editAs="absolute">
    <xdr:from>
      <xdr:col>24</xdr:col>
      <xdr:colOff>123518</xdr:colOff>
      <xdr:row>23</xdr:row>
      <xdr:rowOff>38100</xdr:rowOff>
    </xdr:from>
    <xdr:to>
      <xdr:col>28</xdr:col>
      <xdr:colOff>30849</xdr:colOff>
      <xdr:row>26</xdr:row>
      <xdr:rowOff>92076</xdr:rowOff>
    </xdr:to>
    <xdr:sp macro="EventClick" textlink="">
      <xdr:nvSpPr>
        <xdr:cNvPr id="168995" name="Hex205">
          <a:extLst>
            <a:ext uri="{FF2B5EF4-FFF2-40B4-BE49-F238E27FC236}">
              <a16:creationId xmlns:a16="http://schemas.microsoft.com/office/drawing/2014/main" id="{8D5E8E43-05C8-9571-8D9B-E3D92C2E8C6B}"/>
            </a:ext>
          </a:extLst>
        </xdr:cNvPr>
        <xdr:cNvSpPr/>
      </xdr:nvSpPr>
      <xdr:spPr>
        <a:xfrm>
          <a:off x="3781118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28</xdr:col>
      <xdr:colOff>30849</xdr:colOff>
      <xdr:row>23</xdr:row>
      <xdr:rowOff>38100</xdr:rowOff>
    </xdr:from>
    <xdr:to>
      <xdr:col>31</xdr:col>
      <xdr:colOff>90580</xdr:colOff>
      <xdr:row>26</xdr:row>
      <xdr:rowOff>92076</xdr:rowOff>
    </xdr:to>
    <xdr:sp macro="EventClick" textlink="">
      <xdr:nvSpPr>
        <xdr:cNvPr id="168996" name="Hex206">
          <a:extLst>
            <a:ext uri="{FF2B5EF4-FFF2-40B4-BE49-F238E27FC236}">
              <a16:creationId xmlns:a16="http://schemas.microsoft.com/office/drawing/2014/main" id="{8274B5D9-23E0-1FC2-2483-D3CD8E9C89EE}"/>
            </a:ext>
          </a:extLst>
        </xdr:cNvPr>
        <xdr:cNvSpPr/>
      </xdr:nvSpPr>
      <xdr:spPr>
        <a:xfrm>
          <a:off x="4298049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  <xdr:twoCellAnchor editAs="absolute">
    <xdr:from>
      <xdr:col>31</xdr:col>
      <xdr:colOff>90579</xdr:colOff>
      <xdr:row>23</xdr:row>
      <xdr:rowOff>38100</xdr:rowOff>
    </xdr:from>
    <xdr:to>
      <xdr:col>34</xdr:col>
      <xdr:colOff>150310</xdr:colOff>
      <xdr:row>26</xdr:row>
      <xdr:rowOff>92076</xdr:rowOff>
    </xdr:to>
    <xdr:sp macro="EventClick" textlink="">
      <xdr:nvSpPr>
        <xdr:cNvPr id="168997" name="Hex207">
          <a:extLst>
            <a:ext uri="{FF2B5EF4-FFF2-40B4-BE49-F238E27FC236}">
              <a16:creationId xmlns:a16="http://schemas.microsoft.com/office/drawing/2014/main" id="{B3D256E7-EC90-178B-7F93-1BDAA9CAC8FA}"/>
            </a:ext>
          </a:extLst>
        </xdr:cNvPr>
        <xdr:cNvSpPr/>
      </xdr:nvSpPr>
      <xdr:spPr>
        <a:xfrm>
          <a:off x="4814979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34</xdr:col>
      <xdr:colOff>150311</xdr:colOff>
      <xdr:row>23</xdr:row>
      <xdr:rowOff>38100</xdr:rowOff>
    </xdr:from>
    <xdr:to>
      <xdr:col>38</xdr:col>
      <xdr:colOff>57642</xdr:colOff>
      <xdr:row>26</xdr:row>
      <xdr:rowOff>92076</xdr:rowOff>
    </xdr:to>
    <xdr:sp macro="EventClick" textlink="">
      <xdr:nvSpPr>
        <xdr:cNvPr id="168998" name="Hex208">
          <a:extLst>
            <a:ext uri="{FF2B5EF4-FFF2-40B4-BE49-F238E27FC236}">
              <a16:creationId xmlns:a16="http://schemas.microsoft.com/office/drawing/2014/main" id="{7D3031EC-21F4-359F-312A-E4D405209942}"/>
            </a:ext>
          </a:extLst>
        </xdr:cNvPr>
        <xdr:cNvSpPr/>
      </xdr:nvSpPr>
      <xdr:spPr>
        <a:xfrm>
          <a:off x="5331911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38</xdr:col>
      <xdr:colOff>57641</xdr:colOff>
      <xdr:row>23</xdr:row>
      <xdr:rowOff>38100</xdr:rowOff>
    </xdr:from>
    <xdr:to>
      <xdr:col>41</xdr:col>
      <xdr:colOff>117372</xdr:colOff>
      <xdr:row>26</xdr:row>
      <xdr:rowOff>92076</xdr:rowOff>
    </xdr:to>
    <xdr:sp macro="EventClick" textlink="">
      <xdr:nvSpPr>
        <xdr:cNvPr id="168999" name="Hex209">
          <a:extLst>
            <a:ext uri="{FF2B5EF4-FFF2-40B4-BE49-F238E27FC236}">
              <a16:creationId xmlns:a16="http://schemas.microsoft.com/office/drawing/2014/main" id="{D32D31AE-8F67-BECB-A4CF-419F4648259D}"/>
            </a:ext>
          </a:extLst>
        </xdr:cNvPr>
        <xdr:cNvSpPr/>
      </xdr:nvSpPr>
      <xdr:spPr>
        <a:xfrm>
          <a:off x="5848841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58</xdr:col>
      <xdr:colOff>111227</xdr:colOff>
      <xdr:row>23</xdr:row>
      <xdr:rowOff>38100</xdr:rowOff>
    </xdr:from>
    <xdr:to>
      <xdr:col>62</xdr:col>
      <xdr:colOff>18558</xdr:colOff>
      <xdr:row>26</xdr:row>
      <xdr:rowOff>92076</xdr:rowOff>
    </xdr:to>
    <xdr:sp macro="EventClick" textlink="">
      <xdr:nvSpPr>
        <xdr:cNvPr id="169005" name="Hex215">
          <a:extLst>
            <a:ext uri="{FF2B5EF4-FFF2-40B4-BE49-F238E27FC236}">
              <a16:creationId xmlns:a16="http://schemas.microsoft.com/office/drawing/2014/main" id="{D1DF69DD-FEAB-72BF-CB23-8CAB33090995}"/>
            </a:ext>
          </a:extLst>
        </xdr:cNvPr>
        <xdr:cNvSpPr/>
      </xdr:nvSpPr>
      <xdr:spPr>
        <a:xfrm>
          <a:off x="8950427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K</a:t>
          </a:r>
        </a:p>
      </xdr:txBody>
    </xdr:sp>
    <xdr:clientData/>
  </xdr:twoCellAnchor>
  <xdr:twoCellAnchor editAs="absolute">
    <xdr:from>
      <xdr:col>62</xdr:col>
      <xdr:colOff>18559</xdr:colOff>
      <xdr:row>23</xdr:row>
      <xdr:rowOff>38100</xdr:rowOff>
    </xdr:from>
    <xdr:to>
      <xdr:col>65</xdr:col>
      <xdr:colOff>78290</xdr:colOff>
      <xdr:row>26</xdr:row>
      <xdr:rowOff>92076</xdr:rowOff>
    </xdr:to>
    <xdr:sp macro="EventClick" textlink="">
      <xdr:nvSpPr>
        <xdr:cNvPr id="169006" name="Hex216">
          <a:extLst>
            <a:ext uri="{FF2B5EF4-FFF2-40B4-BE49-F238E27FC236}">
              <a16:creationId xmlns:a16="http://schemas.microsoft.com/office/drawing/2014/main" id="{7A392860-8148-B260-92F4-E29C4C0531AB}"/>
            </a:ext>
          </a:extLst>
        </xdr:cNvPr>
        <xdr:cNvSpPr/>
      </xdr:nvSpPr>
      <xdr:spPr>
        <a:xfrm>
          <a:off x="9467359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65</xdr:col>
      <xdr:colOff>78290</xdr:colOff>
      <xdr:row>23</xdr:row>
      <xdr:rowOff>38100</xdr:rowOff>
    </xdr:from>
    <xdr:to>
      <xdr:col>68</xdr:col>
      <xdr:colOff>138021</xdr:colOff>
      <xdr:row>26</xdr:row>
      <xdr:rowOff>92076</xdr:rowOff>
    </xdr:to>
    <xdr:sp macro="EventClick" textlink="">
      <xdr:nvSpPr>
        <xdr:cNvPr id="169007" name="Hex217">
          <a:extLst>
            <a:ext uri="{FF2B5EF4-FFF2-40B4-BE49-F238E27FC236}">
              <a16:creationId xmlns:a16="http://schemas.microsoft.com/office/drawing/2014/main" id="{FB56DE56-E94A-1257-0A4B-7625814BE681}"/>
            </a:ext>
          </a:extLst>
        </xdr:cNvPr>
        <xdr:cNvSpPr/>
      </xdr:nvSpPr>
      <xdr:spPr>
        <a:xfrm>
          <a:off x="9984290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68</xdr:col>
      <xdr:colOff>138020</xdr:colOff>
      <xdr:row>23</xdr:row>
      <xdr:rowOff>38100</xdr:rowOff>
    </xdr:from>
    <xdr:to>
      <xdr:col>72</xdr:col>
      <xdr:colOff>45351</xdr:colOff>
      <xdr:row>26</xdr:row>
      <xdr:rowOff>92076</xdr:rowOff>
    </xdr:to>
    <xdr:sp macro="EventClick" textlink="">
      <xdr:nvSpPr>
        <xdr:cNvPr id="169008" name="Hex218">
          <a:extLst>
            <a:ext uri="{FF2B5EF4-FFF2-40B4-BE49-F238E27FC236}">
              <a16:creationId xmlns:a16="http://schemas.microsoft.com/office/drawing/2014/main" id="{538DB3E3-63FC-E9BF-6541-B7E8A2B46F00}"/>
            </a:ext>
          </a:extLst>
        </xdr:cNvPr>
        <xdr:cNvSpPr/>
      </xdr:nvSpPr>
      <xdr:spPr>
        <a:xfrm>
          <a:off x="10501220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P</a:t>
          </a:r>
        </a:p>
      </xdr:txBody>
    </xdr:sp>
    <xdr:clientData/>
  </xdr:twoCellAnchor>
  <xdr:twoCellAnchor editAs="absolute">
    <xdr:from>
      <xdr:col>72</xdr:col>
      <xdr:colOff>45351</xdr:colOff>
      <xdr:row>23</xdr:row>
      <xdr:rowOff>38100</xdr:rowOff>
    </xdr:from>
    <xdr:to>
      <xdr:col>75</xdr:col>
      <xdr:colOff>105082</xdr:colOff>
      <xdr:row>26</xdr:row>
      <xdr:rowOff>92076</xdr:rowOff>
    </xdr:to>
    <xdr:sp macro="EventClick" textlink="">
      <xdr:nvSpPr>
        <xdr:cNvPr id="169009" name="Hex219">
          <a:extLst>
            <a:ext uri="{FF2B5EF4-FFF2-40B4-BE49-F238E27FC236}">
              <a16:creationId xmlns:a16="http://schemas.microsoft.com/office/drawing/2014/main" id="{E18B62FB-FEC9-6AF8-0BDD-E9EFF3597F67}"/>
            </a:ext>
          </a:extLst>
        </xdr:cNvPr>
        <xdr:cNvSpPr/>
      </xdr:nvSpPr>
      <xdr:spPr>
        <a:xfrm>
          <a:off x="11018151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75</xdr:col>
      <xdr:colOff>105083</xdr:colOff>
      <xdr:row>23</xdr:row>
      <xdr:rowOff>38100</xdr:rowOff>
    </xdr:from>
    <xdr:to>
      <xdr:col>79</xdr:col>
      <xdr:colOff>12414</xdr:colOff>
      <xdr:row>26</xdr:row>
      <xdr:rowOff>92076</xdr:rowOff>
    </xdr:to>
    <xdr:sp macro="EventClick" textlink="">
      <xdr:nvSpPr>
        <xdr:cNvPr id="169010" name="Hex220">
          <a:extLst>
            <a:ext uri="{FF2B5EF4-FFF2-40B4-BE49-F238E27FC236}">
              <a16:creationId xmlns:a16="http://schemas.microsoft.com/office/drawing/2014/main" id="{D8616523-3A1D-06D0-98FF-C7E610EB2BC9}"/>
            </a:ext>
          </a:extLst>
        </xdr:cNvPr>
        <xdr:cNvSpPr/>
      </xdr:nvSpPr>
      <xdr:spPr>
        <a:xfrm>
          <a:off x="11535083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79</xdr:col>
      <xdr:colOff>12413</xdr:colOff>
      <xdr:row>23</xdr:row>
      <xdr:rowOff>38100</xdr:rowOff>
    </xdr:from>
    <xdr:to>
      <xdr:col>82</xdr:col>
      <xdr:colOff>72144</xdr:colOff>
      <xdr:row>26</xdr:row>
      <xdr:rowOff>92076</xdr:rowOff>
    </xdr:to>
    <xdr:sp macro="EventClick" textlink="">
      <xdr:nvSpPr>
        <xdr:cNvPr id="169011" name="Hex221">
          <a:extLst>
            <a:ext uri="{FF2B5EF4-FFF2-40B4-BE49-F238E27FC236}">
              <a16:creationId xmlns:a16="http://schemas.microsoft.com/office/drawing/2014/main" id="{7AD10A9D-2FF0-5422-471F-C45ADA3694F8}"/>
            </a:ext>
          </a:extLst>
        </xdr:cNvPr>
        <xdr:cNvSpPr/>
      </xdr:nvSpPr>
      <xdr:spPr>
        <a:xfrm>
          <a:off x="12052013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82</xdr:col>
      <xdr:colOff>72144</xdr:colOff>
      <xdr:row>23</xdr:row>
      <xdr:rowOff>38100</xdr:rowOff>
    </xdr:from>
    <xdr:to>
      <xdr:col>85</xdr:col>
      <xdr:colOff>131875</xdr:colOff>
      <xdr:row>26</xdr:row>
      <xdr:rowOff>92076</xdr:rowOff>
    </xdr:to>
    <xdr:sp macro="EventClick" textlink="">
      <xdr:nvSpPr>
        <xdr:cNvPr id="169012" name="Hex222">
          <a:extLst>
            <a:ext uri="{FF2B5EF4-FFF2-40B4-BE49-F238E27FC236}">
              <a16:creationId xmlns:a16="http://schemas.microsoft.com/office/drawing/2014/main" id="{4429FD7B-2D51-9EEB-F50C-26B24380A039}"/>
            </a:ext>
          </a:extLst>
        </xdr:cNvPr>
        <xdr:cNvSpPr/>
      </xdr:nvSpPr>
      <xdr:spPr>
        <a:xfrm>
          <a:off x="12568944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85</xdr:col>
      <xdr:colOff>131876</xdr:colOff>
      <xdr:row>23</xdr:row>
      <xdr:rowOff>38100</xdr:rowOff>
    </xdr:from>
    <xdr:to>
      <xdr:col>89</xdr:col>
      <xdr:colOff>39207</xdr:colOff>
      <xdr:row>26</xdr:row>
      <xdr:rowOff>92076</xdr:rowOff>
    </xdr:to>
    <xdr:sp macro="EventClick" textlink="">
      <xdr:nvSpPr>
        <xdr:cNvPr id="169013" name="Hex223">
          <a:extLst>
            <a:ext uri="{FF2B5EF4-FFF2-40B4-BE49-F238E27FC236}">
              <a16:creationId xmlns:a16="http://schemas.microsoft.com/office/drawing/2014/main" id="{5ADD9130-D003-AB52-FD37-F6479F752CDB}"/>
            </a:ext>
          </a:extLst>
        </xdr:cNvPr>
        <xdr:cNvSpPr/>
      </xdr:nvSpPr>
      <xdr:spPr>
        <a:xfrm>
          <a:off x="13085876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89</xdr:col>
      <xdr:colOff>39207</xdr:colOff>
      <xdr:row>23</xdr:row>
      <xdr:rowOff>38100</xdr:rowOff>
    </xdr:from>
    <xdr:to>
      <xdr:col>92</xdr:col>
      <xdr:colOff>98938</xdr:colOff>
      <xdr:row>26</xdr:row>
      <xdr:rowOff>92076</xdr:rowOff>
    </xdr:to>
    <xdr:sp macro="EventClick" textlink="">
      <xdr:nvSpPr>
        <xdr:cNvPr id="169014" name="Hex224">
          <a:extLst>
            <a:ext uri="{FF2B5EF4-FFF2-40B4-BE49-F238E27FC236}">
              <a16:creationId xmlns:a16="http://schemas.microsoft.com/office/drawing/2014/main" id="{44E52B77-DD43-6E52-7D26-7F38879278A5}"/>
            </a:ext>
          </a:extLst>
        </xdr:cNvPr>
        <xdr:cNvSpPr/>
      </xdr:nvSpPr>
      <xdr:spPr>
        <a:xfrm>
          <a:off x="13602807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92</xdr:col>
      <xdr:colOff>98938</xdr:colOff>
      <xdr:row>23</xdr:row>
      <xdr:rowOff>38100</xdr:rowOff>
    </xdr:from>
    <xdr:to>
      <xdr:col>96</xdr:col>
      <xdr:colOff>6269</xdr:colOff>
      <xdr:row>26</xdr:row>
      <xdr:rowOff>92076</xdr:rowOff>
    </xdr:to>
    <xdr:sp macro="EventClick" textlink="">
      <xdr:nvSpPr>
        <xdr:cNvPr id="169015" name="Hex225">
          <a:extLst>
            <a:ext uri="{FF2B5EF4-FFF2-40B4-BE49-F238E27FC236}">
              <a16:creationId xmlns:a16="http://schemas.microsoft.com/office/drawing/2014/main" id="{5B72EB0E-7652-18A7-5745-6432D30135BF}"/>
            </a:ext>
          </a:extLst>
        </xdr:cNvPr>
        <xdr:cNvSpPr/>
      </xdr:nvSpPr>
      <xdr:spPr>
        <a:xfrm>
          <a:off x="14119738" y="420052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2</xdr:col>
      <xdr:colOff>116266</xdr:colOff>
      <xdr:row>25</xdr:row>
      <xdr:rowOff>123826</xdr:rowOff>
    </xdr:from>
    <xdr:to>
      <xdr:col>6</xdr:col>
      <xdr:colOff>23597</xdr:colOff>
      <xdr:row>28</xdr:row>
      <xdr:rowOff>177802</xdr:rowOff>
    </xdr:to>
    <xdr:sp macro="EventClick" textlink="">
      <xdr:nvSpPr>
        <xdr:cNvPr id="169016" name="Hex226">
          <a:extLst>
            <a:ext uri="{FF2B5EF4-FFF2-40B4-BE49-F238E27FC236}">
              <a16:creationId xmlns:a16="http://schemas.microsoft.com/office/drawing/2014/main" id="{9AD84039-7BF7-A0D5-C46D-31C10EB5A0FC}"/>
            </a:ext>
          </a:extLst>
        </xdr:cNvPr>
        <xdr:cNvSpPr/>
      </xdr:nvSpPr>
      <xdr:spPr>
        <a:xfrm>
          <a:off x="421066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6</xdr:col>
      <xdr:colOff>23597</xdr:colOff>
      <xdr:row>25</xdr:row>
      <xdr:rowOff>123826</xdr:rowOff>
    </xdr:from>
    <xdr:to>
      <xdr:col>9</xdr:col>
      <xdr:colOff>83328</xdr:colOff>
      <xdr:row>28</xdr:row>
      <xdr:rowOff>177802</xdr:rowOff>
    </xdr:to>
    <xdr:sp macro="EventClick" textlink="">
      <xdr:nvSpPr>
        <xdr:cNvPr id="169017" name="Hex227">
          <a:extLst>
            <a:ext uri="{FF2B5EF4-FFF2-40B4-BE49-F238E27FC236}">
              <a16:creationId xmlns:a16="http://schemas.microsoft.com/office/drawing/2014/main" id="{48CCB79B-7D42-C333-B44B-7E74DF88517C}"/>
            </a:ext>
          </a:extLst>
        </xdr:cNvPr>
        <xdr:cNvSpPr/>
      </xdr:nvSpPr>
      <xdr:spPr>
        <a:xfrm>
          <a:off x="937997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9</xdr:col>
      <xdr:colOff>83328</xdr:colOff>
      <xdr:row>25</xdr:row>
      <xdr:rowOff>123826</xdr:rowOff>
    </xdr:from>
    <xdr:to>
      <xdr:col>12</xdr:col>
      <xdr:colOff>143059</xdr:colOff>
      <xdr:row>28</xdr:row>
      <xdr:rowOff>177802</xdr:rowOff>
    </xdr:to>
    <xdr:sp macro="EventClick" textlink="">
      <xdr:nvSpPr>
        <xdr:cNvPr id="169018" name="Hex228">
          <a:extLst>
            <a:ext uri="{FF2B5EF4-FFF2-40B4-BE49-F238E27FC236}">
              <a16:creationId xmlns:a16="http://schemas.microsoft.com/office/drawing/2014/main" id="{2B3DF0A5-DDC2-2BDA-7F30-76BFC09CAA9D}"/>
            </a:ext>
          </a:extLst>
        </xdr:cNvPr>
        <xdr:cNvSpPr/>
      </xdr:nvSpPr>
      <xdr:spPr>
        <a:xfrm>
          <a:off x="1454928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V</a:t>
          </a:r>
        </a:p>
      </xdr:txBody>
    </xdr:sp>
    <xdr:clientData/>
  </xdr:twoCellAnchor>
  <xdr:twoCellAnchor editAs="absolute">
    <xdr:from>
      <xdr:col>12</xdr:col>
      <xdr:colOff>143059</xdr:colOff>
      <xdr:row>25</xdr:row>
      <xdr:rowOff>123826</xdr:rowOff>
    </xdr:from>
    <xdr:to>
      <xdr:col>16</xdr:col>
      <xdr:colOff>50390</xdr:colOff>
      <xdr:row>28</xdr:row>
      <xdr:rowOff>177802</xdr:rowOff>
    </xdr:to>
    <xdr:sp macro="EventClick" textlink="">
      <xdr:nvSpPr>
        <xdr:cNvPr id="169019" name="Hex229">
          <a:extLst>
            <a:ext uri="{FF2B5EF4-FFF2-40B4-BE49-F238E27FC236}">
              <a16:creationId xmlns:a16="http://schemas.microsoft.com/office/drawing/2014/main" id="{9AE8F331-253C-A992-5C3A-E091972E305B}"/>
            </a:ext>
          </a:extLst>
        </xdr:cNvPr>
        <xdr:cNvSpPr/>
      </xdr:nvSpPr>
      <xdr:spPr>
        <a:xfrm>
          <a:off x="1971859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16</xdr:col>
      <xdr:colOff>50390</xdr:colOff>
      <xdr:row>25</xdr:row>
      <xdr:rowOff>123826</xdr:rowOff>
    </xdr:from>
    <xdr:to>
      <xdr:col>19</xdr:col>
      <xdr:colOff>110121</xdr:colOff>
      <xdr:row>28</xdr:row>
      <xdr:rowOff>177802</xdr:rowOff>
    </xdr:to>
    <xdr:sp macro="EventClick" textlink="">
      <xdr:nvSpPr>
        <xdr:cNvPr id="169020" name="Hex230">
          <a:extLst>
            <a:ext uri="{FF2B5EF4-FFF2-40B4-BE49-F238E27FC236}">
              <a16:creationId xmlns:a16="http://schemas.microsoft.com/office/drawing/2014/main" id="{5230CAFE-C474-1D47-67CA-2622F2EA9ED6}"/>
            </a:ext>
          </a:extLst>
        </xdr:cNvPr>
        <xdr:cNvSpPr/>
      </xdr:nvSpPr>
      <xdr:spPr>
        <a:xfrm>
          <a:off x="2488790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19</xdr:col>
      <xdr:colOff>110121</xdr:colOff>
      <xdr:row>25</xdr:row>
      <xdr:rowOff>123826</xdr:rowOff>
    </xdr:from>
    <xdr:to>
      <xdr:col>23</xdr:col>
      <xdr:colOff>17452</xdr:colOff>
      <xdr:row>28</xdr:row>
      <xdr:rowOff>177802</xdr:rowOff>
    </xdr:to>
    <xdr:sp macro="EventClick" textlink="">
      <xdr:nvSpPr>
        <xdr:cNvPr id="169021" name="Hex231">
          <a:extLst>
            <a:ext uri="{FF2B5EF4-FFF2-40B4-BE49-F238E27FC236}">
              <a16:creationId xmlns:a16="http://schemas.microsoft.com/office/drawing/2014/main" id="{E4C2B45B-1800-964B-4A80-3C665061F8EB}"/>
            </a:ext>
          </a:extLst>
        </xdr:cNvPr>
        <xdr:cNvSpPr/>
      </xdr:nvSpPr>
      <xdr:spPr>
        <a:xfrm>
          <a:off x="3005721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V</a:t>
          </a:r>
        </a:p>
      </xdr:txBody>
    </xdr:sp>
    <xdr:clientData/>
  </xdr:twoCellAnchor>
  <xdr:twoCellAnchor editAs="absolute">
    <xdr:from>
      <xdr:col>23</xdr:col>
      <xdr:colOff>17452</xdr:colOff>
      <xdr:row>25</xdr:row>
      <xdr:rowOff>123826</xdr:rowOff>
    </xdr:from>
    <xdr:to>
      <xdr:col>26</xdr:col>
      <xdr:colOff>77183</xdr:colOff>
      <xdr:row>28</xdr:row>
      <xdr:rowOff>177802</xdr:rowOff>
    </xdr:to>
    <xdr:sp macro="EventClick" textlink="">
      <xdr:nvSpPr>
        <xdr:cNvPr id="169022" name="Hex232">
          <a:extLst>
            <a:ext uri="{FF2B5EF4-FFF2-40B4-BE49-F238E27FC236}">
              <a16:creationId xmlns:a16="http://schemas.microsoft.com/office/drawing/2014/main" id="{2E8D7CA2-384F-3A03-75FA-289D5A125A1D}"/>
            </a:ext>
          </a:extLst>
        </xdr:cNvPr>
        <xdr:cNvSpPr/>
      </xdr:nvSpPr>
      <xdr:spPr>
        <a:xfrm>
          <a:off x="3522652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26</xdr:col>
      <xdr:colOff>77183</xdr:colOff>
      <xdr:row>25</xdr:row>
      <xdr:rowOff>123826</xdr:rowOff>
    </xdr:from>
    <xdr:to>
      <xdr:col>29</xdr:col>
      <xdr:colOff>136914</xdr:colOff>
      <xdr:row>28</xdr:row>
      <xdr:rowOff>177802</xdr:rowOff>
    </xdr:to>
    <xdr:sp macro="EventClick" textlink="">
      <xdr:nvSpPr>
        <xdr:cNvPr id="169023" name="Hex233">
          <a:extLst>
            <a:ext uri="{FF2B5EF4-FFF2-40B4-BE49-F238E27FC236}">
              <a16:creationId xmlns:a16="http://schemas.microsoft.com/office/drawing/2014/main" id="{D2297010-1C1B-FBB2-EB45-5A02F17A613D}"/>
            </a:ext>
          </a:extLst>
        </xdr:cNvPr>
        <xdr:cNvSpPr/>
      </xdr:nvSpPr>
      <xdr:spPr>
        <a:xfrm>
          <a:off x="4039583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Y</a:t>
          </a:r>
        </a:p>
      </xdr:txBody>
    </xdr:sp>
    <xdr:clientData/>
  </xdr:twoCellAnchor>
  <xdr:twoCellAnchor editAs="absolute">
    <xdr:from>
      <xdr:col>29</xdr:col>
      <xdr:colOff>136914</xdr:colOff>
      <xdr:row>25</xdr:row>
      <xdr:rowOff>123826</xdr:rowOff>
    </xdr:from>
    <xdr:to>
      <xdr:col>33</xdr:col>
      <xdr:colOff>44245</xdr:colOff>
      <xdr:row>28</xdr:row>
      <xdr:rowOff>177802</xdr:rowOff>
    </xdr:to>
    <xdr:sp macro="EventClick" textlink="">
      <xdr:nvSpPr>
        <xdr:cNvPr id="169024" name="Hex234">
          <a:extLst>
            <a:ext uri="{FF2B5EF4-FFF2-40B4-BE49-F238E27FC236}">
              <a16:creationId xmlns:a16="http://schemas.microsoft.com/office/drawing/2014/main" id="{25A1CC22-292C-3F1C-F16E-58298CDA9D4D}"/>
            </a:ext>
          </a:extLst>
        </xdr:cNvPr>
        <xdr:cNvSpPr/>
      </xdr:nvSpPr>
      <xdr:spPr>
        <a:xfrm>
          <a:off x="4556514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  <xdr:twoCellAnchor editAs="absolute">
    <xdr:from>
      <xdr:col>33</xdr:col>
      <xdr:colOff>44245</xdr:colOff>
      <xdr:row>25</xdr:row>
      <xdr:rowOff>123826</xdr:rowOff>
    </xdr:from>
    <xdr:to>
      <xdr:col>36</xdr:col>
      <xdr:colOff>103976</xdr:colOff>
      <xdr:row>28</xdr:row>
      <xdr:rowOff>177802</xdr:rowOff>
    </xdr:to>
    <xdr:sp macro="EventClick" textlink="">
      <xdr:nvSpPr>
        <xdr:cNvPr id="169025" name="Hex235">
          <a:extLst>
            <a:ext uri="{FF2B5EF4-FFF2-40B4-BE49-F238E27FC236}">
              <a16:creationId xmlns:a16="http://schemas.microsoft.com/office/drawing/2014/main" id="{1CFFE77F-3251-62BC-045E-9B0D82C4EDE8}"/>
            </a:ext>
          </a:extLst>
        </xdr:cNvPr>
        <xdr:cNvSpPr/>
      </xdr:nvSpPr>
      <xdr:spPr>
        <a:xfrm>
          <a:off x="5073445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36</xdr:col>
      <xdr:colOff>103976</xdr:colOff>
      <xdr:row>25</xdr:row>
      <xdr:rowOff>123826</xdr:rowOff>
    </xdr:from>
    <xdr:to>
      <xdr:col>40</xdr:col>
      <xdr:colOff>11307</xdr:colOff>
      <xdr:row>28</xdr:row>
      <xdr:rowOff>177802</xdr:rowOff>
    </xdr:to>
    <xdr:sp macro="EventClick" textlink="">
      <xdr:nvSpPr>
        <xdr:cNvPr id="169026" name="Hex236">
          <a:extLst>
            <a:ext uri="{FF2B5EF4-FFF2-40B4-BE49-F238E27FC236}">
              <a16:creationId xmlns:a16="http://schemas.microsoft.com/office/drawing/2014/main" id="{EE8C01A7-211D-5CF7-36AF-913B1021D63C}"/>
            </a:ext>
          </a:extLst>
        </xdr:cNvPr>
        <xdr:cNvSpPr/>
      </xdr:nvSpPr>
      <xdr:spPr>
        <a:xfrm>
          <a:off x="5590376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40</xdr:col>
      <xdr:colOff>11307</xdr:colOff>
      <xdr:row>25</xdr:row>
      <xdr:rowOff>123826</xdr:rowOff>
    </xdr:from>
    <xdr:to>
      <xdr:col>43</xdr:col>
      <xdr:colOff>71038</xdr:colOff>
      <xdr:row>28</xdr:row>
      <xdr:rowOff>177802</xdr:rowOff>
    </xdr:to>
    <xdr:sp macro="EventClick" textlink="">
      <xdr:nvSpPr>
        <xdr:cNvPr id="169027" name="Hex237">
          <a:extLst>
            <a:ext uri="{FF2B5EF4-FFF2-40B4-BE49-F238E27FC236}">
              <a16:creationId xmlns:a16="http://schemas.microsoft.com/office/drawing/2014/main" id="{FD51D53A-FAAB-D118-7433-E69984B55D9B}"/>
            </a:ext>
          </a:extLst>
        </xdr:cNvPr>
        <xdr:cNvSpPr/>
      </xdr:nvSpPr>
      <xdr:spPr>
        <a:xfrm>
          <a:off x="6107307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G</a:t>
          </a:r>
        </a:p>
      </xdr:txBody>
    </xdr:sp>
    <xdr:clientData/>
  </xdr:twoCellAnchor>
  <xdr:twoCellAnchor editAs="absolute">
    <xdr:from>
      <xdr:col>43</xdr:col>
      <xdr:colOff>71038</xdr:colOff>
      <xdr:row>25</xdr:row>
      <xdr:rowOff>123826</xdr:rowOff>
    </xdr:from>
    <xdr:to>
      <xdr:col>46</xdr:col>
      <xdr:colOff>130769</xdr:colOff>
      <xdr:row>28</xdr:row>
      <xdr:rowOff>177802</xdr:rowOff>
    </xdr:to>
    <xdr:sp macro="EventClick" textlink="">
      <xdr:nvSpPr>
        <xdr:cNvPr id="169028" name="Hex238">
          <a:extLst>
            <a:ext uri="{FF2B5EF4-FFF2-40B4-BE49-F238E27FC236}">
              <a16:creationId xmlns:a16="http://schemas.microsoft.com/office/drawing/2014/main" id="{06338710-C006-CA37-89DA-ED192237AC20}"/>
            </a:ext>
          </a:extLst>
        </xdr:cNvPr>
        <xdr:cNvSpPr/>
      </xdr:nvSpPr>
      <xdr:spPr>
        <a:xfrm>
          <a:off x="6624238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46</xdr:col>
      <xdr:colOff>130769</xdr:colOff>
      <xdr:row>25</xdr:row>
      <xdr:rowOff>123826</xdr:rowOff>
    </xdr:from>
    <xdr:to>
      <xdr:col>50</xdr:col>
      <xdr:colOff>38100</xdr:colOff>
      <xdr:row>28</xdr:row>
      <xdr:rowOff>177802</xdr:rowOff>
    </xdr:to>
    <xdr:sp macro="EventClick" textlink="">
      <xdr:nvSpPr>
        <xdr:cNvPr id="169029" name="Hex239">
          <a:extLst>
            <a:ext uri="{FF2B5EF4-FFF2-40B4-BE49-F238E27FC236}">
              <a16:creationId xmlns:a16="http://schemas.microsoft.com/office/drawing/2014/main" id="{08AB8BDD-9CAE-2620-F629-B6A9CE553823}"/>
            </a:ext>
          </a:extLst>
        </xdr:cNvPr>
        <xdr:cNvSpPr/>
      </xdr:nvSpPr>
      <xdr:spPr>
        <a:xfrm>
          <a:off x="7141169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50</xdr:col>
      <xdr:colOff>38100</xdr:colOff>
      <xdr:row>25</xdr:row>
      <xdr:rowOff>123826</xdr:rowOff>
    </xdr:from>
    <xdr:to>
      <xdr:col>53</xdr:col>
      <xdr:colOff>97831</xdr:colOff>
      <xdr:row>28</xdr:row>
      <xdr:rowOff>177802</xdr:rowOff>
    </xdr:to>
    <xdr:sp macro="EventClick" textlink="">
      <xdr:nvSpPr>
        <xdr:cNvPr id="169030" name="Hex240">
          <a:extLst>
            <a:ext uri="{FF2B5EF4-FFF2-40B4-BE49-F238E27FC236}">
              <a16:creationId xmlns:a16="http://schemas.microsoft.com/office/drawing/2014/main" id="{7D51BB8E-D9F8-F41B-1A45-B4FC33559DB0}"/>
            </a:ext>
          </a:extLst>
        </xdr:cNvPr>
        <xdr:cNvSpPr/>
      </xdr:nvSpPr>
      <xdr:spPr>
        <a:xfrm>
          <a:off x="7658100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B</a:t>
          </a:r>
        </a:p>
      </xdr:txBody>
    </xdr:sp>
    <xdr:clientData/>
  </xdr:twoCellAnchor>
  <xdr:twoCellAnchor editAs="absolute">
    <xdr:from>
      <xdr:col>53</xdr:col>
      <xdr:colOff>97831</xdr:colOff>
      <xdr:row>25</xdr:row>
      <xdr:rowOff>123826</xdr:rowOff>
    </xdr:from>
    <xdr:to>
      <xdr:col>57</xdr:col>
      <xdr:colOff>5162</xdr:colOff>
      <xdr:row>28</xdr:row>
      <xdr:rowOff>177802</xdr:rowOff>
    </xdr:to>
    <xdr:sp macro="EventClick" textlink="">
      <xdr:nvSpPr>
        <xdr:cNvPr id="169031" name="Hex241">
          <a:extLst>
            <a:ext uri="{FF2B5EF4-FFF2-40B4-BE49-F238E27FC236}">
              <a16:creationId xmlns:a16="http://schemas.microsoft.com/office/drawing/2014/main" id="{30DC905C-2EDC-AFFC-FCD8-69DED704911B}"/>
            </a:ext>
          </a:extLst>
        </xdr:cNvPr>
        <xdr:cNvSpPr/>
      </xdr:nvSpPr>
      <xdr:spPr>
        <a:xfrm>
          <a:off x="8175031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57</xdr:col>
      <xdr:colOff>5162</xdr:colOff>
      <xdr:row>25</xdr:row>
      <xdr:rowOff>123826</xdr:rowOff>
    </xdr:from>
    <xdr:to>
      <xdr:col>60</xdr:col>
      <xdr:colOff>64893</xdr:colOff>
      <xdr:row>28</xdr:row>
      <xdr:rowOff>177802</xdr:rowOff>
    </xdr:to>
    <xdr:sp macro="EventClick" textlink="">
      <xdr:nvSpPr>
        <xdr:cNvPr id="169032" name="Hex242">
          <a:extLst>
            <a:ext uri="{FF2B5EF4-FFF2-40B4-BE49-F238E27FC236}">
              <a16:creationId xmlns:a16="http://schemas.microsoft.com/office/drawing/2014/main" id="{FBBFC099-802E-639C-10CA-03E98C342CC5}"/>
            </a:ext>
          </a:extLst>
        </xdr:cNvPr>
        <xdr:cNvSpPr/>
      </xdr:nvSpPr>
      <xdr:spPr>
        <a:xfrm>
          <a:off x="8691962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60</xdr:col>
      <xdr:colOff>64893</xdr:colOff>
      <xdr:row>25</xdr:row>
      <xdr:rowOff>123826</xdr:rowOff>
    </xdr:from>
    <xdr:to>
      <xdr:col>63</xdr:col>
      <xdr:colOff>124624</xdr:colOff>
      <xdr:row>28</xdr:row>
      <xdr:rowOff>177802</xdr:rowOff>
    </xdr:to>
    <xdr:sp macro="EventClick" textlink="">
      <xdr:nvSpPr>
        <xdr:cNvPr id="169033" name="Hex243">
          <a:extLst>
            <a:ext uri="{FF2B5EF4-FFF2-40B4-BE49-F238E27FC236}">
              <a16:creationId xmlns:a16="http://schemas.microsoft.com/office/drawing/2014/main" id="{0C121633-E0F4-7B3D-5682-4B30CC3A6201}"/>
            </a:ext>
          </a:extLst>
        </xdr:cNvPr>
        <xdr:cNvSpPr/>
      </xdr:nvSpPr>
      <xdr:spPr>
        <a:xfrm>
          <a:off x="9208893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63</xdr:col>
      <xdr:colOff>124624</xdr:colOff>
      <xdr:row>25</xdr:row>
      <xdr:rowOff>123826</xdr:rowOff>
    </xdr:from>
    <xdr:to>
      <xdr:col>67</xdr:col>
      <xdr:colOff>31955</xdr:colOff>
      <xdr:row>28</xdr:row>
      <xdr:rowOff>177802</xdr:rowOff>
    </xdr:to>
    <xdr:sp macro="EventClick" textlink="">
      <xdr:nvSpPr>
        <xdr:cNvPr id="169034" name="Hex244">
          <a:extLst>
            <a:ext uri="{FF2B5EF4-FFF2-40B4-BE49-F238E27FC236}">
              <a16:creationId xmlns:a16="http://schemas.microsoft.com/office/drawing/2014/main" id="{A064CED2-5710-182A-84C6-D5C2B00848C8}"/>
            </a:ext>
          </a:extLst>
        </xdr:cNvPr>
        <xdr:cNvSpPr/>
      </xdr:nvSpPr>
      <xdr:spPr>
        <a:xfrm>
          <a:off x="9725824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67</xdr:col>
      <xdr:colOff>31955</xdr:colOff>
      <xdr:row>25</xdr:row>
      <xdr:rowOff>123826</xdr:rowOff>
    </xdr:from>
    <xdr:to>
      <xdr:col>70</xdr:col>
      <xdr:colOff>91686</xdr:colOff>
      <xdr:row>28</xdr:row>
      <xdr:rowOff>177802</xdr:rowOff>
    </xdr:to>
    <xdr:sp macro="EventClick" textlink="">
      <xdr:nvSpPr>
        <xdr:cNvPr id="169035" name="Hex245">
          <a:extLst>
            <a:ext uri="{FF2B5EF4-FFF2-40B4-BE49-F238E27FC236}">
              <a16:creationId xmlns:a16="http://schemas.microsoft.com/office/drawing/2014/main" id="{3C761B35-00B3-4100-4391-94ECF3012E2E}"/>
            </a:ext>
          </a:extLst>
        </xdr:cNvPr>
        <xdr:cNvSpPr/>
      </xdr:nvSpPr>
      <xdr:spPr>
        <a:xfrm>
          <a:off x="10242755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F</a:t>
          </a:r>
        </a:p>
      </xdr:txBody>
    </xdr:sp>
    <xdr:clientData/>
  </xdr:twoCellAnchor>
  <xdr:twoCellAnchor editAs="absolute">
    <xdr:from>
      <xdr:col>70</xdr:col>
      <xdr:colOff>91686</xdr:colOff>
      <xdr:row>25</xdr:row>
      <xdr:rowOff>123826</xdr:rowOff>
    </xdr:from>
    <xdr:to>
      <xdr:col>73</xdr:col>
      <xdr:colOff>151417</xdr:colOff>
      <xdr:row>28</xdr:row>
      <xdr:rowOff>177802</xdr:rowOff>
    </xdr:to>
    <xdr:sp macro="EventClick" textlink="">
      <xdr:nvSpPr>
        <xdr:cNvPr id="169036" name="Hex246">
          <a:extLst>
            <a:ext uri="{FF2B5EF4-FFF2-40B4-BE49-F238E27FC236}">
              <a16:creationId xmlns:a16="http://schemas.microsoft.com/office/drawing/2014/main" id="{4005A1F9-F705-1884-0461-F474491449D0}"/>
            </a:ext>
          </a:extLst>
        </xdr:cNvPr>
        <xdr:cNvSpPr/>
      </xdr:nvSpPr>
      <xdr:spPr>
        <a:xfrm>
          <a:off x="10759686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73</xdr:col>
      <xdr:colOff>151417</xdr:colOff>
      <xdr:row>25</xdr:row>
      <xdr:rowOff>123826</xdr:rowOff>
    </xdr:from>
    <xdr:to>
      <xdr:col>77</xdr:col>
      <xdr:colOff>58748</xdr:colOff>
      <xdr:row>28</xdr:row>
      <xdr:rowOff>177802</xdr:rowOff>
    </xdr:to>
    <xdr:sp macro="EventClick" textlink="">
      <xdr:nvSpPr>
        <xdr:cNvPr id="169037" name="Hex247">
          <a:extLst>
            <a:ext uri="{FF2B5EF4-FFF2-40B4-BE49-F238E27FC236}">
              <a16:creationId xmlns:a16="http://schemas.microsoft.com/office/drawing/2014/main" id="{B906E591-86C5-EA56-85AF-03E9B2A781C3}"/>
            </a:ext>
          </a:extLst>
        </xdr:cNvPr>
        <xdr:cNvSpPr/>
      </xdr:nvSpPr>
      <xdr:spPr>
        <a:xfrm>
          <a:off x="11276617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77</xdr:col>
      <xdr:colOff>58748</xdr:colOff>
      <xdr:row>25</xdr:row>
      <xdr:rowOff>123826</xdr:rowOff>
    </xdr:from>
    <xdr:to>
      <xdr:col>80</xdr:col>
      <xdr:colOff>118479</xdr:colOff>
      <xdr:row>28</xdr:row>
      <xdr:rowOff>177802</xdr:rowOff>
    </xdr:to>
    <xdr:sp macro="EventClick" textlink="">
      <xdr:nvSpPr>
        <xdr:cNvPr id="169038" name="Hex248">
          <a:extLst>
            <a:ext uri="{FF2B5EF4-FFF2-40B4-BE49-F238E27FC236}">
              <a16:creationId xmlns:a16="http://schemas.microsoft.com/office/drawing/2014/main" id="{EFD87051-4E5D-AED1-E840-61544C3D0B76}"/>
            </a:ext>
          </a:extLst>
        </xdr:cNvPr>
        <xdr:cNvSpPr/>
      </xdr:nvSpPr>
      <xdr:spPr>
        <a:xfrm>
          <a:off x="11793548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X</a:t>
          </a:r>
        </a:p>
      </xdr:txBody>
    </xdr:sp>
    <xdr:clientData/>
  </xdr:twoCellAnchor>
  <xdr:twoCellAnchor editAs="absolute">
    <xdr:from>
      <xdr:col>80</xdr:col>
      <xdr:colOff>118479</xdr:colOff>
      <xdr:row>25</xdr:row>
      <xdr:rowOff>123826</xdr:rowOff>
    </xdr:from>
    <xdr:to>
      <xdr:col>84</xdr:col>
      <xdr:colOff>25810</xdr:colOff>
      <xdr:row>28</xdr:row>
      <xdr:rowOff>177802</xdr:rowOff>
    </xdr:to>
    <xdr:sp macro="EventClick" textlink="">
      <xdr:nvSpPr>
        <xdr:cNvPr id="169039" name="Hex249">
          <a:extLst>
            <a:ext uri="{FF2B5EF4-FFF2-40B4-BE49-F238E27FC236}">
              <a16:creationId xmlns:a16="http://schemas.microsoft.com/office/drawing/2014/main" id="{892EBBA8-0D8E-5E6F-9327-E4FF4FC4C84F}"/>
            </a:ext>
          </a:extLst>
        </xdr:cNvPr>
        <xdr:cNvSpPr/>
      </xdr:nvSpPr>
      <xdr:spPr>
        <a:xfrm>
          <a:off x="12310479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84</xdr:col>
      <xdr:colOff>25810</xdr:colOff>
      <xdr:row>25</xdr:row>
      <xdr:rowOff>123826</xdr:rowOff>
    </xdr:from>
    <xdr:to>
      <xdr:col>87</xdr:col>
      <xdr:colOff>85541</xdr:colOff>
      <xdr:row>28</xdr:row>
      <xdr:rowOff>177802</xdr:rowOff>
    </xdr:to>
    <xdr:sp macro="EventClick" textlink="">
      <xdr:nvSpPr>
        <xdr:cNvPr id="169040" name="Hex250">
          <a:extLst>
            <a:ext uri="{FF2B5EF4-FFF2-40B4-BE49-F238E27FC236}">
              <a16:creationId xmlns:a16="http://schemas.microsoft.com/office/drawing/2014/main" id="{2126FCC8-69F3-047A-0EF8-8CFACC7A43A5}"/>
            </a:ext>
          </a:extLst>
        </xdr:cNvPr>
        <xdr:cNvSpPr/>
      </xdr:nvSpPr>
      <xdr:spPr>
        <a:xfrm>
          <a:off x="12827410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87</xdr:col>
      <xdr:colOff>85541</xdr:colOff>
      <xdr:row>25</xdr:row>
      <xdr:rowOff>123826</xdr:rowOff>
    </xdr:from>
    <xdr:to>
      <xdr:col>90</xdr:col>
      <xdr:colOff>145272</xdr:colOff>
      <xdr:row>28</xdr:row>
      <xdr:rowOff>177802</xdr:rowOff>
    </xdr:to>
    <xdr:sp macro="EventClick" textlink="">
      <xdr:nvSpPr>
        <xdr:cNvPr id="169041" name="Hex251">
          <a:extLst>
            <a:ext uri="{FF2B5EF4-FFF2-40B4-BE49-F238E27FC236}">
              <a16:creationId xmlns:a16="http://schemas.microsoft.com/office/drawing/2014/main" id="{197D05C3-2690-FFD3-5045-AAB25B9624C0}"/>
            </a:ext>
          </a:extLst>
        </xdr:cNvPr>
        <xdr:cNvSpPr/>
      </xdr:nvSpPr>
      <xdr:spPr>
        <a:xfrm>
          <a:off x="13344341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90</xdr:col>
      <xdr:colOff>145272</xdr:colOff>
      <xdr:row>25</xdr:row>
      <xdr:rowOff>123826</xdr:rowOff>
    </xdr:from>
    <xdr:to>
      <xdr:col>94</xdr:col>
      <xdr:colOff>52603</xdr:colOff>
      <xdr:row>28</xdr:row>
      <xdr:rowOff>177802</xdr:rowOff>
    </xdr:to>
    <xdr:sp macro="EventClick" textlink="">
      <xdr:nvSpPr>
        <xdr:cNvPr id="169042" name="Hex252">
          <a:extLst>
            <a:ext uri="{FF2B5EF4-FFF2-40B4-BE49-F238E27FC236}">
              <a16:creationId xmlns:a16="http://schemas.microsoft.com/office/drawing/2014/main" id="{89E5E82F-FC2A-E930-4AF2-A3E8D22546FE}"/>
            </a:ext>
          </a:extLst>
        </xdr:cNvPr>
        <xdr:cNvSpPr/>
      </xdr:nvSpPr>
      <xdr:spPr>
        <a:xfrm>
          <a:off x="13861272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B</a:t>
          </a:r>
        </a:p>
      </xdr:txBody>
    </xdr:sp>
    <xdr:clientData/>
  </xdr:twoCellAnchor>
  <xdr:twoCellAnchor editAs="absolute">
    <xdr:from>
      <xdr:col>94</xdr:col>
      <xdr:colOff>52603</xdr:colOff>
      <xdr:row>25</xdr:row>
      <xdr:rowOff>123826</xdr:rowOff>
    </xdr:from>
    <xdr:to>
      <xdr:col>97</xdr:col>
      <xdr:colOff>112334</xdr:colOff>
      <xdr:row>28</xdr:row>
      <xdr:rowOff>177802</xdr:rowOff>
    </xdr:to>
    <xdr:sp macro="EventClick" textlink="">
      <xdr:nvSpPr>
        <xdr:cNvPr id="169043" name="Hex253">
          <a:extLst>
            <a:ext uri="{FF2B5EF4-FFF2-40B4-BE49-F238E27FC236}">
              <a16:creationId xmlns:a16="http://schemas.microsoft.com/office/drawing/2014/main" id="{B4E5EC71-5DC0-B0FB-42DA-C23C4F262DC4}"/>
            </a:ext>
          </a:extLst>
        </xdr:cNvPr>
        <xdr:cNvSpPr/>
      </xdr:nvSpPr>
      <xdr:spPr>
        <a:xfrm>
          <a:off x="14378203" y="4648201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4</xdr:col>
      <xdr:colOff>69932</xdr:colOff>
      <xdr:row>28</xdr:row>
      <xdr:rowOff>28577</xdr:rowOff>
    </xdr:from>
    <xdr:to>
      <xdr:col>7</xdr:col>
      <xdr:colOff>129663</xdr:colOff>
      <xdr:row>31</xdr:row>
      <xdr:rowOff>82553</xdr:rowOff>
    </xdr:to>
    <xdr:sp macro="EventClick" textlink="">
      <xdr:nvSpPr>
        <xdr:cNvPr id="169044" name="Hex254">
          <a:extLst>
            <a:ext uri="{FF2B5EF4-FFF2-40B4-BE49-F238E27FC236}">
              <a16:creationId xmlns:a16="http://schemas.microsoft.com/office/drawing/2014/main" id="{8B2FAE7E-5DB7-C6E0-38C2-54FD2119EE0B}"/>
            </a:ext>
          </a:extLst>
        </xdr:cNvPr>
        <xdr:cNvSpPr/>
      </xdr:nvSpPr>
      <xdr:spPr>
        <a:xfrm>
          <a:off x="679532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7</xdr:col>
      <xdr:colOff>129663</xdr:colOff>
      <xdr:row>28</xdr:row>
      <xdr:rowOff>28577</xdr:rowOff>
    </xdr:from>
    <xdr:to>
      <xdr:col>11</xdr:col>
      <xdr:colOff>36994</xdr:colOff>
      <xdr:row>31</xdr:row>
      <xdr:rowOff>82553</xdr:rowOff>
    </xdr:to>
    <xdr:sp macro="EventClick" textlink="">
      <xdr:nvSpPr>
        <xdr:cNvPr id="169045" name="Hex255">
          <a:extLst>
            <a:ext uri="{FF2B5EF4-FFF2-40B4-BE49-F238E27FC236}">
              <a16:creationId xmlns:a16="http://schemas.microsoft.com/office/drawing/2014/main" id="{7BE0A97F-7382-1A93-8826-DC6CBF7790ED}"/>
            </a:ext>
          </a:extLst>
        </xdr:cNvPr>
        <xdr:cNvSpPr/>
      </xdr:nvSpPr>
      <xdr:spPr>
        <a:xfrm>
          <a:off x="119646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11</xdr:col>
      <xdr:colOff>36993</xdr:colOff>
      <xdr:row>28</xdr:row>
      <xdr:rowOff>28577</xdr:rowOff>
    </xdr:from>
    <xdr:to>
      <xdr:col>14</xdr:col>
      <xdr:colOff>96724</xdr:colOff>
      <xdr:row>31</xdr:row>
      <xdr:rowOff>82553</xdr:rowOff>
    </xdr:to>
    <xdr:sp macro="EventClick" textlink="">
      <xdr:nvSpPr>
        <xdr:cNvPr id="169046" name="Hex256">
          <a:extLst>
            <a:ext uri="{FF2B5EF4-FFF2-40B4-BE49-F238E27FC236}">
              <a16:creationId xmlns:a16="http://schemas.microsoft.com/office/drawing/2014/main" id="{1BA364B8-DAE0-0CF7-7685-9EFEA924146F}"/>
            </a:ext>
          </a:extLst>
        </xdr:cNvPr>
        <xdr:cNvSpPr/>
      </xdr:nvSpPr>
      <xdr:spPr>
        <a:xfrm>
          <a:off x="171339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14</xdr:col>
      <xdr:colOff>96725</xdr:colOff>
      <xdr:row>28</xdr:row>
      <xdr:rowOff>28577</xdr:rowOff>
    </xdr:from>
    <xdr:to>
      <xdr:col>18</xdr:col>
      <xdr:colOff>4056</xdr:colOff>
      <xdr:row>31</xdr:row>
      <xdr:rowOff>82553</xdr:rowOff>
    </xdr:to>
    <xdr:sp macro="EventClick" textlink="">
      <xdr:nvSpPr>
        <xdr:cNvPr id="169047" name="Hex257">
          <a:extLst>
            <a:ext uri="{FF2B5EF4-FFF2-40B4-BE49-F238E27FC236}">
              <a16:creationId xmlns:a16="http://schemas.microsoft.com/office/drawing/2014/main" id="{1636BB31-7E37-D2A5-D8A0-D8A98B78A36F}"/>
            </a:ext>
          </a:extLst>
        </xdr:cNvPr>
        <xdr:cNvSpPr/>
      </xdr:nvSpPr>
      <xdr:spPr>
        <a:xfrm>
          <a:off x="2230325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F</a:t>
          </a:r>
        </a:p>
      </xdr:txBody>
    </xdr:sp>
    <xdr:clientData/>
  </xdr:twoCellAnchor>
  <xdr:twoCellAnchor editAs="absolute">
    <xdr:from>
      <xdr:col>18</xdr:col>
      <xdr:colOff>4056</xdr:colOff>
      <xdr:row>28</xdr:row>
      <xdr:rowOff>28577</xdr:rowOff>
    </xdr:from>
    <xdr:to>
      <xdr:col>21</xdr:col>
      <xdr:colOff>63787</xdr:colOff>
      <xdr:row>31</xdr:row>
      <xdr:rowOff>82553</xdr:rowOff>
    </xdr:to>
    <xdr:sp macro="EventClick" textlink="">
      <xdr:nvSpPr>
        <xdr:cNvPr id="169048" name="Hex258">
          <a:extLst>
            <a:ext uri="{FF2B5EF4-FFF2-40B4-BE49-F238E27FC236}">
              <a16:creationId xmlns:a16="http://schemas.microsoft.com/office/drawing/2014/main" id="{86290119-1000-6656-7A3E-3FC0D189FC9E}"/>
            </a:ext>
          </a:extLst>
        </xdr:cNvPr>
        <xdr:cNvSpPr/>
      </xdr:nvSpPr>
      <xdr:spPr>
        <a:xfrm>
          <a:off x="2747256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21</xdr:col>
      <xdr:colOff>63786</xdr:colOff>
      <xdr:row>28</xdr:row>
      <xdr:rowOff>28577</xdr:rowOff>
    </xdr:from>
    <xdr:to>
      <xdr:col>24</xdr:col>
      <xdr:colOff>123517</xdr:colOff>
      <xdr:row>31</xdr:row>
      <xdr:rowOff>82553</xdr:rowOff>
    </xdr:to>
    <xdr:sp macro="EventClick" textlink="">
      <xdr:nvSpPr>
        <xdr:cNvPr id="169049" name="Hex259">
          <a:extLst>
            <a:ext uri="{FF2B5EF4-FFF2-40B4-BE49-F238E27FC236}">
              <a16:creationId xmlns:a16="http://schemas.microsoft.com/office/drawing/2014/main" id="{FF78B937-876B-D115-6B68-50F17A4D0027}"/>
            </a:ext>
          </a:extLst>
        </xdr:cNvPr>
        <xdr:cNvSpPr/>
      </xdr:nvSpPr>
      <xdr:spPr>
        <a:xfrm>
          <a:off x="3264186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G</a:t>
          </a:r>
        </a:p>
      </xdr:txBody>
    </xdr:sp>
    <xdr:clientData/>
  </xdr:twoCellAnchor>
  <xdr:twoCellAnchor editAs="absolute">
    <xdr:from>
      <xdr:col>24</xdr:col>
      <xdr:colOff>123518</xdr:colOff>
      <xdr:row>28</xdr:row>
      <xdr:rowOff>28577</xdr:rowOff>
    </xdr:from>
    <xdr:to>
      <xdr:col>28</xdr:col>
      <xdr:colOff>30849</xdr:colOff>
      <xdr:row>31</xdr:row>
      <xdr:rowOff>82553</xdr:rowOff>
    </xdr:to>
    <xdr:sp macro="EventClick" textlink="">
      <xdr:nvSpPr>
        <xdr:cNvPr id="169050" name="Hex260">
          <a:extLst>
            <a:ext uri="{FF2B5EF4-FFF2-40B4-BE49-F238E27FC236}">
              <a16:creationId xmlns:a16="http://schemas.microsoft.com/office/drawing/2014/main" id="{136E831B-D1B8-4B06-4573-7613880D5226}"/>
            </a:ext>
          </a:extLst>
        </xdr:cNvPr>
        <xdr:cNvSpPr/>
      </xdr:nvSpPr>
      <xdr:spPr>
        <a:xfrm>
          <a:off x="3781118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28</xdr:col>
      <xdr:colOff>30849</xdr:colOff>
      <xdr:row>28</xdr:row>
      <xdr:rowOff>28577</xdr:rowOff>
    </xdr:from>
    <xdr:to>
      <xdr:col>31</xdr:col>
      <xdr:colOff>90580</xdr:colOff>
      <xdr:row>31</xdr:row>
      <xdr:rowOff>82553</xdr:rowOff>
    </xdr:to>
    <xdr:sp macro="EventClick" textlink="">
      <xdr:nvSpPr>
        <xdr:cNvPr id="169051" name="Hex261">
          <a:extLst>
            <a:ext uri="{FF2B5EF4-FFF2-40B4-BE49-F238E27FC236}">
              <a16:creationId xmlns:a16="http://schemas.microsoft.com/office/drawing/2014/main" id="{85300A78-88BE-0193-13FC-AA279DDF95D6}"/>
            </a:ext>
          </a:extLst>
        </xdr:cNvPr>
        <xdr:cNvSpPr/>
      </xdr:nvSpPr>
      <xdr:spPr>
        <a:xfrm>
          <a:off x="4298049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31</xdr:col>
      <xdr:colOff>90579</xdr:colOff>
      <xdr:row>28</xdr:row>
      <xdr:rowOff>28577</xdr:rowOff>
    </xdr:from>
    <xdr:to>
      <xdr:col>34</xdr:col>
      <xdr:colOff>150310</xdr:colOff>
      <xdr:row>31</xdr:row>
      <xdr:rowOff>82553</xdr:rowOff>
    </xdr:to>
    <xdr:sp macro="EventClick" textlink="">
      <xdr:nvSpPr>
        <xdr:cNvPr id="169052" name="Hex262">
          <a:extLst>
            <a:ext uri="{FF2B5EF4-FFF2-40B4-BE49-F238E27FC236}">
              <a16:creationId xmlns:a16="http://schemas.microsoft.com/office/drawing/2014/main" id="{5CF49EF7-2606-1A42-47FC-6EDE472B8597}"/>
            </a:ext>
          </a:extLst>
        </xdr:cNvPr>
        <xdr:cNvSpPr/>
      </xdr:nvSpPr>
      <xdr:spPr>
        <a:xfrm>
          <a:off x="4814979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34</xdr:col>
      <xdr:colOff>150311</xdr:colOff>
      <xdr:row>28</xdr:row>
      <xdr:rowOff>28577</xdr:rowOff>
    </xdr:from>
    <xdr:to>
      <xdr:col>38</xdr:col>
      <xdr:colOff>57642</xdr:colOff>
      <xdr:row>31</xdr:row>
      <xdr:rowOff>82553</xdr:rowOff>
    </xdr:to>
    <xdr:sp macro="EventClick" textlink="">
      <xdr:nvSpPr>
        <xdr:cNvPr id="169053" name="Hex263">
          <a:extLst>
            <a:ext uri="{FF2B5EF4-FFF2-40B4-BE49-F238E27FC236}">
              <a16:creationId xmlns:a16="http://schemas.microsoft.com/office/drawing/2014/main" id="{D0EC829A-6D6E-D50B-36CE-87F030B59F62}"/>
            </a:ext>
          </a:extLst>
        </xdr:cNvPr>
        <xdr:cNvSpPr/>
      </xdr:nvSpPr>
      <xdr:spPr>
        <a:xfrm>
          <a:off x="5331911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38</xdr:col>
      <xdr:colOff>57641</xdr:colOff>
      <xdr:row>28</xdr:row>
      <xdr:rowOff>28577</xdr:rowOff>
    </xdr:from>
    <xdr:to>
      <xdr:col>41</xdr:col>
      <xdr:colOff>117372</xdr:colOff>
      <xdr:row>31</xdr:row>
      <xdr:rowOff>82553</xdr:rowOff>
    </xdr:to>
    <xdr:sp macro="EventClick" textlink="">
      <xdr:nvSpPr>
        <xdr:cNvPr id="169054" name="Hex264">
          <a:extLst>
            <a:ext uri="{FF2B5EF4-FFF2-40B4-BE49-F238E27FC236}">
              <a16:creationId xmlns:a16="http://schemas.microsoft.com/office/drawing/2014/main" id="{0C58D0E7-DF78-3AF2-E1BB-E7641F9B2BA2}"/>
            </a:ext>
          </a:extLst>
        </xdr:cNvPr>
        <xdr:cNvSpPr/>
      </xdr:nvSpPr>
      <xdr:spPr>
        <a:xfrm>
          <a:off x="5848841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41</xdr:col>
      <xdr:colOff>117373</xdr:colOff>
      <xdr:row>28</xdr:row>
      <xdr:rowOff>28577</xdr:rowOff>
    </xdr:from>
    <xdr:to>
      <xdr:col>45</xdr:col>
      <xdr:colOff>24704</xdr:colOff>
      <xdr:row>31</xdr:row>
      <xdr:rowOff>82553</xdr:rowOff>
    </xdr:to>
    <xdr:sp macro="EventClick" textlink="">
      <xdr:nvSpPr>
        <xdr:cNvPr id="169055" name="Hex265">
          <a:extLst>
            <a:ext uri="{FF2B5EF4-FFF2-40B4-BE49-F238E27FC236}">
              <a16:creationId xmlns:a16="http://schemas.microsoft.com/office/drawing/2014/main" id="{A9761CBD-7470-1CD1-4034-EC5C2B936D62}"/>
            </a:ext>
          </a:extLst>
        </xdr:cNvPr>
        <xdr:cNvSpPr/>
      </xdr:nvSpPr>
      <xdr:spPr>
        <a:xfrm>
          <a:off x="636577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45</xdr:col>
      <xdr:colOff>24703</xdr:colOff>
      <xdr:row>28</xdr:row>
      <xdr:rowOff>28577</xdr:rowOff>
    </xdr:from>
    <xdr:to>
      <xdr:col>48</xdr:col>
      <xdr:colOff>84434</xdr:colOff>
      <xdr:row>31</xdr:row>
      <xdr:rowOff>82553</xdr:rowOff>
    </xdr:to>
    <xdr:sp macro="EventClick" textlink="">
      <xdr:nvSpPr>
        <xdr:cNvPr id="169056" name="Hex266">
          <a:extLst>
            <a:ext uri="{FF2B5EF4-FFF2-40B4-BE49-F238E27FC236}">
              <a16:creationId xmlns:a16="http://schemas.microsoft.com/office/drawing/2014/main" id="{8D45B464-394A-5E2E-276C-D66C7096E3A1}"/>
            </a:ext>
          </a:extLst>
        </xdr:cNvPr>
        <xdr:cNvSpPr/>
      </xdr:nvSpPr>
      <xdr:spPr>
        <a:xfrm>
          <a:off x="688270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48</xdr:col>
      <xdr:colOff>84434</xdr:colOff>
      <xdr:row>28</xdr:row>
      <xdr:rowOff>28577</xdr:rowOff>
    </xdr:from>
    <xdr:to>
      <xdr:col>51</xdr:col>
      <xdr:colOff>144165</xdr:colOff>
      <xdr:row>31</xdr:row>
      <xdr:rowOff>82553</xdr:rowOff>
    </xdr:to>
    <xdr:sp macro="EventClick" textlink="">
      <xdr:nvSpPr>
        <xdr:cNvPr id="169057" name="Hex267">
          <a:extLst>
            <a:ext uri="{FF2B5EF4-FFF2-40B4-BE49-F238E27FC236}">
              <a16:creationId xmlns:a16="http://schemas.microsoft.com/office/drawing/2014/main" id="{C20A5312-FE01-1888-06A6-A457F344117C}"/>
            </a:ext>
          </a:extLst>
        </xdr:cNvPr>
        <xdr:cNvSpPr/>
      </xdr:nvSpPr>
      <xdr:spPr>
        <a:xfrm>
          <a:off x="7399634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F</a:t>
          </a:r>
        </a:p>
      </xdr:txBody>
    </xdr:sp>
    <xdr:clientData/>
  </xdr:twoCellAnchor>
  <xdr:twoCellAnchor editAs="absolute">
    <xdr:from>
      <xdr:col>51</xdr:col>
      <xdr:colOff>144166</xdr:colOff>
      <xdr:row>28</xdr:row>
      <xdr:rowOff>28577</xdr:rowOff>
    </xdr:from>
    <xdr:to>
      <xdr:col>55</xdr:col>
      <xdr:colOff>51497</xdr:colOff>
      <xdr:row>31</xdr:row>
      <xdr:rowOff>82553</xdr:rowOff>
    </xdr:to>
    <xdr:sp macro="EventClick" textlink="">
      <xdr:nvSpPr>
        <xdr:cNvPr id="169058" name="Hex268">
          <a:extLst>
            <a:ext uri="{FF2B5EF4-FFF2-40B4-BE49-F238E27FC236}">
              <a16:creationId xmlns:a16="http://schemas.microsoft.com/office/drawing/2014/main" id="{5101AED6-6A9F-6A9A-C328-68F929E18F65}"/>
            </a:ext>
          </a:extLst>
        </xdr:cNvPr>
        <xdr:cNvSpPr/>
      </xdr:nvSpPr>
      <xdr:spPr>
        <a:xfrm>
          <a:off x="7916566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55</xdr:col>
      <xdr:colOff>51497</xdr:colOff>
      <xdr:row>28</xdr:row>
      <xdr:rowOff>28577</xdr:rowOff>
    </xdr:from>
    <xdr:to>
      <xdr:col>58</xdr:col>
      <xdr:colOff>111228</xdr:colOff>
      <xdr:row>31</xdr:row>
      <xdr:rowOff>82553</xdr:rowOff>
    </xdr:to>
    <xdr:sp macro="EventClick" textlink="">
      <xdr:nvSpPr>
        <xdr:cNvPr id="169059" name="Hex269">
          <a:extLst>
            <a:ext uri="{FF2B5EF4-FFF2-40B4-BE49-F238E27FC236}">
              <a16:creationId xmlns:a16="http://schemas.microsoft.com/office/drawing/2014/main" id="{E67A848F-2E98-5442-AB17-3BE8785B8B2E}"/>
            </a:ext>
          </a:extLst>
        </xdr:cNvPr>
        <xdr:cNvSpPr/>
      </xdr:nvSpPr>
      <xdr:spPr>
        <a:xfrm>
          <a:off x="8433497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58</xdr:col>
      <xdr:colOff>111227</xdr:colOff>
      <xdr:row>28</xdr:row>
      <xdr:rowOff>28577</xdr:rowOff>
    </xdr:from>
    <xdr:to>
      <xdr:col>62</xdr:col>
      <xdr:colOff>18558</xdr:colOff>
      <xdr:row>31</xdr:row>
      <xdr:rowOff>82553</xdr:rowOff>
    </xdr:to>
    <xdr:sp macro="EventClick" textlink="">
      <xdr:nvSpPr>
        <xdr:cNvPr id="169060" name="Hex270">
          <a:extLst>
            <a:ext uri="{FF2B5EF4-FFF2-40B4-BE49-F238E27FC236}">
              <a16:creationId xmlns:a16="http://schemas.microsoft.com/office/drawing/2014/main" id="{25C46BE1-6121-CB7F-E76B-454D41919F37}"/>
            </a:ext>
          </a:extLst>
        </xdr:cNvPr>
        <xdr:cNvSpPr/>
      </xdr:nvSpPr>
      <xdr:spPr>
        <a:xfrm>
          <a:off x="8950427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V</a:t>
          </a:r>
        </a:p>
      </xdr:txBody>
    </xdr:sp>
    <xdr:clientData/>
  </xdr:twoCellAnchor>
  <xdr:twoCellAnchor editAs="absolute">
    <xdr:from>
      <xdr:col>62</xdr:col>
      <xdr:colOff>18559</xdr:colOff>
      <xdr:row>28</xdr:row>
      <xdr:rowOff>28577</xdr:rowOff>
    </xdr:from>
    <xdr:to>
      <xdr:col>65</xdr:col>
      <xdr:colOff>78290</xdr:colOff>
      <xdr:row>31</xdr:row>
      <xdr:rowOff>82553</xdr:rowOff>
    </xdr:to>
    <xdr:sp macro="EventClick" textlink="">
      <xdr:nvSpPr>
        <xdr:cNvPr id="169061" name="Hex271">
          <a:extLst>
            <a:ext uri="{FF2B5EF4-FFF2-40B4-BE49-F238E27FC236}">
              <a16:creationId xmlns:a16="http://schemas.microsoft.com/office/drawing/2014/main" id="{A4935BC8-CEC4-C127-4D2F-D2339609346D}"/>
            </a:ext>
          </a:extLst>
        </xdr:cNvPr>
        <xdr:cNvSpPr/>
      </xdr:nvSpPr>
      <xdr:spPr>
        <a:xfrm>
          <a:off x="9467359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65</xdr:col>
      <xdr:colOff>78290</xdr:colOff>
      <xdr:row>28</xdr:row>
      <xdr:rowOff>28577</xdr:rowOff>
    </xdr:from>
    <xdr:to>
      <xdr:col>68</xdr:col>
      <xdr:colOff>138021</xdr:colOff>
      <xdr:row>31</xdr:row>
      <xdr:rowOff>82553</xdr:rowOff>
    </xdr:to>
    <xdr:sp macro="EventClick" textlink="">
      <xdr:nvSpPr>
        <xdr:cNvPr id="169062" name="Hex272">
          <a:extLst>
            <a:ext uri="{FF2B5EF4-FFF2-40B4-BE49-F238E27FC236}">
              <a16:creationId xmlns:a16="http://schemas.microsoft.com/office/drawing/2014/main" id="{5771F9F4-FA36-3424-AA62-4A7D7793585C}"/>
            </a:ext>
          </a:extLst>
        </xdr:cNvPr>
        <xdr:cNvSpPr/>
      </xdr:nvSpPr>
      <xdr:spPr>
        <a:xfrm>
          <a:off x="9984290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68</xdr:col>
      <xdr:colOff>138020</xdr:colOff>
      <xdr:row>28</xdr:row>
      <xdr:rowOff>28577</xdr:rowOff>
    </xdr:from>
    <xdr:to>
      <xdr:col>72</xdr:col>
      <xdr:colOff>45351</xdr:colOff>
      <xdr:row>31</xdr:row>
      <xdr:rowOff>82553</xdr:rowOff>
    </xdr:to>
    <xdr:sp macro="EventClick" textlink="">
      <xdr:nvSpPr>
        <xdr:cNvPr id="169063" name="Hex273">
          <a:extLst>
            <a:ext uri="{FF2B5EF4-FFF2-40B4-BE49-F238E27FC236}">
              <a16:creationId xmlns:a16="http://schemas.microsoft.com/office/drawing/2014/main" id="{8032C122-BAB6-DF13-B650-761B5CDA8AF1}"/>
            </a:ext>
          </a:extLst>
        </xdr:cNvPr>
        <xdr:cNvSpPr/>
      </xdr:nvSpPr>
      <xdr:spPr>
        <a:xfrm>
          <a:off x="10501220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72</xdr:col>
      <xdr:colOff>45351</xdr:colOff>
      <xdr:row>28</xdr:row>
      <xdr:rowOff>28577</xdr:rowOff>
    </xdr:from>
    <xdr:to>
      <xdr:col>75</xdr:col>
      <xdr:colOff>105082</xdr:colOff>
      <xdr:row>31</xdr:row>
      <xdr:rowOff>82553</xdr:rowOff>
    </xdr:to>
    <xdr:sp macro="EventClick" textlink="">
      <xdr:nvSpPr>
        <xdr:cNvPr id="169064" name="Hex274">
          <a:extLst>
            <a:ext uri="{FF2B5EF4-FFF2-40B4-BE49-F238E27FC236}">
              <a16:creationId xmlns:a16="http://schemas.microsoft.com/office/drawing/2014/main" id="{5EAE6435-8FDE-71D9-9BAB-A7C790F7F0B3}"/>
            </a:ext>
          </a:extLst>
        </xdr:cNvPr>
        <xdr:cNvSpPr/>
      </xdr:nvSpPr>
      <xdr:spPr>
        <a:xfrm>
          <a:off x="11018151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V</a:t>
          </a:r>
        </a:p>
      </xdr:txBody>
    </xdr:sp>
    <xdr:clientData/>
  </xdr:twoCellAnchor>
  <xdr:twoCellAnchor editAs="absolute">
    <xdr:from>
      <xdr:col>75</xdr:col>
      <xdr:colOff>105083</xdr:colOff>
      <xdr:row>28</xdr:row>
      <xdr:rowOff>28577</xdr:rowOff>
    </xdr:from>
    <xdr:to>
      <xdr:col>79</xdr:col>
      <xdr:colOff>12414</xdr:colOff>
      <xdr:row>31</xdr:row>
      <xdr:rowOff>82553</xdr:rowOff>
    </xdr:to>
    <xdr:sp macro="EventClick" textlink="">
      <xdr:nvSpPr>
        <xdr:cNvPr id="169065" name="Hex275">
          <a:extLst>
            <a:ext uri="{FF2B5EF4-FFF2-40B4-BE49-F238E27FC236}">
              <a16:creationId xmlns:a16="http://schemas.microsoft.com/office/drawing/2014/main" id="{999886B2-B59C-981E-A56D-C2026266E9B5}"/>
            </a:ext>
          </a:extLst>
        </xdr:cNvPr>
        <xdr:cNvSpPr/>
      </xdr:nvSpPr>
      <xdr:spPr>
        <a:xfrm>
          <a:off x="1153508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79</xdr:col>
      <xdr:colOff>12413</xdr:colOff>
      <xdr:row>28</xdr:row>
      <xdr:rowOff>28577</xdr:rowOff>
    </xdr:from>
    <xdr:to>
      <xdr:col>82</xdr:col>
      <xdr:colOff>72144</xdr:colOff>
      <xdr:row>31</xdr:row>
      <xdr:rowOff>82553</xdr:rowOff>
    </xdr:to>
    <xdr:sp macro="EventClick" textlink="">
      <xdr:nvSpPr>
        <xdr:cNvPr id="169066" name="Hex276">
          <a:extLst>
            <a:ext uri="{FF2B5EF4-FFF2-40B4-BE49-F238E27FC236}">
              <a16:creationId xmlns:a16="http://schemas.microsoft.com/office/drawing/2014/main" id="{A895F320-2DBE-B3BB-FE77-F905E0E8D4E3}"/>
            </a:ext>
          </a:extLst>
        </xdr:cNvPr>
        <xdr:cNvSpPr/>
      </xdr:nvSpPr>
      <xdr:spPr>
        <a:xfrm>
          <a:off x="12052013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V</a:t>
          </a:r>
        </a:p>
      </xdr:txBody>
    </xdr:sp>
    <xdr:clientData/>
  </xdr:twoCellAnchor>
  <xdr:twoCellAnchor editAs="absolute">
    <xdr:from>
      <xdr:col>82</xdr:col>
      <xdr:colOff>72144</xdr:colOff>
      <xdr:row>28</xdr:row>
      <xdr:rowOff>28577</xdr:rowOff>
    </xdr:from>
    <xdr:to>
      <xdr:col>85</xdr:col>
      <xdr:colOff>131875</xdr:colOff>
      <xdr:row>31</xdr:row>
      <xdr:rowOff>82553</xdr:rowOff>
    </xdr:to>
    <xdr:sp macro="EventClick" textlink="">
      <xdr:nvSpPr>
        <xdr:cNvPr id="169067" name="Hex277">
          <a:extLst>
            <a:ext uri="{FF2B5EF4-FFF2-40B4-BE49-F238E27FC236}">
              <a16:creationId xmlns:a16="http://schemas.microsoft.com/office/drawing/2014/main" id="{7C19C1BD-6368-1B72-7D63-409F75115922}"/>
            </a:ext>
          </a:extLst>
        </xdr:cNvPr>
        <xdr:cNvSpPr/>
      </xdr:nvSpPr>
      <xdr:spPr>
        <a:xfrm>
          <a:off x="12568944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85</xdr:col>
      <xdr:colOff>131876</xdr:colOff>
      <xdr:row>28</xdr:row>
      <xdr:rowOff>28577</xdr:rowOff>
    </xdr:from>
    <xdr:to>
      <xdr:col>89</xdr:col>
      <xdr:colOff>39207</xdr:colOff>
      <xdr:row>31</xdr:row>
      <xdr:rowOff>82553</xdr:rowOff>
    </xdr:to>
    <xdr:sp macro="EventClick" textlink="">
      <xdr:nvSpPr>
        <xdr:cNvPr id="169068" name="Hex278">
          <a:extLst>
            <a:ext uri="{FF2B5EF4-FFF2-40B4-BE49-F238E27FC236}">
              <a16:creationId xmlns:a16="http://schemas.microsoft.com/office/drawing/2014/main" id="{C61A33C3-8C3B-6600-67FA-BCFF4ACAB4E9}"/>
            </a:ext>
          </a:extLst>
        </xdr:cNvPr>
        <xdr:cNvSpPr/>
      </xdr:nvSpPr>
      <xdr:spPr>
        <a:xfrm>
          <a:off x="13085876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F</a:t>
          </a:r>
        </a:p>
      </xdr:txBody>
    </xdr:sp>
    <xdr:clientData/>
  </xdr:twoCellAnchor>
  <xdr:twoCellAnchor editAs="absolute">
    <xdr:from>
      <xdr:col>89</xdr:col>
      <xdr:colOff>39207</xdr:colOff>
      <xdr:row>28</xdr:row>
      <xdr:rowOff>28577</xdr:rowOff>
    </xdr:from>
    <xdr:to>
      <xdr:col>92</xdr:col>
      <xdr:colOff>98938</xdr:colOff>
      <xdr:row>31</xdr:row>
      <xdr:rowOff>82553</xdr:rowOff>
    </xdr:to>
    <xdr:sp macro="EventClick" textlink="">
      <xdr:nvSpPr>
        <xdr:cNvPr id="169069" name="Hex279">
          <a:extLst>
            <a:ext uri="{FF2B5EF4-FFF2-40B4-BE49-F238E27FC236}">
              <a16:creationId xmlns:a16="http://schemas.microsoft.com/office/drawing/2014/main" id="{C4F8E8A6-9E80-3794-2A20-A23D6F815B82}"/>
            </a:ext>
          </a:extLst>
        </xdr:cNvPr>
        <xdr:cNvSpPr/>
      </xdr:nvSpPr>
      <xdr:spPr>
        <a:xfrm>
          <a:off x="13602807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92</xdr:col>
      <xdr:colOff>98938</xdr:colOff>
      <xdr:row>28</xdr:row>
      <xdr:rowOff>28577</xdr:rowOff>
    </xdr:from>
    <xdr:to>
      <xdr:col>96</xdr:col>
      <xdr:colOff>6269</xdr:colOff>
      <xdr:row>31</xdr:row>
      <xdr:rowOff>82553</xdr:rowOff>
    </xdr:to>
    <xdr:sp macro="EventClick" textlink="">
      <xdr:nvSpPr>
        <xdr:cNvPr id="169070" name="Hex280">
          <a:extLst>
            <a:ext uri="{FF2B5EF4-FFF2-40B4-BE49-F238E27FC236}">
              <a16:creationId xmlns:a16="http://schemas.microsoft.com/office/drawing/2014/main" id="{0AB1C22D-955D-FE1B-812D-AA701D3228D7}"/>
            </a:ext>
          </a:extLst>
        </xdr:cNvPr>
        <xdr:cNvSpPr/>
      </xdr:nvSpPr>
      <xdr:spPr>
        <a:xfrm>
          <a:off x="14119738" y="5095877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Z</a:t>
          </a:r>
        </a:p>
      </xdr:txBody>
    </xdr:sp>
    <xdr:clientData/>
  </xdr:twoCellAnchor>
  <xdr:twoCellAnchor editAs="absolute">
    <xdr:from>
      <xdr:col>9</xdr:col>
      <xdr:colOff>83328</xdr:colOff>
      <xdr:row>30</xdr:row>
      <xdr:rowOff>114303</xdr:rowOff>
    </xdr:from>
    <xdr:to>
      <xdr:col>12</xdr:col>
      <xdr:colOff>143059</xdr:colOff>
      <xdr:row>33</xdr:row>
      <xdr:rowOff>168279</xdr:rowOff>
    </xdr:to>
    <xdr:sp macro="EventClick" textlink="">
      <xdr:nvSpPr>
        <xdr:cNvPr id="169071" name="Hex281">
          <a:extLst>
            <a:ext uri="{FF2B5EF4-FFF2-40B4-BE49-F238E27FC236}">
              <a16:creationId xmlns:a16="http://schemas.microsoft.com/office/drawing/2014/main" id="{7A12A85B-4D31-C628-A9E5-87EE8BEA1EBF}"/>
            </a:ext>
          </a:extLst>
        </xdr:cNvPr>
        <xdr:cNvSpPr/>
      </xdr:nvSpPr>
      <xdr:spPr>
        <a:xfrm>
          <a:off x="1454928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H</a:t>
          </a:r>
        </a:p>
      </xdr:txBody>
    </xdr:sp>
    <xdr:clientData/>
  </xdr:twoCellAnchor>
  <xdr:twoCellAnchor editAs="absolute">
    <xdr:from>
      <xdr:col>12</xdr:col>
      <xdr:colOff>143059</xdr:colOff>
      <xdr:row>30</xdr:row>
      <xdr:rowOff>114303</xdr:rowOff>
    </xdr:from>
    <xdr:to>
      <xdr:col>16</xdr:col>
      <xdr:colOff>50390</xdr:colOff>
      <xdr:row>33</xdr:row>
      <xdr:rowOff>168279</xdr:rowOff>
    </xdr:to>
    <xdr:sp macro="EventClick" textlink="">
      <xdr:nvSpPr>
        <xdr:cNvPr id="169072" name="Hex282">
          <a:extLst>
            <a:ext uri="{FF2B5EF4-FFF2-40B4-BE49-F238E27FC236}">
              <a16:creationId xmlns:a16="http://schemas.microsoft.com/office/drawing/2014/main" id="{285AF255-944D-2260-6F6A-CD8D5F9BC9CB}"/>
            </a:ext>
          </a:extLst>
        </xdr:cNvPr>
        <xdr:cNvSpPr/>
      </xdr:nvSpPr>
      <xdr:spPr>
        <a:xfrm>
          <a:off x="1971859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16</xdr:col>
      <xdr:colOff>50390</xdr:colOff>
      <xdr:row>30</xdr:row>
      <xdr:rowOff>114303</xdr:rowOff>
    </xdr:from>
    <xdr:to>
      <xdr:col>19</xdr:col>
      <xdr:colOff>110121</xdr:colOff>
      <xdr:row>33</xdr:row>
      <xdr:rowOff>168279</xdr:rowOff>
    </xdr:to>
    <xdr:sp macro="EventClick" textlink="">
      <xdr:nvSpPr>
        <xdr:cNvPr id="169073" name="Hex283">
          <a:extLst>
            <a:ext uri="{FF2B5EF4-FFF2-40B4-BE49-F238E27FC236}">
              <a16:creationId xmlns:a16="http://schemas.microsoft.com/office/drawing/2014/main" id="{F8F6CCC0-12B3-A2DF-54C1-AC9098B716AE}"/>
            </a:ext>
          </a:extLst>
        </xdr:cNvPr>
        <xdr:cNvSpPr/>
      </xdr:nvSpPr>
      <xdr:spPr>
        <a:xfrm>
          <a:off x="2488790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19</xdr:col>
      <xdr:colOff>110121</xdr:colOff>
      <xdr:row>30</xdr:row>
      <xdr:rowOff>114303</xdr:rowOff>
    </xdr:from>
    <xdr:to>
      <xdr:col>23</xdr:col>
      <xdr:colOff>17452</xdr:colOff>
      <xdr:row>33</xdr:row>
      <xdr:rowOff>168279</xdr:rowOff>
    </xdr:to>
    <xdr:sp macro="EventClick" textlink="">
      <xdr:nvSpPr>
        <xdr:cNvPr id="169074" name="Hex284">
          <a:extLst>
            <a:ext uri="{FF2B5EF4-FFF2-40B4-BE49-F238E27FC236}">
              <a16:creationId xmlns:a16="http://schemas.microsoft.com/office/drawing/2014/main" id="{9008E7B5-9F8C-CAD4-D270-C8F5ABB0BF3B}"/>
            </a:ext>
          </a:extLst>
        </xdr:cNvPr>
        <xdr:cNvSpPr/>
      </xdr:nvSpPr>
      <xdr:spPr>
        <a:xfrm>
          <a:off x="3005721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23</xdr:col>
      <xdr:colOff>17452</xdr:colOff>
      <xdr:row>30</xdr:row>
      <xdr:rowOff>114303</xdr:rowOff>
    </xdr:from>
    <xdr:to>
      <xdr:col>26</xdr:col>
      <xdr:colOff>77183</xdr:colOff>
      <xdr:row>33</xdr:row>
      <xdr:rowOff>168279</xdr:rowOff>
    </xdr:to>
    <xdr:sp macro="EventClick" textlink="">
      <xdr:nvSpPr>
        <xdr:cNvPr id="169075" name="Hex285">
          <a:extLst>
            <a:ext uri="{FF2B5EF4-FFF2-40B4-BE49-F238E27FC236}">
              <a16:creationId xmlns:a16="http://schemas.microsoft.com/office/drawing/2014/main" id="{5D32E115-B952-E8C9-847A-1A0DDB74E021}"/>
            </a:ext>
          </a:extLst>
        </xdr:cNvPr>
        <xdr:cNvSpPr/>
      </xdr:nvSpPr>
      <xdr:spPr>
        <a:xfrm>
          <a:off x="3522652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26</xdr:col>
      <xdr:colOff>77183</xdr:colOff>
      <xdr:row>30</xdr:row>
      <xdr:rowOff>114303</xdr:rowOff>
    </xdr:from>
    <xdr:to>
      <xdr:col>29</xdr:col>
      <xdr:colOff>136914</xdr:colOff>
      <xdr:row>33</xdr:row>
      <xdr:rowOff>168279</xdr:rowOff>
    </xdr:to>
    <xdr:sp macro="EventClick" textlink="">
      <xdr:nvSpPr>
        <xdr:cNvPr id="169076" name="Hex286">
          <a:extLst>
            <a:ext uri="{FF2B5EF4-FFF2-40B4-BE49-F238E27FC236}">
              <a16:creationId xmlns:a16="http://schemas.microsoft.com/office/drawing/2014/main" id="{FF4AA3BC-9F19-0B0E-4EB1-6547E5134C32}"/>
            </a:ext>
          </a:extLst>
        </xdr:cNvPr>
        <xdr:cNvSpPr/>
      </xdr:nvSpPr>
      <xdr:spPr>
        <a:xfrm>
          <a:off x="4039583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Q</a:t>
          </a:r>
        </a:p>
      </xdr:txBody>
    </xdr:sp>
    <xdr:clientData/>
  </xdr:twoCellAnchor>
  <xdr:twoCellAnchor editAs="absolute">
    <xdr:from>
      <xdr:col>29</xdr:col>
      <xdr:colOff>136914</xdr:colOff>
      <xdr:row>30</xdr:row>
      <xdr:rowOff>114303</xdr:rowOff>
    </xdr:from>
    <xdr:to>
      <xdr:col>33</xdr:col>
      <xdr:colOff>44245</xdr:colOff>
      <xdr:row>33</xdr:row>
      <xdr:rowOff>168279</xdr:rowOff>
    </xdr:to>
    <xdr:sp macro="EventClick" textlink="">
      <xdr:nvSpPr>
        <xdr:cNvPr id="169077" name="Hex287">
          <a:extLst>
            <a:ext uri="{FF2B5EF4-FFF2-40B4-BE49-F238E27FC236}">
              <a16:creationId xmlns:a16="http://schemas.microsoft.com/office/drawing/2014/main" id="{1FF8A5B4-F5E9-79B6-1F98-63FC9FA385F8}"/>
            </a:ext>
          </a:extLst>
        </xdr:cNvPr>
        <xdr:cNvSpPr/>
      </xdr:nvSpPr>
      <xdr:spPr>
        <a:xfrm>
          <a:off x="4556514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33</xdr:col>
      <xdr:colOff>44245</xdr:colOff>
      <xdr:row>30</xdr:row>
      <xdr:rowOff>114303</xdr:rowOff>
    </xdr:from>
    <xdr:to>
      <xdr:col>36</xdr:col>
      <xdr:colOff>103976</xdr:colOff>
      <xdr:row>33</xdr:row>
      <xdr:rowOff>168279</xdr:rowOff>
    </xdr:to>
    <xdr:sp macro="EventClick" textlink="">
      <xdr:nvSpPr>
        <xdr:cNvPr id="169078" name="Hex288">
          <a:extLst>
            <a:ext uri="{FF2B5EF4-FFF2-40B4-BE49-F238E27FC236}">
              <a16:creationId xmlns:a16="http://schemas.microsoft.com/office/drawing/2014/main" id="{B9915834-648B-7ADD-B20F-DDA20DCCF156}"/>
            </a:ext>
          </a:extLst>
        </xdr:cNvPr>
        <xdr:cNvSpPr/>
      </xdr:nvSpPr>
      <xdr:spPr>
        <a:xfrm>
          <a:off x="5073445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36</xdr:col>
      <xdr:colOff>103976</xdr:colOff>
      <xdr:row>30</xdr:row>
      <xdr:rowOff>114303</xdr:rowOff>
    </xdr:from>
    <xdr:to>
      <xdr:col>40</xdr:col>
      <xdr:colOff>11307</xdr:colOff>
      <xdr:row>33</xdr:row>
      <xdr:rowOff>168279</xdr:rowOff>
    </xdr:to>
    <xdr:sp macro="EventClick" textlink="">
      <xdr:nvSpPr>
        <xdr:cNvPr id="169079" name="Hex289">
          <a:extLst>
            <a:ext uri="{FF2B5EF4-FFF2-40B4-BE49-F238E27FC236}">
              <a16:creationId xmlns:a16="http://schemas.microsoft.com/office/drawing/2014/main" id="{80CEB688-C380-6B05-35ED-782A38BE931D}"/>
            </a:ext>
          </a:extLst>
        </xdr:cNvPr>
        <xdr:cNvSpPr/>
      </xdr:nvSpPr>
      <xdr:spPr>
        <a:xfrm>
          <a:off x="5590376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P</a:t>
          </a:r>
        </a:p>
      </xdr:txBody>
    </xdr:sp>
    <xdr:clientData/>
  </xdr:twoCellAnchor>
  <xdr:twoCellAnchor editAs="absolute">
    <xdr:from>
      <xdr:col>40</xdr:col>
      <xdr:colOff>11307</xdr:colOff>
      <xdr:row>30</xdr:row>
      <xdr:rowOff>114303</xdr:rowOff>
    </xdr:from>
    <xdr:to>
      <xdr:col>43</xdr:col>
      <xdr:colOff>71038</xdr:colOff>
      <xdr:row>33</xdr:row>
      <xdr:rowOff>168279</xdr:rowOff>
    </xdr:to>
    <xdr:sp macro="EventClick" textlink="">
      <xdr:nvSpPr>
        <xdr:cNvPr id="169080" name="Hex290">
          <a:extLst>
            <a:ext uri="{FF2B5EF4-FFF2-40B4-BE49-F238E27FC236}">
              <a16:creationId xmlns:a16="http://schemas.microsoft.com/office/drawing/2014/main" id="{5CD517B9-5648-FF63-C4CC-D184BA2F1896}"/>
            </a:ext>
          </a:extLst>
        </xdr:cNvPr>
        <xdr:cNvSpPr/>
      </xdr:nvSpPr>
      <xdr:spPr>
        <a:xfrm>
          <a:off x="6107307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Z</a:t>
          </a:r>
        </a:p>
      </xdr:txBody>
    </xdr:sp>
    <xdr:clientData/>
  </xdr:twoCellAnchor>
  <xdr:twoCellAnchor editAs="absolute">
    <xdr:from>
      <xdr:col>43</xdr:col>
      <xdr:colOff>71038</xdr:colOff>
      <xdr:row>30</xdr:row>
      <xdr:rowOff>114303</xdr:rowOff>
    </xdr:from>
    <xdr:to>
      <xdr:col>46</xdr:col>
      <xdr:colOff>130769</xdr:colOff>
      <xdr:row>33</xdr:row>
      <xdr:rowOff>168279</xdr:rowOff>
    </xdr:to>
    <xdr:sp macro="EventClick" textlink="">
      <xdr:nvSpPr>
        <xdr:cNvPr id="169081" name="Hex291">
          <a:extLst>
            <a:ext uri="{FF2B5EF4-FFF2-40B4-BE49-F238E27FC236}">
              <a16:creationId xmlns:a16="http://schemas.microsoft.com/office/drawing/2014/main" id="{F1D643E9-FC16-9E4A-0710-A6AEA1D415B6}"/>
            </a:ext>
          </a:extLst>
        </xdr:cNvPr>
        <xdr:cNvSpPr/>
      </xdr:nvSpPr>
      <xdr:spPr>
        <a:xfrm>
          <a:off x="6624238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46</xdr:col>
      <xdr:colOff>130769</xdr:colOff>
      <xdr:row>30</xdr:row>
      <xdr:rowOff>114303</xdr:rowOff>
    </xdr:from>
    <xdr:to>
      <xdr:col>50</xdr:col>
      <xdr:colOff>38100</xdr:colOff>
      <xdr:row>33</xdr:row>
      <xdr:rowOff>168279</xdr:rowOff>
    </xdr:to>
    <xdr:sp macro="EventClick" textlink="">
      <xdr:nvSpPr>
        <xdr:cNvPr id="169082" name="Hex292">
          <a:extLst>
            <a:ext uri="{FF2B5EF4-FFF2-40B4-BE49-F238E27FC236}">
              <a16:creationId xmlns:a16="http://schemas.microsoft.com/office/drawing/2014/main" id="{5BA4DF4B-233B-53DE-F99F-B77DA04A72CA}"/>
            </a:ext>
          </a:extLst>
        </xdr:cNvPr>
        <xdr:cNvSpPr/>
      </xdr:nvSpPr>
      <xdr:spPr>
        <a:xfrm>
          <a:off x="7141169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50</xdr:col>
      <xdr:colOff>38100</xdr:colOff>
      <xdr:row>30</xdr:row>
      <xdr:rowOff>114303</xdr:rowOff>
    </xdr:from>
    <xdr:to>
      <xdr:col>53</xdr:col>
      <xdr:colOff>97831</xdr:colOff>
      <xdr:row>33</xdr:row>
      <xdr:rowOff>168279</xdr:rowOff>
    </xdr:to>
    <xdr:sp macro="EventClick" textlink="">
      <xdr:nvSpPr>
        <xdr:cNvPr id="169083" name="Hex293">
          <a:extLst>
            <a:ext uri="{FF2B5EF4-FFF2-40B4-BE49-F238E27FC236}">
              <a16:creationId xmlns:a16="http://schemas.microsoft.com/office/drawing/2014/main" id="{1B30DCE0-0431-4A9E-CD43-F8F01FC9D891}"/>
            </a:ext>
          </a:extLst>
        </xdr:cNvPr>
        <xdr:cNvSpPr/>
      </xdr:nvSpPr>
      <xdr:spPr>
        <a:xfrm>
          <a:off x="7658100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53</xdr:col>
      <xdr:colOff>97831</xdr:colOff>
      <xdr:row>30</xdr:row>
      <xdr:rowOff>114303</xdr:rowOff>
    </xdr:from>
    <xdr:to>
      <xdr:col>57</xdr:col>
      <xdr:colOff>5162</xdr:colOff>
      <xdr:row>33</xdr:row>
      <xdr:rowOff>168279</xdr:rowOff>
    </xdr:to>
    <xdr:sp macro="EventClick" textlink="">
      <xdr:nvSpPr>
        <xdr:cNvPr id="169084" name="Hex294">
          <a:extLst>
            <a:ext uri="{FF2B5EF4-FFF2-40B4-BE49-F238E27FC236}">
              <a16:creationId xmlns:a16="http://schemas.microsoft.com/office/drawing/2014/main" id="{A80DAB3E-EF42-CCE1-5764-A3AA2399D2A1}"/>
            </a:ext>
          </a:extLst>
        </xdr:cNvPr>
        <xdr:cNvSpPr/>
      </xdr:nvSpPr>
      <xdr:spPr>
        <a:xfrm>
          <a:off x="8175031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57</xdr:col>
      <xdr:colOff>5162</xdr:colOff>
      <xdr:row>30</xdr:row>
      <xdr:rowOff>114303</xdr:rowOff>
    </xdr:from>
    <xdr:to>
      <xdr:col>60</xdr:col>
      <xdr:colOff>64893</xdr:colOff>
      <xdr:row>33</xdr:row>
      <xdr:rowOff>168279</xdr:rowOff>
    </xdr:to>
    <xdr:sp macro="EventClick" textlink="">
      <xdr:nvSpPr>
        <xdr:cNvPr id="169085" name="Hex295">
          <a:extLst>
            <a:ext uri="{FF2B5EF4-FFF2-40B4-BE49-F238E27FC236}">
              <a16:creationId xmlns:a16="http://schemas.microsoft.com/office/drawing/2014/main" id="{9CB8AB51-E02C-9AE3-61DF-3564B4DBFB2D}"/>
            </a:ext>
          </a:extLst>
        </xdr:cNvPr>
        <xdr:cNvSpPr/>
      </xdr:nvSpPr>
      <xdr:spPr>
        <a:xfrm>
          <a:off x="8691962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60</xdr:col>
      <xdr:colOff>64893</xdr:colOff>
      <xdr:row>30</xdr:row>
      <xdr:rowOff>114303</xdr:rowOff>
    </xdr:from>
    <xdr:to>
      <xdr:col>63</xdr:col>
      <xdr:colOff>124624</xdr:colOff>
      <xdr:row>33</xdr:row>
      <xdr:rowOff>168279</xdr:rowOff>
    </xdr:to>
    <xdr:sp macro="EventClick" textlink="">
      <xdr:nvSpPr>
        <xdr:cNvPr id="169086" name="Hex296">
          <a:extLst>
            <a:ext uri="{FF2B5EF4-FFF2-40B4-BE49-F238E27FC236}">
              <a16:creationId xmlns:a16="http://schemas.microsoft.com/office/drawing/2014/main" id="{2E893FE3-609A-58D4-3E06-E8FCEC556A9B}"/>
            </a:ext>
          </a:extLst>
        </xdr:cNvPr>
        <xdr:cNvSpPr/>
      </xdr:nvSpPr>
      <xdr:spPr>
        <a:xfrm>
          <a:off x="9208893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63</xdr:col>
      <xdr:colOff>124624</xdr:colOff>
      <xdr:row>30</xdr:row>
      <xdr:rowOff>114303</xdr:rowOff>
    </xdr:from>
    <xdr:to>
      <xdr:col>67</xdr:col>
      <xdr:colOff>31955</xdr:colOff>
      <xdr:row>33</xdr:row>
      <xdr:rowOff>168279</xdr:rowOff>
    </xdr:to>
    <xdr:sp macro="EventClick" textlink="">
      <xdr:nvSpPr>
        <xdr:cNvPr id="169087" name="Hex297">
          <a:extLst>
            <a:ext uri="{FF2B5EF4-FFF2-40B4-BE49-F238E27FC236}">
              <a16:creationId xmlns:a16="http://schemas.microsoft.com/office/drawing/2014/main" id="{47DBF801-B48A-D316-2F2F-FDB126F8C67F}"/>
            </a:ext>
          </a:extLst>
        </xdr:cNvPr>
        <xdr:cNvSpPr/>
      </xdr:nvSpPr>
      <xdr:spPr>
        <a:xfrm>
          <a:off x="9725824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67</xdr:col>
      <xdr:colOff>31955</xdr:colOff>
      <xdr:row>30</xdr:row>
      <xdr:rowOff>114303</xdr:rowOff>
    </xdr:from>
    <xdr:to>
      <xdr:col>70</xdr:col>
      <xdr:colOff>91686</xdr:colOff>
      <xdr:row>33</xdr:row>
      <xdr:rowOff>168279</xdr:rowOff>
    </xdr:to>
    <xdr:sp macro="EventClick" textlink="">
      <xdr:nvSpPr>
        <xdr:cNvPr id="169088" name="Hex298">
          <a:extLst>
            <a:ext uri="{FF2B5EF4-FFF2-40B4-BE49-F238E27FC236}">
              <a16:creationId xmlns:a16="http://schemas.microsoft.com/office/drawing/2014/main" id="{F94307D7-C544-5D85-3CE5-98E6C0E4FAFE}"/>
            </a:ext>
          </a:extLst>
        </xdr:cNvPr>
        <xdr:cNvSpPr/>
      </xdr:nvSpPr>
      <xdr:spPr>
        <a:xfrm>
          <a:off x="10242755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70</xdr:col>
      <xdr:colOff>91686</xdr:colOff>
      <xdr:row>30</xdr:row>
      <xdr:rowOff>114303</xdr:rowOff>
    </xdr:from>
    <xdr:to>
      <xdr:col>73</xdr:col>
      <xdr:colOff>151417</xdr:colOff>
      <xdr:row>33</xdr:row>
      <xdr:rowOff>168279</xdr:rowOff>
    </xdr:to>
    <xdr:sp macro="EventClick" textlink="">
      <xdr:nvSpPr>
        <xdr:cNvPr id="169089" name="Hex299">
          <a:extLst>
            <a:ext uri="{FF2B5EF4-FFF2-40B4-BE49-F238E27FC236}">
              <a16:creationId xmlns:a16="http://schemas.microsoft.com/office/drawing/2014/main" id="{EEEE7D28-2480-0911-BDAF-FBF7A6B4B542}"/>
            </a:ext>
          </a:extLst>
        </xdr:cNvPr>
        <xdr:cNvSpPr/>
      </xdr:nvSpPr>
      <xdr:spPr>
        <a:xfrm>
          <a:off x="10759686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73</xdr:col>
      <xdr:colOff>151417</xdr:colOff>
      <xdr:row>30</xdr:row>
      <xdr:rowOff>114303</xdr:rowOff>
    </xdr:from>
    <xdr:to>
      <xdr:col>77</xdr:col>
      <xdr:colOff>58748</xdr:colOff>
      <xdr:row>33</xdr:row>
      <xdr:rowOff>168279</xdr:rowOff>
    </xdr:to>
    <xdr:sp macro="EventClick" textlink="">
      <xdr:nvSpPr>
        <xdr:cNvPr id="169090" name="Hex300">
          <a:extLst>
            <a:ext uri="{FF2B5EF4-FFF2-40B4-BE49-F238E27FC236}">
              <a16:creationId xmlns:a16="http://schemas.microsoft.com/office/drawing/2014/main" id="{792E010D-9DF7-D1E0-1741-7564DDB04D25}"/>
            </a:ext>
          </a:extLst>
        </xdr:cNvPr>
        <xdr:cNvSpPr/>
      </xdr:nvSpPr>
      <xdr:spPr>
        <a:xfrm>
          <a:off x="11276617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77</xdr:col>
      <xdr:colOff>58748</xdr:colOff>
      <xdr:row>30</xdr:row>
      <xdr:rowOff>114303</xdr:rowOff>
    </xdr:from>
    <xdr:to>
      <xdr:col>80</xdr:col>
      <xdr:colOff>118479</xdr:colOff>
      <xdr:row>33</xdr:row>
      <xdr:rowOff>168279</xdr:rowOff>
    </xdr:to>
    <xdr:sp macro="EventClick" textlink="">
      <xdr:nvSpPr>
        <xdr:cNvPr id="169091" name="Hex301">
          <a:extLst>
            <a:ext uri="{FF2B5EF4-FFF2-40B4-BE49-F238E27FC236}">
              <a16:creationId xmlns:a16="http://schemas.microsoft.com/office/drawing/2014/main" id="{76A5E03F-6ADF-2875-D47E-8E912F06C83C}"/>
            </a:ext>
          </a:extLst>
        </xdr:cNvPr>
        <xdr:cNvSpPr/>
      </xdr:nvSpPr>
      <xdr:spPr>
        <a:xfrm>
          <a:off x="11793548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80</xdr:col>
      <xdr:colOff>118479</xdr:colOff>
      <xdr:row>30</xdr:row>
      <xdr:rowOff>114303</xdr:rowOff>
    </xdr:from>
    <xdr:to>
      <xdr:col>84</xdr:col>
      <xdr:colOff>25810</xdr:colOff>
      <xdr:row>33</xdr:row>
      <xdr:rowOff>168279</xdr:rowOff>
    </xdr:to>
    <xdr:sp macro="EventClick" textlink="">
      <xdr:nvSpPr>
        <xdr:cNvPr id="169092" name="Hex302">
          <a:extLst>
            <a:ext uri="{FF2B5EF4-FFF2-40B4-BE49-F238E27FC236}">
              <a16:creationId xmlns:a16="http://schemas.microsoft.com/office/drawing/2014/main" id="{AC79F5E9-55B1-962E-2044-E54E64EF66A1}"/>
            </a:ext>
          </a:extLst>
        </xdr:cNvPr>
        <xdr:cNvSpPr/>
      </xdr:nvSpPr>
      <xdr:spPr>
        <a:xfrm>
          <a:off x="12310479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84</xdr:col>
      <xdr:colOff>25810</xdr:colOff>
      <xdr:row>30</xdr:row>
      <xdr:rowOff>114303</xdr:rowOff>
    </xdr:from>
    <xdr:to>
      <xdr:col>87</xdr:col>
      <xdr:colOff>85541</xdr:colOff>
      <xdr:row>33</xdr:row>
      <xdr:rowOff>168279</xdr:rowOff>
    </xdr:to>
    <xdr:sp macro="EventClick" textlink="">
      <xdr:nvSpPr>
        <xdr:cNvPr id="169093" name="Hex303">
          <a:extLst>
            <a:ext uri="{FF2B5EF4-FFF2-40B4-BE49-F238E27FC236}">
              <a16:creationId xmlns:a16="http://schemas.microsoft.com/office/drawing/2014/main" id="{D6E6E444-7CFC-6A0D-3EC2-97EA2B9FAFC9}"/>
            </a:ext>
          </a:extLst>
        </xdr:cNvPr>
        <xdr:cNvSpPr/>
      </xdr:nvSpPr>
      <xdr:spPr>
        <a:xfrm>
          <a:off x="12827410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87</xdr:col>
      <xdr:colOff>85541</xdr:colOff>
      <xdr:row>30</xdr:row>
      <xdr:rowOff>114303</xdr:rowOff>
    </xdr:from>
    <xdr:to>
      <xdr:col>90</xdr:col>
      <xdr:colOff>145272</xdr:colOff>
      <xdr:row>33</xdr:row>
      <xdr:rowOff>168279</xdr:rowOff>
    </xdr:to>
    <xdr:sp macro="EventClick" textlink="">
      <xdr:nvSpPr>
        <xdr:cNvPr id="169094" name="Hex304">
          <a:extLst>
            <a:ext uri="{FF2B5EF4-FFF2-40B4-BE49-F238E27FC236}">
              <a16:creationId xmlns:a16="http://schemas.microsoft.com/office/drawing/2014/main" id="{41C37C42-82BE-C74D-B602-E7DBC2C4F824}"/>
            </a:ext>
          </a:extLst>
        </xdr:cNvPr>
        <xdr:cNvSpPr/>
      </xdr:nvSpPr>
      <xdr:spPr>
        <a:xfrm>
          <a:off x="13344341" y="5543553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Q</a:t>
          </a:r>
        </a:p>
      </xdr:txBody>
    </xdr:sp>
    <xdr:clientData/>
  </xdr:twoCellAnchor>
  <xdr:twoCellAnchor editAs="absolute">
    <xdr:from>
      <xdr:col>11</xdr:col>
      <xdr:colOff>36993</xdr:colOff>
      <xdr:row>33</xdr:row>
      <xdr:rowOff>19053</xdr:rowOff>
    </xdr:from>
    <xdr:to>
      <xdr:col>14</xdr:col>
      <xdr:colOff>96724</xdr:colOff>
      <xdr:row>36</xdr:row>
      <xdr:rowOff>73029</xdr:rowOff>
    </xdr:to>
    <xdr:sp macro="EventClick" textlink="">
      <xdr:nvSpPr>
        <xdr:cNvPr id="169095" name="Hex305">
          <a:extLst>
            <a:ext uri="{FF2B5EF4-FFF2-40B4-BE49-F238E27FC236}">
              <a16:creationId xmlns:a16="http://schemas.microsoft.com/office/drawing/2014/main" id="{8218A40B-A67E-F087-000B-20472C772EB0}"/>
            </a:ext>
          </a:extLst>
        </xdr:cNvPr>
        <xdr:cNvSpPr/>
      </xdr:nvSpPr>
      <xdr:spPr>
        <a:xfrm>
          <a:off x="1713393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14</xdr:col>
      <xdr:colOff>96725</xdr:colOff>
      <xdr:row>33</xdr:row>
      <xdr:rowOff>19053</xdr:rowOff>
    </xdr:from>
    <xdr:to>
      <xdr:col>18</xdr:col>
      <xdr:colOff>4056</xdr:colOff>
      <xdr:row>36</xdr:row>
      <xdr:rowOff>73029</xdr:rowOff>
    </xdr:to>
    <xdr:sp macro="EventClick" textlink="">
      <xdr:nvSpPr>
        <xdr:cNvPr id="169096" name="Hex306">
          <a:extLst>
            <a:ext uri="{FF2B5EF4-FFF2-40B4-BE49-F238E27FC236}">
              <a16:creationId xmlns:a16="http://schemas.microsoft.com/office/drawing/2014/main" id="{43E37414-60F8-83AC-F6D5-4526DF002423}"/>
            </a:ext>
          </a:extLst>
        </xdr:cNvPr>
        <xdr:cNvSpPr/>
      </xdr:nvSpPr>
      <xdr:spPr>
        <a:xfrm>
          <a:off x="2230325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18</xdr:col>
      <xdr:colOff>4056</xdr:colOff>
      <xdr:row>33</xdr:row>
      <xdr:rowOff>19053</xdr:rowOff>
    </xdr:from>
    <xdr:to>
      <xdr:col>21</xdr:col>
      <xdr:colOff>63787</xdr:colOff>
      <xdr:row>36</xdr:row>
      <xdr:rowOff>73029</xdr:rowOff>
    </xdr:to>
    <xdr:sp macro="EventClick" textlink="">
      <xdr:nvSpPr>
        <xdr:cNvPr id="169097" name="Hex307">
          <a:extLst>
            <a:ext uri="{FF2B5EF4-FFF2-40B4-BE49-F238E27FC236}">
              <a16:creationId xmlns:a16="http://schemas.microsoft.com/office/drawing/2014/main" id="{0E4E5488-CB20-A0E7-43CC-DEC4B616FA96}"/>
            </a:ext>
          </a:extLst>
        </xdr:cNvPr>
        <xdr:cNvSpPr/>
      </xdr:nvSpPr>
      <xdr:spPr>
        <a:xfrm>
          <a:off x="2747256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21</xdr:col>
      <xdr:colOff>63786</xdr:colOff>
      <xdr:row>33</xdr:row>
      <xdr:rowOff>19053</xdr:rowOff>
    </xdr:from>
    <xdr:to>
      <xdr:col>24</xdr:col>
      <xdr:colOff>123517</xdr:colOff>
      <xdr:row>36</xdr:row>
      <xdr:rowOff>73029</xdr:rowOff>
    </xdr:to>
    <xdr:sp macro="EventClick" textlink="">
      <xdr:nvSpPr>
        <xdr:cNvPr id="169098" name="Hex308">
          <a:extLst>
            <a:ext uri="{FF2B5EF4-FFF2-40B4-BE49-F238E27FC236}">
              <a16:creationId xmlns:a16="http://schemas.microsoft.com/office/drawing/2014/main" id="{14195F29-644B-913B-1E1F-225693F7C65D}"/>
            </a:ext>
          </a:extLst>
        </xdr:cNvPr>
        <xdr:cNvSpPr/>
      </xdr:nvSpPr>
      <xdr:spPr>
        <a:xfrm>
          <a:off x="3264186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24</xdr:col>
      <xdr:colOff>123518</xdr:colOff>
      <xdr:row>33</xdr:row>
      <xdr:rowOff>19053</xdr:rowOff>
    </xdr:from>
    <xdr:to>
      <xdr:col>28</xdr:col>
      <xdr:colOff>30849</xdr:colOff>
      <xdr:row>36</xdr:row>
      <xdr:rowOff>73029</xdr:rowOff>
    </xdr:to>
    <xdr:sp macro="EventClick" textlink="">
      <xdr:nvSpPr>
        <xdr:cNvPr id="169099" name="Hex309">
          <a:extLst>
            <a:ext uri="{FF2B5EF4-FFF2-40B4-BE49-F238E27FC236}">
              <a16:creationId xmlns:a16="http://schemas.microsoft.com/office/drawing/2014/main" id="{4DF487BB-1542-778B-A0FF-16E0D2B785FA}"/>
            </a:ext>
          </a:extLst>
        </xdr:cNvPr>
        <xdr:cNvSpPr/>
      </xdr:nvSpPr>
      <xdr:spPr>
        <a:xfrm>
          <a:off x="3781118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28</xdr:col>
      <xdr:colOff>30849</xdr:colOff>
      <xdr:row>33</xdr:row>
      <xdr:rowOff>19053</xdr:rowOff>
    </xdr:from>
    <xdr:to>
      <xdr:col>31</xdr:col>
      <xdr:colOff>90580</xdr:colOff>
      <xdr:row>36</xdr:row>
      <xdr:rowOff>73029</xdr:rowOff>
    </xdr:to>
    <xdr:sp macro="EventClick" textlink="">
      <xdr:nvSpPr>
        <xdr:cNvPr id="169100" name="Hex310">
          <a:extLst>
            <a:ext uri="{FF2B5EF4-FFF2-40B4-BE49-F238E27FC236}">
              <a16:creationId xmlns:a16="http://schemas.microsoft.com/office/drawing/2014/main" id="{F361A5F1-60BD-AD14-B81D-1111443AEACC}"/>
            </a:ext>
          </a:extLst>
        </xdr:cNvPr>
        <xdr:cNvSpPr/>
      </xdr:nvSpPr>
      <xdr:spPr>
        <a:xfrm>
          <a:off x="4298049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B</a:t>
          </a:r>
        </a:p>
      </xdr:txBody>
    </xdr:sp>
    <xdr:clientData/>
  </xdr:twoCellAnchor>
  <xdr:twoCellAnchor editAs="absolute">
    <xdr:from>
      <xdr:col>31</xdr:col>
      <xdr:colOff>90579</xdr:colOff>
      <xdr:row>33</xdr:row>
      <xdr:rowOff>19053</xdr:rowOff>
    </xdr:from>
    <xdr:to>
      <xdr:col>34</xdr:col>
      <xdr:colOff>150310</xdr:colOff>
      <xdr:row>36</xdr:row>
      <xdr:rowOff>73029</xdr:rowOff>
    </xdr:to>
    <xdr:sp macro="EventClick" textlink="">
      <xdr:nvSpPr>
        <xdr:cNvPr id="169101" name="Hex311">
          <a:extLst>
            <a:ext uri="{FF2B5EF4-FFF2-40B4-BE49-F238E27FC236}">
              <a16:creationId xmlns:a16="http://schemas.microsoft.com/office/drawing/2014/main" id="{15E0120D-7E5F-A491-B7FF-22AF9E06585F}"/>
            </a:ext>
          </a:extLst>
        </xdr:cNvPr>
        <xdr:cNvSpPr/>
      </xdr:nvSpPr>
      <xdr:spPr>
        <a:xfrm>
          <a:off x="4814979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34</xdr:col>
      <xdr:colOff>150311</xdr:colOff>
      <xdr:row>33</xdr:row>
      <xdr:rowOff>19053</xdr:rowOff>
    </xdr:from>
    <xdr:to>
      <xdr:col>38</xdr:col>
      <xdr:colOff>57642</xdr:colOff>
      <xdr:row>36</xdr:row>
      <xdr:rowOff>73029</xdr:rowOff>
    </xdr:to>
    <xdr:sp macro="EventClick" textlink="">
      <xdr:nvSpPr>
        <xdr:cNvPr id="169102" name="Hex312">
          <a:extLst>
            <a:ext uri="{FF2B5EF4-FFF2-40B4-BE49-F238E27FC236}">
              <a16:creationId xmlns:a16="http://schemas.microsoft.com/office/drawing/2014/main" id="{53FB9B5F-6EEF-4565-04D3-C32B169CCAFE}"/>
            </a:ext>
          </a:extLst>
        </xdr:cNvPr>
        <xdr:cNvSpPr/>
      </xdr:nvSpPr>
      <xdr:spPr>
        <a:xfrm>
          <a:off x="5331911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38</xdr:col>
      <xdr:colOff>57641</xdr:colOff>
      <xdr:row>33</xdr:row>
      <xdr:rowOff>19053</xdr:rowOff>
    </xdr:from>
    <xdr:to>
      <xdr:col>41</xdr:col>
      <xdr:colOff>117372</xdr:colOff>
      <xdr:row>36</xdr:row>
      <xdr:rowOff>73029</xdr:rowOff>
    </xdr:to>
    <xdr:sp macro="EventClick" textlink="">
      <xdr:nvSpPr>
        <xdr:cNvPr id="169103" name="Hex313">
          <a:extLst>
            <a:ext uri="{FF2B5EF4-FFF2-40B4-BE49-F238E27FC236}">
              <a16:creationId xmlns:a16="http://schemas.microsoft.com/office/drawing/2014/main" id="{A9D3C7FD-F684-E7BC-C30A-0B48088FAA18}"/>
            </a:ext>
          </a:extLst>
        </xdr:cNvPr>
        <xdr:cNvSpPr/>
      </xdr:nvSpPr>
      <xdr:spPr>
        <a:xfrm>
          <a:off x="5848841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41</xdr:col>
      <xdr:colOff>117373</xdr:colOff>
      <xdr:row>33</xdr:row>
      <xdr:rowOff>19053</xdr:rowOff>
    </xdr:from>
    <xdr:to>
      <xdr:col>45</xdr:col>
      <xdr:colOff>24704</xdr:colOff>
      <xdr:row>36</xdr:row>
      <xdr:rowOff>73029</xdr:rowOff>
    </xdr:to>
    <xdr:sp macro="EventClick" textlink="">
      <xdr:nvSpPr>
        <xdr:cNvPr id="169104" name="Hex314">
          <a:extLst>
            <a:ext uri="{FF2B5EF4-FFF2-40B4-BE49-F238E27FC236}">
              <a16:creationId xmlns:a16="http://schemas.microsoft.com/office/drawing/2014/main" id="{6380C016-E9E7-8814-5147-374A82F106E3}"/>
            </a:ext>
          </a:extLst>
        </xdr:cNvPr>
        <xdr:cNvSpPr/>
      </xdr:nvSpPr>
      <xdr:spPr>
        <a:xfrm>
          <a:off x="6365773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45</xdr:col>
      <xdr:colOff>24703</xdr:colOff>
      <xdr:row>33</xdr:row>
      <xdr:rowOff>19053</xdr:rowOff>
    </xdr:from>
    <xdr:to>
      <xdr:col>48</xdr:col>
      <xdr:colOff>84434</xdr:colOff>
      <xdr:row>36</xdr:row>
      <xdr:rowOff>73029</xdr:rowOff>
    </xdr:to>
    <xdr:sp macro="EventClick" textlink="">
      <xdr:nvSpPr>
        <xdr:cNvPr id="169105" name="Hex315">
          <a:extLst>
            <a:ext uri="{FF2B5EF4-FFF2-40B4-BE49-F238E27FC236}">
              <a16:creationId xmlns:a16="http://schemas.microsoft.com/office/drawing/2014/main" id="{92593146-F37B-C385-C7B2-A29FBF0A066B}"/>
            </a:ext>
          </a:extLst>
        </xdr:cNvPr>
        <xdr:cNvSpPr/>
      </xdr:nvSpPr>
      <xdr:spPr>
        <a:xfrm>
          <a:off x="6882703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48</xdr:col>
      <xdr:colOff>84434</xdr:colOff>
      <xdr:row>33</xdr:row>
      <xdr:rowOff>19053</xdr:rowOff>
    </xdr:from>
    <xdr:to>
      <xdr:col>51</xdr:col>
      <xdr:colOff>144165</xdr:colOff>
      <xdr:row>36</xdr:row>
      <xdr:rowOff>73029</xdr:rowOff>
    </xdr:to>
    <xdr:sp macro="EventClick" textlink="">
      <xdr:nvSpPr>
        <xdr:cNvPr id="169106" name="Hex316">
          <a:extLst>
            <a:ext uri="{FF2B5EF4-FFF2-40B4-BE49-F238E27FC236}">
              <a16:creationId xmlns:a16="http://schemas.microsoft.com/office/drawing/2014/main" id="{82C69D6F-DE05-CCD5-D316-5D56162019E6}"/>
            </a:ext>
          </a:extLst>
        </xdr:cNvPr>
        <xdr:cNvSpPr/>
      </xdr:nvSpPr>
      <xdr:spPr>
        <a:xfrm>
          <a:off x="7399634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51</xdr:col>
      <xdr:colOff>144166</xdr:colOff>
      <xdr:row>33</xdr:row>
      <xdr:rowOff>19053</xdr:rowOff>
    </xdr:from>
    <xdr:to>
      <xdr:col>55</xdr:col>
      <xdr:colOff>51497</xdr:colOff>
      <xdr:row>36</xdr:row>
      <xdr:rowOff>73029</xdr:rowOff>
    </xdr:to>
    <xdr:sp macro="EventClick" textlink="">
      <xdr:nvSpPr>
        <xdr:cNvPr id="169107" name="Hex317">
          <a:extLst>
            <a:ext uri="{FF2B5EF4-FFF2-40B4-BE49-F238E27FC236}">
              <a16:creationId xmlns:a16="http://schemas.microsoft.com/office/drawing/2014/main" id="{B729B2F3-9B43-0F83-8C21-13B07A222F5A}"/>
            </a:ext>
          </a:extLst>
        </xdr:cNvPr>
        <xdr:cNvSpPr/>
      </xdr:nvSpPr>
      <xdr:spPr>
        <a:xfrm>
          <a:off x="7916566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P</a:t>
          </a:r>
        </a:p>
      </xdr:txBody>
    </xdr:sp>
    <xdr:clientData/>
  </xdr:twoCellAnchor>
  <xdr:twoCellAnchor editAs="absolute">
    <xdr:from>
      <xdr:col>55</xdr:col>
      <xdr:colOff>51497</xdr:colOff>
      <xdr:row>33</xdr:row>
      <xdr:rowOff>19053</xdr:rowOff>
    </xdr:from>
    <xdr:to>
      <xdr:col>58</xdr:col>
      <xdr:colOff>111228</xdr:colOff>
      <xdr:row>36</xdr:row>
      <xdr:rowOff>73029</xdr:rowOff>
    </xdr:to>
    <xdr:sp macro="EventClick" textlink="">
      <xdr:nvSpPr>
        <xdr:cNvPr id="169108" name="Hex318">
          <a:extLst>
            <a:ext uri="{FF2B5EF4-FFF2-40B4-BE49-F238E27FC236}">
              <a16:creationId xmlns:a16="http://schemas.microsoft.com/office/drawing/2014/main" id="{D98D3AE8-3577-984B-307A-CB6A69358F52}"/>
            </a:ext>
          </a:extLst>
        </xdr:cNvPr>
        <xdr:cNvSpPr/>
      </xdr:nvSpPr>
      <xdr:spPr>
        <a:xfrm>
          <a:off x="8433497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58</xdr:col>
      <xdr:colOff>111227</xdr:colOff>
      <xdr:row>33</xdr:row>
      <xdr:rowOff>19053</xdr:rowOff>
    </xdr:from>
    <xdr:to>
      <xdr:col>62</xdr:col>
      <xdr:colOff>18558</xdr:colOff>
      <xdr:row>36</xdr:row>
      <xdr:rowOff>73029</xdr:rowOff>
    </xdr:to>
    <xdr:sp macro="EventClick" textlink="">
      <xdr:nvSpPr>
        <xdr:cNvPr id="169109" name="Hex319">
          <a:extLst>
            <a:ext uri="{FF2B5EF4-FFF2-40B4-BE49-F238E27FC236}">
              <a16:creationId xmlns:a16="http://schemas.microsoft.com/office/drawing/2014/main" id="{DF430286-2D80-BA1C-1CBB-9CC17E2D853E}"/>
            </a:ext>
          </a:extLst>
        </xdr:cNvPr>
        <xdr:cNvSpPr/>
      </xdr:nvSpPr>
      <xdr:spPr>
        <a:xfrm>
          <a:off x="8950427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62</xdr:col>
      <xdr:colOff>18559</xdr:colOff>
      <xdr:row>33</xdr:row>
      <xdr:rowOff>19053</xdr:rowOff>
    </xdr:from>
    <xdr:to>
      <xdr:col>65</xdr:col>
      <xdr:colOff>78290</xdr:colOff>
      <xdr:row>36</xdr:row>
      <xdr:rowOff>73029</xdr:rowOff>
    </xdr:to>
    <xdr:sp macro="EventClick" textlink="">
      <xdr:nvSpPr>
        <xdr:cNvPr id="169110" name="Hex320">
          <a:extLst>
            <a:ext uri="{FF2B5EF4-FFF2-40B4-BE49-F238E27FC236}">
              <a16:creationId xmlns:a16="http://schemas.microsoft.com/office/drawing/2014/main" id="{DB513010-E8AD-0470-1D15-5065143885E5}"/>
            </a:ext>
          </a:extLst>
        </xdr:cNvPr>
        <xdr:cNvSpPr/>
      </xdr:nvSpPr>
      <xdr:spPr>
        <a:xfrm>
          <a:off x="9467359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65</xdr:col>
      <xdr:colOff>78290</xdr:colOff>
      <xdr:row>33</xdr:row>
      <xdr:rowOff>19053</xdr:rowOff>
    </xdr:from>
    <xdr:to>
      <xdr:col>68</xdr:col>
      <xdr:colOff>138021</xdr:colOff>
      <xdr:row>36</xdr:row>
      <xdr:rowOff>73029</xdr:rowOff>
    </xdr:to>
    <xdr:sp macro="EventClick" textlink="">
      <xdr:nvSpPr>
        <xdr:cNvPr id="169111" name="Hex321">
          <a:extLst>
            <a:ext uri="{FF2B5EF4-FFF2-40B4-BE49-F238E27FC236}">
              <a16:creationId xmlns:a16="http://schemas.microsoft.com/office/drawing/2014/main" id="{77498882-9122-1565-CF86-DDF4D3D9E63B}"/>
            </a:ext>
          </a:extLst>
        </xdr:cNvPr>
        <xdr:cNvSpPr/>
      </xdr:nvSpPr>
      <xdr:spPr>
        <a:xfrm>
          <a:off x="9984290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68</xdr:col>
      <xdr:colOff>138020</xdr:colOff>
      <xdr:row>33</xdr:row>
      <xdr:rowOff>19053</xdr:rowOff>
    </xdr:from>
    <xdr:to>
      <xdr:col>72</xdr:col>
      <xdr:colOff>45351</xdr:colOff>
      <xdr:row>36</xdr:row>
      <xdr:rowOff>73029</xdr:rowOff>
    </xdr:to>
    <xdr:sp macro="EventClick" textlink="">
      <xdr:nvSpPr>
        <xdr:cNvPr id="169112" name="Hex322">
          <a:extLst>
            <a:ext uri="{FF2B5EF4-FFF2-40B4-BE49-F238E27FC236}">
              <a16:creationId xmlns:a16="http://schemas.microsoft.com/office/drawing/2014/main" id="{BAC2E195-7C8C-56BA-2342-7EEE1CB5E565}"/>
            </a:ext>
          </a:extLst>
        </xdr:cNvPr>
        <xdr:cNvSpPr/>
      </xdr:nvSpPr>
      <xdr:spPr>
        <a:xfrm>
          <a:off x="10501220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72</xdr:col>
      <xdr:colOff>45351</xdr:colOff>
      <xdr:row>33</xdr:row>
      <xdr:rowOff>19053</xdr:rowOff>
    </xdr:from>
    <xdr:to>
      <xdr:col>75</xdr:col>
      <xdr:colOff>105082</xdr:colOff>
      <xdr:row>36</xdr:row>
      <xdr:rowOff>73029</xdr:rowOff>
    </xdr:to>
    <xdr:sp macro="EventClick" textlink="">
      <xdr:nvSpPr>
        <xdr:cNvPr id="169113" name="Hex323">
          <a:extLst>
            <a:ext uri="{FF2B5EF4-FFF2-40B4-BE49-F238E27FC236}">
              <a16:creationId xmlns:a16="http://schemas.microsoft.com/office/drawing/2014/main" id="{DB22C7FE-951A-83F5-2234-30ECB31CF7A5}"/>
            </a:ext>
          </a:extLst>
        </xdr:cNvPr>
        <xdr:cNvSpPr/>
      </xdr:nvSpPr>
      <xdr:spPr>
        <a:xfrm>
          <a:off x="11018151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75</xdr:col>
      <xdr:colOff>105083</xdr:colOff>
      <xdr:row>33</xdr:row>
      <xdr:rowOff>19053</xdr:rowOff>
    </xdr:from>
    <xdr:to>
      <xdr:col>79</xdr:col>
      <xdr:colOff>12414</xdr:colOff>
      <xdr:row>36</xdr:row>
      <xdr:rowOff>73029</xdr:rowOff>
    </xdr:to>
    <xdr:sp macro="EventClick" textlink="">
      <xdr:nvSpPr>
        <xdr:cNvPr id="169114" name="Hex324">
          <a:extLst>
            <a:ext uri="{FF2B5EF4-FFF2-40B4-BE49-F238E27FC236}">
              <a16:creationId xmlns:a16="http://schemas.microsoft.com/office/drawing/2014/main" id="{8F61408D-E62A-194E-5F63-C277E8BD7EBD}"/>
            </a:ext>
          </a:extLst>
        </xdr:cNvPr>
        <xdr:cNvSpPr/>
      </xdr:nvSpPr>
      <xdr:spPr>
        <a:xfrm>
          <a:off x="11535083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79</xdr:col>
      <xdr:colOff>12413</xdr:colOff>
      <xdr:row>33</xdr:row>
      <xdr:rowOff>19053</xdr:rowOff>
    </xdr:from>
    <xdr:to>
      <xdr:col>82</xdr:col>
      <xdr:colOff>72144</xdr:colOff>
      <xdr:row>36</xdr:row>
      <xdr:rowOff>73029</xdr:rowOff>
    </xdr:to>
    <xdr:sp macro="EventClick" textlink="">
      <xdr:nvSpPr>
        <xdr:cNvPr id="169115" name="Hex325">
          <a:extLst>
            <a:ext uri="{FF2B5EF4-FFF2-40B4-BE49-F238E27FC236}">
              <a16:creationId xmlns:a16="http://schemas.microsoft.com/office/drawing/2014/main" id="{7EF30036-DBE6-063B-2C4B-57D47777571F}"/>
            </a:ext>
          </a:extLst>
        </xdr:cNvPr>
        <xdr:cNvSpPr/>
      </xdr:nvSpPr>
      <xdr:spPr>
        <a:xfrm>
          <a:off x="12052013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C</a:t>
          </a:r>
        </a:p>
      </xdr:txBody>
    </xdr:sp>
    <xdr:clientData/>
  </xdr:twoCellAnchor>
  <xdr:twoCellAnchor editAs="absolute">
    <xdr:from>
      <xdr:col>82</xdr:col>
      <xdr:colOff>72144</xdr:colOff>
      <xdr:row>33</xdr:row>
      <xdr:rowOff>19053</xdr:rowOff>
    </xdr:from>
    <xdr:to>
      <xdr:col>85</xdr:col>
      <xdr:colOff>131875</xdr:colOff>
      <xdr:row>36</xdr:row>
      <xdr:rowOff>73029</xdr:rowOff>
    </xdr:to>
    <xdr:sp macro="EventClick" textlink="">
      <xdr:nvSpPr>
        <xdr:cNvPr id="169116" name="Hex326">
          <a:extLst>
            <a:ext uri="{FF2B5EF4-FFF2-40B4-BE49-F238E27FC236}">
              <a16:creationId xmlns:a16="http://schemas.microsoft.com/office/drawing/2014/main" id="{014D8089-F13C-3010-E401-9DEB7D3D5798}"/>
            </a:ext>
          </a:extLst>
        </xdr:cNvPr>
        <xdr:cNvSpPr/>
      </xdr:nvSpPr>
      <xdr:spPr>
        <a:xfrm>
          <a:off x="12568944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85</xdr:col>
      <xdr:colOff>131876</xdr:colOff>
      <xdr:row>33</xdr:row>
      <xdr:rowOff>19053</xdr:rowOff>
    </xdr:from>
    <xdr:to>
      <xdr:col>89</xdr:col>
      <xdr:colOff>39207</xdr:colOff>
      <xdr:row>36</xdr:row>
      <xdr:rowOff>73029</xdr:rowOff>
    </xdr:to>
    <xdr:sp macro="EventClick" textlink="">
      <xdr:nvSpPr>
        <xdr:cNvPr id="169117" name="Hex327">
          <a:extLst>
            <a:ext uri="{FF2B5EF4-FFF2-40B4-BE49-F238E27FC236}">
              <a16:creationId xmlns:a16="http://schemas.microsoft.com/office/drawing/2014/main" id="{E6F9743E-0593-AD0E-A1DA-0529A6695017}"/>
            </a:ext>
          </a:extLst>
        </xdr:cNvPr>
        <xdr:cNvSpPr/>
      </xdr:nvSpPr>
      <xdr:spPr>
        <a:xfrm>
          <a:off x="13085876" y="5991228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16</xdr:col>
      <xdr:colOff>50390</xdr:colOff>
      <xdr:row>35</xdr:row>
      <xdr:rowOff>104779</xdr:rowOff>
    </xdr:from>
    <xdr:to>
      <xdr:col>19</xdr:col>
      <xdr:colOff>110121</xdr:colOff>
      <xdr:row>38</xdr:row>
      <xdr:rowOff>158755</xdr:rowOff>
    </xdr:to>
    <xdr:sp macro="EventClick" textlink="">
      <xdr:nvSpPr>
        <xdr:cNvPr id="169118" name="Hex328">
          <a:extLst>
            <a:ext uri="{FF2B5EF4-FFF2-40B4-BE49-F238E27FC236}">
              <a16:creationId xmlns:a16="http://schemas.microsoft.com/office/drawing/2014/main" id="{FE0CA418-DE77-5903-8ECF-29249A2BE011}"/>
            </a:ext>
          </a:extLst>
        </xdr:cNvPr>
        <xdr:cNvSpPr/>
      </xdr:nvSpPr>
      <xdr:spPr>
        <a:xfrm>
          <a:off x="2488790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O</a:t>
          </a:r>
        </a:p>
      </xdr:txBody>
    </xdr:sp>
    <xdr:clientData/>
  </xdr:twoCellAnchor>
  <xdr:twoCellAnchor editAs="absolute">
    <xdr:from>
      <xdr:col>19</xdr:col>
      <xdr:colOff>110121</xdr:colOff>
      <xdr:row>35</xdr:row>
      <xdr:rowOff>104779</xdr:rowOff>
    </xdr:from>
    <xdr:to>
      <xdr:col>23</xdr:col>
      <xdr:colOff>17452</xdr:colOff>
      <xdr:row>38</xdr:row>
      <xdr:rowOff>158755</xdr:rowOff>
    </xdr:to>
    <xdr:sp macro="EventClick" textlink="">
      <xdr:nvSpPr>
        <xdr:cNvPr id="169119" name="Hex329">
          <a:extLst>
            <a:ext uri="{FF2B5EF4-FFF2-40B4-BE49-F238E27FC236}">
              <a16:creationId xmlns:a16="http://schemas.microsoft.com/office/drawing/2014/main" id="{AB6F4FDE-1C92-DE19-0079-686D7A53DE25}"/>
            </a:ext>
          </a:extLst>
        </xdr:cNvPr>
        <xdr:cNvSpPr/>
      </xdr:nvSpPr>
      <xdr:spPr>
        <a:xfrm>
          <a:off x="3005721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23</xdr:col>
      <xdr:colOff>17452</xdr:colOff>
      <xdr:row>35</xdr:row>
      <xdr:rowOff>104779</xdr:rowOff>
    </xdr:from>
    <xdr:to>
      <xdr:col>26</xdr:col>
      <xdr:colOff>77183</xdr:colOff>
      <xdr:row>38</xdr:row>
      <xdr:rowOff>158755</xdr:rowOff>
    </xdr:to>
    <xdr:sp macro="EventClick" textlink="">
      <xdr:nvSpPr>
        <xdr:cNvPr id="169120" name="Hex330">
          <a:extLst>
            <a:ext uri="{FF2B5EF4-FFF2-40B4-BE49-F238E27FC236}">
              <a16:creationId xmlns:a16="http://schemas.microsoft.com/office/drawing/2014/main" id="{7012CED0-35A1-CE47-613A-AEE8181D21E6}"/>
            </a:ext>
          </a:extLst>
        </xdr:cNvPr>
        <xdr:cNvSpPr/>
      </xdr:nvSpPr>
      <xdr:spPr>
        <a:xfrm>
          <a:off x="3522652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26</xdr:col>
      <xdr:colOff>77183</xdr:colOff>
      <xdr:row>35</xdr:row>
      <xdr:rowOff>104779</xdr:rowOff>
    </xdr:from>
    <xdr:to>
      <xdr:col>29</xdr:col>
      <xdr:colOff>136914</xdr:colOff>
      <xdr:row>38</xdr:row>
      <xdr:rowOff>158755</xdr:rowOff>
    </xdr:to>
    <xdr:sp macro="EventClick" textlink="">
      <xdr:nvSpPr>
        <xdr:cNvPr id="169121" name="Hex331">
          <a:extLst>
            <a:ext uri="{FF2B5EF4-FFF2-40B4-BE49-F238E27FC236}">
              <a16:creationId xmlns:a16="http://schemas.microsoft.com/office/drawing/2014/main" id="{662AB6E2-F66D-AFCB-1CE0-FA9F7B737F95}"/>
            </a:ext>
          </a:extLst>
        </xdr:cNvPr>
        <xdr:cNvSpPr/>
      </xdr:nvSpPr>
      <xdr:spPr>
        <a:xfrm>
          <a:off x="4039583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T</a:t>
          </a:r>
        </a:p>
      </xdr:txBody>
    </xdr:sp>
    <xdr:clientData/>
  </xdr:twoCellAnchor>
  <xdr:twoCellAnchor editAs="absolute">
    <xdr:from>
      <xdr:col>29</xdr:col>
      <xdr:colOff>136914</xdr:colOff>
      <xdr:row>35</xdr:row>
      <xdr:rowOff>104779</xdr:rowOff>
    </xdr:from>
    <xdr:to>
      <xdr:col>33</xdr:col>
      <xdr:colOff>44245</xdr:colOff>
      <xdr:row>38</xdr:row>
      <xdr:rowOff>158755</xdr:rowOff>
    </xdr:to>
    <xdr:sp macro="EventClick" textlink="">
      <xdr:nvSpPr>
        <xdr:cNvPr id="169122" name="Hex332">
          <a:extLst>
            <a:ext uri="{FF2B5EF4-FFF2-40B4-BE49-F238E27FC236}">
              <a16:creationId xmlns:a16="http://schemas.microsoft.com/office/drawing/2014/main" id="{D7696A84-5423-903D-8CF3-79B1CD5394B5}"/>
            </a:ext>
          </a:extLst>
        </xdr:cNvPr>
        <xdr:cNvSpPr/>
      </xdr:nvSpPr>
      <xdr:spPr>
        <a:xfrm>
          <a:off x="4556514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33</xdr:col>
      <xdr:colOff>44245</xdr:colOff>
      <xdr:row>35</xdr:row>
      <xdr:rowOff>104779</xdr:rowOff>
    </xdr:from>
    <xdr:to>
      <xdr:col>36</xdr:col>
      <xdr:colOff>103976</xdr:colOff>
      <xdr:row>38</xdr:row>
      <xdr:rowOff>158755</xdr:rowOff>
    </xdr:to>
    <xdr:sp macro="EventClick" textlink="">
      <xdr:nvSpPr>
        <xdr:cNvPr id="169123" name="Hex333">
          <a:extLst>
            <a:ext uri="{FF2B5EF4-FFF2-40B4-BE49-F238E27FC236}">
              <a16:creationId xmlns:a16="http://schemas.microsoft.com/office/drawing/2014/main" id="{F5F7D23B-C857-6B57-A511-E1575B4636F8}"/>
            </a:ext>
          </a:extLst>
        </xdr:cNvPr>
        <xdr:cNvSpPr/>
      </xdr:nvSpPr>
      <xdr:spPr>
        <a:xfrm>
          <a:off x="5073445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36</xdr:col>
      <xdr:colOff>103976</xdr:colOff>
      <xdr:row>35</xdr:row>
      <xdr:rowOff>104779</xdr:rowOff>
    </xdr:from>
    <xdr:to>
      <xdr:col>40</xdr:col>
      <xdr:colOff>11307</xdr:colOff>
      <xdr:row>38</xdr:row>
      <xdr:rowOff>158755</xdr:rowOff>
    </xdr:to>
    <xdr:sp macro="EventClick" textlink="">
      <xdr:nvSpPr>
        <xdr:cNvPr id="169124" name="Hex334">
          <a:extLst>
            <a:ext uri="{FF2B5EF4-FFF2-40B4-BE49-F238E27FC236}">
              <a16:creationId xmlns:a16="http://schemas.microsoft.com/office/drawing/2014/main" id="{52475DB2-CC21-5601-D131-4EAC7E626C97}"/>
            </a:ext>
          </a:extLst>
        </xdr:cNvPr>
        <xdr:cNvSpPr/>
      </xdr:nvSpPr>
      <xdr:spPr>
        <a:xfrm>
          <a:off x="5590376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40</xdr:col>
      <xdr:colOff>11307</xdr:colOff>
      <xdr:row>35</xdr:row>
      <xdr:rowOff>104779</xdr:rowOff>
    </xdr:from>
    <xdr:to>
      <xdr:col>43</xdr:col>
      <xdr:colOff>71038</xdr:colOff>
      <xdr:row>38</xdr:row>
      <xdr:rowOff>158755</xdr:rowOff>
    </xdr:to>
    <xdr:sp macro="EventClick" textlink="">
      <xdr:nvSpPr>
        <xdr:cNvPr id="169125" name="Hex335">
          <a:extLst>
            <a:ext uri="{FF2B5EF4-FFF2-40B4-BE49-F238E27FC236}">
              <a16:creationId xmlns:a16="http://schemas.microsoft.com/office/drawing/2014/main" id="{C4691B72-5C36-4ADA-B60A-EB09BB523822}"/>
            </a:ext>
          </a:extLst>
        </xdr:cNvPr>
        <xdr:cNvSpPr/>
      </xdr:nvSpPr>
      <xdr:spPr>
        <a:xfrm>
          <a:off x="6107307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F</a:t>
          </a:r>
        </a:p>
      </xdr:txBody>
    </xdr:sp>
    <xdr:clientData/>
  </xdr:twoCellAnchor>
  <xdr:twoCellAnchor editAs="absolute">
    <xdr:from>
      <xdr:col>43</xdr:col>
      <xdr:colOff>71038</xdr:colOff>
      <xdr:row>35</xdr:row>
      <xdr:rowOff>104779</xdr:rowOff>
    </xdr:from>
    <xdr:to>
      <xdr:col>46</xdr:col>
      <xdr:colOff>130769</xdr:colOff>
      <xdr:row>38</xdr:row>
      <xdr:rowOff>158755</xdr:rowOff>
    </xdr:to>
    <xdr:sp macro="EventClick" textlink="">
      <xdr:nvSpPr>
        <xdr:cNvPr id="169126" name="Hex336">
          <a:extLst>
            <a:ext uri="{FF2B5EF4-FFF2-40B4-BE49-F238E27FC236}">
              <a16:creationId xmlns:a16="http://schemas.microsoft.com/office/drawing/2014/main" id="{CAD2B402-D1E9-0370-6CA8-DE30258A279A}"/>
            </a:ext>
          </a:extLst>
        </xdr:cNvPr>
        <xdr:cNvSpPr/>
      </xdr:nvSpPr>
      <xdr:spPr>
        <a:xfrm>
          <a:off x="6624238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N</a:t>
          </a:r>
        </a:p>
      </xdr:txBody>
    </xdr:sp>
    <xdr:clientData/>
  </xdr:twoCellAnchor>
  <xdr:twoCellAnchor editAs="absolute">
    <xdr:from>
      <xdr:col>46</xdr:col>
      <xdr:colOff>130769</xdr:colOff>
      <xdr:row>35</xdr:row>
      <xdr:rowOff>104779</xdr:rowOff>
    </xdr:from>
    <xdr:to>
      <xdr:col>50</xdr:col>
      <xdr:colOff>38100</xdr:colOff>
      <xdr:row>38</xdr:row>
      <xdr:rowOff>158755</xdr:rowOff>
    </xdr:to>
    <xdr:sp macro="EventClick" textlink="">
      <xdr:nvSpPr>
        <xdr:cNvPr id="169127" name="Hex337">
          <a:extLst>
            <a:ext uri="{FF2B5EF4-FFF2-40B4-BE49-F238E27FC236}">
              <a16:creationId xmlns:a16="http://schemas.microsoft.com/office/drawing/2014/main" id="{BD0B62D5-9185-4C8E-7FA1-C616B59C33CB}"/>
            </a:ext>
          </a:extLst>
        </xdr:cNvPr>
        <xdr:cNvSpPr/>
      </xdr:nvSpPr>
      <xdr:spPr>
        <a:xfrm>
          <a:off x="7141169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50</xdr:col>
      <xdr:colOff>38100</xdr:colOff>
      <xdr:row>35</xdr:row>
      <xdr:rowOff>104779</xdr:rowOff>
    </xdr:from>
    <xdr:to>
      <xdr:col>53</xdr:col>
      <xdr:colOff>97831</xdr:colOff>
      <xdr:row>38</xdr:row>
      <xdr:rowOff>158755</xdr:rowOff>
    </xdr:to>
    <xdr:sp macro="EventClick" textlink="">
      <xdr:nvSpPr>
        <xdr:cNvPr id="169128" name="Hex338">
          <a:extLst>
            <a:ext uri="{FF2B5EF4-FFF2-40B4-BE49-F238E27FC236}">
              <a16:creationId xmlns:a16="http://schemas.microsoft.com/office/drawing/2014/main" id="{09ABEBA3-AD72-3D9B-0696-4A6206727F93}"/>
            </a:ext>
          </a:extLst>
        </xdr:cNvPr>
        <xdr:cNvSpPr/>
      </xdr:nvSpPr>
      <xdr:spPr>
        <a:xfrm>
          <a:off x="7658100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53</xdr:col>
      <xdr:colOff>97831</xdr:colOff>
      <xdr:row>35</xdr:row>
      <xdr:rowOff>104779</xdr:rowOff>
    </xdr:from>
    <xdr:to>
      <xdr:col>57</xdr:col>
      <xdr:colOff>5162</xdr:colOff>
      <xdr:row>38</xdr:row>
      <xdr:rowOff>158755</xdr:rowOff>
    </xdr:to>
    <xdr:sp macro="EventClick" textlink="">
      <xdr:nvSpPr>
        <xdr:cNvPr id="169129" name="Hex339">
          <a:extLst>
            <a:ext uri="{FF2B5EF4-FFF2-40B4-BE49-F238E27FC236}">
              <a16:creationId xmlns:a16="http://schemas.microsoft.com/office/drawing/2014/main" id="{F2AAAD18-7343-EA32-B4A2-30C860D33D9B}"/>
            </a:ext>
          </a:extLst>
        </xdr:cNvPr>
        <xdr:cNvSpPr/>
      </xdr:nvSpPr>
      <xdr:spPr>
        <a:xfrm>
          <a:off x="8175031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57</xdr:col>
      <xdr:colOff>5162</xdr:colOff>
      <xdr:row>35</xdr:row>
      <xdr:rowOff>104779</xdr:rowOff>
    </xdr:from>
    <xdr:to>
      <xdr:col>60</xdr:col>
      <xdr:colOff>64893</xdr:colOff>
      <xdr:row>38</xdr:row>
      <xdr:rowOff>158755</xdr:rowOff>
    </xdr:to>
    <xdr:sp macro="EventClick" textlink="">
      <xdr:nvSpPr>
        <xdr:cNvPr id="169130" name="Hex340">
          <a:extLst>
            <a:ext uri="{FF2B5EF4-FFF2-40B4-BE49-F238E27FC236}">
              <a16:creationId xmlns:a16="http://schemas.microsoft.com/office/drawing/2014/main" id="{DAE3E27F-C71B-CDC6-7C24-419064653BC5}"/>
            </a:ext>
          </a:extLst>
        </xdr:cNvPr>
        <xdr:cNvSpPr/>
      </xdr:nvSpPr>
      <xdr:spPr>
        <a:xfrm>
          <a:off x="8691962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C</a:t>
          </a:r>
        </a:p>
      </xdr:txBody>
    </xdr:sp>
    <xdr:clientData/>
  </xdr:twoCellAnchor>
  <xdr:twoCellAnchor editAs="absolute">
    <xdr:from>
      <xdr:col>60</xdr:col>
      <xdr:colOff>64893</xdr:colOff>
      <xdr:row>35</xdr:row>
      <xdr:rowOff>104779</xdr:rowOff>
    </xdr:from>
    <xdr:to>
      <xdr:col>63</xdr:col>
      <xdr:colOff>124624</xdr:colOff>
      <xdr:row>38</xdr:row>
      <xdr:rowOff>158755</xdr:rowOff>
    </xdr:to>
    <xdr:sp macro="EventClick" textlink="">
      <xdr:nvSpPr>
        <xdr:cNvPr id="169131" name="Hex341">
          <a:extLst>
            <a:ext uri="{FF2B5EF4-FFF2-40B4-BE49-F238E27FC236}">
              <a16:creationId xmlns:a16="http://schemas.microsoft.com/office/drawing/2014/main" id="{B7E5C4CF-3D37-886A-CC75-F31911DB4B3D}"/>
            </a:ext>
          </a:extLst>
        </xdr:cNvPr>
        <xdr:cNvSpPr/>
      </xdr:nvSpPr>
      <xdr:spPr>
        <a:xfrm>
          <a:off x="9208893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63</xdr:col>
      <xdr:colOff>124624</xdr:colOff>
      <xdr:row>35</xdr:row>
      <xdr:rowOff>104779</xdr:rowOff>
    </xdr:from>
    <xdr:to>
      <xdr:col>67</xdr:col>
      <xdr:colOff>31955</xdr:colOff>
      <xdr:row>38</xdr:row>
      <xdr:rowOff>158755</xdr:rowOff>
    </xdr:to>
    <xdr:sp macro="EventClick" textlink="">
      <xdr:nvSpPr>
        <xdr:cNvPr id="169132" name="Hex342">
          <a:extLst>
            <a:ext uri="{FF2B5EF4-FFF2-40B4-BE49-F238E27FC236}">
              <a16:creationId xmlns:a16="http://schemas.microsoft.com/office/drawing/2014/main" id="{89153AEB-1FA1-2F84-BA7F-CA0EBC5524A3}"/>
            </a:ext>
          </a:extLst>
        </xdr:cNvPr>
        <xdr:cNvSpPr/>
      </xdr:nvSpPr>
      <xdr:spPr>
        <a:xfrm>
          <a:off x="9725824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67</xdr:col>
      <xdr:colOff>31955</xdr:colOff>
      <xdr:row>35</xdr:row>
      <xdr:rowOff>104779</xdr:rowOff>
    </xdr:from>
    <xdr:to>
      <xdr:col>70</xdr:col>
      <xdr:colOff>91686</xdr:colOff>
      <xdr:row>38</xdr:row>
      <xdr:rowOff>158755</xdr:rowOff>
    </xdr:to>
    <xdr:sp macro="EventClick" textlink="">
      <xdr:nvSpPr>
        <xdr:cNvPr id="169133" name="Hex343">
          <a:extLst>
            <a:ext uri="{FF2B5EF4-FFF2-40B4-BE49-F238E27FC236}">
              <a16:creationId xmlns:a16="http://schemas.microsoft.com/office/drawing/2014/main" id="{0D31236A-917A-1E86-07A0-F70CCFA2D0EC}"/>
            </a:ext>
          </a:extLst>
        </xdr:cNvPr>
        <xdr:cNvSpPr/>
      </xdr:nvSpPr>
      <xdr:spPr>
        <a:xfrm>
          <a:off x="10242755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70</xdr:col>
      <xdr:colOff>91686</xdr:colOff>
      <xdr:row>35</xdr:row>
      <xdr:rowOff>104779</xdr:rowOff>
    </xdr:from>
    <xdr:to>
      <xdr:col>73</xdr:col>
      <xdr:colOff>151417</xdr:colOff>
      <xdr:row>38</xdr:row>
      <xdr:rowOff>158755</xdr:rowOff>
    </xdr:to>
    <xdr:sp macro="EventClick" textlink="">
      <xdr:nvSpPr>
        <xdr:cNvPr id="169134" name="Hex344">
          <a:extLst>
            <a:ext uri="{FF2B5EF4-FFF2-40B4-BE49-F238E27FC236}">
              <a16:creationId xmlns:a16="http://schemas.microsoft.com/office/drawing/2014/main" id="{ABB33A14-3081-45A7-26C4-2B7F5A9ED16B}"/>
            </a:ext>
          </a:extLst>
        </xdr:cNvPr>
        <xdr:cNvSpPr/>
      </xdr:nvSpPr>
      <xdr:spPr>
        <a:xfrm>
          <a:off x="10759686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G</a:t>
          </a:r>
        </a:p>
      </xdr:txBody>
    </xdr:sp>
    <xdr:clientData/>
  </xdr:twoCellAnchor>
  <xdr:twoCellAnchor editAs="absolute">
    <xdr:from>
      <xdr:col>73</xdr:col>
      <xdr:colOff>151417</xdr:colOff>
      <xdr:row>35</xdr:row>
      <xdr:rowOff>104779</xdr:rowOff>
    </xdr:from>
    <xdr:to>
      <xdr:col>77</xdr:col>
      <xdr:colOff>58748</xdr:colOff>
      <xdr:row>38</xdr:row>
      <xdr:rowOff>158755</xdr:rowOff>
    </xdr:to>
    <xdr:sp macro="EventClick" textlink="">
      <xdr:nvSpPr>
        <xdr:cNvPr id="169135" name="Hex345">
          <a:extLst>
            <a:ext uri="{FF2B5EF4-FFF2-40B4-BE49-F238E27FC236}">
              <a16:creationId xmlns:a16="http://schemas.microsoft.com/office/drawing/2014/main" id="{DD935551-4928-9A6C-5DCD-D0CBE09C9B3B}"/>
            </a:ext>
          </a:extLst>
        </xdr:cNvPr>
        <xdr:cNvSpPr/>
      </xdr:nvSpPr>
      <xdr:spPr>
        <a:xfrm>
          <a:off x="11276617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77</xdr:col>
      <xdr:colOff>58748</xdr:colOff>
      <xdr:row>35</xdr:row>
      <xdr:rowOff>104779</xdr:rowOff>
    </xdr:from>
    <xdr:to>
      <xdr:col>80</xdr:col>
      <xdr:colOff>118479</xdr:colOff>
      <xdr:row>38</xdr:row>
      <xdr:rowOff>158755</xdr:rowOff>
    </xdr:to>
    <xdr:sp macro="EventClick" textlink="">
      <xdr:nvSpPr>
        <xdr:cNvPr id="169136" name="Hex346">
          <a:extLst>
            <a:ext uri="{FF2B5EF4-FFF2-40B4-BE49-F238E27FC236}">
              <a16:creationId xmlns:a16="http://schemas.microsoft.com/office/drawing/2014/main" id="{DBBF791E-A539-C6BD-7E50-8AFBB824839C}"/>
            </a:ext>
          </a:extLst>
        </xdr:cNvPr>
        <xdr:cNvSpPr/>
      </xdr:nvSpPr>
      <xdr:spPr>
        <a:xfrm>
          <a:off x="11793548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80</xdr:col>
      <xdr:colOff>118479</xdr:colOff>
      <xdr:row>35</xdr:row>
      <xdr:rowOff>104779</xdr:rowOff>
    </xdr:from>
    <xdr:to>
      <xdr:col>84</xdr:col>
      <xdr:colOff>25810</xdr:colOff>
      <xdr:row>38</xdr:row>
      <xdr:rowOff>158755</xdr:rowOff>
    </xdr:to>
    <xdr:sp macro="EventClick" textlink="">
      <xdr:nvSpPr>
        <xdr:cNvPr id="169137" name="Hex347">
          <a:extLst>
            <a:ext uri="{FF2B5EF4-FFF2-40B4-BE49-F238E27FC236}">
              <a16:creationId xmlns:a16="http://schemas.microsoft.com/office/drawing/2014/main" id="{7FF6E5DA-90EA-9DA0-8039-D2CED921BB62}"/>
            </a:ext>
          </a:extLst>
        </xdr:cNvPr>
        <xdr:cNvSpPr/>
      </xdr:nvSpPr>
      <xdr:spPr>
        <a:xfrm>
          <a:off x="12310479" y="6438904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X</a:t>
          </a:r>
        </a:p>
      </xdr:txBody>
    </xdr:sp>
    <xdr:clientData/>
  </xdr:twoCellAnchor>
  <xdr:twoCellAnchor editAs="absolute">
    <xdr:from>
      <xdr:col>24</xdr:col>
      <xdr:colOff>123518</xdr:colOff>
      <xdr:row>38</xdr:row>
      <xdr:rowOff>9530</xdr:rowOff>
    </xdr:from>
    <xdr:to>
      <xdr:col>28</xdr:col>
      <xdr:colOff>30849</xdr:colOff>
      <xdr:row>41</xdr:row>
      <xdr:rowOff>63506</xdr:rowOff>
    </xdr:to>
    <xdr:sp macro="EventClick" textlink="">
      <xdr:nvSpPr>
        <xdr:cNvPr id="169138" name="Hex348">
          <a:extLst>
            <a:ext uri="{FF2B5EF4-FFF2-40B4-BE49-F238E27FC236}">
              <a16:creationId xmlns:a16="http://schemas.microsoft.com/office/drawing/2014/main" id="{123117FC-E7B5-7B3B-771C-5EE2DF4B9856}"/>
            </a:ext>
          </a:extLst>
        </xdr:cNvPr>
        <xdr:cNvSpPr/>
      </xdr:nvSpPr>
      <xdr:spPr>
        <a:xfrm>
          <a:off x="3781118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R</a:t>
          </a:r>
        </a:p>
      </xdr:txBody>
    </xdr:sp>
    <xdr:clientData/>
  </xdr:twoCellAnchor>
  <xdr:twoCellAnchor editAs="absolute">
    <xdr:from>
      <xdr:col>28</xdr:col>
      <xdr:colOff>30849</xdr:colOff>
      <xdr:row>38</xdr:row>
      <xdr:rowOff>9530</xdr:rowOff>
    </xdr:from>
    <xdr:to>
      <xdr:col>31</xdr:col>
      <xdr:colOff>90580</xdr:colOff>
      <xdr:row>41</xdr:row>
      <xdr:rowOff>63506</xdr:rowOff>
    </xdr:to>
    <xdr:sp macro="EventClick" textlink="">
      <xdr:nvSpPr>
        <xdr:cNvPr id="169139" name="Hex349">
          <a:extLst>
            <a:ext uri="{FF2B5EF4-FFF2-40B4-BE49-F238E27FC236}">
              <a16:creationId xmlns:a16="http://schemas.microsoft.com/office/drawing/2014/main" id="{70B002BD-B3B1-CB89-2F3D-BCBACBD5D81E}"/>
            </a:ext>
          </a:extLst>
        </xdr:cNvPr>
        <xdr:cNvSpPr/>
      </xdr:nvSpPr>
      <xdr:spPr>
        <a:xfrm>
          <a:off x="4298049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31</xdr:col>
      <xdr:colOff>90579</xdr:colOff>
      <xdr:row>38</xdr:row>
      <xdr:rowOff>9530</xdr:rowOff>
    </xdr:from>
    <xdr:to>
      <xdr:col>34</xdr:col>
      <xdr:colOff>150310</xdr:colOff>
      <xdr:row>41</xdr:row>
      <xdr:rowOff>63506</xdr:rowOff>
    </xdr:to>
    <xdr:sp macro="EventClick" textlink="">
      <xdr:nvSpPr>
        <xdr:cNvPr id="169140" name="Hex350">
          <a:extLst>
            <a:ext uri="{FF2B5EF4-FFF2-40B4-BE49-F238E27FC236}">
              <a16:creationId xmlns:a16="http://schemas.microsoft.com/office/drawing/2014/main" id="{B8F4AED6-88B7-1763-C9AD-7A28653C05C0}"/>
            </a:ext>
          </a:extLst>
        </xdr:cNvPr>
        <xdr:cNvSpPr/>
      </xdr:nvSpPr>
      <xdr:spPr>
        <a:xfrm>
          <a:off x="4814979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34</xdr:col>
      <xdr:colOff>150311</xdr:colOff>
      <xdr:row>38</xdr:row>
      <xdr:rowOff>9530</xdr:rowOff>
    </xdr:from>
    <xdr:to>
      <xdr:col>38</xdr:col>
      <xdr:colOff>57642</xdr:colOff>
      <xdr:row>41</xdr:row>
      <xdr:rowOff>63506</xdr:rowOff>
    </xdr:to>
    <xdr:sp macro="EventClick" textlink="">
      <xdr:nvSpPr>
        <xdr:cNvPr id="169141" name="Hex351">
          <a:extLst>
            <a:ext uri="{FF2B5EF4-FFF2-40B4-BE49-F238E27FC236}">
              <a16:creationId xmlns:a16="http://schemas.microsoft.com/office/drawing/2014/main" id="{D50BBD9E-F0E7-3B11-F8C5-5290E25103E4}"/>
            </a:ext>
          </a:extLst>
        </xdr:cNvPr>
        <xdr:cNvSpPr/>
      </xdr:nvSpPr>
      <xdr:spPr>
        <a:xfrm>
          <a:off x="5331911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38</xdr:col>
      <xdr:colOff>57641</xdr:colOff>
      <xdr:row>38</xdr:row>
      <xdr:rowOff>9530</xdr:rowOff>
    </xdr:from>
    <xdr:to>
      <xdr:col>41</xdr:col>
      <xdr:colOff>117372</xdr:colOff>
      <xdr:row>41</xdr:row>
      <xdr:rowOff>63506</xdr:rowOff>
    </xdr:to>
    <xdr:sp macro="EventClick" textlink="">
      <xdr:nvSpPr>
        <xdr:cNvPr id="169142" name="Hex352">
          <a:extLst>
            <a:ext uri="{FF2B5EF4-FFF2-40B4-BE49-F238E27FC236}">
              <a16:creationId xmlns:a16="http://schemas.microsoft.com/office/drawing/2014/main" id="{4E7D5AB0-D153-A8A7-D74E-FE9E7B656FA2}"/>
            </a:ext>
          </a:extLst>
        </xdr:cNvPr>
        <xdr:cNvSpPr/>
      </xdr:nvSpPr>
      <xdr:spPr>
        <a:xfrm>
          <a:off x="5848841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L</a:t>
          </a:r>
        </a:p>
      </xdr:txBody>
    </xdr:sp>
    <xdr:clientData/>
  </xdr:twoCellAnchor>
  <xdr:twoCellAnchor editAs="absolute">
    <xdr:from>
      <xdr:col>41</xdr:col>
      <xdr:colOff>117373</xdr:colOff>
      <xdr:row>38</xdr:row>
      <xdr:rowOff>9530</xdr:rowOff>
    </xdr:from>
    <xdr:to>
      <xdr:col>45</xdr:col>
      <xdr:colOff>24704</xdr:colOff>
      <xdr:row>41</xdr:row>
      <xdr:rowOff>63506</xdr:rowOff>
    </xdr:to>
    <xdr:sp macro="EventClick" textlink="">
      <xdr:nvSpPr>
        <xdr:cNvPr id="169143" name="Hex353">
          <a:extLst>
            <a:ext uri="{FF2B5EF4-FFF2-40B4-BE49-F238E27FC236}">
              <a16:creationId xmlns:a16="http://schemas.microsoft.com/office/drawing/2014/main" id="{308FFFBB-6596-2720-9C73-CC7D899FCFFE}"/>
            </a:ext>
          </a:extLst>
        </xdr:cNvPr>
        <xdr:cNvSpPr/>
      </xdr:nvSpPr>
      <xdr:spPr>
        <a:xfrm>
          <a:off x="6365773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  <xdr:twoCellAnchor editAs="absolute">
    <xdr:from>
      <xdr:col>45</xdr:col>
      <xdr:colOff>24703</xdr:colOff>
      <xdr:row>38</xdr:row>
      <xdr:rowOff>9530</xdr:rowOff>
    </xdr:from>
    <xdr:to>
      <xdr:col>48</xdr:col>
      <xdr:colOff>84434</xdr:colOff>
      <xdr:row>41</xdr:row>
      <xdr:rowOff>63506</xdr:rowOff>
    </xdr:to>
    <xdr:sp macro="EventClick" textlink="">
      <xdr:nvSpPr>
        <xdr:cNvPr id="169144" name="Hex354">
          <a:extLst>
            <a:ext uri="{FF2B5EF4-FFF2-40B4-BE49-F238E27FC236}">
              <a16:creationId xmlns:a16="http://schemas.microsoft.com/office/drawing/2014/main" id="{33F69237-3AF4-3020-D0FD-D188820D2441}"/>
            </a:ext>
          </a:extLst>
        </xdr:cNvPr>
        <xdr:cNvSpPr/>
      </xdr:nvSpPr>
      <xdr:spPr>
        <a:xfrm>
          <a:off x="6882703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C</a:t>
          </a:r>
        </a:p>
      </xdr:txBody>
    </xdr:sp>
    <xdr:clientData/>
  </xdr:twoCellAnchor>
  <xdr:twoCellAnchor editAs="absolute">
    <xdr:from>
      <xdr:col>48</xdr:col>
      <xdr:colOff>84434</xdr:colOff>
      <xdr:row>38</xdr:row>
      <xdr:rowOff>9530</xdr:rowOff>
    </xdr:from>
    <xdr:to>
      <xdr:col>51</xdr:col>
      <xdr:colOff>144165</xdr:colOff>
      <xdr:row>41</xdr:row>
      <xdr:rowOff>63506</xdr:rowOff>
    </xdr:to>
    <xdr:sp macro="EventClick" textlink="">
      <xdr:nvSpPr>
        <xdr:cNvPr id="169145" name="Hex355">
          <a:extLst>
            <a:ext uri="{FF2B5EF4-FFF2-40B4-BE49-F238E27FC236}">
              <a16:creationId xmlns:a16="http://schemas.microsoft.com/office/drawing/2014/main" id="{8DC63E08-379C-2980-0E2D-510DCC9B3F07}"/>
            </a:ext>
          </a:extLst>
        </xdr:cNvPr>
        <xdr:cNvSpPr/>
      </xdr:nvSpPr>
      <xdr:spPr>
        <a:xfrm>
          <a:off x="7399634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51</xdr:col>
      <xdr:colOff>144166</xdr:colOff>
      <xdr:row>38</xdr:row>
      <xdr:rowOff>9530</xdr:rowOff>
    </xdr:from>
    <xdr:to>
      <xdr:col>55</xdr:col>
      <xdr:colOff>51497</xdr:colOff>
      <xdr:row>41</xdr:row>
      <xdr:rowOff>63506</xdr:rowOff>
    </xdr:to>
    <xdr:sp macro="EventClick" textlink="">
      <xdr:nvSpPr>
        <xdr:cNvPr id="169146" name="Hex356">
          <a:extLst>
            <a:ext uri="{FF2B5EF4-FFF2-40B4-BE49-F238E27FC236}">
              <a16:creationId xmlns:a16="http://schemas.microsoft.com/office/drawing/2014/main" id="{C9D48533-6323-E56B-19AE-B12CB7441710}"/>
            </a:ext>
          </a:extLst>
        </xdr:cNvPr>
        <xdr:cNvSpPr/>
      </xdr:nvSpPr>
      <xdr:spPr>
        <a:xfrm>
          <a:off x="7916566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55</xdr:col>
      <xdr:colOff>51497</xdr:colOff>
      <xdr:row>38</xdr:row>
      <xdr:rowOff>9530</xdr:rowOff>
    </xdr:from>
    <xdr:to>
      <xdr:col>58</xdr:col>
      <xdr:colOff>111228</xdr:colOff>
      <xdr:row>41</xdr:row>
      <xdr:rowOff>63506</xdr:rowOff>
    </xdr:to>
    <xdr:sp macro="EventClick" textlink="">
      <xdr:nvSpPr>
        <xdr:cNvPr id="169147" name="Hex357">
          <a:extLst>
            <a:ext uri="{FF2B5EF4-FFF2-40B4-BE49-F238E27FC236}">
              <a16:creationId xmlns:a16="http://schemas.microsoft.com/office/drawing/2014/main" id="{8B2A1DC9-62C7-2749-3438-603C9C76405C}"/>
            </a:ext>
          </a:extLst>
        </xdr:cNvPr>
        <xdr:cNvSpPr/>
      </xdr:nvSpPr>
      <xdr:spPr>
        <a:xfrm>
          <a:off x="8433497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D</a:t>
          </a:r>
        </a:p>
      </xdr:txBody>
    </xdr:sp>
    <xdr:clientData/>
  </xdr:twoCellAnchor>
  <xdr:twoCellAnchor editAs="absolute">
    <xdr:from>
      <xdr:col>58</xdr:col>
      <xdr:colOff>111227</xdr:colOff>
      <xdr:row>38</xdr:row>
      <xdr:rowOff>9530</xdr:rowOff>
    </xdr:from>
    <xdr:to>
      <xdr:col>62</xdr:col>
      <xdr:colOff>18558</xdr:colOff>
      <xdr:row>41</xdr:row>
      <xdr:rowOff>63506</xdr:rowOff>
    </xdr:to>
    <xdr:sp macro="EventClick" textlink="">
      <xdr:nvSpPr>
        <xdr:cNvPr id="169148" name="Hex358">
          <a:extLst>
            <a:ext uri="{FF2B5EF4-FFF2-40B4-BE49-F238E27FC236}">
              <a16:creationId xmlns:a16="http://schemas.microsoft.com/office/drawing/2014/main" id="{FDC5C09E-FFA8-7E96-78E3-ED0D761BD454}"/>
            </a:ext>
          </a:extLst>
        </xdr:cNvPr>
        <xdr:cNvSpPr/>
      </xdr:nvSpPr>
      <xdr:spPr>
        <a:xfrm>
          <a:off x="8950427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62</xdr:col>
      <xdr:colOff>18559</xdr:colOff>
      <xdr:row>38</xdr:row>
      <xdr:rowOff>9530</xdr:rowOff>
    </xdr:from>
    <xdr:to>
      <xdr:col>65</xdr:col>
      <xdr:colOff>78290</xdr:colOff>
      <xdr:row>41</xdr:row>
      <xdr:rowOff>63506</xdr:rowOff>
    </xdr:to>
    <xdr:sp macro="EventClick" textlink="">
      <xdr:nvSpPr>
        <xdr:cNvPr id="169149" name="Hex359">
          <a:extLst>
            <a:ext uri="{FF2B5EF4-FFF2-40B4-BE49-F238E27FC236}">
              <a16:creationId xmlns:a16="http://schemas.microsoft.com/office/drawing/2014/main" id="{6567709E-0DF2-E937-7464-6C81AC47D74D}"/>
            </a:ext>
          </a:extLst>
        </xdr:cNvPr>
        <xdr:cNvSpPr/>
      </xdr:nvSpPr>
      <xdr:spPr>
        <a:xfrm>
          <a:off x="9467359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H</a:t>
          </a:r>
        </a:p>
      </xdr:txBody>
    </xdr:sp>
    <xdr:clientData/>
  </xdr:twoCellAnchor>
  <xdr:twoCellAnchor editAs="absolute">
    <xdr:from>
      <xdr:col>65</xdr:col>
      <xdr:colOff>78290</xdr:colOff>
      <xdr:row>38</xdr:row>
      <xdr:rowOff>9530</xdr:rowOff>
    </xdr:from>
    <xdr:to>
      <xdr:col>68</xdr:col>
      <xdr:colOff>138021</xdr:colOff>
      <xdr:row>41</xdr:row>
      <xdr:rowOff>63506</xdr:rowOff>
    </xdr:to>
    <xdr:sp macro="EventClick" textlink="">
      <xdr:nvSpPr>
        <xdr:cNvPr id="169150" name="Hex360">
          <a:extLst>
            <a:ext uri="{FF2B5EF4-FFF2-40B4-BE49-F238E27FC236}">
              <a16:creationId xmlns:a16="http://schemas.microsoft.com/office/drawing/2014/main" id="{7AB5C3E3-02A2-EEF4-4F6F-FA3F7E859160}"/>
            </a:ext>
          </a:extLst>
        </xdr:cNvPr>
        <xdr:cNvSpPr/>
      </xdr:nvSpPr>
      <xdr:spPr>
        <a:xfrm>
          <a:off x="9984290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68</xdr:col>
      <xdr:colOff>138020</xdr:colOff>
      <xdr:row>38</xdr:row>
      <xdr:rowOff>9530</xdr:rowOff>
    </xdr:from>
    <xdr:to>
      <xdr:col>72</xdr:col>
      <xdr:colOff>45351</xdr:colOff>
      <xdr:row>41</xdr:row>
      <xdr:rowOff>63506</xdr:rowOff>
    </xdr:to>
    <xdr:sp macro="EventClick" textlink="">
      <xdr:nvSpPr>
        <xdr:cNvPr id="169151" name="Hex361">
          <a:extLst>
            <a:ext uri="{FF2B5EF4-FFF2-40B4-BE49-F238E27FC236}">
              <a16:creationId xmlns:a16="http://schemas.microsoft.com/office/drawing/2014/main" id="{E2F428F0-6676-9E39-951D-4C25F256652F}"/>
            </a:ext>
          </a:extLst>
        </xdr:cNvPr>
        <xdr:cNvSpPr/>
      </xdr:nvSpPr>
      <xdr:spPr>
        <a:xfrm>
          <a:off x="10501220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72</xdr:col>
      <xdr:colOff>45351</xdr:colOff>
      <xdr:row>38</xdr:row>
      <xdr:rowOff>9530</xdr:rowOff>
    </xdr:from>
    <xdr:to>
      <xdr:col>75</xdr:col>
      <xdr:colOff>105082</xdr:colOff>
      <xdr:row>41</xdr:row>
      <xdr:rowOff>63506</xdr:rowOff>
    </xdr:to>
    <xdr:sp macro="EventClick" textlink="">
      <xdr:nvSpPr>
        <xdr:cNvPr id="169152" name="Hex362">
          <a:extLst>
            <a:ext uri="{FF2B5EF4-FFF2-40B4-BE49-F238E27FC236}">
              <a16:creationId xmlns:a16="http://schemas.microsoft.com/office/drawing/2014/main" id="{3DABA03A-C431-52D7-92E3-7C63A5181C93}"/>
            </a:ext>
          </a:extLst>
        </xdr:cNvPr>
        <xdr:cNvSpPr/>
      </xdr:nvSpPr>
      <xdr:spPr>
        <a:xfrm>
          <a:off x="11018151" y="6886580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A</a:t>
          </a:r>
        </a:p>
      </xdr:txBody>
    </xdr:sp>
    <xdr:clientData/>
  </xdr:twoCellAnchor>
  <xdr:twoCellAnchor editAs="absolute">
    <xdr:from>
      <xdr:col>40</xdr:col>
      <xdr:colOff>11307</xdr:colOff>
      <xdr:row>40</xdr:row>
      <xdr:rowOff>95255</xdr:rowOff>
    </xdr:from>
    <xdr:to>
      <xdr:col>43</xdr:col>
      <xdr:colOff>71038</xdr:colOff>
      <xdr:row>43</xdr:row>
      <xdr:rowOff>149231</xdr:rowOff>
    </xdr:to>
    <xdr:sp macro="EventClick" textlink="">
      <xdr:nvSpPr>
        <xdr:cNvPr id="169153" name="Hex363">
          <a:extLst>
            <a:ext uri="{FF2B5EF4-FFF2-40B4-BE49-F238E27FC236}">
              <a16:creationId xmlns:a16="http://schemas.microsoft.com/office/drawing/2014/main" id="{46B27544-A8D4-A660-FADA-7406FFA40A70}"/>
            </a:ext>
          </a:extLst>
        </xdr:cNvPr>
        <xdr:cNvSpPr/>
      </xdr:nvSpPr>
      <xdr:spPr>
        <a:xfrm>
          <a:off x="6107307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I</a:t>
          </a:r>
        </a:p>
      </xdr:txBody>
    </xdr:sp>
    <xdr:clientData/>
  </xdr:twoCellAnchor>
  <xdr:twoCellAnchor editAs="absolute">
    <xdr:from>
      <xdr:col>43</xdr:col>
      <xdr:colOff>71038</xdr:colOff>
      <xdr:row>40</xdr:row>
      <xdr:rowOff>95255</xdr:rowOff>
    </xdr:from>
    <xdr:to>
      <xdr:col>46</xdr:col>
      <xdr:colOff>130769</xdr:colOff>
      <xdr:row>43</xdr:row>
      <xdr:rowOff>149231</xdr:rowOff>
    </xdr:to>
    <xdr:sp macro="EventClick" textlink="">
      <xdr:nvSpPr>
        <xdr:cNvPr id="169154" name="Hex364">
          <a:extLst>
            <a:ext uri="{FF2B5EF4-FFF2-40B4-BE49-F238E27FC236}">
              <a16:creationId xmlns:a16="http://schemas.microsoft.com/office/drawing/2014/main" id="{15974904-7B14-A281-D396-E9E19FD4853D}"/>
            </a:ext>
          </a:extLst>
        </xdr:cNvPr>
        <xdr:cNvSpPr/>
      </xdr:nvSpPr>
      <xdr:spPr>
        <a:xfrm>
          <a:off x="6624238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E</a:t>
          </a:r>
        </a:p>
      </xdr:txBody>
    </xdr:sp>
    <xdr:clientData/>
  </xdr:twoCellAnchor>
  <xdr:twoCellAnchor editAs="absolute">
    <xdr:from>
      <xdr:col>46</xdr:col>
      <xdr:colOff>130769</xdr:colOff>
      <xdr:row>40</xdr:row>
      <xdr:rowOff>95255</xdr:rowOff>
    </xdr:from>
    <xdr:to>
      <xdr:col>50</xdr:col>
      <xdr:colOff>38100</xdr:colOff>
      <xdr:row>43</xdr:row>
      <xdr:rowOff>149231</xdr:rowOff>
    </xdr:to>
    <xdr:sp macro="EventClick" textlink="">
      <xdr:nvSpPr>
        <xdr:cNvPr id="169155" name="Hex365">
          <a:extLst>
            <a:ext uri="{FF2B5EF4-FFF2-40B4-BE49-F238E27FC236}">
              <a16:creationId xmlns:a16="http://schemas.microsoft.com/office/drawing/2014/main" id="{B86D4728-6871-7481-BA33-4F94864469D2}"/>
            </a:ext>
          </a:extLst>
        </xdr:cNvPr>
        <xdr:cNvSpPr/>
      </xdr:nvSpPr>
      <xdr:spPr>
        <a:xfrm>
          <a:off x="7141169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  <xdr:twoCellAnchor editAs="absolute">
    <xdr:from>
      <xdr:col>50</xdr:col>
      <xdr:colOff>38100</xdr:colOff>
      <xdr:row>40</xdr:row>
      <xdr:rowOff>95255</xdr:rowOff>
    </xdr:from>
    <xdr:to>
      <xdr:col>53</xdr:col>
      <xdr:colOff>97831</xdr:colOff>
      <xdr:row>43</xdr:row>
      <xdr:rowOff>149231</xdr:rowOff>
    </xdr:to>
    <xdr:sp macro="EventClick" textlink="">
      <xdr:nvSpPr>
        <xdr:cNvPr id="169156" name="Hex366">
          <a:extLst>
            <a:ext uri="{FF2B5EF4-FFF2-40B4-BE49-F238E27FC236}">
              <a16:creationId xmlns:a16="http://schemas.microsoft.com/office/drawing/2014/main" id="{72CE7E52-54DE-4CAC-7937-3832678F0B63}"/>
            </a:ext>
          </a:extLst>
        </xdr:cNvPr>
        <xdr:cNvSpPr/>
      </xdr:nvSpPr>
      <xdr:spPr>
        <a:xfrm>
          <a:off x="7658100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U</a:t>
          </a:r>
        </a:p>
      </xdr:txBody>
    </xdr:sp>
    <xdr:clientData/>
  </xdr:twoCellAnchor>
  <xdr:twoCellAnchor editAs="absolute">
    <xdr:from>
      <xdr:col>53</xdr:col>
      <xdr:colOff>97831</xdr:colOff>
      <xdr:row>40</xdr:row>
      <xdr:rowOff>95255</xdr:rowOff>
    </xdr:from>
    <xdr:to>
      <xdr:col>57</xdr:col>
      <xdr:colOff>5162</xdr:colOff>
      <xdr:row>43</xdr:row>
      <xdr:rowOff>149231</xdr:rowOff>
    </xdr:to>
    <xdr:sp macro="EventClick" textlink="">
      <xdr:nvSpPr>
        <xdr:cNvPr id="169157" name="Hex367">
          <a:extLst>
            <a:ext uri="{FF2B5EF4-FFF2-40B4-BE49-F238E27FC236}">
              <a16:creationId xmlns:a16="http://schemas.microsoft.com/office/drawing/2014/main" id="{B69071FF-4ACA-72FB-AA25-87A09387517F}"/>
            </a:ext>
          </a:extLst>
        </xdr:cNvPr>
        <xdr:cNvSpPr/>
      </xdr:nvSpPr>
      <xdr:spPr>
        <a:xfrm>
          <a:off x="8175031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S</a:t>
          </a:r>
        </a:p>
      </xdr:txBody>
    </xdr:sp>
    <xdr:clientData/>
  </xdr:twoCellAnchor>
  <xdr:twoCellAnchor editAs="absolute">
    <xdr:from>
      <xdr:col>57</xdr:col>
      <xdr:colOff>5162</xdr:colOff>
      <xdr:row>40</xdr:row>
      <xdr:rowOff>95255</xdr:rowOff>
    </xdr:from>
    <xdr:to>
      <xdr:col>60</xdr:col>
      <xdr:colOff>64893</xdr:colOff>
      <xdr:row>43</xdr:row>
      <xdr:rowOff>149231</xdr:rowOff>
    </xdr:to>
    <xdr:sp macro="EventClick" textlink="">
      <xdr:nvSpPr>
        <xdr:cNvPr id="169158" name="Hex368">
          <a:extLst>
            <a:ext uri="{FF2B5EF4-FFF2-40B4-BE49-F238E27FC236}">
              <a16:creationId xmlns:a16="http://schemas.microsoft.com/office/drawing/2014/main" id="{1DD868D8-EFBD-5406-4855-6B6FE85AE7EC}"/>
            </a:ext>
          </a:extLst>
        </xdr:cNvPr>
        <xdr:cNvSpPr/>
      </xdr:nvSpPr>
      <xdr:spPr>
        <a:xfrm>
          <a:off x="8691962" y="7334255"/>
          <a:ext cx="516931" cy="596901"/>
        </a:xfrm>
        <a:custGeom>
          <a:avLst/>
          <a:gdLst/>
          <a:ahLst/>
          <a:cxnLst/>
          <a:rect l="0" t="0" r="0" b="0"/>
          <a:pathLst>
            <a:path w="516931" h="596901">
              <a:moveTo>
                <a:pt x="258465" y="596900"/>
              </a:moveTo>
              <a:lnTo>
                <a:pt x="516930" y="447675"/>
              </a:lnTo>
              <a:lnTo>
                <a:pt x="516930" y="149225"/>
              </a:lnTo>
              <a:lnTo>
                <a:pt x="258465" y="0"/>
              </a:lnTo>
              <a:lnTo>
                <a:pt x="0" y="149225"/>
              </a:lnTo>
              <a:lnTo>
                <a:pt x="0" y="447675"/>
              </a:lnTo>
              <a:close/>
            </a:path>
          </a:pathLst>
        </a:custGeom>
        <a:solidFill>
          <a:srgbClr val="FFFF99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46164" tIns="596901" rtlCol="0" anchor="ctr"/>
        <a:lstStyle/>
        <a:p>
          <a:pPr algn="ctr"/>
          <a:r>
            <a:rPr lang="fr-FR" sz="2400">
              <a:solidFill>
                <a:srgbClr val="000000"/>
              </a:solidFill>
            </a:rPr>
            <a:t>M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485775</xdr:colOff>
      <xdr:row>0</xdr:row>
      <xdr:rowOff>47624</xdr:rowOff>
    </xdr:from>
    <xdr:to>
      <xdr:col>17</xdr:col>
      <xdr:colOff>276225</xdr:colOff>
      <xdr:row>0</xdr:row>
      <xdr:rowOff>390525</xdr:rowOff>
    </xdr:to>
    <xdr:sp macro="[0]!FSwA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677525" y="47624"/>
          <a:ext cx="2076450" cy="342901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Switcher vers le Jeu</a:t>
          </a:r>
        </a:p>
      </xdr:txBody>
    </xdr:sp>
    <xdr:clientData/>
  </xdr:twoCellAnchor>
  <xdr:twoCellAnchor>
    <xdr:from>
      <xdr:col>16</xdr:col>
      <xdr:colOff>466725</xdr:colOff>
      <xdr:row>181</xdr:row>
      <xdr:rowOff>85725</xdr:rowOff>
    </xdr:from>
    <xdr:to>
      <xdr:col>18</xdr:col>
      <xdr:colOff>566209</xdr:colOff>
      <xdr:row>186</xdr:row>
      <xdr:rowOff>92075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2182475" y="34775775"/>
          <a:ext cx="1623484" cy="95885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Hex</a:t>
          </a:r>
          <a:r>
            <a:rPr lang="fr-FR" sz="1100" baseline="0"/>
            <a:t> supprimables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155 à 159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182 à 187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210 à 214</a:t>
          </a:r>
          <a:endParaRPr lang="fr-FR">
            <a:effectLst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BE1396-CB23-47D4-9058-38DED518BB0B}" name="TData" displayName="TData" ref="C1:N353" totalsRowShown="0" headerRowDxfId="9">
  <autoFilter ref="C1:N353" xr:uid="{ECBE1396-CB23-47D4-9058-38DED518BB0B}"/>
  <tableColumns count="12">
    <tableColumn id="1" xr3:uid="{750A8A47-0E59-48F5-811D-9FDE2C5F8566}" name="Nom"/>
    <tableColumn id="2" xr3:uid="{DC3BB671-36E5-4F48-BC2E-82F06508B568}" name="X"/>
    <tableColumn id="3" xr3:uid="{50C9313B-2AF4-4924-A67F-2FBC299FBFF2}" name="Y"/>
    <tableColumn id="12" xr3:uid="{82BB2AE0-E9C1-4025-87FE-13B496A22FF7}" name="IDCL" dataDxfId="8"/>
    <tableColumn id="10" xr3:uid="{2FAC00D9-1763-467B-8CAC-B43DE4DD3F81}" name="CMapR" dataDxfId="7"/>
    <tableColumn id="11" xr3:uid="{08DDFB19-82E9-4D00-A49A-F06F6E2AEBDA}" name="C MapR" dataDxfId="6"/>
    <tableColumn id="4" xr3:uid="{4D18EE09-C455-4CE3-9EA7-C7EAE66C8C2D}" name="NO" dataDxfId="5">
      <calculatedColumnFormula>IF(COUNTIF(TData[IDCL],TData[[#This Row],[CMapR]]-1&amp;"_"&amp;TData[[#This Row],[C MapR]]-1)&gt;0,TData[[#This Row],[CMapR]]-1&amp;"_"&amp;TData[[#This Row],[C MapR]]-1,"")</calculatedColumnFormula>
    </tableColumn>
    <tableColumn id="5" xr3:uid="{14D25FAB-FDD4-4DDA-B52F-243BF1D0F987}" name="NE" dataDxfId="4">
      <calculatedColumnFormula>IF(COUNTIF(TData[IDCL],TData[[#This Row],[CMapR]]-1&amp;"_"&amp;TData[[#This Row],[C MapR]]+1)&gt;0,TData[[#This Row],[CMapR]]-1&amp;"_"&amp;TData[[#This Row],[C MapR]]+1,"")</calculatedColumnFormula>
    </tableColumn>
    <tableColumn id="6" xr3:uid="{508E0089-98AB-425B-9F6F-D7A7DADC6328}" name="E" dataDxfId="3">
      <calculatedColumnFormula>IF(COUNTIF(TData[IDCL],TData[[#This Row],[CMapR]]&amp;"_"&amp;TData[[#This Row],[C MapR]]+2)&gt;0,TData[[#This Row],[CMapR]]&amp;"_"&amp;TData[[#This Row],[C MapR]]+2,"")</calculatedColumnFormula>
    </tableColumn>
    <tableColumn id="7" xr3:uid="{2EAFCC48-DEA0-469C-ADC6-78FB126F7ED8}" name="SE" dataDxfId="2">
      <calculatedColumnFormula>IF(COUNTIF(TData[IDCL],TData[[#This Row],[CMapR]]+1&amp;"_"&amp;TData[[#This Row],[C MapR]]+1),TData[[#This Row],[CMapR]]+1&amp;"_"&amp;TData[[#This Row],[C MapR]]+1,"")</calculatedColumnFormula>
    </tableColumn>
    <tableColumn id="8" xr3:uid="{CC2FAD13-32D2-4B58-9917-B3BE7453B4E6}" name="SO" dataDxfId="1">
      <calculatedColumnFormula>IF(COUNTIF(TData[IDCL],TData[[#This Row],[CMapR]]+1&amp;"_"&amp;TData[[#This Row],[C MapR]]-1)&gt;0,TData[[#This Row],[CMapR]]+1&amp;"_"&amp;TData[[#This Row],[C MapR]]-1,"")</calculatedColumnFormula>
    </tableColumn>
    <tableColumn id="9" xr3:uid="{03BD988C-F3BC-4847-BBBC-9F9E554F766C}" name="O" dataDxfId="0">
      <calculatedColumnFormula>IF(COUNTIF(TData[IDCL],TData[[#This Row],[CMapR]]&amp;"_"&amp;TData[[#This Row],[C MapR]]-2)&gt;0,TData[[#This Row],[CMapR]]&amp;"_"&amp;TData[[#This Row],[C MapR]]-2,"")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110891-6D80-43A8-AA85-31975896182E}">
  <sheetPr codeName="WsJ"/>
  <dimension ref="DG1:DI100"/>
  <sheetViews>
    <sheetView tabSelected="1" zoomScaleNormal="100" workbookViewId="0">
      <selection activeCell="CB2" sqref="CB2"/>
    </sheetView>
  </sheetViews>
  <sheetFormatPr baseColWidth="10" defaultRowHeight="15" x14ac:dyDescent="0.25"/>
  <cols>
    <col min="1" max="130" width="2.28515625" customWidth="1"/>
  </cols>
  <sheetData>
    <row r="1" spans="111:113" ht="14.25" customHeight="1" x14ac:dyDescent="0.25">
      <c r="DG1" s="5">
        <v>47</v>
      </c>
      <c r="DH1" s="6"/>
      <c r="DI1" s="7"/>
    </row>
    <row r="2" spans="111:113" ht="14.25" customHeight="1" thickBot="1" x14ac:dyDescent="0.3">
      <c r="DG2" s="8"/>
      <c r="DH2" s="9"/>
      <c r="DI2" s="10"/>
    </row>
    <row r="3" spans="111:113" ht="14.25" customHeight="1" x14ac:dyDescent="0.25"/>
    <row r="4" spans="111:113" ht="14.25" customHeight="1" x14ac:dyDescent="0.25"/>
    <row r="5" spans="111:113" ht="14.25" customHeight="1" x14ac:dyDescent="0.25"/>
    <row r="6" spans="111:113" ht="14.25" customHeight="1" x14ac:dyDescent="0.25"/>
    <row r="7" spans="111:113" ht="14.25" customHeight="1" x14ac:dyDescent="0.25"/>
    <row r="8" spans="111:113" ht="14.25" customHeight="1" x14ac:dyDescent="0.25"/>
    <row r="9" spans="111:113" ht="14.25" customHeight="1" x14ac:dyDescent="0.25"/>
    <row r="10" spans="111:113" ht="14.25" customHeight="1" x14ac:dyDescent="0.25"/>
    <row r="11" spans="111:113" ht="14.25" customHeight="1" x14ac:dyDescent="0.25"/>
    <row r="12" spans="111:113" ht="14.25" customHeight="1" x14ac:dyDescent="0.25"/>
    <row r="13" spans="111:113" ht="14.25" customHeight="1" x14ac:dyDescent="0.25"/>
    <row r="14" spans="111:113" ht="14.25" customHeight="1" x14ac:dyDescent="0.25"/>
    <row r="15" spans="111:113" ht="14.25" customHeight="1" x14ac:dyDescent="0.25"/>
    <row r="16" spans="111:113" ht="14.25" customHeight="1" x14ac:dyDescent="0.25"/>
    <row r="17" ht="14.25" customHeight="1" x14ac:dyDescent="0.25"/>
    <row r="18" ht="14.25" customHeight="1" x14ac:dyDescent="0.25"/>
    <row r="19" ht="14.25" customHeight="1" x14ac:dyDescent="0.25"/>
    <row r="20" ht="14.25" customHeight="1" x14ac:dyDescent="0.25"/>
    <row r="21" ht="14.25" customHeight="1" x14ac:dyDescent="0.25"/>
    <row r="22" ht="14.25" customHeight="1" x14ac:dyDescent="0.25"/>
    <row r="23" ht="14.25" customHeight="1" x14ac:dyDescent="0.25"/>
    <row r="24" ht="14.25" customHeight="1" x14ac:dyDescent="0.25"/>
    <row r="25" ht="14.25" customHeight="1" x14ac:dyDescent="0.25"/>
    <row r="26" ht="14.25" customHeight="1" x14ac:dyDescent="0.25"/>
    <row r="27" ht="14.25" customHeight="1" x14ac:dyDescent="0.25"/>
    <row r="28" ht="14.25" customHeight="1" x14ac:dyDescent="0.25"/>
    <row r="29" ht="14.25" customHeight="1" x14ac:dyDescent="0.25"/>
    <row r="30" ht="14.25" customHeight="1" x14ac:dyDescent="0.25"/>
    <row r="31" ht="14.25" customHeight="1" x14ac:dyDescent="0.25"/>
    <row r="32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  <row r="81" ht="14.25" customHeight="1" x14ac:dyDescent="0.25"/>
    <row r="82" ht="14.25" customHeight="1" x14ac:dyDescent="0.25"/>
    <row r="83" ht="14.25" customHeight="1" x14ac:dyDescent="0.25"/>
    <row r="84" ht="14.25" customHeight="1" x14ac:dyDescent="0.25"/>
    <row r="85" ht="14.25" customHeight="1" x14ac:dyDescent="0.25"/>
    <row r="86" ht="14.25" customHeight="1" x14ac:dyDescent="0.25"/>
    <row r="87" ht="14.25" customHeight="1" x14ac:dyDescent="0.25"/>
    <row r="88" ht="14.25" customHeight="1" x14ac:dyDescent="0.25"/>
    <row r="89" ht="14.25" customHeight="1" x14ac:dyDescent="0.25"/>
    <row r="90" ht="14.25" customHeight="1" x14ac:dyDescent="0.25"/>
    <row r="91" ht="14.25" customHeight="1" x14ac:dyDescent="0.25"/>
    <row r="92" ht="14.25" customHeight="1" x14ac:dyDescent="0.25"/>
    <row r="93" ht="14.25" customHeight="1" x14ac:dyDescent="0.25"/>
    <row r="94" ht="14.25" customHeight="1" x14ac:dyDescent="0.25"/>
    <row r="95" ht="14.25" customHeight="1" x14ac:dyDescent="0.25"/>
    <row r="96" ht="14.25" customHeight="1" x14ac:dyDescent="0.25"/>
    <row r="97" ht="14.25" customHeight="1" x14ac:dyDescent="0.25"/>
    <row r="98" ht="14.25" customHeight="1" x14ac:dyDescent="0.25"/>
    <row r="99" ht="14.25" customHeight="1" x14ac:dyDescent="0.25"/>
    <row r="100" ht="14.25" customHeight="1" x14ac:dyDescent="0.25"/>
  </sheetData>
  <sheetProtection selectLockedCells="1" selectUnlockedCells="1"/>
  <mergeCells count="1">
    <mergeCell ref="DG1:DI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CA2330-55C7-4B39-A180-8973ECF9F742}">
  <sheetPr codeName="WsP"/>
  <dimension ref="A1:CE551"/>
  <sheetViews>
    <sheetView workbookViewId="0">
      <pane xSplit="14" ySplit="1" topLeftCell="O11" activePane="bottomRight" state="frozen"/>
      <selection pane="topRight" activeCell="M1" sqref="M1"/>
      <selection pane="bottomLeft" activeCell="A2" sqref="A2"/>
      <selection pane="bottomRight" activeCell="T154" sqref="T154"/>
    </sheetView>
  </sheetViews>
  <sheetFormatPr baseColWidth="10" defaultRowHeight="15" x14ac:dyDescent="0.25"/>
  <cols>
    <col min="2" max="2" width="1.140625" customWidth="1"/>
    <col min="7" max="7" width="14.5703125" customWidth="1"/>
  </cols>
  <sheetData>
    <row r="1" spans="1:83" ht="31.5" customHeight="1" x14ac:dyDescent="0.25">
      <c r="A1" s="1" t="s">
        <v>369</v>
      </c>
      <c r="B1" s="4"/>
      <c r="C1" s="2" t="s">
        <v>372</v>
      </c>
      <c r="D1" s="2" t="s">
        <v>0</v>
      </c>
      <c r="E1" s="2" t="s">
        <v>1</v>
      </c>
      <c r="F1" s="2" t="s">
        <v>98</v>
      </c>
      <c r="G1" s="2" t="s">
        <v>371</v>
      </c>
      <c r="H1" s="2" t="s">
        <v>370</v>
      </c>
      <c r="I1" s="2" t="s">
        <v>2</v>
      </c>
      <c r="J1" s="2" t="s">
        <v>3</v>
      </c>
      <c r="K1" s="2" t="s">
        <v>4</v>
      </c>
      <c r="L1" s="2" t="s">
        <v>5</v>
      </c>
      <c r="M1" s="2" t="s">
        <v>6</v>
      </c>
      <c r="N1" s="2" t="s">
        <v>7</v>
      </c>
      <c r="CA1">
        <v>-16</v>
      </c>
      <c r="CB1">
        <v>-48.248000000000047</v>
      </c>
      <c r="CC1">
        <v>0</v>
      </c>
      <c r="CD1">
        <v>-245</v>
      </c>
      <c r="CE1">
        <v>0</v>
      </c>
    </row>
    <row r="2" spans="1:83" x14ac:dyDescent="0.25">
      <c r="A2" s="3" t="b">
        <v>1</v>
      </c>
      <c r="B2" s="4"/>
      <c r="C2" s="2" t="s">
        <v>99</v>
      </c>
      <c r="D2" s="2">
        <v>480.89031600952148</v>
      </c>
      <c r="E2" s="2">
        <v>13.499479293823242</v>
      </c>
      <c r="F2" s="2" t="s">
        <v>381</v>
      </c>
      <c r="G2" s="1">
        <v>1</v>
      </c>
      <c r="H2" s="1">
        <v>24</v>
      </c>
      <c r="I2" s="11" t="str">
        <f>IF(COUNTIF(TData[IDCL],TData[[#This Row],[CMapR]]-1&amp;"_"&amp;TData[[#This Row],[C MapR]]-1)&gt;0,TData[[#This Row],[CMapR]]-1&amp;"_"&amp;TData[[#This Row],[C MapR]]-1,"")</f>
        <v/>
      </c>
      <c r="J2" s="11" t="str">
        <f>IF(COUNTIF(TData[IDCL],TData[[#This Row],[CMapR]]-1&amp;"_"&amp;TData[[#This Row],[C MapR]]+1)&gt;0,TData[[#This Row],[CMapR]]-1&amp;"_"&amp;TData[[#This Row],[C MapR]]+1,"")</f>
        <v/>
      </c>
      <c r="K2" s="11" t="str">
        <f>IF(COUNTIF(TData[IDCL],TData[[#This Row],[CMapR]]&amp;"_"&amp;TData[[#This Row],[C MapR]]+2)&gt;0,TData[[#This Row],[CMapR]]&amp;"_"&amp;TData[[#This Row],[C MapR]]+2,"")</f>
        <v>1_26</v>
      </c>
      <c r="L2" s="11" t="str">
        <f>IF(COUNTIF(TData[IDCL],TData[[#This Row],[CMapR]]+1&amp;"_"&amp;TData[[#This Row],[C MapR]]+1),TData[[#This Row],[CMapR]]+1&amp;"_"&amp;TData[[#This Row],[C MapR]]+1,"")</f>
        <v>2_25</v>
      </c>
      <c r="M2" s="11" t="str">
        <f>IF(COUNTIF(TData[IDCL],TData[[#This Row],[CMapR]]+1&amp;"_"&amp;TData[[#This Row],[C MapR]]-1)&gt;0,TData[[#This Row],[CMapR]]+1&amp;"_"&amp;TData[[#This Row],[C MapR]]-1,"")</f>
        <v>2_23</v>
      </c>
      <c r="N2" s="11" t="str">
        <f>IF(COUNTIF(TData[IDCL],TData[[#This Row],[CMapR]]&amp;"_"&amp;TData[[#This Row],[C MapR]]-2)&gt;0,TData[[#This Row],[CMapR]]&amp;"_"&amp;TData[[#This Row],[C MapR]]-2,"")</f>
        <v/>
      </c>
      <c r="P2">
        <f>COUNTA(TData[Nom])</f>
        <v>352</v>
      </c>
      <c r="AQ2" t="s">
        <v>99</v>
      </c>
      <c r="AR2">
        <v>82</v>
      </c>
      <c r="AS2">
        <v>61.280099334716795</v>
      </c>
      <c r="AT2">
        <v>61.900099334716799</v>
      </c>
      <c r="CA2">
        <v>-15</v>
      </c>
      <c r="CB2">
        <v>-7.5450000000000728</v>
      </c>
      <c r="CC2">
        <v>0</v>
      </c>
      <c r="CD2">
        <v>-209.75</v>
      </c>
      <c r="CE2">
        <v>0</v>
      </c>
    </row>
    <row r="3" spans="1:83" x14ac:dyDescent="0.25">
      <c r="A3" s="3" t="b">
        <v>1</v>
      </c>
      <c r="B3" s="4"/>
      <c r="C3" s="2" t="s">
        <v>100</v>
      </c>
      <c r="D3" s="2">
        <v>521.59354400634766</v>
      </c>
      <c r="E3" s="2">
        <v>13.499479293823242</v>
      </c>
      <c r="F3" s="2" t="s">
        <v>382</v>
      </c>
      <c r="G3" s="1">
        <v>1</v>
      </c>
      <c r="H3" s="1">
        <v>26</v>
      </c>
      <c r="I3" s="11" t="str">
        <f>IF(COUNTIF(TData[IDCL],TData[[#This Row],[CMapR]]-1&amp;"_"&amp;TData[[#This Row],[C MapR]]-1)&gt;0,TData[[#This Row],[CMapR]]-1&amp;"_"&amp;TData[[#This Row],[C MapR]]-1,"")</f>
        <v/>
      </c>
      <c r="J3" s="11" t="str">
        <f>IF(COUNTIF(TData[IDCL],TData[[#This Row],[CMapR]]-1&amp;"_"&amp;TData[[#This Row],[C MapR]]+1)&gt;0,TData[[#This Row],[CMapR]]-1&amp;"_"&amp;TData[[#This Row],[C MapR]]+1,"")</f>
        <v/>
      </c>
      <c r="K3" s="11" t="str">
        <f>IF(COUNTIF(TData[IDCL],TData[[#This Row],[CMapR]]&amp;"_"&amp;TData[[#This Row],[C MapR]]+2)&gt;0,TData[[#This Row],[CMapR]]&amp;"_"&amp;TData[[#This Row],[C MapR]]+2,"")</f>
        <v>1_28</v>
      </c>
      <c r="L3" s="11" t="str">
        <f>IF(COUNTIF(TData[IDCL],TData[[#This Row],[CMapR]]+1&amp;"_"&amp;TData[[#This Row],[C MapR]]+1),TData[[#This Row],[CMapR]]+1&amp;"_"&amp;TData[[#This Row],[C MapR]]+1,"")</f>
        <v>2_27</v>
      </c>
      <c r="M3" s="11" t="str">
        <f>IF(COUNTIF(TData[IDCL],TData[[#This Row],[CMapR]]+1&amp;"_"&amp;TData[[#This Row],[C MapR]]-1)&gt;0,TData[[#This Row],[CMapR]]+1&amp;"_"&amp;TData[[#This Row],[C MapR]]-1,"")</f>
        <v>2_25</v>
      </c>
      <c r="N3" s="11" t="str">
        <f>IF(COUNTIF(TData[IDCL],TData[[#This Row],[CMapR]]&amp;"_"&amp;TData[[#This Row],[C MapR]]-2)&gt;0,TData[[#This Row],[CMapR]]&amp;"_"&amp;TData[[#This Row],[C MapR]]-2,"")</f>
        <v>1_24</v>
      </c>
      <c r="P3">
        <f>P2/26</f>
        <v>13.538461538461538</v>
      </c>
      <c r="AQ3" t="s">
        <v>100</v>
      </c>
      <c r="AR3">
        <v>83</v>
      </c>
      <c r="AS3">
        <v>61.280099334716795</v>
      </c>
      <c r="AT3">
        <v>61.900099334716799</v>
      </c>
      <c r="CA3">
        <v>-14</v>
      </c>
      <c r="CB3">
        <v>33.157999999999902</v>
      </c>
      <c r="CC3">
        <v>2</v>
      </c>
      <c r="CD3">
        <v>-174.5</v>
      </c>
      <c r="CE3">
        <v>0</v>
      </c>
    </row>
    <row r="4" spans="1:83" x14ac:dyDescent="0.25">
      <c r="A4" s="3" t="b">
        <v>0</v>
      </c>
      <c r="B4" s="4"/>
      <c r="C4" s="2" t="s">
        <v>101</v>
      </c>
      <c r="D4" s="2">
        <v>562.29677200317383</v>
      </c>
      <c r="E4" s="2">
        <v>13.499479293823242</v>
      </c>
      <c r="F4" s="2" t="s">
        <v>383</v>
      </c>
      <c r="G4" s="1">
        <v>1</v>
      </c>
      <c r="H4" s="1">
        <v>28</v>
      </c>
      <c r="I4" s="11" t="str">
        <f>IF(COUNTIF(TData[IDCL],TData[[#This Row],[CMapR]]-1&amp;"_"&amp;TData[[#This Row],[C MapR]]-1)&gt;0,TData[[#This Row],[CMapR]]-1&amp;"_"&amp;TData[[#This Row],[C MapR]]-1,"")</f>
        <v/>
      </c>
      <c r="J4" s="11" t="str">
        <f>IF(COUNTIF(TData[IDCL],TData[[#This Row],[CMapR]]-1&amp;"_"&amp;TData[[#This Row],[C MapR]]+1)&gt;0,TData[[#This Row],[CMapR]]-1&amp;"_"&amp;TData[[#This Row],[C MapR]]+1,"")</f>
        <v/>
      </c>
      <c r="K4" s="11" t="str">
        <f>IF(COUNTIF(TData[IDCL],TData[[#This Row],[CMapR]]&amp;"_"&amp;TData[[#This Row],[C MapR]]+2)&gt;0,TData[[#This Row],[CMapR]]&amp;"_"&amp;TData[[#This Row],[C MapR]]+2,"")</f>
        <v>1_30</v>
      </c>
      <c r="L4" s="11" t="str">
        <f>IF(COUNTIF(TData[IDCL],TData[[#This Row],[CMapR]]+1&amp;"_"&amp;TData[[#This Row],[C MapR]]+1),TData[[#This Row],[CMapR]]+1&amp;"_"&amp;TData[[#This Row],[C MapR]]+1,"")</f>
        <v>2_29</v>
      </c>
      <c r="M4" s="11" t="str">
        <f>IF(COUNTIF(TData[IDCL],TData[[#This Row],[CMapR]]+1&amp;"_"&amp;TData[[#This Row],[C MapR]]-1)&gt;0,TData[[#This Row],[CMapR]]+1&amp;"_"&amp;TData[[#This Row],[C MapR]]-1,"")</f>
        <v>2_27</v>
      </c>
      <c r="N4" s="11" t="str">
        <f>IF(COUNTIF(TData[IDCL],TData[[#This Row],[CMapR]]&amp;"_"&amp;TData[[#This Row],[C MapR]]-2)&gt;0,TData[[#This Row],[CMapR]]&amp;"_"&amp;TData[[#This Row],[C MapR]]-2,"")</f>
        <v>1_26</v>
      </c>
      <c r="P4">
        <f>INT(P3)*26</f>
        <v>338</v>
      </c>
      <c r="AQ4" t="s">
        <v>101</v>
      </c>
      <c r="AR4">
        <v>89</v>
      </c>
      <c r="AS4">
        <v>61.280099334716795</v>
      </c>
      <c r="AT4">
        <v>61.900099334716799</v>
      </c>
      <c r="CA4">
        <v>-13</v>
      </c>
      <c r="CB4">
        <v>73.86099999999999</v>
      </c>
      <c r="CC4">
        <v>6</v>
      </c>
      <c r="CD4">
        <v>-139.25</v>
      </c>
      <c r="CE4">
        <v>0</v>
      </c>
    </row>
    <row r="5" spans="1:83" x14ac:dyDescent="0.25">
      <c r="A5" s="3" t="b">
        <v>1</v>
      </c>
      <c r="B5" s="4"/>
      <c r="C5" s="2" t="s">
        <v>102</v>
      </c>
      <c r="D5" s="2">
        <v>603</v>
      </c>
      <c r="E5" s="2">
        <v>13.499479293823242</v>
      </c>
      <c r="F5" s="2" t="s">
        <v>384</v>
      </c>
      <c r="G5" s="1">
        <v>1</v>
      </c>
      <c r="H5" s="1">
        <v>30</v>
      </c>
      <c r="I5" s="11" t="str">
        <f>IF(COUNTIF(TData[IDCL],TData[[#This Row],[CMapR]]-1&amp;"_"&amp;TData[[#This Row],[C MapR]]-1)&gt;0,TData[[#This Row],[CMapR]]-1&amp;"_"&amp;TData[[#This Row],[C MapR]]-1,"")</f>
        <v/>
      </c>
      <c r="J5" s="11" t="str">
        <f>IF(COUNTIF(TData[IDCL],TData[[#This Row],[CMapR]]-1&amp;"_"&amp;TData[[#This Row],[C MapR]]+1)&gt;0,TData[[#This Row],[CMapR]]-1&amp;"_"&amp;TData[[#This Row],[C MapR]]+1,"")</f>
        <v/>
      </c>
      <c r="K5" s="11" t="str">
        <f>IF(COUNTIF(TData[IDCL],TData[[#This Row],[CMapR]]&amp;"_"&amp;TData[[#This Row],[C MapR]]+2)&gt;0,TData[[#This Row],[CMapR]]&amp;"_"&amp;TData[[#This Row],[C MapR]]+2,"")</f>
        <v>1_32</v>
      </c>
      <c r="L5" s="11" t="str">
        <f>IF(COUNTIF(TData[IDCL],TData[[#This Row],[CMapR]]+1&amp;"_"&amp;TData[[#This Row],[C MapR]]+1),TData[[#This Row],[CMapR]]+1&amp;"_"&amp;TData[[#This Row],[C MapR]]+1,"")</f>
        <v>2_31</v>
      </c>
      <c r="M5" s="11" t="str">
        <f>IF(COUNTIF(TData[IDCL],TData[[#This Row],[CMapR]]+1&amp;"_"&amp;TData[[#This Row],[C MapR]]-1)&gt;0,TData[[#This Row],[CMapR]]+1&amp;"_"&amp;TData[[#This Row],[C MapR]]-1,"")</f>
        <v>2_29</v>
      </c>
      <c r="N5" s="11" t="str">
        <f>IF(COUNTIF(TData[IDCL],TData[[#This Row],[CMapR]]&amp;"_"&amp;TData[[#This Row],[C MapR]]-2)&gt;0,TData[[#This Row],[CMapR]]&amp;"_"&amp;TData[[#This Row],[C MapR]]-2,"")</f>
        <v>1_28</v>
      </c>
      <c r="P5">
        <f>P2-P4</f>
        <v>14</v>
      </c>
      <c r="AQ5" t="s">
        <v>102</v>
      </c>
      <c r="AR5">
        <v>90</v>
      </c>
      <c r="AS5">
        <v>61.280099334716795</v>
      </c>
      <c r="AT5">
        <v>61.900099334716799</v>
      </c>
      <c r="CA5">
        <v>-12</v>
      </c>
      <c r="CB5">
        <v>114.56399999999996</v>
      </c>
      <c r="CC5">
        <v>9</v>
      </c>
      <c r="CD5">
        <v>-104</v>
      </c>
      <c r="CE5">
        <v>0</v>
      </c>
    </row>
    <row r="6" spans="1:83" x14ac:dyDescent="0.25">
      <c r="A6" s="3" t="b">
        <v>1</v>
      </c>
      <c r="B6" s="4"/>
      <c r="C6" s="2" t="s">
        <v>103</v>
      </c>
      <c r="D6" s="2">
        <v>643.70322799682617</v>
      </c>
      <c r="E6" s="2">
        <v>13.499479293823242</v>
      </c>
      <c r="F6" s="2" t="s">
        <v>385</v>
      </c>
      <c r="G6" s="1">
        <v>1</v>
      </c>
      <c r="H6" s="1">
        <v>32</v>
      </c>
      <c r="I6" s="11" t="str">
        <f>IF(COUNTIF(TData[IDCL],TData[[#This Row],[CMapR]]-1&amp;"_"&amp;TData[[#This Row],[C MapR]]-1)&gt;0,TData[[#This Row],[CMapR]]-1&amp;"_"&amp;TData[[#This Row],[C MapR]]-1,"")</f>
        <v/>
      </c>
      <c r="J6" s="11" t="str">
        <f>IF(COUNTIF(TData[IDCL],TData[[#This Row],[CMapR]]-1&amp;"_"&amp;TData[[#This Row],[C MapR]]+1)&gt;0,TData[[#This Row],[CMapR]]-1&amp;"_"&amp;TData[[#This Row],[C MapR]]+1,"")</f>
        <v/>
      </c>
      <c r="K6" s="11" t="str">
        <f>IF(COUNTIF(TData[IDCL],TData[[#This Row],[CMapR]]&amp;"_"&amp;TData[[#This Row],[C MapR]]+2)&gt;0,TData[[#This Row],[CMapR]]&amp;"_"&amp;TData[[#This Row],[C MapR]]+2,"")</f>
        <v>1_34</v>
      </c>
      <c r="L6" s="11" t="str">
        <f>IF(COUNTIF(TData[IDCL],TData[[#This Row],[CMapR]]+1&amp;"_"&amp;TData[[#This Row],[C MapR]]+1),TData[[#This Row],[CMapR]]+1&amp;"_"&amp;TData[[#This Row],[C MapR]]+1,"")</f>
        <v>2_33</v>
      </c>
      <c r="M6" s="11" t="str">
        <f>IF(COUNTIF(TData[IDCL],TData[[#This Row],[CMapR]]+1&amp;"_"&amp;TData[[#This Row],[C MapR]]-1)&gt;0,TData[[#This Row],[CMapR]]+1&amp;"_"&amp;TData[[#This Row],[C MapR]]-1,"")</f>
        <v>2_31</v>
      </c>
      <c r="N6" s="11" t="str">
        <f>IF(COUNTIF(TData[IDCL],TData[[#This Row],[CMapR]]&amp;"_"&amp;TData[[#This Row],[C MapR]]-2)&gt;0,TData[[#This Row],[CMapR]]&amp;"_"&amp;TData[[#This Row],[C MapR]]-2,"")</f>
        <v>1_30</v>
      </c>
      <c r="AQ6" t="s">
        <v>103</v>
      </c>
      <c r="AR6">
        <v>74</v>
      </c>
      <c r="AS6">
        <v>61.280099334716795</v>
      </c>
      <c r="AT6">
        <v>61.900099334716799</v>
      </c>
      <c r="CA6">
        <v>-11</v>
      </c>
      <c r="CB6">
        <v>155.26699999999994</v>
      </c>
      <c r="CC6">
        <v>10</v>
      </c>
      <c r="CD6">
        <v>-68.75</v>
      </c>
      <c r="CE6">
        <v>0</v>
      </c>
    </row>
    <row r="7" spans="1:83" x14ac:dyDescent="0.25">
      <c r="A7" s="3" t="b">
        <v>1</v>
      </c>
      <c r="B7" s="4"/>
      <c r="C7" s="2" t="s">
        <v>104</v>
      </c>
      <c r="D7" s="2">
        <v>684.40645599365234</v>
      </c>
      <c r="E7" s="2">
        <v>13.499479293823242</v>
      </c>
      <c r="F7" s="2" t="s">
        <v>386</v>
      </c>
      <c r="G7" s="1">
        <v>1</v>
      </c>
      <c r="H7" s="1">
        <v>34</v>
      </c>
      <c r="I7" s="11" t="str">
        <f>IF(COUNTIF(TData[IDCL],TData[[#This Row],[CMapR]]-1&amp;"_"&amp;TData[[#This Row],[C MapR]]-1)&gt;0,TData[[#This Row],[CMapR]]-1&amp;"_"&amp;TData[[#This Row],[C MapR]]-1,"")</f>
        <v/>
      </c>
      <c r="J7" s="11" t="str">
        <f>IF(COUNTIF(TData[IDCL],TData[[#This Row],[CMapR]]-1&amp;"_"&amp;TData[[#This Row],[C MapR]]+1)&gt;0,TData[[#This Row],[CMapR]]-1&amp;"_"&amp;TData[[#This Row],[C MapR]]+1,"")</f>
        <v/>
      </c>
      <c r="K7" s="11" t="str">
        <f>IF(COUNTIF(TData[IDCL],TData[[#This Row],[CMapR]]&amp;"_"&amp;TData[[#This Row],[C MapR]]+2)&gt;0,TData[[#This Row],[CMapR]]&amp;"_"&amp;TData[[#This Row],[C MapR]]+2,"")</f>
        <v/>
      </c>
      <c r="L7" s="11" t="str">
        <f>IF(COUNTIF(TData[IDCL],TData[[#This Row],[CMapR]]+1&amp;"_"&amp;TData[[#This Row],[C MapR]]+1),TData[[#This Row],[CMapR]]+1&amp;"_"&amp;TData[[#This Row],[C MapR]]+1,"")</f>
        <v>2_35</v>
      </c>
      <c r="M7" s="11" t="str">
        <f>IF(COUNTIF(TData[IDCL],TData[[#This Row],[CMapR]]+1&amp;"_"&amp;TData[[#This Row],[C MapR]]-1)&gt;0,TData[[#This Row],[CMapR]]+1&amp;"_"&amp;TData[[#This Row],[C MapR]]-1,"")</f>
        <v>2_33</v>
      </c>
      <c r="N7" s="11" t="str">
        <f>IF(COUNTIF(TData[IDCL],TData[[#This Row],[CMapR]]&amp;"_"&amp;TData[[#This Row],[C MapR]]-2)&gt;0,TData[[#This Row],[CMapR]]&amp;"_"&amp;TData[[#This Row],[C MapR]]-2,"")</f>
        <v>1_32</v>
      </c>
      <c r="AQ7" t="s">
        <v>104</v>
      </c>
      <c r="AR7">
        <v>73</v>
      </c>
      <c r="AS7">
        <v>61.280099334716795</v>
      </c>
      <c r="AT7">
        <v>61.900099334716799</v>
      </c>
      <c r="CA7">
        <v>-10</v>
      </c>
      <c r="CB7">
        <v>195.96999999999997</v>
      </c>
      <c r="CC7">
        <v>11</v>
      </c>
      <c r="CD7">
        <v>-33.5</v>
      </c>
      <c r="CE7">
        <v>0</v>
      </c>
    </row>
    <row r="8" spans="1:83" x14ac:dyDescent="0.25">
      <c r="A8" s="3" t="b">
        <v>1</v>
      </c>
      <c r="B8" s="4"/>
      <c r="C8" s="2" t="s">
        <v>105</v>
      </c>
      <c r="D8" s="2">
        <v>297.72579002380371</v>
      </c>
      <c r="E8" s="2">
        <v>48.749539375305176</v>
      </c>
      <c r="F8" s="2" t="s">
        <v>387</v>
      </c>
      <c r="G8" s="1">
        <v>2</v>
      </c>
      <c r="H8" s="1">
        <v>15</v>
      </c>
      <c r="I8" s="11" t="str">
        <f>IF(COUNTIF(TData[IDCL],TData[[#This Row],[CMapR]]-1&amp;"_"&amp;TData[[#This Row],[C MapR]]-1)&gt;0,TData[[#This Row],[CMapR]]-1&amp;"_"&amp;TData[[#This Row],[C MapR]]-1,"")</f>
        <v/>
      </c>
      <c r="J8" s="11" t="str">
        <f>IF(COUNTIF(TData[IDCL],TData[[#This Row],[CMapR]]-1&amp;"_"&amp;TData[[#This Row],[C MapR]]+1)&gt;0,TData[[#This Row],[CMapR]]-1&amp;"_"&amp;TData[[#This Row],[C MapR]]+1,"")</f>
        <v/>
      </c>
      <c r="K8" s="11" t="str">
        <f>IF(COUNTIF(TData[IDCL],TData[[#This Row],[CMapR]]&amp;"_"&amp;TData[[#This Row],[C MapR]]+2)&gt;0,TData[[#This Row],[CMapR]]&amp;"_"&amp;TData[[#This Row],[C MapR]]+2,"")</f>
        <v>2_17</v>
      </c>
      <c r="L8" s="11" t="str">
        <f>IF(COUNTIF(TData[IDCL],TData[[#This Row],[CMapR]]+1&amp;"_"&amp;TData[[#This Row],[C MapR]]+1),TData[[#This Row],[CMapR]]+1&amp;"_"&amp;TData[[#This Row],[C MapR]]+1,"")</f>
        <v>3_16</v>
      </c>
      <c r="M8" s="11" t="str">
        <f>IF(COUNTIF(TData[IDCL],TData[[#This Row],[CMapR]]+1&amp;"_"&amp;TData[[#This Row],[C MapR]]-1)&gt;0,TData[[#This Row],[CMapR]]+1&amp;"_"&amp;TData[[#This Row],[C MapR]]-1,"")</f>
        <v>3_14</v>
      </c>
      <c r="N8" s="11" t="str">
        <f>IF(COUNTIF(TData[IDCL],TData[[#This Row],[CMapR]]&amp;"_"&amp;TData[[#This Row],[C MapR]]-2)&gt;0,TData[[#This Row],[CMapR]]&amp;"_"&amp;TData[[#This Row],[C MapR]]-2,"")</f>
        <v/>
      </c>
      <c r="AQ8" t="s">
        <v>105</v>
      </c>
      <c r="AR8">
        <v>75</v>
      </c>
      <c r="AS8">
        <v>61.280099334716795</v>
      </c>
      <c r="AT8">
        <v>61.900099334716799</v>
      </c>
      <c r="CA8">
        <v>-9</v>
      </c>
      <c r="CB8">
        <v>236.673</v>
      </c>
      <c r="CC8">
        <v>13</v>
      </c>
      <c r="CD8">
        <v>1.75</v>
      </c>
      <c r="CE8">
        <v>0</v>
      </c>
    </row>
    <row r="9" spans="1:83" x14ac:dyDescent="0.25">
      <c r="A9" s="3" t="b">
        <v>1</v>
      </c>
      <c r="B9" s="4"/>
      <c r="C9" s="2" t="s">
        <v>106</v>
      </c>
      <c r="D9" s="2">
        <v>338.42901802062988</v>
      </c>
      <c r="E9" s="2">
        <v>48.749539375305176</v>
      </c>
      <c r="F9" s="2" t="s">
        <v>388</v>
      </c>
      <c r="G9" s="1">
        <v>2</v>
      </c>
      <c r="H9" s="1">
        <v>17</v>
      </c>
      <c r="I9" s="11" t="str">
        <f>IF(COUNTIF(TData[IDCL],TData[[#This Row],[CMapR]]-1&amp;"_"&amp;TData[[#This Row],[C MapR]]-1)&gt;0,TData[[#This Row],[CMapR]]-1&amp;"_"&amp;TData[[#This Row],[C MapR]]-1,"")</f>
        <v/>
      </c>
      <c r="J9" s="11" t="str">
        <f>IF(COUNTIF(TData[IDCL],TData[[#This Row],[CMapR]]-1&amp;"_"&amp;TData[[#This Row],[C MapR]]+1)&gt;0,TData[[#This Row],[CMapR]]-1&amp;"_"&amp;TData[[#This Row],[C MapR]]+1,"")</f>
        <v/>
      </c>
      <c r="K9" s="11" t="str">
        <f>IF(COUNTIF(TData[IDCL],TData[[#This Row],[CMapR]]&amp;"_"&amp;TData[[#This Row],[C MapR]]+2)&gt;0,TData[[#This Row],[CMapR]]&amp;"_"&amp;TData[[#This Row],[C MapR]]+2,"")</f>
        <v>2_19</v>
      </c>
      <c r="L9" s="11" t="str">
        <f>IF(COUNTIF(TData[IDCL],TData[[#This Row],[CMapR]]+1&amp;"_"&amp;TData[[#This Row],[C MapR]]+1),TData[[#This Row],[CMapR]]+1&amp;"_"&amp;TData[[#This Row],[C MapR]]+1,"")</f>
        <v>3_18</v>
      </c>
      <c r="M9" s="11" t="str">
        <f>IF(COUNTIF(TData[IDCL],TData[[#This Row],[CMapR]]+1&amp;"_"&amp;TData[[#This Row],[C MapR]]-1)&gt;0,TData[[#This Row],[CMapR]]+1&amp;"_"&amp;TData[[#This Row],[C MapR]]-1,"")</f>
        <v>3_16</v>
      </c>
      <c r="N9" s="11" t="str">
        <f>IF(COUNTIF(TData[IDCL],TData[[#This Row],[CMapR]]&amp;"_"&amp;TData[[#This Row],[C MapR]]-2)&gt;0,TData[[#This Row],[CMapR]]&amp;"_"&amp;TData[[#This Row],[C MapR]]-2,"")</f>
        <v>2_15</v>
      </c>
      <c r="AQ9" t="s">
        <v>106</v>
      </c>
      <c r="AR9">
        <v>77</v>
      </c>
      <c r="AS9">
        <v>61.280099334716795</v>
      </c>
      <c r="AT9">
        <v>61.900099334716799</v>
      </c>
      <c r="CA9">
        <v>-8</v>
      </c>
      <c r="CB9">
        <v>277.37599999999998</v>
      </c>
      <c r="CC9">
        <v>13</v>
      </c>
      <c r="CD9">
        <v>37</v>
      </c>
      <c r="CE9">
        <v>5</v>
      </c>
    </row>
    <row r="10" spans="1:83" x14ac:dyDescent="0.25">
      <c r="B10" s="4"/>
      <c r="C10" s="2" t="s">
        <v>107</v>
      </c>
      <c r="D10" s="2">
        <v>379.13224601745605</v>
      </c>
      <c r="E10" s="2">
        <v>48.749539375305176</v>
      </c>
      <c r="F10" s="2" t="s">
        <v>389</v>
      </c>
      <c r="G10" s="1">
        <v>2</v>
      </c>
      <c r="H10" s="1">
        <v>19</v>
      </c>
      <c r="I10" s="11" t="str">
        <f>IF(COUNTIF(TData[IDCL],TData[[#This Row],[CMapR]]-1&amp;"_"&amp;TData[[#This Row],[C MapR]]-1)&gt;0,TData[[#This Row],[CMapR]]-1&amp;"_"&amp;TData[[#This Row],[C MapR]]-1,"")</f>
        <v/>
      </c>
      <c r="J10" s="11" t="str">
        <f>IF(COUNTIF(TData[IDCL],TData[[#This Row],[CMapR]]-1&amp;"_"&amp;TData[[#This Row],[C MapR]]+1)&gt;0,TData[[#This Row],[CMapR]]-1&amp;"_"&amp;TData[[#This Row],[C MapR]]+1,"")</f>
        <v/>
      </c>
      <c r="K10" s="11" t="str">
        <f>IF(COUNTIF(TData[IDCL],TData[[#This Row],[CMapR]]&amp;"_"&amp;TData[[#This Row],[C MapR]]+2)&gt;0,TData[[#This Row],[CMapR]]&amp;"_"&amp;TData[[#This Row],[C MapR]]+2,"")</f>
        <v>2_21</v>
      </c>
      <c r="L10" s="11" t="str">
        <f>IF(COUNTIF(TData[IDCL],TData[[#This Row],[CMapR]]+1&amp;"_"&amp;TData[[#This Row],[C MapR]]+1),TData[[#This Row],[CMapR]]+1&amp;"_"&amp;TData[[#This Row],[C MapR]]+1,"")</f>
        <v>3_20</v>
      </c>
      <c r="M10" s="11" t="str">
        <f>IF(COUNTIF(TData[IDCL],TData[[#This Row],[CMapR]]+1&amp;"_"&amp;TData[[#This Row],[C MapR]]-1)&gt;0,TData[[#This Row],[CMapR]]+1&amp;"_"&amp;TData[[#This Row],[C MapR]]-1,"")</f>
        <v>3_18</v>
      </c>
      <c r="N10" s="11" t="str">
        <f>IF(COUNTIF(TData[IDCL],TData[[#This Row],[CMapR]]&amp;"_"&amp;TData[[#This Row],[C MapR]]-2)&gt;0,TData[[#This Row],[CMapR]]&amp;"_"&amp;TData[[#This Row],[C MapR]]-2,"")</f>
        <v>2_17</v>
      </c>
      <c r="AQ10" t="s">
        <v>107</v>
      </c>
      <c r="AR10">
        <v>84</v>
      </c>
      <c r="AS10">
        <v>61.280099334716795</v>
      </c>
      <c r="AT10">
        <v>61.900099334716799</v>
      </c>
      <c r="CA10">
        <v>-7</v>
      </c>
      <c r="CB10">
        <v>318.07899999999995</v>
      </c>
      <c r="CC10">
        <v>14</v>
      </c>
      <c r="CD10">
        <v>72.25</v>
      </c>
      <c r="CE10">
        <v>14</v>
      </c>
    </row>
    <row r="11" spans="1:83" x14ac:dyDescent="0.25">
      <c r="C11" s="2" t="s">
        <v>108</v>
      </c>
      <c r="D11" s="2">
        <v>419.83547401428223</v>
      </c>
      <c r="E11" s="2">
        <v>48.749539375305176</v>
      </c>
      <c r="F11" s="2" t="s">
        <v>390</v>
      </c>
      <c r="G11" s="1">
        <v>2</v>
      </c>
      <c r="H11" s="1">
        <v>21</v>
      </c>
      <c r="I11" s="11" t="str">
        <f>IF(COUNTIF(TData[IDCL],TData[[#This Row],[CMapR]]-1&amp;"_"&amp;TData[[#This Row],[C MapR]]-1)&gt;0,TData[[#This Row],[CMapR]]-1&amp;"_"&amp;TData[[#This Row],[C MapR]]-1,"")</f>
        <v/>
      </c>
      <c r="J11" s="11" t="str">
        <f>IF(COUNTIF(TData[IDCL],TData[[#This Row],[CMapR]]-1&amp;"_"&amp;TData[[#This Row],[C MapR]]+1)&gt;0,TData[[#This Row],[CMapR]]-1&amp;"_"&amp;TData[[#This Row],[C MapR]]+1,"")</f>
        <v/>
      </c>
      <c r="K11" s="11" t="str">
        <f>IF(COUNTIF(TData[IDCL],TData[[#This Row],[CMapR]]&amp;"_"&amp;TData[[#This Row],[C MapR]]+2)&gt;0,TData[[#This Row],[CMapR]]&amp;"_"&amp;TData[[#This Row],[C MapR]]+2,"")</f>
        <v>2_23</v>
      </c>
      <c r="L11" s="11" t="str">
        <f>IF(COUNTIF(TData[IDCL],TData[[#This Row],[CMapR]]+1&amp;"_"&amp;TData[[#This Row],[C MapR]]+1),TData[[#This Row],[CMapR]]+1&amp;"_"&amp;TData[[#This Row],[C MapR]]+1,"")</f>
        <v>3_22</v>
      </c>
      <c r="M11" s="11" t="str">
        <f>IF(COUNTIF(TData[IDCL],TData[[#This Row],[CMapR]]+1&amp;"_"&amp;TData[[#This Row],[C MapR]]-1)&gt;0,TData[[#This Row],[CMapR]]+1&amp;"_"&amp;TData[[#This Row],[C MapR]]-1,"")</f>
        <v>3_20</v>
      </c>
      <c r="N11" s="11" t="str">
        <f>IF(COUNTIF(TData[IDCL],TData[[#This Row],[CMapR]]&amp;"_"&amp;TData[[#This Row],[C MapR]]-2)&gt;0,TData[[#This Row],[CMapR]]&amp;"_"&amp;TData[[#This Row],[C MapR]]-2,"")</f>
        <v>2_19</v>
      </c>
      <c r="AQ11" t="s">
        <v>108</v>
      </c>
      <c r="AR11">
        <v>77</v>
      </c>
      <c r="AS11">
        <v>61.280099334716795</v>
      </c>
      <c r="AT11">
        <v>61.900099334716799</v>
      </c>
      <c r="CA11">
        <v>-6</v>
      </c>
      <c r="CB11">
        <v>358.78199999999998</v>
      </c>
      <c r="CC11">
        <v>15</v>
      </c>
      <c r="CD11">
        <v>107.5</v>
      </c>
      <c r="CE11">
        <v>19</v>
      </c>
    </row>
    <row r="12" spans="1:83" x14ac:dyDescent="0.25">
      <c r="C12" s="2" t="s">
        <v>109</v>
      </c>
      <c r="D12" s="2">
        <v>460.5387020111084</v>
      </c>
      <c r="E12" s="2">
        <v>48.749539375305176</v>
      </c>
      <c r="F12" s="2" t="s">
        <v>391</v>
      </c>
      <c r="G12" s="1">
        <v>2</v>
      </c>
      <c r="H12" s="1">
        <v>23</v>
      </c>
      <c r="I12" s="11" t="str">
        <f>IF(COUNTIF(TData[IDCL],TData[[#This Row],[CMapR]]-1&amp;"_"&amp;TData[[#This Row],[C MapR]]-1)&gt;0,TData[[#This Row],[CMapR]]-1&amp;"_"&amp;TData[[#This Row],[C MapR]]-1,"")</f>
        <v/>
      </c>
      <c r="J12" s="11" t="str">
        <f>IF(COUNTIF(TData[IDCL],TData[[#This Row],[CMapR]]-1&amp;"_"&amp;TData[[#This Row],[C MapR]]+1)&gt;0,TData[[#This Row],[CMapR]]-1&amp;"_"&amp;TData[[#This Row],[C MapR]]+1,"")</f>
        <v>1_24</v>
      </c>
      <c r="K12" s="11" t="str">
        <f>IF(COUNTIF(TData[IDCL],TData[[#This Row],[CMapR]]&amp;"_"&amp;TData[[#This Row],[C MapR]]+2)&gt;0,TData[[#This Row],[CMapR]]&amp;"_"&amp;TData[[#This Row],[C MapR]]+2,"")</f>
        <v>2_25</v>
      </c>
      <c r="L12" s="11" t="str">
        <f>IF(COUNTIF(TData[IDCL],TData[[#This Row],[CMapR]]+1&amp;"_"&amp;TData[[#This Row],[C MapR]]+1),TData[[#This Row],[CMapR]]+1&amp;"_"&amp;TData[[#This Row],[C MapR]]+1,"")</f>
        <v>3_24</v>
      </c>
      <c r="M12" s="11" t="str">
        <f>IF(COUNTIF(TData[IDCL],TData[[#This Row],[CMapR]]+1&amp;"_"&amp;TData[[#This Row],[C MapR]]-1)&gt;0,TData[[#This Row],[CMapR]]+1&amp;"_"&amp;TData[[#This Row],[C MapR]]-1,"")</f>
        <v>3_22</v>
      </c>
      <c r="N12" s="11" t="str">
        <f>IF(COUNTIF(TData[IDCL],TData[[#This Row],[CMapR]]&amp;"_"&amp;TData[[#This Row],[C MapR]]-2)&gt;0,TData[[#This Row],[CMapR]]&amp;"_"&amp;TData[[#This Row],[C MapR]]-2,"")</f>
        <v>2_21</v>
      </c>
      <c r="AQ12" t="s">
        <v>109</v>
      </c>
      <c r="AR12">
        <v>77</v>
      </c>
      <c r="AS12">
        <v>61.280099334716795</v>
      </c>
      <c r="AT12">
        <v>61.900099334716799</v>
      </c>
      <c r="CA12">
        <v>-5</v>
      </c>
      <c r="CB12">
        <v>399.48500000000001</v>
      </c>
      <c r="CC12">
        <v>15</v>
      </c>
      <c r="CD12">
        <v>142.75</v>
      </c>
      <c r="CE12">
        <v>22</v>
      </c>
    </row>
    <row r="13" spans="1:83" x14ac:dyDescent="0.25">
      <c r="C13" s="2" t="s">
        <v>110</v>
      </c>
      <c r="D13" s="2">
        <v>501.24193000793457</v>
      </c>
      <c r="E13" s="2">
        <v>48.749539375305176</v>
      </c>
      <c r="F13" s="2" t="s">
        <v>392</v>
      </c>
      <c r="G13" s="1">
        <v>2</v>
      </c>
      <c r="H13" s="1">
        <v>25</v>
      </c>
      <c r="I13" s="11" t="str">
        <f>IF(COUNTIF(TData[IDCL],TData[[#This Row],[CMapR]]-1&amp;"_"&amp;TData[[#This Row],[C MapR]]-1)&gt;0,TData[[#This Row],[CMapR]]-1&amp;"_"&amp;TData[[#This Row],[C MapR]]-1,"")</f>
        <v>1_24</v>
      </c>
      <c r="J13" s="11" t="str">
        <f>IF(COUNTIF(TData[IDCL],TData[[#This Row],[CMapR]]-1&amp;"_"&amp;TData[[#This Row],[C MapR]]+1)&gt;0,TData[[#This Row],[CMapR]]-1&amp;"_"&amp;TData[[#This Row],[C MapR]]+1,"")</f>
        <v>1_26</v>
      </c>
      <c r="K13" s="11" t="str">
        <f>IF(COUNTIF(TData[IDCL],TData[[#This Row],[CMapR]]&amp;"_"&amp;TData[[#This Row],[C MapR]]+2)&gt;0,TData[[#This Row],[CMapR]]&amp;"_"&amp;TData[[#This Row],[C MapR]]+2,"")</f>
        <v>2_27</v>
      </c>
      <c r="L13" s="11" t="str">
        <f>IF(COUNTIF(TData[IDCL],TData[[#This Row],[CMapR]]+1&amp;"_"&amp;TData[[#This Row],[C MapR]]+1),TData[[#This Row],[CMapR]]+1&amp;"_"&amp;TData[[#This Row],[C MapR]]+1,"")</f>
        <v>3_26</v>
      </c>
      <c r="M13" s="11" t="str">
        <f>IF(COUNTIF(TData[IDCL],TData[[#This Row],[CMapR]]+1&amp;"_"&amp;TData[[#This Row],[C MapR]]-1)&gt;0,TData[[#This Row],[CMapR]]+1&amp;"_"&amp;TData[[#This Row],[C MapR]]-1,"")</f>
        <v>3_24</v>
      </c>
      <c r="N13" s="11" t="str">
        <f>IF(COUNTIF(TData[IDCL],TData[[#This Row],[CMapR]]&amp;"_"&amp;TData[[#This Row],[C MapR]]-2)&gt;0,TData[[#This Row],[CMapR]]&amp;"_"&amp;TData[[#This Row],[C MapR]]-2,"")</f>
        <v>2_23</v>
      </c>
      <c r="AQ13" t="s">
        <v>110</v>
      </c>
      <c r="AR13">
        <v>83</v>
      </c>
      <c r="AS13">
        <v>61.280099334716795</v>
      </c>
      <c r="AT13">
        <v>61.900099334716799</v>
      </c>
      <c r="CA13">
        <v>-4</v>
      </c>
      <c r="CB13">
        <v>440.18799999999999</v>
      </c>
      <c r="CC13">
        <v>15</v>
      </c>
      <c r="CD13">
        <v>178</v>
      </c>
      <c r="CE13">
        <v>25</v>
      </c>
    </row>
    <row r="14" spans="1:83" x14ac:dyDescent="0.25">
      <c r="C14" s="2" t="s">
        <v>111</v>
      </c>
      <c r="D14" s="2">
        <v>541.94515800476074</v>
      </c>
      <c r="E14" s="2">
        <v>48.749539375305176</v>
      </c>
      <c r="F14" s="2" t="s">
        <v>393</v>
      </c>
      <c r="G14" s="1">
        <v>2</v>
      </c>
      <c r="H14" s="1">
        <v>27</v>
      </c>
      <c r="I14" s="11" t="str">
        <f>IF(COUNTIF(TData[IDCL],TData[[#This Row],[CMapR]]-1&amp;"_"&amp;TData[[#This Row],[C MapR]]-1)&gt;0,TData[[#This Row],[CMapR]]-1&amp;"_"&amp;TData[[#This Row],[C MapR]]-1,"")</f>
        <v>1_26</v>
      </c>
      <c r="J14" s="11" t="str">
        <f>IF(COUNTIF(TData[IDCL],TData[[#This Row],[CMapR]]-1&amp;"_"&amp;TData[[#This Row],[C MapR]]+1)&gt;0,TData[[#This Row],[CMapR]]-1&amp;"_"&amp;TData[[#This Row],[C MapR]]+1,"")</f>
        <v>1_28</v>
      </c>
      <c r="K14" s="11" t="str">
        <f>IF(COUNTIF(TData[IDCL],TData[[#This Row],[CMapR]]&amp;"_"&amp;TData[[#This Row],[C MapR]]+2)&gt;0,TData[[#This Row],[CMapR]]&amp;"_"&amp;TData[[#This Row],[C MapR]]+2,"")</f>
        <v>2_29</v>
      </c>
      <c r="L14" s="11" t="str">
        <f>IF(COUNTIF(TData[IDCL],TData[[#This Row],[CMapR]]+1&amp;"_"&amp;TData[[#This Row],[C MapR]]+1),TData[[#This Row],[CMapR]]+1&amp;"_"&amp;TData[[#This Row],[C MapR]]+1,"")</f>
        <v>3_28</v>
      </c>
      <c r="M14" s="11" t="str">
        <f>IF(COUNTIF(TData[IDCL],TData[[#This Row],[CMapR]]+1&amp;"_"&amp;TData[[#This Row],[C MapR]]-1)&gt;0,TData[[#This Row],[CMapR]]+1&amp;"_"&amp;TData[[#This Row],[C MapR]]-1,"")</f>
        <v>3_26</v>
      </c>
      <c r="N14" s="11" t="str">
        <f>IF(COUNTIF(TData[IDCL],TData[[#This Row],[CMapR]]&amp;"_"&amp;TData[[#This Row],[C MapR]]-2)&gt;0,TData[[#This Row],[CMapR]]&amp;"_"&amp;TData[[#This Row],[C MapR]]-2,"")</f>
        <v>2_25</v>
      </c>
      <c r="AQ14" t="s">
        <v>111</v>
      </c>
      <c r="AR14">
        <v>89</v>
      </c>
      <c r="AS14">
        <v>61.280099334716795</v>
      </c>
      <c r="AT14">
        <v>61.900099334716799</v>
      </c>
      <c r="CA14">
        <v>-3</v>
      </c>
      <c r="CB14">
        <v>480.89099999999996</v>
      </c>
      <c r="CC14">
        <v>15</v>
      </c>
      <c r="CD14">
        <v>213.25</v>
      </c>
      <c r="CE14">
        <v>26</v>
      </c>
    </row>
    <row r="15" spans="1:83" x14ac:dyDescent="0.25">
      <c r="C15" s="2" t="s">
        <v>112</v>
      </c>
      <c r="D15" s="2">
        <v>582.64838600158691</v>
      </c>
      <c r="E15" s="2">
        <v>48.749539375305176</v>
      </c>
      <c r="F15" s="2" t="s">
        <v>394</v>
      </c>
      <c r="G15" s="1">
        <v>2</v>
      </c>
      <c r="H15" s="1">
        <v>29</v>
      </c>
      <c r="I15" s="11" t="str">
        <f>IF(COUNTIF(TData[IDCL],TData[[#This Row],[CMapR]]-1&amp;"_"&amp;TData[[#This Row],[C MapR]]-1)&gt;0,TData[[#This Row],[CMapR]]-1&amp;"_"&amp;TData[[#This Row],[C MapR]]-1,"")</f>
        <v>1_28</v>
      </c>
      <c r="J15" s="11" t="str">
        <f>IF(COUNTIF(TData[IDCL],TData[[#This Row],[CMapR]]-1&amp;"_"&amp;TData[[#This Row],[C MapR]]+1)&gt;0,TData[[#This Row],[CMapR]]-1&amp;"_"&amp;TData[[#This Row],[C MapR]]+1,"")</f>
        <v>1_30</v>
      </c>
      <c r="K15" s="11" t="str">
        <f>IF(COUNTIF(TData[IDCL],TData[[#This Row],[CMapR]]&amp;"_"&amp;TData[[#This Row],[C MapR]]+2)&gt;0,TData[[#This Row],[CMapR]]&amp;"_"&amp;TData[[#This Row],[C MapR]]+2,"")</f>
        <v>2_31</v>
      </c>
      <c r="L15" s="11" t="str">
        <f>IF(COUNTIF(TData[IDCL],TData[[#This Row],[CMapR]]+1&amp;"_"&amp;TData[[#This Row],[C MapR]]+1),TData[[#This Row],[CMapR]]+1&amp;"_"&amp;TData[[#This Row],[C MapR]]+1,"")</f>
        <v>3_30</v>
      </c>
      <c r="M15" s="11" t="str">
        <f>IF(COUNTIF(TData[IDCL],TData[[#This Row],[CMapR]]+1&amp;"_"&amp;TData[[#This Row],[C MapR]]-1)&gt;0,TData[[#This Row],[CMapR]]+1&amp;"_"&amp;TData[[#This Row],[C MapR]]-1,"")</f>
        <v>3_28</v>
      </c>
      <c r="N15" s="11" t="str">
        <f>IF(COUNTIF(TData[IDCL],TData[[#This Row],[CMapR]]&amp;"_"&amp;TData[[#This Row],[C MapR]]-2)&gt;0,TData[[#This Row],[CMapR]]&amp;"_"&amp;TData[[#This Row],[C MapR]]-2,"")</f>
        <v>2_27</v>
      </c>
      <c r="AQ15" t="s">
        <v>112</v>
      </c>
      <c r="AR15">
        <v>67</v>
      </c>
      <c r="AS15">
        <v>61.280099334716795</v>
      </c>
      <c r="AT15">
        <v>61.900099334716799</v>
      </c>
      <c r="CA15">
        <v>-2</v>
      </c>
      <c r="CB15">
        <v>521.59400000000005</v>
      </c>
      <c r="CC15">
        <v>17</v>
      </c>
      <c r="CD15">
        <v>248.5</v>
      </c>
      <c r="CE15">
        <v>27</v>
      </c>
    </row>
    <row r="16" spans="1:83" x14ac:dyDescent="0.25">
      <c r="C16" s="2" t="s">
        <v>113</v>
      </c>
      <c r="D16" s="2">
        <v>623.35161399841309</v>
      </c>
      <c r="E16" s="2">
        <v>48.749539375305176</v>
      </c>
      <c r="F16" s="2" t="s">
        <v>395</v>
      </c>
      <c r="G16" s="1">
        <v>2</v>
      </c>
      <c r="H16" s="1">
        <v>31</v>
      </c>
      <c r="I16" s="11" t="str">
        <f>IF(COUNTIF(TData[IDCL],TData[[#This Row],[CMapR]]-1&amp;"_"&amp;TData[[#This Row],[C MapR]]-1)&gt;0,TData[[#This Row],[CMapR]]-1&amp;"_"&amp;TData[[#This Row],[C MapR]]-1,"")</f>
        <v>1_30</v>
      </c>
      <c r="J16" s="11" t="str">
        <f>IF(COUNTIF(TData[IDCL],TData[[#This Row],[CMapR]]-1&amp;"_"&amp;TData[[#This Row],[C MapR]]+1)&gt;0,TData[[#This Row],[CMapR]]-1&amp;"_"&amp;TData[[#This Row],[C MapR]]+1,"")</f>
        <v>1_32</v>
      </c>
      <c r="K16" s="11" t="str">
        <f>IF(COUNTIF(TData[IDCL],TData[[#This Row],[CMapR]]&amp;"_"&amp;TData[[#This Row],[C MapR]]+2)&gt;0,TData[[#This Row],[CMapR]]&amp;"_"&amp;TData[[#This Row],[C MapR]]+2,"")</f>
        <v>2_33</v>
      </c>
      <c r="L16" s="11" t="str">
        <f>IF(COUNTIF(TData[IDCL],TData[[#This Row],[CMapR]]+1&amp;"_"&amp;TData[[#This Row],[C MapR]]+1),TData[[#This Row],[CMapR]]+1&amp;"_"&amp;TData[[#This Row],[C MapR]]+1,"")</f>
        <v>3_32</v>
      </c>
      <c r="M16" s="11" t="str">
        <f>IF(COUNTIF(TData[IDCL],TData[[#This Row],[CMapR]]+1&amp;"_"&amp;TData[[#This Row],[C MapR]]-1)&gt;0,TData[[#This Row],[CMapR]]+1&amp;"_"&amp;TData[[#This Row],[C MapR]]-1,"")</f>
        <v>3_30</v>
      </c>
      <c r="N16" s="11" t="str">
        <f>IF(COUNTIF(TData[IDCL],TData[[#This Row],[CMapR]]&amp;"_"&amp;TData[[#This Row],[C MapR]]-2)&gt;0,TData[[#This Row],[CMapR]]&amp;"_"&amp;TData[[#This Row],[C MapR]]-2,"")</f>
        <v>2_29</v>
      </c>
      <c r="AQ16" t="s">
        <v>113</v>
      </c>
      <c r="AR16">
        <v>74</v>
      </c>
      <c r="AS16">
        <v>96.0601586151123</v>
      </c>
      <c r="AT16">
        <v>97.050158615112309</v>
      </c>
      <c r="CA16">
        <v>-1</v>
      </c>
      <c r="CB16">
        <v>562.29700000000003</v>
      </c>
      <c r="CC16">
        <v>17</v>
      </c>
      <c r="CD16">
        <v>283.75</v>
      </c>
      <c r="CE16">
        <v>28</v>
      </c>
    </row>
    <row r="17" spans="3:83" x14ac:dyDescent="0.25">
      <c r="C17" s="2" t="s">
        <v>114</v>
      </c>
      <c r="D17" s="2">
        <v>664.05484199523926</v>
      </c>
      <c r="E17" s="2">
        <v>48.749539375305176</v>
      </c>
      <c r="F17" s="2" t="s">
        <v>396</v>
      </c>
      <c r="G17" s="1">
        <v>2</v>
      </c>
      <c r="H17" s="1">
        <v>33</v>
      </c>
      <c r="I17" s="11" t="str">
        <f>IF(COUNTIF(TData[IDCL],TData[[#This Row],[CMapR]]-1&amp;"_"&amp;TData[[#This Row],[C MapR]]-1)&gt;0,TData[[#This Row],[CMapR]]-1&amp;"_"&amp;TData[[#This Row],[C MapR]]-1,"")</f>
        <v>1_32</v>
      </c>
      <c r="J17" s="11" t="str">
        <f>IF(COUNTIF(TData[IDCL],TData[[#This Row],[CMapR]]-1&amp;"_"&amp;TData[[#This Row],[C MapR]]+1)&gt;0,TData[[#This Row],[CMapR]]-1&amp;"_"&amp;TData[[#This Row],[C MapR]]+1,"")</f>
        <v>1_34</v>
      </c>
      <c r="K17" s="11" t="str">
        <f>IF(COUNTIF(TData[IDCL],TData[[#This Row],[CMapR]]&amp;"_"&amp;TData[[#This Row],[C MapR]]+2)&gt;0,TData[[#This Row],[CMapR]]&amp;"_"&amp;TData[[#This Row],[C MapR]]+2,"")</f>
        <v>2_35</v>
      </c>
      <c r="L17" s="11" t="str">
        <f>IF(COUNTIF(TData[IDCL],TData[[#This Row],[CMapR]]+1&amp;"_"&amp;TData[[#This Row],[C MapR]]+1),TData[[#This Row],[CMapR]]+1&amp;"_"&amp;TData[[#This Row],[C MapR]]+1,"")</f>
        <v>3_34</v>
      </c>
      <c r="M17" s="11" t="str">
        <f>IF(COUNTIF(TData[IDCL],TData[[#This Row],[CMapR]]+1&amp;"_"&amp;TData[[#This Row],[C MapR]]-1)&gt;0,TData[[#This Row],[CMapR]]+1&amp;"_"&amp;TData[[#This Row],[C MapR]]-1,"")</f>
        <v>3_32</v>
      </c>
      <c r="N17" s="11" t="str">
        <f>IF(COUNTIF(TData[IDCL],TData[[#This Row],[CMapR]]&amp;"_"&amp;TData[[#This Row],[C MapR]]-2)&gt;0,TData[[#This Row],[CMapR]]&amp;"_"&amp;TData[[#This Row],[C MapR]]-2,"")</f>
        <v>2_31</v>
      </c>
      <c r="AQ17" t="s">
        <v>114</v>
      </c>
      <c r="AR17">
        <v>87</v>
      </c>
      <c r="AS17">
        <v>96.0601586151123</v>
      </c>
      <c r="AT17">
        <v>97.050158615112309</v>
      </c>
      <c r="CA17">
        <v>0</v>
      </c>
      <c r="CB17">
        <v>603</v>
      </c>
      <c r="CC17">
        <v>17</v>
      </c>
      <c r="CD17">
        <v>319</v>
      </c>
      <c r="CE17">
        <v>29</v>
      </c>
    </row>
    <row r="18" spans="3:83" x14ac:dyDescent="0.25">
      <c r="C18" s="2" t="s">
        <v>115</v>
      </c>
      <c r="D18" s="2">
        <v>704.75806999206543</v>
      </c>
      <c r="E18" s="2">
        <v>48.749539375305176</v>
      </c>
      <c r="F18" s="2" t="s">
        <v>397</v>
      </c>
      <c r="G18" s="1">
        <v>2</v>
      </c>
      <c r="H18" s="1">
        <v>35</v>
      </c>
      <c r="I18" s="11" t="str">
        <f>IF(COUNTIF(TData[IDCL],TData[[#This Row],[CMapR]]-1&amp;"_"&amp;TData[[#This Row],[C MapR]]-1)&gt;0,TData[[#This Row],[CMapR]]-1&amp;"_"&amp;TData[[#This Row],[C MapR]]-1,"")</f>
        <v>1_34</v>
      </c>
      <c r="J18" s="11" t="str">
        <f>IF(COUNTIF(TData[IDCL],TData[[#This Row],[CMapR]]-1&amp;"_"&amp;TData[[#This Row],[C MapR]]+1)&gt;0,TData[[#This Row],[CMapR]]-1&amp;"_"&amp;TData[[#This Row],[C MapR]]+1,"")</f>
        <v/>
      </c>
      <c r="K18" s="11" t="str">
        <f>IF(COUNTIF(TData[IDCL],TData[[#This Row],[CMapR]]&amp;"_"&amp;TData[[#This Row],[C MapR]]+2)&gt;0,TData[[#This Row],[CMapR]]&amp;"_"&amp;TData[[#This Row],[C MapR]]+2,"")</f>
        <v>2_37</v>
      </c>
      <c r="L18" s="11" t="str">
        <f>IF(COUNTIF(TData[IDCL],TData[[#This Row],[CMapR]]+1&amp;"_"&amp;TData[[#This Row],[C MapR]]+1),TData[[#This Row],[CMapR]]+1&amp;"_"&amp;TData[[#This Row],[C MapR]]+1,"")</f>
        <v>3_36</v>
      </c>
      <c r="M18" s="11" t="str">
        <f>IF(COUNTIF(TData[IDCL],TData[[#This Row],[CMapR]]+1&amp;"_"&amp;TData[[#This Row],[C MapR]]-1)&gt;0,TData[[#This Row],[CMapR]]+1&amp;"_"&amp;TData[[#This Row],[C MapR]]-1,"")</f>
        <v>3_34</v>
      </c>
      <c r="N18" s="11" t="str">
        <f>IF(COUNTIF(TData[IDCL],TData[[#This Row],[CMapR]]&amp;"_"&amp;TData[[#This Row],[C MapR]]-2)&gt;0,TData[[#This Row],[CMapR]]&amp;"_"&amp;TData[[#This Row],[C MapR]]-2,"")</f>
        <v>2_33</v>
      </c>
      <c r="AQ18" t="s">
        <v>115</v>
      </c>
      <c r="AR18">
        <v>73</v>
      </c>
      <c r="AS18">
        <v>96.0601586151123</v>
      </c>
      <c r="AT18">
        <v>97.050158615112309</v>
      </c>
      <c r="CA18">
        <v>1</v>
      </c>
      <c r="CB18">
        <v>643.70299999999997</v>
      </c>
      <c r="CC18">
        <v>17</v>
      </c>
      <c r="CD18">
        <v>354.25</v>
      </c>
      <c r="CE18">
        <v>28</v>
      </c>
    </row>
    <row r="19" spans="3:83" x14ac:dyDescent="0.25">
      <c r="C19" s="2" t="s">
        <v>116</v>
      </c>
      <c r="D19" s="2">
        <v>745.4612979888916</v>
      </c>
      <c r="E19" s="2">
        <v>48.749539375305176</v>
      </c>
      <c r="F19" s="2" t="s">
        <v>398</v>
      </c>
      <c r="G19" s="1">
        <v>2</v>
      </c>
      <c r="H19" s="1">
        <v>37</v>
      </c>
      <c r="I19" s="11" t="str">
        <f>IF(COUNTIF(TData[IDCL],TData[[#This Row],[CMapR]]-1&amp;"_"&amp;TData[[#This Row],[C MapR]]-1)&gt;0,TData[[#This Row],[CMapR]]-1&amp;"_"&amp;TData[[#This Row],[C MapR]]-1,"")</f>
        <v/>
      </c>
      <c r="J19" s="11" t="str">
        <f>IF(COUNTIF(TData[IDCL],TData[[#This Row],[CMapR]]-1&amp;"_"&amp;TData[[#This Row],[C MapR]]+1)&gt;0,TData[[#This Row],[CMapR]]-1&amp;"_"&amp;TData[[#This Row],[C MapR]]+1,"")</f>
        <v/>
      </c>
      <c r="K19" s="11" t="str">
        <f>IF(COUNTIF(TData[IDCL],TData[[#This Row],[CMapR]]&amp;"_"&amp;TData[[#This Row],[C MapR]]+2)&gt;0,TData[[#This Row],[CMapR]]&amp;"_"&amp;TData[[#This Row],[C MapR]]+2,"")</f>
        <v>2_39</v>
      </c>
      <c r="L19" s="11" t="str">
        <f>IF(COUNTIF(TData[IDCL],TData[[#This Row],[CMapR]]+1&amp;"_"&amp;TData[[#This Row],[C MapR]]+1),TData[[#This Row],[CMapR]]+1&amp;"_"&amp;TData[[#This Row],[C MapR]]+1,"")</f>
        <v>3_38</v>
      </c>
      <c r="M19" s="11" t="str">
        <f>IF(COUNTIF(TData[IDCL],TData[[#This Row],[CMapR]]+1&amp;"_"&amp;TData[[#This Row],[C MapR]]-1)&gt;0,TData[[#This Row],[CMapR]]+1&amp;"_"&amp;TData[[#This Row],[C MapR]]-1,"")</f>
        <v>3_36</v>
      </c>
      <c r="N19" s="11" t="str">
        <f>IF(COUNTIF(TData[IDCL],TData[[#This Row],[CMapR]]&amp;"_"&amp;TData[[#This Row],[C MapR]]-2)&gt;0,TData[[#This Row],[CMapR]]&amp;"_"&amp;TData[[#This Row],[C MapR]]-2,"")</f>
        <v>2_35</v>
      </c>
      <c r="AQ19" t="s">
        <v>116</v>
      </c>
      <c r="AR19">
        <v>82</v>
      </c>
      <c r="AS19">
        <v>96.0601586151123</v>
      </c>
      <c r="AT19">
        <v>97.050158615112309</v>
      </c>
      <c r="CA19">
        <v>2</v>
      </c>
      <c r="CB19">
        <v>684.40599999999995</v>
      </c>
      <c r="CC19">
        <v>17</v>
      </c>
      <c r="CD19">
        <v>389.5</v>
      </c>
      <c r="CE19">
        <v>27</v>
      </c>
    </row>
    <row r="20" spans="3:83" x14ac:dyDescent="0.25">
      <c r="C20" s="2" t="s">
        <v>117</v>
      </c>
      <c r="D20" s="2">
        <v>786.16452598571777</v>
      </c>
      <c r="E20" s="2">
        <v>48.749539375305176</v>
      </c>
      <c r="F20" s="2" t="s">
        <v>399</v>
      </c>
      <c r="G20" s="1">
        <v>2</v>
      </c>
      <c r="H20" s="1">
        <v>39</v>
      </c>
      <c r="I20" s="11" t="str">
        <f>IF(COUNTIF(TData[IDCL],TData[[#This Row],[CMapR]]-1&amp;"_"&amp;TData[[#This Row],[C MapR]]-1)&gt;0,TData[[#This Row],[CMapR]]-1&amp;"_"&amp;TData[[#This Row],[C MapR]]-1,"")</f>
        <v/>
      </c>
      <c r="J20" s="11" t="str">
        <f>IF(COUNTIF(TData[IDCL],TData[[#This Row],[CMapR]]-1&amp;"_"&amp;TData[[#This Row],[C MapR]]+1)&gt;0,TData[[#This Row],[CMapR]]-1&amp;"_"&amp;TData[[#This Row],[C MapR]]+1,"")</f>
        <v/>
      </c>
      <c r="K20" s="11" t="str">
        <f>IF(COUNTIF(TData[IDCL],TData[[#This Row],[CMapR]]&amp;"_"&amp;TData[[#This Row],[C MapR]]+2)&gt;0,TData[[#This Row],[CMapR]]&amp;"_"&amp;TData[[#This Row],[C MapR]]+2,"")</f>
        <v>2_41</v>
      </c>
      <c r="L20" s="11" t="str">
        <f>IF(COUNTIF(TData[IDCL],TData[[#This Row],[CMapR]]+1&amp;"_"&amp;TData[[#This Row],[C MapR]]+1),TData[[#This Row],[CMapR]]+1&amp;"_"&amp;TData[[#This Row],[C MapR]]+1,"")</f>
        <v>3_40</v>
      </c>
      <c r="M20" s="11" t="str">
        <f>IF(COUNTIF(TData[IDCL],TData[[#This Row],[CMapR]]+1&amp;"_"&amp;TData[[#This Row],[C MapR]]-1)&gt;0,TData[[#This Row],[CMapR]]+1&amp;"_"&amp;TData[[#This Row],[C MapR]]-1,"")</f>
        <v>3_38</v>
      </c>
      <c r="N20" s="11" t="str">
        <f>IF(COUNTIF(TData[IDCL],TData[[#This Row],[CMapR]]&amp;"_"&amp;TData[[#This Row],[C MapR]]-2)&gt;0,TData[[#This Row],[CMapR]]&amp;"_"&amp;TData[[#This Row],[C MapR]]-2,"")</f>
        <v>2_37</v>
      </c>
      <c r="AQ20" t="s">
        <v>117</v>
      </c>
      <c r="AR20">
        <v>75</v>
      </c>
      <c r="AS20">
        <v>96.0601586151123</v>
      </c>
      <c r="AT20">
        <v>97.050158615112309</v>
      </c>
      <c r="CA20">
        <v>3</v>
      </c>
      <c r="CB20">
        <v>725.10900000000004</v>
      </c>
      <c r="CC20">
        <v>15</v>
      </c>
      <c r="CD20">
        <v>424.75</v>
      </c>
      <c r="CE20">
        <v>26</v>
      </c>
    </row>
    <row r="21" spans="3:83" x14ac:dyDescent="0.25">
      <c r="C21" s="2" t="s">
        <v>118</v>
      </c>
      <c r="D21" s="2">
        <v>826.86775398254395</v>
      </c>
      <c r="E21" s="2">
        <v>48.749539375305176</v>
      </c>
      <c r="F21" s="2" t="s">
        <v>400</v>
      </c>
      <c r="G21" s="1">
        <v>2</v>
      </c>
      <c r="H21" s="1">
        <v>41</v>
      </c>
      <c r="I21" s="11" t="str">
        <f>IF(COUNTIF(TData[IDCL],TData[[#This Row],[CMapR]]-1&amp;"_"&amp;TData[[#This Row],[C MapR]]-1)&gt;0,TData[[#This Row],[CMapR]]-1&amp;"_"&amp;TData[[#This Row],[C MapR]]-1,"")</f>
        <v/>
      </c>
      <c r="J21" s="11" t="str">
        <f>IF(COUNTIF(TData[IDCL],TData[[#This Row],[CMapR]]-1&amp;"_"&amp;TData[[#This Row],[C MapR]]+1)&gt;0,TData[[#This Row],[CMapR]]-1&amp;"_"&amp;TData[[#This Row],[C MapR]]+1,"")</f>
        <v/>
      </c>
      <c r="K21" s="11" t="str">
        <f>IF(COUNTIF(TData[IDCL],TData[[#This Row],[CMapR]]&amp;"_"&amp;TData[[#This Row],[C MapR]]+2)&gt;0,TData[[#This Row],[CMapR]]&amp;"_"&amp;TData[[#This Row],[C MapR]]+2,"")</f>
        <v>2_43</v>
      </c>
      <c r="L21" s="11" t="str">
        <f>IF(COUNTIF(TData[IDCL],TData[[#This Row],[CMapR]]+1&amp;"_"&amp;TData[[#This Row],[C MapR]]+1),TData[[#This Row],[CMapR]]+1&amp;"_"&amp;TData[[#This Row],[C MapR]]+1,"")</f>
        <v>3_42</v>
      </c>
      <c r="M21" s="11" t="str">
        <f>IF(COUNTIF(TData[IDCL],TData[[#This Row],[CMapR]]+1&amp;"_"&amp;TData[[#This Row],[C MapR]]-1)&gt;0,TData[[#This Row],[CMapR]]+1&amp;"_"&amp;TData[[#This Row],[C MapR]]-1,"")</f>
        <v>3_40</v>
      </c>
      <c r="N21" s="11" t="str">
        <f>IF(COUNTIF(TData[IDCL],TData[[#This Row],[CMapR]]&amp;"_"&amp;TData[[#This Row],[C MapR]]-2)&gt;0,TData[[#This Row],[CMapR]]&amp;"_"&amp;TData[[#This Row],[C MapR]]-2,"")</f>
        <v>2_39</v>
      </c>
      <c r="AQ21" t="s">
        <v>118</v>
      </c>
      <c r="AR21">
        <v>69</v>
      </c>
      <c r="AS21">
        <v>96.0601586151123</v>
      </c>
      <c r="AT21">
        <v>97.050158615112309</v>
      </c>
      <c r="CA21">
        <v>4</v>
      </c>
      <c r="CB21">
        <v>765.81200000000001</v>
      </c>
      <c r="CC21">
        <v>15</v>
      </c>
      <c r="CD21">
        <v>460</v>
      </c>
      <c r="CE21">
        <v>25</v>
      </c>
    </row>
    <row r="22" spans="3:83" x14ac:dyDescent="0.25">
      <c r="C22" s="2" t="s">
        <v>119</v>
      </c>
      <c r="D22" s="2">
        <v>867.57098197937012</v>
      </c>
      <c r="E22" s="2">
        <v>48.749539375305176</v>
      </c>
      <c r="F22" s="2" t="s">
        <v>401</v>
      </c>
      <c r="G22" s="1">
        <v>2</v>
      </c>
      <c r="H22" s="1">
        <v>43</v>
      </c>
      <c r="I22" s="11" t="str">
        <f>IF(COUNTIF(TData[IDCL],TData[[#This Row],[CMapR]]-1&amp;"_"&amp;TData[[#This Row],[C MapR]]-1)&gt;0,TData[[#This Row],[CMapR]]-1&amp;"_"&amp;TData[[#This Row],[C MapR]]-1,"")</f>
        <v/>
      </c>
      <c r="J22" s="11" t="str">
        <f>IF(COUNTIF(TData[IDCL],TData[[#This Row],[CMapR]]-1&amp;"_"&amp;TData[[#This Row],[C MapR]]+1)&gt;0,TData[[#This Row],[CMapR]]-1&amp;"_"&amp;TData[[#This Row],[C MapR]]+1,"")</f>
        <v/>
      </c>
      <c r="K22" s="11" t="str">
        <f>IF(COUNTIF(TData[IDCL],TData[[#This Row],[CMapR]]&amp;"_"&amp;TData[[#This Row],[C MapR]]+2)&gt;0,TData[[#This Row],[CMapR]]&amp;"_"&amp;TData[[#This Row],[C MapR]]+2,"")</f>
        <v/>
      </c>
      <c r="L22" s="11" t="str">
        <f>IF(COUNTIF(TData[IDCL],TData[[#This Row],[CMapR]]+1&amp;"_"&amp;TData[[#This Row],[C MapR]]+1),TData[[#This Row],[CMapR]]+1&amp;"_"&amp;TData[[#This Row],[C MapR]]+1,"")</f>
        <v>3_44</v>
      </c>
      <c r="M22" s="11" t="str">
        <f>IF(COUNTIF(TData[IDCL],TData[[#This Row],[CMapR]]+1&amp;"_"&amp;TData[[#This Row],[C MapR]]-1)&gt;0,TData[[#This Row],[CMapR]]+1&amp;"_"&amp;TData[[#This Row],[C MapR]]-1,"")</f>
        <v>3_42</v>
      </c>
      <c r="N22" s="11" t="str">
        <f>IF(COUNTIF(TData[IDCL],TData[[#This Row],[CMapR]]&amp;"_"&amp;TData[[#This Row],[C MapR]]-2)&gt;0,TData[[#This Row],[CMapR]]&amp;"_"&amp;TData[[#This Row],[C MapR]]-2,"")</f>
        <v>2_41</v>
      </c>
      <c r="AQ22" t="s">
        <v>119</v>
      </c>
      <c r="AR22">
        <v>89</v>
      </c>
      <c r="AS22">
        <v>96.0601586151123</v>
      </c>
      <c r="AT22">
        <v>97.050158615112309</v>
      </c>
      <c r="CA22">
        <v>5</v>
      </c>
      <c r="CB22">
        <v>806.51499999999999</v>
      </c>
      <c r="CC22">
        <v>15</v>
      </c>
      <c r="CD22">
        <v>495.25</v>
      </c>
      <c r="CE22">
        <v>22</v>
      </c>
    </row>
    <row r="23" spans="3:83" x14ac:dyDescent="0.25">
      <c r="C23" s="2" t="s">
        <v>120</v>
      </c>
      <c r="D23" s="2">
        <v>195.96772003173828</v>
      </c>
      <c r="E23" s="2">
        <v>83.999599456787109</v>
      </c>
      <c r="F23" s="2" t="s">
        <v>402</v>
      </c>
      <c r="G23" s="1">
        <v>3</v>
      </c>
      <c r="H23" s="1">
        <v>10</v>
      </c>
      <c r="I23" s="11" t="str">
        <f>IF(COUNTIF(TData[IDCL],TData[[#This Row],[CMapR]]-1&amp;"_"&amp;TData[[#This Row],[C MapR]]-1)&gt;0,TData[[#This Row],[CMapR]]-1&amp;"_"&amp;TData[[#This Row],[C MapR]]-1,"")</f>
        <v/>
      </c>
      <c r="J23" s="11" t="str">
        <f>IF(COUNTIF(TData[IDCL],TData[[#This Row],[CMapR]]-1&amp;"_"&amp;TData[[#This Row],[C MapR]]+1)&gt;0,TData[[#This Row],[CMapR]]-1&amp;"_"&amp;TData[[#This Row],[C MapR]]+1,"")</f>
        <v/>
      </c>
      <c r="K23" s="11" t="str">
        <f>IF(COUNTIF(TData[IDCL],TData[[#This Row],[CMapR]]&amp;"_"&amp;TData[[#This Row],[C MapR]]+2)&gt;0,TData[[#This Row],[CMapR]]&amp;"_"&amp;TData[[#This Row],[C MapR]]+2,"")</f>
        <v>3_12</v>
      </c>
      <c r="L23" s="11" t="str">
        <f>IF(COUNTIF(TData[IDCL],TData[[#This Row],[CMapR]]+1&amp;"_"&amp;TData[[#This Row],[C MapR]]+1),TData[[#This Row],[CMapR]]+1&amp;"_"&amp;TData[[#This Row],[C MapR]]+1,"")</f>
        <v>4_11</v>
      </c>
      <c r="M23" s="11" t="str">
        <f>IF(COUNTIF(TData[IDCL],TData[[#This Row],[CMapR]]+1&amp;"_"&amp;TData[[#This Row],[C MapR]]-1)&gt;0,TData[[#This Row],[CMapR]]+1&amp;"_"&amp;TData[[#This Row],[C MapR]]-1,"")</f>
        <v>4_9</v>
      </c>
      <c r="N23" s="11" t="str">
        <f>IF(COUNTIF(TData[IDCL],TData[[#This Row],[CMapR]]&amp;"_"&amp;TData[[#This Row],[C MapR]]-2)&gt;0,TData[[#This Row],[CMapR]]&amp;"_"&amp;TData[[#This Row],[C MapR]]-2,"")</f>
        <v/>
      </c>
      <c r="AQ23" t="s">
        <v>120</v>
      </c>
      <c r="AR23">
        <v>88</v>
      </c>
      <c r="AS23">
        <v>96.0601586151123</v>
      </c>
      <c r="AT23">
        <v>97.050158615112309</v>
      </c>
      <c r="CA23">
        <v>6</v>
      </c>
      <c r="CB23">
        <v>847.21800000000007</v>
      </c>
      <c r="CC23">
        <v>15</v>
      </c>
      <c r="CD23">
        <v>530.5</v>
      </c>
      <c r="CE23">
        <v>19</v>
      </c>
    </row>
    <row r="24" spans="3:83" x14ac:dyDescent="0.25">
      <c r="C24" s="2" t="s">
        <v>121</v>
      </c>
      <c r="D24" s="2">
        <v>236.67094802856445</v>
      </c>
      <c r="E24" s="2">
        <v>83.999599456787109</v>
      </c>
      <c r="F24" s="2" t="s">
        <v>403</v>
      </c>
      <c r="G24" s="1">
        <v>3</v>
      </c>
      <c r="H24" s="1">
        <v>12</v>
      </c>
      <c r="I24" s="11" t="str">
        <f>IF(COUNTIF(TData[IDCL],TData[[#This Row],[CMapR]]-1&amp;"_"&amp;TData[[#This Row],[C MapR]]-1)&gt;0,TData[[#This Row],[CMapR]]-1&amp;"_"&amp;TData[[#This Row],[C MapR]]-1,"")</f>
        <v/>
      </c>
      <c r="J24" s="11" t="str">
        <f>IF(COUNTIF(TData[IDCL],TData[[#This Row],[CMapR]]-1&amp;"_"&amp;TData[[#This Row],[C MapR]]+1)&gt;0,TData[[#This Row],[CMapR]]-1&amp;"_"&amp;TData[[#This Row],[C MapR]]+1,"")</f>
        <v/>
      </c>
      <c r="K24" s="11" t="str">
        <f>IF(COUNTIF(TData[IDCL],TData[[#This Row],[CMapR]]&amp;"_"&amp;TData[[#This Row],[C MapR]]+2)&gt;0,TData[[#This Row],[CMapR]]&amp;"_"&amp;TData[[#This Row],[C MapR]]+2,"")</f>
        <v>3_14</v>
      </c>
      <c r="L24" s="11" t="str">
        <f>IF(COUNTIF(TData[IDCL],TData[[#This Row],[CMapR]]+1&amp;"_"&amp;TData[[#This Row],[C MapR]]+1),TData[[#This Row],[CMapR]]+1&amp;"_"&amp;TData[[#This Row],[C MapR]]+1,"")</f>
        <v>4_13</v>
      </c>
      <c r="M24" s="11" t="str">
        <f>IF(COUNTIF(TData[IDCL],TData[[#This Row],[CMapR]]+1&amp;"_"&amp;TData[[#This Row],[C MapR]]-1)&gt;0,TData[[#This Row],[CMapR]]+1&amp;"_"&amp;TData[[#This Row],[C MapR]]-1,"")</f>
        <v>4_11</v>
      </c>
      <c r="N24" s="11" t="str">
        <f>IF(COUNTIF(TData[IDCL],TData[[#This Row],[CMapR]]&amp;"_"&amp;TData[[#This Row],[C MapR]]-2)&gt;0,TData[[#This Row],[CMapR]]&amp;"_"&amp;TData[[#This Row],[C MapR]]-2,"")</f>
        <v>3_10</v>
      </c>
      <c r="AQ24" t="s">
        <v>121</v>
      </c>
      <c r="AR24">
        <v>70</v>
      </c>
      <c r="AS24">
        <v>96.0601586151123</v>
      </c>
      <c r="AT24">
        <v>97.050158615112309</v>
      </c>
      <c r="CA24">
        <v>7</v>
      </c>
      <c r="CB24">
        <v>887.92100000000005</v>
      </c>
      <c r="CC24">
        <v>14</v>
      </c>
      <c r="CD24">
        <v>565.75</v>
      </c>
      <c r="CE24">
        <v>14</v>
      </c>
    </row>
    <row r="25" spans="3:83" x14ac:dyDescent="0.25">
      <c r="C25" s="2" t="s">
        <v>122</v>
      </c>
      <c r="D25" s="2">
        <v>277.37417602539063</v>
      </c>
      <c r="E25" s="2">
        <v>83.999599456787109</v>
      </c>
      <c r="F25" s="2" t="s">
        <v>404</v>
      </c>
      <c r="G25" s="1">
        <v>3</v>
      </c>
      <c r="H25" s="1">
        <v>14</v>
      </c>
      <c r="I25" s="11" t="str">
        <f>IF(COUNTIF(TData[IDCL],TData[[#This Row],[CMapR]]-1&amp;"_"&amp;TData[[#This Row],[C MapR]]-1)&gt;0,TData[[#This Row],[CMapR]]-1&amp;"_"&amp;TData[[#This Row],[C MapR]]-1,"")</f>
        <v/>
      </c>
      <c r="J25" s="11" t="str">
        <f>IF(COUNTIF(TData[IDCL],TData[[#This Row],[CMapR]]-1&amp;"_"&amp;TData[[#This Row],[C MapR]]+1)&gt;0,TData[[#This Row],[CMapR]]-1&amp;"_"&amp;TData[[#This Row],[C MapR]]+1,"")</f>
        <v>2_15</v>
      </c>
      <c r="K25" s="11" t="str">
        <f>IF(COUNTIF(TData[IDCL],TData[[#This Row],[CMapR]]&amp;"_"&amp;TData[[#This Row],[C MapR]]+2)&gt;0,TData[[#This Row],[CMapR]]&amp;"_"&amp;TData[[#This Row],[C MapR]]+2,"")</f>
        <v>3_16</v>
      </c>
      <c r="L25" s="11" t="str">
        <f>IF(COUNTIF(TData[IDCL],TData[[#This Row],[CMapR]]+1&amp;"_"&amp;TData[[#This Row],[C MapR]]+1),TData[[#This Row],[CMapR]]+1&amp;"_"&amp;TData[[#This Row],[C MapR]]+1,"")</f>
        <v>4_15</v>
      </c>
      <c r="M25" s="11" t="str">
        <f>IF(COUNTIF(TData[IDCL],TData[[#This Row],[CMapR]]+1&amp;"_"&amp;TData[[#This Row],[C MapR]]-1)&gt;0,TData[[#This Row],[CMapR]]+1&amp;"_"&amp;TData[[#This Row],[C MapR]]-1,"")</f>
        <v>4_13</v>
      </c>
      <c r="N25" s="11" t="str">
        <f>IF(COUNTIF(TData[IDCL],TData[[#This Row],[CMapR]]&amp;"_"&amp;TData[[#This Row],[C MapR]]-2)&gt;0,TData[[#This Row],[CMapR]]&amp;"_"&amp;TData[[#This Row],[C MapR]]-2,"")</f>
        <v>3_12</v>
      </c>
      <c r="AQ25" t="s">
        <v>122</v>
      </c>
      <c r="AR25">
        <v>78</v>
      </c>
      <c r="AS25">
        <v>96.0601586151123</v>
      </c>
      <c r="AT25">
        <v>97.050158615112309</v>
      </c>
      <c r="CA25">
        <v>8</v>
      </c>
      <c r="CB25">
        <v>928.62400000000002</v>
      </c>
      <c r="CC25">
        <v>13</v>
      </c>
      <c r="CD25">
        <v>601</v>
      </c>
      <c r="CE25">
        <v>5</v>
      </c>
    </row>
    <row r="26" spans="3:83" x14ac:dyDescent="0.25">
      <c r="C26" s="2" t="s">
        <v>123</v>
      </c>
      <c r="D26" s="2">
        <v>318.0774040222168</v>
      </c>
      <c r="E26" s="2">
        <v>83.999599456787109</v>
      </c>
      <c r="F26" s="2" t="s">
        <v>405</v>
      </c>
      <c r="G26" s="1">
        <v>3</v>
      </c>
      <c r="H26" s="1">
        <v>16</v>
      </c>
      <c r="I26" s="11" t="str">
        <f>IF(COUNTIF(TData[IDCL],TData[[#This Row],[CMapR]]-1&amp;"_"&amp;TData[[#This Row],[C MapR]]-1)&gt;0,TData[[#This Row],[CMapR]]-1&amp;"_"&amp;TData[[#This Row],[C MapR]]-1,"")</f>
        <v>2_15</v>
      </c>
      <c r="J26" s="11" t="str">
        <f>IF(COUNTIF(TData[IDCL],TData[[#This Row],[CMapR]]-1&amp;"_"&amp;TData[[#This Row],[C MapR]]+1)&gt;0,TData[[#This Row],[CMapR]]-1&amp;"_"&amp;TData[[#This Row],[C MapR]]+1,"")</f>
        <v>2_17</v>
      </c>
      <c r="K26" s="11" t="str">
        <f>IF(COUNTIF(TData[IDCL],TData[[#This Row],[CMapR]]&amp;"_"&amp;TData[[#This Row],[C MapR]]+2)&gt;0,TData[[#This Row],[CMapR]]&amp;"_"&amp;TData[[#This Row],[C MapR]]+2,"")</f>
        <v>3_18</v>
      </c>
      <c r="L26" s="11" t="str">
        <f>IF(COUNTIF(TData[IDCL],TData[[#This Row],[CMapR]]+1&amp;"_"&amp;TData[[#This Row],[C MapR]]+1),TData[[#This Row],[CMapR]]+1&amp;"_"&amp;TData[[#This Row],[C MapR]]+1,"")</f>
        <v>4_17</v>
      </c>
      <c r="M26" s="11" t="str">
        <f>IF(COUNTIF(TData[IDCL],TData[[#This Row],[CMapR]]+1&amp;"_"&amp;TData[[#This Row],[C MapR]]-1)&gt;0,TData[[#This Row],[CMapR]]+1&amp;"_"&amp;TData[[#This Row],[C MapR]]-1,"")</f>
        <v>4_15</v>
      </c>
      <c r="N26" s="11" t="str">
        <f>IF(COUNTIF(TData[IDCL],TData[[#This Row],[CMapR]]&amp;"_"&amp;TData[[#This Row],[C MapR]]-2)&gt;0,TData[[#This Row],[CMapR]]&amp;"_"&amp;TData[[#This Row],[C MapR]]-2,"")</f>
        <v>3_14</v>
      </c>
      <c r="AQ26" t="s">
        <v>123</v>
      </c>
      <c r="AR26">
        <v>80</v>
      </c>
      <c r="AS26">
        <v>96.0601586151123</v>
      </c>
      <c r="AT26">
        <v>97.050158615112309</v>
      </c>
      <c r="CA26">
        <v>9</v>
      </c>
      <c r="CB26">
        <v>969.327</v>
      </c>
      <c r="CC26">
        <v>13</v>
      </c>
      <c r="CD26">
        <v>636.25</v>
      </c>
      <c r="CE26">
        <v>0</v>
      </c>
    </row>
    <row r="27" spans="3:83" x14ac:dyDescent="0.25">
      <c r="C27" s="2" t="s">
        <v>124</v>
      </c>
      <c r="D27" s="2">
        <v>358.78063201904297</v>
      </c>
      <c r="E27" s="2">
        <v>83.999599456787109</v>
      </c>
      <c r="F27" s="2" t="s">
        <v>406</v>
      </c>
      <c r="G27" s="1">
        <v>3</v>
      </c>
      <c r="H27" s="1">
        <v>18</v>
      </c>
      <c r="I27" s="11" t="str">
        <f>IF(COUNTIF(TData[IDCL],TData[[#This Row],[CMapR]]-1&amp;"_"&amp;TData[[#This Row],[C MapR]]-1)&gt;0,TData[[#This Row],[CMapR]]-1&amp;"_"&amp;TData[[#This Row],[C MapR]]-1,"")</f>
        <v>2_17</v>
      </c>
      <c r="J27" s="11" t="str">
        <f>IF(COUNTIF(TData[IDCL],TData[[#This Row],[CMapR]]-1&amp;"_"&amp;TData[[#This Row],[C MapR]]+1)&gt;0,TData[[#This Row],[CMapR]]-1&amp;"_"&amp;TData[[#This Row],[C MapR]]+1,"")</f>
        <v>2_19</v>
      </c>
      <c r="K27" s="11" t="str">
        <f>IF(COUNTIF(TData[IDCL],TData[[#This Row],[CMapR]]&amp;"_"&amp;TData[[#This Row],[C MapR]]+2)&gt;0,TData[[#This Row],[CMapR]]&amp;"_"&amp;TData[[#This Row],[C MapR]]+2,"")</f>
        <v>3_20</v>
      </c>
      <c r="L27" s="11" t="str">
        <f>IF(COUNTIF(TData[IDCL],TData[[#This Row],[CMapR]]+1&amp;"_"&amp;TData[[#This Row],[C MapR]]+1),TData[[#This Row],[CMapR]]+1&amp;"_"&amp;TData[[#This Row],[C MapR]]+1,"")</f>
        <v>4_19</v>
      </c>
      <c r="M27" s="11" t="str">
        <f>IF(COUNTIF(TData[IDCL],TData[[#This Row],[CMapR]]+1&amp;"_"&amp;TData[[#This Row],[C MapR]]-1)&gt;0,TData[[#This Row],[CMapR]]+1&amp;"_"&amp;TData[[#This Row],[C MapR]]-1,"")</f>
        <v>4_17</v>
      </c>
      <c r="N27" s="11" t="str">
        <f>IF(COUNTIF(TData[IDCL],TData[[#This Row],[CMapR]]&amp;"_"&amp;TData[[#This Row],[C MapR]]-2)&gt;0,TData[[#This Row],[CMapR]]&amp;"_"&amp;TData[[#This Row],[C MapR]]-2,"")</f>
        <v>3_16</v>
      </c>
      <c r="AQ27" t="s">
        <v>124</v>
      </c>
      <c r="AR27">
        <v>85</v>
      </c>
      <c r="AS27">
        <v>96.0601586151123</v>
      </c>
      <c r="AT27">
        <v>97.050158615112309</v>
      </c>
      <c r="CA27">
        <v>10</v>
      </c>
      <c r="CB27">
        <v>1010.03</v>
      </c>
      <c r="CC27">
        <v>11</v>
      </c>
      <c r="CD27">
        <v>671.5</v>
      </c>
      <c r="CE27">
        <v>0</v>
      </c>
    </row>
    <row r="28" spans="3:83" x14ac:dyDescent="0.25">
      <c r="C28" s="2" t="s">
        <v>125</v>
      </c>
      <c r="D28" s="2">
        <v>399.48386001586914</v>
      </c>
      <c r="E28" s="2">
        <v>83.999599456787109</v>
      </c>
      <c r="F28" s="2" t="s">
        <v>407</v>
      </c>
      <c r="G28" s="1">
        <v>3</v>
      </c>
      <c r="H28" s="1">
        <v>20</v>
      </c>
      <c r="I28" s="11" t="str">
        <f>IF(COUNTIF(TData[IDCL],TData[[#This Row],[CMapR]]-1&amp;"_"&amp;TData[[#This Row],[C MapR]]-1)&gt;0,TData[[#This Row],[CMapR]]-1&amp;"_"&amp;TData[[#This Row],[C MapR]]-1,"")</f>
        <v>2_19</v>
      </c>
      <c r="J28" s="11" t="str">
        <f>IF(COUNTIF(TData[IDCL],TData[[#This Row],[CMapR]]-1&amp;"_"&amp;TData[[#This Row],[C MapR]]+1)&gt;0,TData[[#This Row],[CMapR]]-1&amp;"_"&amp;TData[[#This Row],[C MapR]]+1,"")</f>
        <v>2_21</v>
      </c>
      <c r="K28" s="11" t="str">
        <f>IF(COUNTIF(TData[IDCL],TData[[#This Row],[CMapR]]&amp;"_"&amp;TData[[#This Row],[C MapR]]+2)&gt;0,TData[[#This Row],[CMapR]]&amp;"_"&amp;TData[[#This Row],[C MapR]]+2,"")</f>
        <v>3_22</v>
      </c>
      <c r="L28" s="11" t="str">
        <f>IF(COUNTIF(TData[IDCL],TData[[#This Row],[CMapR]]+1&amp;"_"&amp;TData[[#This Row],[C MapR]]+1),TData[[#This Row],[CMapR]]+1&amp;"_"&amp;TData[[#This Row],[C MapR]]+1,"")</f>
        <v>4_21</v>
      </c>
      <c r="M28" s="11" t="str">
        <f>IF(COUNTIF(TData[IDCL],TData[[#This Row],[CMapR]]+1&amp;"_"&amp;TData[[#This Row],[C MapR]]-1)&gt;0,TData[[#This Row],[CMapR]]+1&amp;"_"&amp;TData[[#This Row],[C MapR]]-1,"")</f>
        <v>4_19</v>
      </c>
      <c r="N28" s="11" t="str">
        <f>IF(COUNTIF(TData[IDCL],TData[[#This Row],[CMapR]]&amp;"_"&amp;TData[[#This Row],[C MapR]]-2)&gt;0,TData[[#This Row],[CMapR]]&amp;"_"&amp;TData[[#This Row],[C MapR]]-2,"")</f>
        <v>3_18</v>
      </c>
      <c r="AQ28" t="s">
        <v>125</v>
      </c>
      <c r="AR28">
        <v>73</v>
      </c>
      <c r="AS28">
        <v>96.0601586151123</v>
      </c>
      <c r="AT28">
        <v>97.050158615112309</v>
      </c>
      <c r="CA28">
        <v>11</v>
      </c>
      <c r="CB28">
        <v>1050.7330000000002</v>
      </c>
      <c r="CC28">
        <v>10</v>
      </c>
      <c r="CD28">
        <v>706.75</v>
      </c>
      <c r="CE28">
        <v>0</v>
      </c>
    </row>
    <row r="29" spans="3:83" x14ac:dyDescent="0.25">
      <c r="C29" s="2" t="s">
        <v>126</v>
      </c>
      <c r="D29" s="2">
        <v>440.18708801269531</v>
      </c>
      <c r="E29" s="2">
        <v>83.999599456787109</v>
      </c>
      <c r="F29" s="2" t="s">
        <v>408</v>
      </c>
      <c r="G29" s="1">
        <v>3</v>
      </c>
      <c r="H29" s="1">
        <v>22</v>
      </c>
      <c r="I29" s="11" t="str">
        <f>IF(COUNTIF(TData[IDCL],TData[[#This Row],[CMapR]]-1&amp;"_"&amp;TData[[#This Row],[C MapR]]-1)&gt;0,TData[[#This Row],[CMapR]]-1&amp;"_"&amp;TData[[#This Row],[C MapR]]-1,"")</f>
        <v>2_21</v>
      </c>
      <c r="J29" s="11" t="str">
        <f>IF(COUNTIF(TData[IDCL],TData[[#This Row],[CMapR]]-1&amp;"_"&amp;TData[[#This Row],[C MapR]]+1)&gt;0,TData[[#This Row],[CMapR]]-1&amp;"_"&amp;TData[[#This Row],[C MapR]]+1,"")</f>
        <v>2_23</v>
      </c>
      <c r="K29" s="11" t="str">
        <f>IF(COUNTIF(TData[IDCL],TData[[#This Row],[CMapR]]&amp;"_"&amp;TData[[#This Row],[C MapR]]+2)&gt;0,TData[[#This Row],[CMapR]]&amp;"_"&amp;TData[[#This Row],[C MapR]]+2,"")</f>
        <v>3_24</v>
      </c>
      <c r="L29" s="11" t="str">
        <f>IF(COUNTIF(TData[IDCL],TData[[#This Row],[CMapR]]+1&amp;"_"&amp;TData[[#This Row],[C MapR]]+1),TData[[#This Row],[CMapR]]+1&amp;"_"&amp;TData[[#This Row],[C MapR]]+1,"")</f>
        <v>4_23</v>
      </c>
      <c r="M29" s="11" t="str">
        <f>IF(COUNTIF(TData[IDCL],TData[[#This Row],[CMapR]]+1&amp;"_"&amp;TData[[#This Row],[C MapR]]-1)&gt;0,TData[[#This Row],[CMapR]]+1&amp;"_"&amp;TData[[#This Row],[C MapR]]-1,"")</f>
        <v>4_21</v>
      </c>
      <c r="N29" s="11" t="str">
        <f>IF(COUNTIF(TData[IDCL],TData[[#This Row],[CMapR]]&amp;"_"&amp;TData[[#This Row],[C MapR]]-2)&gt;0,TData[[#This Row],[CMapR]]&amp;"_"&amp;TData[[#This Row],[C MapR]]-2,"")</f>
        <v>3_20</v>
      </c>
      <c r="AQ29" t="s">
        <v>126</v>
      </c>
      <c r="AR29">
        <v>87</v>
      </c>
      <c r="AS29">
        <v>96.0601586151123</v>
      </c>
      <c r="AT29">
        <v>97.050158615112309</v>
      </c>
      <c r="CA29">
        <v>12</v>
      </c>
      <c r="CB29">
        <v>1091.4360000000001</v>
      </c>
      <c r="CC29">
        <v>9</v>
      </c>
      <c r="CD29">
        <v>742</v>
      </c>
      <c r="CE29">
        <v>0</v>
      </c>
    </row>
    <row r="30" spans="3:83" x14ac:dyDescent="0.25">
      <c r="C30" s="2" t="s">
        <v>127</v>
      </c>
      <c r="D30" s="2">
        <v>480.89031600952148</v>
      </c>
      <c r="E30" s="2">
        <v>83.999599456787109</v>
      </c>
      <c r="F30" s="2" t="s">
        <v>409</v>
      </c>
      <c r="G30" s="1">
        <v>3</v>
      </c>
      <c r="H30" s="1">
        <v>24</v>
      </c>
      <c r="I30" s="11" t="str">
        <f>IF(COUNTIF(TData[IDCL],TData[[#This Row],[CMapR]]-1&amp;"_"&amp;TData[[#This Row],[C MapR]]-1)&gt;0,TData[[#This Row],[CMapR]]-1&amp;"_"&amp;TData[[#This Row],[C MapR]]-1,"")</f>
        <v>2_23</v>
      </c>
      <c r="J30" s="11" t="str">
        <f>IF(COUNTIF(TData[IDCL],TData[[#This Row],[CMapR]]-1&amp;"_"&amp;TData[[#This Row],[C MapR]]+1)&gt;0,TData[[#This Row],[CMapR]]-1&amp;"_"&amp;TData[[#This Row],[C MapR]]+1,"")</f>
        <v>2_25</v>
      </c>
      <c r="K30" s="11" t="str">
        <f>IF(COUNTIF(TData[IDCL],TData[[#This Row],[CMapR]]&amp;"_"&amp;TData[[#This Row],[C MapR]]+2)&gt;0,TData[[#This Row],[CMapR]]&amp;"_"&amp;TData[[#This Row],[C MapR]]+2,"")</f>
        <v>3_26</v>
      </c>
      <c r="L30" s="11" t="str">
        <f>IF(COUNTIF(TData[IDCL],TData[[#This Row],[CMapR]]+1&amp;"_"&amp;TData[[#This Row],[C MapR]]+1),TData[[#This Row],[CMapR]]+1&amp;"_"&amp;TData[[#This Row],[C MapR]]+1,"")</f>
        <v>4_25</v>
      </c>
      <c r="M30" s="11" t="str">
        <f>IF(COUNTIF(TData[IDCL],TData[[#This Row],[CMapR]]+1&amp;"_"&amp;TData[[#This Row],[C MapR]]-1)&gt;0,TData[[#This Row],[CMapR]]+1&amp;"_"&amp;TData[[#This Row],[C MapR]]-1,"")</f>
        <v>4_23</v>
      </c>
      <c r="N30" s="11" t="str">
        <f>IF(COUNTIF(TData[IDCL],TData[[#This Row],[CMapR]]&amp;"_"&amp;TData[[#This Row],[C MapR]]-2)&gt;0,TData[[#This Row],[CMapR]]&amp;"_"&amp;TData[[#This Row],[C MapR]]-2,"")</f>
        <v>3_22</v>
      </c>
      <c r="AQ30" t="s">
        <v>127</v>
      </c>
      <c r="AR30">
        <v>73</v>
      </c>
      <c r="AS30">
        <v>96.0601586151123</v>
      </c>
      <c r="AT30">
        <v>97.050158615112309</v>
      </c>
      <c r="CA30">
        <v>13</v>
      </c>
      <c r="CB30">
        <v>1132.1390000000001</v>
      </c>
      <c r="CC30">
        <v>6</v>
      </c>
      <c r="CD30">
        <v>777.25</v>
      </c>
      <c r="CE30">
        <v>0</v>
      </c>
    </row>
    <row r="31" spans="3:83" x14ac:dyDescent="0.25">
      <c r="C31" s="2" t="s">
        <v>128</v>
      </c>
      <c r="D31" s="2">
        <v>521.59354400634766</v>
      </c>
      <c r="E31" s="2">
        <v>83.999599456787109</v>
      </c>
      <c r="F31" s="2" t="s">
        <v>410</v>
      </c>
      <c r="G31" s="1">
        <v>3</v>
      </c>
      <c r="H31" s="1">
        <v>26</v>
      </c>
      <c r="I31" s="11" t="str">
        <f>IF(COUNTIF(TData[IDCL],TData[[#This Row],[CMapR]]-1&amp;"_"&amp;TData[[#This Row],[C MapR]]-1)&gt;0,TData[[#This Row],[CMapR]]-1&amp;"_"&amp;TData[[#This Row],[C MapR]]-1,"")</f>
        <v>2_25</v>
      </c>
      <c r="J31" s="11" t="str">
        <f>IF(COUNTIF(TData[IDCL],TData[[#This Row],[CMapR]]-1&amp;"_"&amp;TData[[#This Row],[C MapR]]+1)&gt;0,TData[[#This Row],[CMapR]]-1&amp;"_"&amp;TData[[#This Row],[C MapR]]+1,"")</f>
        <v>2_27</v>
      </c>
      <c r="K31" s="11" t="str">
        <f>IF(COUNTIF(TData[IDCL],TData[[#This Row],[CMapR]]&amp;"_"&amp;TData[[#This Row],[C MapR]]+2)&gt;0,TData[[#This Row],[CMapR]]&amp;"_"&amp;TData[[#This Row],[C MapR]]+2,"")</f>
        <v>3_28</v>
      </c>
      <c r="L31" s="11" t="str">
        <f>IF(COUNTIF(TData[IDCL],TData[[#This Row],[CMapR]]+1&amp;"_"&amp;TData[[#This Row],[C MapR]]+1),TData[[#This Row],[CMapR]]+1&amp;"_"&amp;TData[[#This Row],[C MapR]]+1,"")</f>
        <v>4_27</v>
      </c>
      <c r="M31" s="11" t="str">
        <f>IF(COUNTIF(TData[IDCL],TData[[#This Row],[CMapR]]+1&amp;"_"&amp;TData[[#This Row],[C MapR]]-1)&gt;0,TData[[#This Row],[CMapR]]+1&amp;"_"&amp;TData[[#This Row],[C MapR]]-1,"")</f>
        <v>4_25</v>
      </c>
      <c r="N31" s="11" t="str">
        <f>IF(COUNTIF(TData[IDCL],TData[[#This Row],[CMapR]]&amp;"_"&amp;TData[[#This Row],[C MapR]]-2)&gt;0,TData[[#This Row],[CMapR]]&amp;"_"&amp;TData[[#This Row],[C MapR]]-2,"")</f>
        <v>3_24</v>
      </c>
      <c r="AQ31" t="s">
        <v>128</v>
      </c>
      <c r="AR31">
        <v>66</v>
      </c>
      <c r="AS31">
        <v>96.0601586151123</v>
      </c>
      <c r="AT31">
        <v>97.050158615112309</v>
      </c>
      <c r="CA31">
        <v>14</v>
      </c>
      <c r="CB31">
        <v>1172.8420000000001</v>
      </c>
      <c r="CC31">
        <v>2</v>
      </c>
      <c r="CD31">
        <v>812.5</v>
      </c>
      <c r="CE31">
        <v>0</v>
      </c>
    </row>
    <row r="32" spans="3:83" x14ac:dyDescent="0.25">
      <c r="C32" s="2" t="s">
        <v>129</v>
      </c>
      <c r="D32" s="2">
        <v>562.29677200317383</v>
      </c>
      <c r="E32" s="2">
        <v>83.999599456787109</v>
      </c>
      <c r="F32" s="2" t="s">
        <v>411</v>
      </c>
      <c r="G32" s="1">
        <v>3</v>
      </c>
      <c r="H32" s="1">
        <v>28</v>
      </c>
      <c r="I32" s="11" t="str">
        <f>IF(COUNTIF(TData[IDCL],TData[[#This Row],[CMapR]]-1&amp;"_"&amp;TData[[#This Row],[C MapR]]-1)&gt;0,TData[[#This Row],[CMapR]]-1&amp;"_"&amp;TData[[#This Row],[C MapR]]-1,"")</f>
        <v>2_27</v>
      </c>
      <c r="J32" s="11" t="str">
        <f>IF(COUNTIF(TData[IDCL],TData[[#This Row],[CMapR]]-1&amp;"_"&amp;TData[[#This Row],[C MapR]]+1)&gt;0,TData[[#This Row],[CMapR]]-1&amp;"_"&amp;TData[[#This Row],[C MapR]]+1,"")</f>
        <v>2_29</v>
      </c>
      <c r="K32" s="11" t="str">
        <f>IF(COUNTIF(TData[IDCL],TData[[#This Row],[CMapR]]&amp;"_"&amp;TData[[#This Row],[C MapR]]+2)&gt;0,TData[[#This Row],[CMapR]]&amp;"_"&amp;TData[[#This Row],[C MapR]]+2,"")</f>
        <v>3_30</v>
      </c>
      <c r="L32" s="11" t="str">
        <f>IF(COUNTIF(TData[IDCL],TData[[#This Row],[CMapR]]+1&amp;"_"&amp;TData[[#This Row],[C MapR]]+1),TData[[#This Row],[CMapR]]+1&amp;"_"&amp;TData[[#This Row],[C MapR]]+1,"")</f>
        <v>4_29</v>
      </c>
      <c r="M32" s="11" t="str">
        <f>IF(COUNTIF(TData[IDCL],TData[[#This Row],[CMapR]]+1&amp;"_"&amp;TData[[#This Row],[C MapR]]-1)&gt;0,TData[[#This Row],[CMapR]]+1&amp;"_"&amp;TData[[#This Row],[C MapR]]-1,"")</f>
        <v>4_27</v>
      </c>
      <c r="N32" s="11" t="str">
        <f>IF(COUNTIF(TData[IDCL],TData[[#This Row],[CMapR]]&amp;"_"&amp;TData[[#This Row],[C MapR]]-2)&gt;0,TData[[#This Row],[CMapR]]&amp;"_"&amp;TData[[#This Row],[C MapR]]-2,"")</f>
        <v>3_26</v>
      </c>
      <c r="AQ32" t="s">
        <v>129</v>
      </c>
      <c r="AR32">
        <v>65</v>
      </c>
      <c r="AS32">
        <v>96.0601586151123</v>
      </c>
      <c r="AT32">
        <v>97.050158615112309</v>
      </c>
      <c r="CA32">
        <v>15</v>
      </c>
      <c r="CB32">
        <v>1213.5450000000001</v>
      </c>
      <c r="CC32">
        <v>0</v>
      </c>
      <c r="CD32">
        <v>847.75</v>
      </c>
      <c r="CE32">
        <v>0</v>
      </c>
    </row>
    <row r="33" spans="3:83" x14ac:dyDescent="0.25">
      <c r="C33" s="2" t="s">
        <v>130</v>
      </c>
      <c r="D33" s="2">
        <v>603</v>
      </c>
      <c r="E33" s="2">
        <v>83.999599456787109</v>
      </c>
      <c r="F33" s="2" t="s">
        <v>412</v>
      </c>
      <c r="G33" s="1">
        <v>3</v>
      </c>
      <c r="H33" s="1">
        <v>30</v>
      </c>
      <c r="I33" s="11" t="str">
        <f>IF(COUNTIF(TData[IDCL],TData[[#This Row],[CMapR]]-1&amp;"_"&amp;TData[[#This Row],[C MapR]]-1)&gt;0,TData[[#This Row],[CMapR]]-1&amp;"_"&amp;TData[[#This Row],[C MapR]]-1,"")</f>
        <v>2_29</v>
      </c>
      <c r="J33" s="11" t="str">
        <f>IF(COUNTIF(TData[IDCL],TData[[#This Row],[CMapR]]-1&amp;"_"&amp;TData[[#This Row],[C MapR]]+1)&gt;0,TData[[#This Row],[CMapR]]-1&amp;"_"&amp;TData[[#This Row],[C MapR]]+1,"")</f>
        <v>2_31</v>
      </c>
      <c r="K33" s="11" t="str">
        <f>IF(COUNTIF(TData[IDCL],TData[[#This Row],[CMapR]]&amp;"_"&amp;TData[[#This Row],[C MapR]]+2)&gt;0,TData[[#This Row],[CMapR]]&amp;"_"&amp;TData[[#This Row],[C MapR]]+2,"")</f>
        <v>3_32</v>
      </c>
      <c r="L33" s="11" t="str">
        <f>IF(COUNTIF(TData[IDCL],TData[[#This Row],[CMapR]]+1&amp;"_"&amp;TData[[#This Row],[C MapR]]+1),TData[[#This Row],[CMapR]]+1&amp;"_"&amp;TData[[#This Row],[C MapR]]+1,"")</f>
        <v>4_31</v>
      </c>
      <c r="M33" s="11" t="str">
        <f>IF(COUNTIF(TData[IDCL],TData[[#This Row],[CMapR]]+1&amp;"_"&amp;TData[[#This Row],[C MapR]]-1)&gt;0,TData[[#This Row],[CMapR]]+1&amp;"_"&amp;TData[[#This Row],[C MapR]]-1,"")</f>
        <v>4_29</v>
      </c>
      <c r="N33" s="11" t="str">
        <f>IF(COUNTIF(TData[IDCL],TData[[#This Row],[CMapR]]&amp;"_"&amp;TData[[#This Row],[C MapR]]-2)&gt;0,TData[[#This Row],[CMapR]]&amp;"_"&amp;TData[[#This Row],[C MapR]]-2,"")</f>
        <v>3_28</v>
      </c>
      <c r="AQ33" t="s">
        <v>130</v>
      </c>
      <c r="AR33">
        <v>78</v>
      </c>
      <c r="AS33">
        <v>96.0601586151123</v>
      </c>
      <c r="AT33">
        <v>97.050158615112309</v>
      </c>
      <c r="CA33">
        <v>16</v>
      </c>
      <c r="CB33">
        <v>1254.248</v>
      </c>
      <c r="CC33">
        <v>0</v>
      </c>
      <c r="CD33">
        <v>883</v>
      </c>
      <c r="CE33">
        <v>0</v>
      </c>
    </row>
    <row r="34" spans="3:83" x14ac:dyDescent="0.25">
      <c r="C34" s="2" t="s">
        <v>131</v>
      </c>
      <c r="D34" s="2">
        <v>643.70322799682617</v>
      </c>
      <c r="E34" s="2">
        <v>83.999599456787109</v>
      </c>
      <c r="F34" s="2" t="s">
        <v>413</v>
      </c>
      <c r="G34" s="1">
        <v>3</v>
      </c>
      <c r="H34" s="1">
        <v>32</v>
      </c>
      <c r="I34" s="11" t="str">
        <f>IF(COUNTIF(TData[IDCL],TData[[#This Row],[CMapR]]-1&amp;"_"&amp;TData[[#This Row],[C MapR]]-1)&gt;0,TData[[#This Row],[CMapR]]-1&amp;"_"&amp;TData[[#This Row],[C MapR]]-1,"")</f>
        <v>2_31</v>
      </c>
      <c r="J34" s="11" t="str">
        <f>IF(COUNTIF(TData[IDCL],TData[[#This Row],[CMapR]]-1&amp;"_"&amp;TData[[#This Row],[C MapR]]+1)&gt;0,TData[[#This Row],[CMapR]]-1&amp;"_"&amp;TData[[#This Row],[C MapR]]+1,"")</f>
        <v>2_33</v>
      </c>
      <c r="K34" s="11" t="str">
        <f>IF(COUNTIF(TData[IDCL],TData[[#This Row],[CMapR]]&amp;"_"&amp;TData[[#This Row],[C MapR]]+2)&gt;0,TData[[#This Row],[CMapR]]&amp;"_"&amp;TData[[#This Row],[C MapR]]+2,"")</f>
        <v>3_34</v>
      </c>
      <c r="L34" s="11" t="str">
        <f>IF(COUNTIF(TData[IDCL],TData[[#This Row],[CMapR]]+1&amp;"_"&amp;TData[[#This Row],[C MapR]]+1),TData[[#This Row],[CMapR]]+1&amp;"_"&amp;TData[[#This Row],[C MapR]]+1,"")</f>
        <v>4_33</v>
      </c>
      <c r="M34" s="11" t="str">
        <f>IF(COUNTIF(TData[IDCL],TData[[#This Row],[CMapR]]+1&amp;"_"&amp;TData[[#This Row],[C MapR]]-1)&gt;0,TData[[#This Row],[CMapR]]+1&amp;"_"&amp;TData[[#This Row],[C MapR]]-1,"")</f>
        <v>4_31</v>
      </c>
      <c r="N34" s="11" t="str">
        <f>IF(COUNTIF(TData[IDCL],TData[[#This Row],[CMapR]]&amp;"_"&amp;TData[[#This Row],[C MapR]]-2)&gt;0,TData[[#This Row],[CMapR]]&amp;"_"&amp;TData[[#This Row],[C MapR]]-2,"")</f>
        <v>3_30</v>
      </c>
      <c r="AQ34" t="s">
        <v>131</v>
      </c>
      <c r="AR34">
        <v>72</v>
      </c>
      <c r="AS34">
        <v>96.0601586151123</v>
      </c>
      <c r="AT34">
        <v>97.050158615112309</v>
      </c>
    </row>
    <row r="35" spans="3:83" x14ac:dyDescent="0.25">
      <c r="C35" s="2" t="s">
        <v>132</v>
      </c>
      <c r="D35" s="2">
        <v>684.40645599365234</v>
      </c>
      <c r="E35" s="2">
        <v>83.999599456787109</v>
      </c>
      <c r="F35" s="2" t="s">
        <v>414</v>
      </c>
      <c r="G35" s="1">
        <v>3</v>
      </c>
      <c r="H35" s="1">
        <v>34</v>
      </c>
      <c r="I35" s="11" t="str">
        <f>IF(COUNTIF(TData[IDCL],TData[[#This Row],[CMapR]]-1&amp;"_"&amp;TData[[#This Row],[C MapR]]-1)&gt;0,TData[[#This Row],[CMapR]]-1&amp;"_"&amp;TData[[#This Row],[C MapR]]-1,"")</f>
        <v>2_33</v>
      </c>
      <c r="J35" s="11" t="str">
        <f>IF(COUNTIF(TData[IDCL],TData[[#This Row],[CMapR]]-1&amp;"_"&amp;TData[[#This Row],[C MapR]]+1)&gt;0,TData[[#This Row],[CMapR]]-1&amp;"_"&amp;TData[[#This Row],[C MapR]]+1,"")</f>
        <v>2_35</v>
      </c>
      <c r="K35" s="11" t="str">
        <f>IF(COUNTIF(TData[IDCL],TData[[#This Row],[CMapR]]&amp;"_"&amp;TData[[#This Row],[C MapR]]+2)&gt;0,TData[[#This Row],[CMapR]]&amp;"_"&amp;TData[[#This Row],[C MapR]]+2,"")</f>
        <v>3_36</v>
      </c>
      <c r="L35" s="11" t="str">
        <f>IF(COUNTIF(TData[IDCL],TData[[#This Row],[CMapR]]+1&amp;"_"&amp;TData[[#This Row],[C MapR]]+1),TData[[#This Row],[CMapR]]+1&amp;"_"&amp;TData[[#This Row],[C MapR]]+1,"")</f>
        <v>4_35</v>
      </c>
      <c r="M35" s="11" t="str">
        <f>IF(COUNTIF(TData[IDCL],TData[[#This Row],[CMapR]]+1&amp;"_"&amp;TData[[#This Row],[C MapR]]-1)&gt;0,TData[[#This Row],[CMapR]]+1&amp;"_"&amp;TData[[#This Row],[C MapR]]-1,"")</f>
        <v>4_33</v>
      </c>
      <c r="N35" s="11" t="str">
        <f>IF(COUNTIF(TData[IDCL],TData[[#This Row],[CMapR]]&amp;"_"&amp;TData[[#This Row],[C MapR]]-2)&gt;0,TData[[#This Row],[CMapR]]&amp;"_"&amp;TData[[#This Row],[C MapR]]-2,"")</f>
        <v>3_32</v>
      </c>
      <c r="AQ35" t="s">
        <v>132</v>
      </c>
      <c r="AR35">
        <v>78</v>
      </c>
      <c r="AS35">
        <v>130.84021789550781</v>
      </c>
      <c r="AT35">
        <v>132.20021789550782</v>
      </c>
    </row>
    <row r="36" spans="3:83" x14ac:dyDescent="0.25">
      <c r="C36" s="2" t="s">
        <v>133</v>
      </c>
      <c r="D36" s="2">
        <v>725.10968399047852</v>
      </c>
      <c r="E36" s="2">
        <v>83.999599456787109</v>
      </c>
      <c r="F36" s="2" t="s">
        <v>415</v>
      </c>
      <c r="G36" s="1">
        <v>3</v>
      </c>
      <c r="H36" s="1">
        <v>36</v>
      </c>
      <c r="I36" s="11" t="str">
        <f>IF(COUNTIF(TData[IDCL],TData[[#This Row],[CMapR]]-1&amp;"_"&amp;TData[[#This Row],[C MapR]]-1)&gt;0,TData[[#This Row],[CMapR]]-1&amp;"_"&amp;TData[[#This Row],[C MapR]]-1,"")</f>
        <v>2_35</v>
      </c>
      <c r="J36" s="11" t="str">
        <f>IF(COUNTIF(TData[IDCL],TData[[#This Row],[CMapR]]-1&amp;"_"&amp;TData[[#This Row],[C MapR]]+1)&gt;0,TData[[#This Row],[CMapR]]-1&amp;"_"&amp;TData[[#This Row],[C MapR]]+1,"")</f>
        <v>2_37</v>
      </c>
      <c r="K36" s="11" t="str">
        <f>IF(COUNTIF(TData[IDCL],TData[[#This Row],[CMapR]]&amp;"_"&amp;TData[[#This Row],[C MapR]]+2)&gt;0,TData[[#This Row],[CMapR]]&amp;"_"&amp;TData[[#This Row],[C MapR]]+2,"")</f>
        <v>3_38</v>
      </c>
      <c r="L36" s="11" t="str">
        <f>IF(COUNTIF(TData[IDCL],TData[[#This Row],[CMapR]]+1&amp;"_"&amp;TData[[#This Row],[C MapR]]+1),TData[[#This Row],[CMapR]]+1&amp;"_"&amp;TData[[#This Row],[C MapR]]+1,"")</f>
        <v>4_37</v>
      </c>
      <c r="M36" s="11" t="str">
        <f>IF(COUNTIF(TData[IDCL],TData[[#This Row],[CMapR]]+1&amp;"_"&amp;TData[[#This Row],[C MapR]]-1)&gt;0,TData[[#This Row],[CMapR]]+1&amp;"_"&amp;TData[[#This Row],[C MapR]]-1,"")</f>
        <v>4_35</v>
      </c>
      <c r="N36" s="11" t="str">
        <f>IF(COUNTIF(TData[IDCL],TData[[#This Row],[CMapR]]&amp;"_"&amp;TData[[#This Row],[C MapR]]-2)&gt;0,TData[[#This Row],[CMapR]]&amp;"_"&amp;TData[[#This Row],[C MapR]]-2,"")</f>
        <v>3_34</v>
      </c>
      <c r="AQ36" t="s">
        <v>133</v>
      </c>
      <c r="AR36">
        <v>65</v>
      </c>
      <c r="AS36">
        <v>130.84021789550781</v>
      </c>
      <c r="AT36">
        <v>132.20021789550782</v>
      </c>
    </row>
    <row r="37" spans="3:83" x14ac:dyDescent="0.25">
      <c r="C37" s="2" t="s">
        <v>134</v>
      </c>
      <c r="D37" s="2">
        <v>765.81291198730469</v>
      </c>
      <c r="E37" s="2">
        <v>83.999599456787109</v>
      </c>
      <c r="F37" s="2" t="s">
        <v>416</v>
      </c>
      <c r="G37" s="1">
        <v>3</v>
      </c>
      <c r="H37" s="1">
        <v>38</v>
      </c>
      <c r="I37" s="11" t="str">
        <f>IF(COUNTIF(TData[IDCL],TData[[#This Row],[CMapR]]-1&amp;"_"&amp;TData[[#This Row],[C MapR]]-1)&gt;0,TData[[#This Row],[CMapR]]-1&amp;"_"&amp;TData[[#This Row],[C MapR]]-1,"")</f>
        <v>2_37</v>
      </c>
      <c r="J37" s="11" t="str">
        <f>IF(COUNTIF(TData[IDCL],TData[[#This Row],[CMapR]]-1&amp;"_"&amp;TData[[#This Row],[C MapR]]+1)&gt;0,TData[[#This Row],[CMapR]]-1&amp;"_"&amp;TData[[#This Row],[C MapR]]+1,"")</f>
        <v>2_39</v>
      </c>
      <c r="K37" s="11" t="str">
        <f>IF(COUNTIF(TData[IDCL],TData[[#This Row],[CMapR]]&amp;"_"&amp;TData[[#This Row],[C MapR]]+2)&gt;0,TData[[#This Row],[CMapR]]&amp;"_"&amp;TData[[#This Row],[C MapR]]+2,"")</f>
        <v>3_40</v>
      </c>
      <c r="L37" s="11" t="str">
        <f>IF(COUNTIF(TData[IDCL],TData[[#This Row],[CMapR]]+1&amp;"_"&amp;TData[[#This Row],[C MapR]]+1),TData[[#This Row],[CMapR]]+1&amp;"_"&amp;TData[[#This Row],[C MapR]]+1,"")</f>
        <v>4_39</v>
      </c>
      <c r="M37" s="11" t="str">
        <f>IF(COUNTIF(TData[IDCL],TData[[#This Row],[CMapR]]+1&amp;"_"&amp;TData[[#This Row],[C MapR]]-1)&gt;0,TData[[#This Row],[CMapR]]+1&amp;"_"&amp;TData[[#This Row],[C MapR]]-1,"")</f>
        <v>4_37</v>
      </c>
      <c r="N37" s="11" t="str">
        <f>IF(COUNTIF(TData[IDCL],TData[[#This Row],[CMapR]]&amp;"_"&amp;TData[[#This Row],[C MapR]]-2)&gt;0,TData[[#This Row],[CMapR]]&amp;"_"&amp;TData[[#This Row],[C MapR]]-2,"")</f>
        <v>3_36</v>
      </c>
      <c r="AQ37" t="s">
        <v>134</v>
      </c>
      <c r="AR37">
        <v>75</v>
      </c>
      <c r="AS37">
        <v>130.84021789550781</v>
      </c>
      <c r="AT37">
        <v>132.20021789550782</v>
      </c>
    </row>
    <row r="38" spans="3:83" x14ac:dyDescent="0.25">
      <c r="C38" s="2" t="s">
        <v>135</v>
      </c>
      <c r="D38" s="2">
        <v>806.51613998413086</v>
      </c>
      <c r="E38" s="2">
        <v>83.999599456787109</v>
      </c>
      <c r="F38" s="2" t="s">
        <v>417</v>
      </c>
      <c r="G38" s="1">
        <v>3</v>
      </c>
      <c r="H38" s="1">
        <v>40</v>
      </c>
      <c r="I38" s="11" t="str">
        <f>IF(COUNTIF(TData[IDCL],TData[[#This Row],[CMapR]]-1&amp;"_"&amp;TData[[#This Row],[C MapR]]-1)&gt;0,TData[[#This Row],[CMapR]]-1&amp;"_"&amp;TData[[#This Row],[C MapR]]-1,"")</f>
        <v>2_39</v>
      </c>
      <c r="J38" s="11" t="str">
        <f>IF(COUNTIF(TData[IDCL],TData[[#This Row],[CMapR]]-1&amp;"_"&amp;TData[[#This Row],[C MapR]]+1)&gt;0,TData[[#This Row],[CMapR]]-1&amp;"_"&amp;TData[[#This Row],[C MapR]]+1,"")</f>
        <v>2_41</v>
      </c>
      <c r="K38" s="11" t="str">
        <f>IF(COUNTIF(TData[IDCL],TData[[#This Row],[CMapR]]&amp;"_"&amp;TData[[#This Row],[C MapR]]+2)&gt;0,TData[[#This Row],[CMapR]]&amp;"_"&amp;TData[[#This Row],[C MapR]]+2,"")</f>
        <v>3_42</v>
      </c>
      <c r="L38" s="11" t="str">
        <f>IF(COUNTIF(TData[IDCL],TData[[#This Row],[CMapR]]+1&amp;"_"&amp;TData[[#This Row],[C MapR]]+1),TData[[#This Row],[CMapR]]+1&amp;"_"&amp;TData[[#This Row],[C MapR]]+1,"")</f>
        <v>4_41</v>
      </c>
      <c r="M38" s="11" t="str">
        <f>IF(COUNTIF(TData[IDCL],TData[[#This Row],[CMapR]]+1&amp;"_"&amp;TData[[#This Row],[C MapR]]-1)&gt;0,TData[[#This Row],[CMapR]]+1&amp;"_"&amp;TData[[#This Row],[C MapR]]-1,"")</f>
        <v>4_39</v>
      </c>
      <c r="N38" s="11" t="str">
        <f>IF(COUNTIF(TData[IDCL],TData[[#This Row],[CMapR]]&amp;"_"&amp;TData[[#This Row],[C MapR]]-2)&gt;0,TData[[#This Row],[CMapR]]&amp;"_"&amp;TData[[#This Row],[C MapR]]-2,"")</f>
        <v>3_38</v>
      </c>
      <c r="AQ38" t="s">
        <v>135</v>
      </c>
      <c r="AR38">
        <v>82</v>
      </c>
      <c r="AS38">
        <v>130.84021789550781</v>
      </c>
      <c r="AT38">
        <v>132.20021789550782</v>
      </c>
    </row>
    <row r="39" spans="3:83" x14ac:dyDescent="0.25">
      <c r="C39" s="2" t="s">
        <v>136</v>
      </c>
      <c r="D39" s="2">
        <v>847.21936798095703</v>
      </c>
      <c r="E39" s="2">
        <v>83.999599456787109</v>
      </c>
      <c r="F39" s="2" t="s">
        <v>418</v>
      </c>
      <c r="G39" s="1">
        <v>3</v>
      </c>
      <c r="H39" s="1">
        <v>42</v>
      </c>
      <c r="I39" s="11" t="str">
        <f>IF(COUNTIF(TData[IDCL],TData[[#This Row],[CMapR]]-1&amp;"_"&amp;TData[[#This Row],[C MapR]]-1)&gt;0,TData[[#This Row],[CMapR]]-1&amp;"_"&amp;TData[[#This Row],[C MapR]]-1,"")</f>
        <v>2_41</v>
      </c>
      <c r="J39" s="11" t="str">
        <f>IF(COUNTIF(TData[IDCL],TData[[#This Row],[CMapR]]-1&amp;"_"&amp;TData[[#This Row],[C MapR]]+1)&gt;0,TData[[#This Row],[CMapR]]-1&amp;"_"&amp;TData[[#This Row],[C MapR]]+1,"")</f>
        <v>2_43</v>
      </c>
      <c r="K39" s="11" t="str">
        <f>IF(COUNTIF(TData[IDCL],TData[[#This Row],[CMapR]]&amp;"_"&amp;TData[[#This Row],[C MapR]]+2)&gt;0,TData[[#This Row],[CMapR]]&amp;"_"&amp;TData[[#This Row],[C MapR]]+2,"")</f>
        <v>3_44</v>
      </c>
      <c r="L39" s="11" t="str">
        <f>IF(COUNTIF(TData[IDCL],TData[[#This Row],[CMapR]]+1&amp;"_"&amp;TData[[#This Row],[C MapR]]+1),TData[[#This Row],[CMapR]]+1&amp;"_"&amp;TData[[#This Row],[C MapR]]+1,"")</f>
        <v>4_43</v>
      </c>
      <c r="M39" s="11" t="str">
        <f>IF(COUNTIF(TData[IDCL],TData[[#This Row],[CMapR]]+1&amp;"_"&amp;TData[[#This Row],[C MapR]]-1)&gt;0,TData[[#This Row],[CMapR]]+1&amp;"_"&amp;TData[[#This Row],[C MapR]]-1,"")</f>
        <v>4_41</v>
      </c>
      <c r="N39" s="11" t="str">
        <f>IF(COUNTIF(TData[IDCL],TData[[#This Row],[CMapR]]&amp;"_"&amp;TData[[#This Row],[C MapR]]-2)&gt;0,TData[[#This Row],[CMapR]]&amp;"_"&amp;TData[[#This Row],[C MapR]]-2,"")</f>
        <v>3_40</v>
      </c>
      <c r="AQ39" t="s">
        <v>136</v>
      </c>
      <c r="AR39">
        <v>78</v>
      </c>
      <c r="AS39">
        <v>130.84021789550781</v>
      </c>
      <c r="AT39">
        <v>132.20021789550782</v>
      </c>
    </row>
    <row r="40" spans="3:83" x14ac:dyDescent="0.25">
      <c r="C40" s="2" t="s">
        <v>137</v>
      </c>
      <c r="D40" s="2">
        <v>887.9225959777832</v>
      </c>
      <c r="E40" s="2">
        <v>83.999599456787109</v>
      </c>
      <c r="F40" s="2" t="s">
        <v>419</v>
      </c>
      <c r="G40" s="1">
        <v>3</v>
      </c>
      <c r="H40" s="1">
        <v>44</v>
      </c>
      <c r="I40" s="11" t="str">
        <f>IF(COUNTIF(TData[IDCL],TData[[#This Row],[CMapR]]-1&amp;"_"&amp;TData[[#This Row],[C MapR]]-1)&gt;0,TData[[#This Row],[CMapR]]-1&amp;"_"&amp;TData[[#This Row],[C MapR]]-1,"")</f>
        <v>2_43</v>
      </c>
      <c r="J40" s="11" t="str">
        <f>IF(COUNTIF(TData[IDCL],TData[[#This Row],[CMapR]]-1&amp;"_"&amp;TData[[#This Row],[C MapR]]+1)&gt;0,TData[[#This Row],[CMapR]]-1&amp;"_"&amp;TData[[#This Row],[C MapR]]+1,"")</f>
        <v/>
      </c>
      <c r="K40" s="11" t="str">
        <f>IF(COUNTIF(TData[IDCL],TData[[#This Row],[CMapR]]&amp;"_"&amp;TData[[#This Row],[C MapR]]+2)&gt;0,TData[[#This Row],[CMapR]]&amp;"_"&amp;TData[[#This Row],[C MapR]]+2,"")</f>
        <v>3_46</v>
      </c>
      <c r="L40" s="11" t="str">
        <f>IF(COUNTIF(TData[IDCL],TData[[#This Row],[CMapR]]+1&amp;"_"&amp;TData[[#This Row],[C MapR]]+1),TData[[#This Row],[CMapR]]+1&amp;"_"&amp;TData[[#This Row],[C MapR]]+1,"")</f>
        <v>4_45</v>
      </c>
      <c r="M40" s="11" t="str">
        <f>IF(COUNTIF(TData[IDCL],TData[[#This Row],[CMapR]]+1&amp;"_"&amp;TData[[#This Row],[C MapR]]-1)&gt;0,TData[[#This Row],[CMapR]]+1&amp;"_"&amp;TData[[#This Row],[C MapR]]-1,"")</f>
        <v>4_43</v>
      </c>
      <c r="N40" s="11" t="str">
        <f>IF(COUNTIF(TData[IDCL],TData[[#This Row],[CMapR]]&amp;"_"&amp;TData[[#This Row],[C MapR]]-2)&gt;0,TData[[#This Row],[CMapR]]&amp;"_"&amp;TData[[#This Row],[C MapR]]-2,"")</f>
        <v>3_42</v>
      </c>
      <c r="AQ40" t="s">
        <v>137</v>
      </c>
      <c r="AR40">
        <v>86</v>
      </c>
      <c r="AS40">
        <v>130.84021789550781</v>
      </c>
      <c r="AT40">
        <v>132.20021789550782</v>
      </c>
    </row>
    <row r="41" spans="3:83" x14ac:dyDescent="0.25">
      <c r="C41" s="2" t="s">
        <v>138</v>
      </c>
      <c r="D41" s="2">
        <v>928.62582397460938</v>
      </c>
      <c r="E41" s="2">
        <v>83.999599456787109</v>
      </c>
      <c r="F41" s="2" t="s">
        <v>420</v>
      </c>
      <c r="G41" s="1">
        <v>3</v>
      </c>
      <c r="H41" s="1">
        <v>46</v>
      </c>
      <c r="I41" s="11" t="str">
        <f>IF(COUNTIF(TData[IDCL],TData[[#This Row],[CMapR]]-1&amp;"_"&amp;TData[[#This Row],[C MapR]]-1)&gt;0,TData[[#This Row],[CMapR]]-1&amp;"_"&amp;TData[[#This Row],[C MapR]]-1,"")</f>
        <v/>
      </c>
      <c r="J41" s="11" t="str">
        <f>IF(COUNTIF(TData[IDCL],TData[[#This Row],[CMapR]]-1&amp;"_"&amp;TData[[#This Row],[C MapR]]+1)&gt;0,TData[[#This Row],[CMapR]]-1&amp;"_"&amp;TData[[#This Row],[C MapR]]+1,"")</f>
        <v/>
      </c>
      <c r="K41" s="11" t="str">
        <f>IF(COUNTIF(TData[IDCL],TData[[#This Row],[CMapR]]&amp;"_"&amp;TData[[#This Row],[C MapR]]+2)&gt;0,TData[[#This Row],[CMapR]]&amp;"_"&amp;TData[[#This Row],[C MapR]]+2,"")</f>
        <v>3_48</v>
      </c>
      <c r="L41" s="11" t="str">
        <f>IF(COUNTIF(TData[IDCL],TData[[#This Row],[CMapR]]+1&amp;"_"&amp;TData[[#This Row],[C MapR]]+1),TData[[#This Row],[CMapR]]+1&amp;"_"&amp;TData[[#This Row],[C MapR]]+1,"")</f>
        <v>4_47</v>
      </c>
      <c r="M41" s="11" t="str">
        <f>IF(COUNTIF(TData[IDCL],TData[[#This Row],[CMapR]]+1&amp;"_"&amp;TData[[#This Row],[C MapR]]-1)&gt;0,TData[[#This Row],[CMapR]]+1&amp;"_"&amp;TData[[#This Row],[C MapR]]-1,"")</f>
        <v>4_45</v>
      </c>
      <c r="N41" s="11" t="str">
        <f>IF(COUNTIF(TData[IDCL],TData[[#This Row],[CMapR]]&amp;"_"&amp;TData[[#This Row],[C MapR]]-2)&gt;0,TData[[#This Row],[CMapR]]&amp;"_"&amp;TData[[#This Row],[C MapR]]-2,"")</f>
        <v>3_44</v>
      </c>
      <c r="AQ41" t="s">
        <v>138</v>
      </c>
      <c r="AR41">
        <v>89</v>
      </c>
      <c r="AS41">
        <v>130.84021789550781</v>
      </c>
      <c r="AT41">
        <v>132.20021789550782</v>
      </c>
    </row>
    <row r="42" spans="3:83" x14ac:dyDescent="0.25">
      <c r="C42" s="2" t="s">
        <v>139</v>
      </c>
      <c r="D42" s="2">
        <v>969.32905197143555</v>
      </c>
      <c r="E42" s="2">
        <v>83.999599456787109</v>
      </c>
      <c r="F42" s="2" t="s">
        <v>421</v>
      </c>
      <c r="G42" s="1">
        <v>3</v>
      </c>
      <c r="H42" s="1">
        <v>48</v>
      </c>
      <c r="I42" s="11" t="str">
        <f>IF(COUNTIF(TData[IDCL],TData[[#This Row],[CMapR]]-1&amp;"_"&amp;TData[[#This Row],[C MapR]]-1)&gt;0,TData[[#This Row],[CMapR]]-1&amp;"_"&amp;TData[[#This Row],[C MapR]]-1,"")</f>
        <v/>
      </c>
      <c r="J42" s="11" t="str">
        <f>IF(COUNTIF(TData[IDCL],TData[[#This Row],[CMapR]]-1&amp;"_"&amp;TData[[#This Row],[C MapR]]+1)&gt;0,TData[[#This Row],[CMapR]]-1&amp;"_"&amp;TData[[#This Row],[C MapR]]+1,"")</f>
        <v/>
      </c>
      <c r="K42" s="11" t="str">
        <f>IF(COUNTIF(TData[IDCL],TData[[#This Row],[CMapR]]&amp;"_"&amp;TData[[#This Row],[C MapR]]+2)&gt;0,TData[[#This Row],[CMapR]]&amp;"_"&amp;TData[[#This Row],[C MapR]]+2,"")</f>
        <v/>
      </c>
      <c r="L42" s="11" t="str">
        <f>IF(COUNTIF(TData[IDCL],TData[[#This Row],[CMapR]]+1&amp;"_"&amp;TData[[#This Row],[C MapR]]+1),TData[[#This Row],[CMapR]]+1&amp;"_"&amp;TData[[#This Row],[C MapR]]+1,"")</f>
        <v>4_49</v>
      </c>
      <c r="M42" s="11" t="str">
        <f>IF(COUNTIF(TData[IDCL],TData[[#This Row],[CMapR]]+1&amp;"_"&amp;TData[[#This Row],[C MapR]]-1)&gt;0,TData[[#This Row],[CMapR]]+1&amp;"_"&amp;TData[[#This Row],[C MapR]]-1,"")</f>
        <v>4_47</v>
      </c>
      <c r="N42" s="11" t="str">
        <f>IF(COUNTIF(TData[IDCL],TData[[#This Row],[CMapR]]&amp;"_"&amp;TData[[#This Row],[C MapR]]-2)&gt;0,TData[[#This Row],[CMapR]]&amp;"_"&amp;TData[[#This Row],[C MapR]]-2,"")</f>
        <v>3_46</v>
      </c>
      <c r="AQ42" t="s">
        <v>139</v>
      </c>
      <c r="AR42">
        <v>76</v>
      </c>
      <c r="AS42">
        <v>130.84021789550781</v>
      </c>
      <c r="AT42">
        <v>132.20021789550782</v>
      </c>
    </row>
    <row r="43" spans="3:83" x14ac:dyDescent="0.25">
      <c r="C43" s="2" t="s">
        <v>140</v>
      </c>
      <c r="D43" s="2">
        <v>134.91287803649902</v>
      </c>
      <c r="E43" s="2">
        <v>119.24965953826904</v>
      </c>
      <c r="F43" s="2" t="s">
        <v>422</v>
      </c>
      <c r="G43" s="1">
        <v>4</v>
      </c>
      <c r="H43" s="1">
        <v>7</v>
      </c>
      <c r="I43" s="11" t="str">
        <f>IF(COUNTIF(TData[IDCL],TData[[#This Row],[CMapR]]-1&amp;"_"&amp;TData[[#This Row],[C MapR]]-1)&gt;0,TData[[#This Row],[CMapR]]-1&amp;"_"&amp;TData[[#This Row],[C MapR]]-1,"")</f>
        <v/>
      </c>
      <c r="J43" s="11" t="str">
        <f>IF(COUNTIF(TData[IDCL],TData[[#This Row],[CMapR]]-1&amp;"_"&amp;TData[[#This Row],[C MapR]]+1)&gt;0,TData[[#This Row],[CMapR]]-1&amp;"_"&amp;TData[[#This Row],[C MapR]]+1,"")</f>
        <v/>
      </c>
      <c r="K43" s="11" t="str">
        <f>IF(COUNTIF(TData[IDCL],TData[[#This Row],[CMapR]]&amp;"_"&amp;TData[[#This Row],[C MapR]]+2)&gt;0,TData[[#This Row],[CMapR]]&amp;"_"&amp;TData[[#This Row],[C MapR]]+2,"")</f>
        <v>4_9</v>
      </c>
      <c r="L43" s="11" t="str">
        <f>IF(COUNTIF(TData[IDCL],TData[[#This Row],[CMapR]]+1&amp;"_"&amp;TData[[#This Row],[C MapR]]+1),TData[[#This Row],[CMapR]]+1&amp;"_"&amp;TData[[#This Row],[C MapR]]+1,"")</f>
        <v>5_8</v>
      </c>
      <c r="M43" s="11" t="str">
        <f>IF(COUNTIF(TData[IDCL],TData[[#This Row],[CMapR]]+1&amp;"_"&amp;TData[[#This Row],[C MapR]]-1)&gt;0,TData[[#This Row],[CMapR]]+1&amp;"_"&amp;TData[[#This Row],[C MapR]]-1,"")</f>
        <v>5_6</v>
      </c>
      <c r="N43" s="11" t="str">
        <f>IF(COUNTIF(TData[IDCL],TData[[#This Row],[CMapR]]&amp;"_"&amp;TData[[#This Row],[C MapR]]-2)&gt;0,TData[[#This Row],[CMapR]]&amp;"_"&amp;TData[[#This Row],[C MapR]]-2,"")</f>
        <v/>
      </c>
      <c r="AQ43" t="s">
        <v>140</v>
      </c>
      <c r="AR43">
        <v>78</v>
      </c>
      <c r="AS43">
        <v>130.84021789550781</v>
      </c>
      <c r="AT43">
        <v>132.20021789550782</v>
      </c>
    </row>
    <row r="44" spans="3:83" x14ac:dyDescent="0.25">
      <c r="C44" s="2" t="s">
        <v>141</v>
      </c>
      <c r="D44" s="2">
        <v>175.6161060333252</v>
      </c>
      <c r="E44" s="2">
        <v>119.24965953826904</v>
      </c>
      <c r="F44" s="2" t="s">
        <v>423</v>
      </c>
      <c r="G44" s="1">
        <v>4</v>
      </c>
      <c r="H44" s="1">
        <v>9</v>
      </c>
      <c r="I44" s="11" t="str">
        <f>IF(COUNTIF(TData[IDCL],TData[[#This Row],[CMapR]]-1&amp;"_"&amp;TData[[#This Row],[C MapR]]-1)&gt;0,TData[[#This Row],[CMapR]]-1&amp;"_"&amp;TData[[#This Row],[C MapR]]-1,"")</f>
        <v/>
      </c>
      <c r="J44" s="11" t="str">
        <f>IF(COUNTIF(TData[IDCL],TData[[#This Row],[CMapR]]-1&amp;"_"&amp;TData[[#This Row],[C MapR]]+1)&gt;0,TData[[#This Row],[CMapR]]-1&amp;"_"&amp;TData[[#This Row],[C MapR]]+1,"")</f>
        <v>3_10</v>
      </c>
      <c r="K44" s="11" t="str">
        <f>IF(COUNTIF(TData[IDCL],TData[[#This Row],[CMapR]]&amp;"_"&amp;TData[[#This Row],[C MapR]]+2)&gt;0,TData[[#This Row],[CMapR]]&amp;"_"&amp;TData[[#This Row],[C MapR]]+2,"")</f>
        <v>4_11</v>
      </c>
      <c r="L44" s="11" t="str">
        <f>IF(COUNTIF(TData[IDCL],TData[[#This Row],[CMapR]]+1&amp;"_"&amp;TData[[#This Row],[C MapR]]+1),TData[[#This Row],[CMapR]]+1&amp;"_"&amp;TData[[#This Row],[C MapR]]+1,"")</f>
        <v>5_10</v>
      </c>
      <c r="M44" s="11" t="str">
        <f>IF(COUNTIF(TData[IDCL],TData[[#This Row],[CMapR]]+1&amp;"_"&amp;TData[[#This Row],[C MapR]]-1)&gt;0,TData[[#This Row],[CMapR]]+1&amp;"_"&amp;TData[[#This Row],[C MapR]]-1,"")</f>
        <v>5_8</v>
      </c>
      <c r="N44" s="11" t="str">
        <f>IF(COUNTIF(TData[IDCL],TData[[#This Row],[CMapR]]&amp;"_"&amp;TData[[#This Row],[C MapR]]-2)&gt;0,TData[[#This Row],[CMapR]]&amp;"_"&amp;TData[[#This Row],[C MapR]]-2,"")</f>
        <v>4_7</v>
      </c>
      <c r="AQ44" t="s">
        <v>141</v>
      </c>
      <c r="AR44">
        <v>79</v>
      </c>
      <c r="AS44">
        <v>130.84021789550781</v>
      </c>
      <c r="AT44">
        <v>132.20021789550782</v>
      </c>
    </row>
    <row r="45" spans="3:83" x14ac:dyDescent="0.25">
      <c r="C45" s="2" t="s">
        <v>142</v>
      </c>
      <c r="D45" s="2">
        <v>216.31933403015137</v>
      </c>
      <c r="E45" s="2">
        <v>119.24965953826904</v>
      </c>
      <c r="F45" s="2" t="s">
        <v>424</v>
      </c>
      <c r="G45" s="1">
        <v>4</v>
      </c>
      <c r="H45" s="1">
        <v>11</v>
      </c>
      <c r="I45" s="11" t="str">
        <f>IF(COUNTIF(TData[IDCL],TData[[#This Row],[CMapR]]-1&amp;"_"&amp;TData[[#This Row],[C MapR]]-1)&gt;0,TData[[#This Row],[CMapR]]-1&amp;"_"&amp;TData[[#This Row],[C MapR]]-1,"")</f>
        <v>3_10</v>
      </c>
      <c r="J45" s="11" t="str">
        <f>IF(COUNTIF(TData[IDCL],TData[[#This Row],[CMapR]]-1&amp;"_"&amp;TData[[#This Row],[C MapR]]+1)&gt;0,TData[[#This Row],[CMapR]]-1&amp;"_"&amp;TData[[#This Row],[C MapR]]+1,"")</f>
        <v>3_12</v>
      </c>
      <c r="K45" s="11" t="str">
        <f>IF(COUNTIF(TData[IDCL],TData[[#This Row],[CMapR]]&amp;"_"&amp;TData[[#This Row],[C MapR]]+2)&gt;0,TData[[#This Row],[CMapR]]&amp;"_"&amp;TData[[#This Row],[C MapR]]+2,"")</f>
        <v>4_13</v>
      </c>
      <c r="L45" s="11" t="str">
        <f>IF(COUNTIF(TData[IDCL],TData[[#This Row],[CMapR]]+1&amp;"_"&amp;TData[[#This Row],[C MapR]]+1),TData[[#This Row],[CMapR]]+1&amp;"_"&amp;TData[[#This Row],[C MapR]]+1,"")</f>
        <v>5_12</v>
      </c>
      <c r="M45" s="11" t="str">
        <f>IF(COUNTIF(TData[IDCL],TData[[#This Row],[CMapR]]+1&amp;"_"&amp;TData[[#This Row],[C MapR]]-1)&gt;0,TData[[#This Row],[CMapR]]+1&amp;"_"&amp;TData[[#This Row],[C MapR]]-1,"")</f>
        <v>5_10</v>
      </c>
      <c r="N45" s="11" t="str">
        <f>IF(COUNTIF(TData[IDCL],TData[[#This Row],[CMapR]]&amp;"_"&amp;TData[[#This Row],[C MapR]]-2)&gt;0,TData[[#This Row],[CMapR]]&amp;"_"&amp;TData[[#This Row],[C MapR]]-2,"")</f>
        <v>4_9</v>
      </c>
      <c r="AQ45" t="s">
        <v>142</v>
      </c>
      <c r="AR45">
        <v>70</v>
      </c>
      <c r="AS45">
        <v>130.84021789550781</v>
      </c>
      <c r="AT45">
        <v>132.20021789550782</v>
      </c>
    </row>
    <row r="46" spans="3:83" x14ac:dyDescent="0.25">
      <c r="C46" s="2" t="s">
        <v>143</v>
      </c>
      <c r="D46" s="2">
        <v>257.02256202697754</v>
      </c>
      <c r="E46" s="2">
        <v>119.24965953826904</v>
      </c>
      <c r="F46" s="2" t="s">
        <v>425</v>
      </c>
      <c r="G46" s="1">
        <v>4</v>
      </c>
      <c r="H46" s="1">
        <v>13</v>
      </c>
      <c r="I46" s="11" t="str">
        <f>IF(COUNTIF(TData[IDCL],TData[[#This Row],[CMapR]]-1&amp;"_"&amp;TData[[#This Row],[C MapR]]-1)&gt;0,TData[[#This Row],[CMapR]]-1&amp;"_"&amp;TData[[#This Row],[C MapR]]-1,"")</f>
        <v>3_12</v>
      </c>
      <c r="J46" s="11" t="str">
        <f>IF(COUNTIF(TData[IDCL],TData[[#This Row],[CMapR]]-1&amp;"_"&amp;TData[[#This Row],[C MapR]]+1)&gt;0,TData[[#This Row],[CMapR]]-1&amp;"_"&amp;TData[[#This Row],[C MapR]]+1,"")</f>
        <v>3_14</v>
      </c>
      <c r="K46" s="11" t="str">
        <f>IF(COUNTIF(TData[IDCL],TData[[#This Row],[CMapR]]&amp;"_"&amp;TData[[#This Row],[C MapR]]+2)&gt;0,TData[[#This Row],[CMapR]]&amp;"_"&amp;TData[[#This Row],[C MapR]]+2,"")</f>
        <v>4_15</v>
      </c>
      <c r="L46" s="11" t="str">
        <f>IF(COUNTIF(TData[IDCL],TData[[#This Row],[CMapR]]+1&amp;"_"&amp;TData[[#This Row],[C MapR]]+1),TData[[#This Row],[CMapR]]+1&amp;"_"&amp;TData[[#This Row],[C MapR]]+1,"")</f>
        <v>5_14</v>
      </c>
      <c r="M46" s="11" t="str">
        <f>IF(COUNTIF(TData[IDCL],TData[[#This Row],[CMapR]]+1&amp;"_"&amp;TData[[#This Row],[C MapR]]-1)&gt;0,TData[[#This Row],[CMapR]]+1&amp;"_"&amp;TData[[#This Row],[C MapR]]-1,"")</f>
        <v>5_12</v>
      </c>
      <c r="N46" s="11" t="str">
        <f>IF(COUNTIF(TData[IDCL],TData[[#This Row],[CMapR]]&amp;"_"&amp;TData[[#This Row],[C MapR]]-2)&gt;0,TData[[#This Row],[CMapR]]&amp;"_"&amp;TData[[#This Row],[C MapR]]-2,"")</f>
        <v>4_11</v>
      </c>
      <c r="AQ46" t="s">
        <v>143</v>
      </c>
      <c r="AR46">
        <v>90</v>
      </c>
      <c r="AS46">
        <v>130.84021789550781</v>
      </c>
      <c r="AT46">
        <v>132.20021789550782</v>
      </c>
    </row>
    <row r="47" spans="3:83" x14ac:dyDescent="0.25">
      <c r="C47" s="2" t="s">
        <v>144</v>
      </c>
      <c r="D47" s="2">
        <v>297.72579002380371</v>
      </c>
      <c r="E47" s="2">
        <v>119.24965953826904</v>
      </c>
      <c r="F47" s="2" t="s">
        <v>426</v>
      </c>
      <c r="G47" s="1">
        <v>4</v>
      </c>
      <c r="H47" s="1">
        <v>15</v>
      </c>
      <c r="I47" s="11" t="str">
        <f>IF(COUNTIF(TData[IDCL],TData[[#This Row],[CMapR]]-1&amp;"_"&amp;TData[[#This Row],[C MapR]]-1)&gt;0,TData[[#This Row],[CMapR]]-1&amp;"_"&amp;TData[[#This Row],[C MapR]]-1,"")</f>
        <v>3_14</v>
      </c>
      <c r="J47" s="11" t="str">
        <f>IF(COUNTIF(TData[IDCL],TData[[#This Row],[CMapR]]-1&amp;"_"&amp;TData[[#This Row],[C MapR]]+1)&gt;0,TData[[#This Row],[CMapR]]-1&amp;"_"&amp;TData[[#This Row],[C MapR]]+1,"")</f>
        <v>3_16</v>
      </c>
      <c r="K47" s="11" t="str">
        <f>IF(COUNTIF(TData[IDCL],TData[[#This Row],[CMapR]]&amp;"_"&amp;TData[[#This Row],[C MapR]]+2)&gt;0,TData[[#This Row],[CMapR]]&amp;"_"&amp;TData[[#This Row],[C MapR]]+2,"")</f>
        <v>4_17</v>
      </c>
      <c r="L47" s="11" t="str">
        <f>IF(COUNTIF(TData[IDCL],TData[[#This Row],[CMapR]]+1&amp;"_"&amp;TData[[#This Row],[C MapR]]+1),TData[[#This Row],[CMapR]]+1&amp;"_"&amp;TData[[#This Row],[C MapR]]+1,"")</f>
        <v>5_16</v>
      </c>
      <c r="M47" s="11" t="str">
        <f>IF(COUNTIF(TData[IDCL],TData[[#This Row],[CMapR]]+1&amp;"_"&amp;TData[[#This Row],[C MapR]]-1)&gt;0,TData[[#This Row],[CMapR]]+1&amp;"_"&amp;TData[[#This Row],[C MapR]]-1,"")</f>
        <v>5_14</v>
      </c>
      <c r="N47" s="11" t="str">
        <f>IF(COUNTIF(TData[IDCL],TData[[#This Row],[CMapR]]&amp;"_"&amp;TData[[#This Row],[C MapR]]-2)&gt;0,TData[[#This Row],[CMapR]]&amp;"_"&amp;TData[[#This Row],[C MapR]]-2,"")</f>
        <v>4_13</v>
      </c>
      <c r="AQ47" t="s">
        <v>144</v>
      </c>
      <c r="AR47">
        <v>86</v>
      </c>
      <c r="AS47">
        <v>130.84021789550781</v>
      </c>
      <c r="AT47">
        <v>132.20021789550782</v>
      </c>
    </row>
    <row r="48" spans="3:83" x14ac:dyDescent="0.25">
      <c r="C48" s="2" t="s">
        <v>145</v>
      </c>
      <c r="D48" s="2">
        <v>338.42901802062988</v>
      </c>
      <c r="E48" s="2">
        <v>119.24965953826904</v>
      </c>
      <c r="F48" s="2" t="s">
        <v>427</v>
      </c>
      <c r="G48" s="1">
        <v>4</v>
      </c>
      <c r="H48" s="1">
        <v>17</v>
      </c>
      <c r="I48" s="11" t="str">
        <f>IF(COUNTIF(TData[IDCL],TData[[#This Row],[CMapR]]-1&amp;"_"&amp;TData[[#This Row],[C MapR]]-1)&gt;0,TData[[#This Row],[CMapR]]-1&amp;"_"&amp;TData[[#This Row],[C MapR]]-1,"")</f>
        <v>3_16</v>
      </c>
      <c r="J48" s="11" t="str">
        <f>IF(COUNTIF(TData[IDCL],TData[[#This Row],[CMapR]]-1&amp;"_"&amp;TData[[#This Row],[C MapR]]+1)&gt;0,TData[[#This Row],[CMapR]]-1&amp;"_"&amp;TData[[#This Row],[C MapR]]+1,"")</f>
        <v>3_18</v>
      </c>
      <c r="K48" s="11" t="str">
        <f>IF(COUNTIF(TData[IDCL],TData[[#This Row],[CMapR]]&amp;"_"&amp;TData[[#This Row],[C MapR]]+2)&gt;0,TData[[#This Row],[CMapR]]&amp;"_"&amp;TData[[#This Row],[C MapR]]+2,"")</f>
        <v>4_19</v>
      </c>
      <c r="L48" s="11" t="str">
        <f>IF(COUNTIF(TData[IDCL],TData[[#This Row],[CMapR]]+1&amp;"_"&amp;TData[[#This Row],[C MapR]]+1),TData[[#This Row],[CMapR]]+1&amp;"_"&amp;TData[[#This Row],[C MapR]]+1,"")</f>
        <v>5_18</v>
      </c>
      <c r="M48" s="11" t="str">
        <f>IF(COUNTIF(TData[IDCL],TData[[#This Row],[CMapR]]+1&amp;"_"&amp;TData[[#This Row],[C MapR]]-1)&gt;0,TData[[#This Row],[CMapR]]+1&amp;"_"&amp;TData[[#This Row],[C MapR]]-1,"")</f>
        <v>5_16</v>
      </c>
      <c r="N48" s="11" t="str">
        <f>IF(COUNTIF(TData[IDCL],TData[[#This Row],[CMapR]]&amp;"_"&amp;TData[[#This Row],[C MapR]]-2)&gt;0,TData[[#This Row],[CMapR]]&amp;"_"&amp;TData[[#This Row],[C MapR]]-2,"")</f>
        <v>4_15</v>
      </c>
      <c r="AQ48" t="s">
        <v>145</v>
      </c>
      <c r="AR48">
        <v>84</v>
      </c>
      <c r="AS48">
        <v>130.84021789550781</v>
      </c>
      <c r="AT48">
        <v>132.20021789550782</v>
      </c>
    </row>
    <row r="49" spans="3:46" x14ac:dyDescent="0.25">
      <c r="C49" s="2" t="s">
        <v>146</v>
      </c>
      <c r="D49" s="2">
        <v>379.13224601745605</v>
      </c>
      <c r="E49" s="2">
        <v>119.24965953826904</v>
      </c>
      <c r="F49" s="2" t="s">
        <v>428</v>
      </c>
      <c r="G49" s="1">
        <v>4</v>
      </c>
      <c r="H49" s="1">
        <v>19</v>
      </c>
      <c r="I49" s="11" t="str">
        <f>IF(COUNTIF(TData[IDCL],TData[[#This Row],[CMapR]]-1&amp;"_"&amp;TData[[#This Row],[C MapR]]-1)&gt;0,TData[[#This Row],[CMapR]]-1&amp;"_"&amp;TData[[#This Row],[C MapR]]-1,"")</f>
        <v>3_18</v>
      </c>
      <c r="J49" s="11" t="str">
        <f>IF(COUNTIF(TData[IDCL],TData[[#This Row],[CMapR]]-1&amp;"_"&amp;TData[[#This Row],[C MapR]]+1)&gt;0,TData[[#This Row],[CMapR]]-1&amp;"_"&amp;TData[[#This Row],[C MapR]]+1,"")</f>
        <v>3_20</v>
      </c>
      <c r="K49" s="11" t="str">
        <f>IF(COUNTIF(TData[IDCL],TData[[#This Row],[CMapR]]&amp;"_"&amp;TData[[#This Row],[C MapR]]+2)&gt;0,TData[[#This Row],[CMapR]]&amp;"_"&amp;TData[[#This Row],[C MapR]]+2,"")</f>
        <v>4_21</v>
      </c>
      <c r="L49" s="11" t="str">
        <f>IF(COUNTIF(TData[IDCL],TData[[#This Row],[CMapR]]+1&amp;"_"&amp;TData[[#This Row],[C MapR]]+1),TData[[#This Row],[CMapR]]+1&amp;"_"&amp;TData[[#This Row],[C MapR]]+1,"")</f>
        <v>5_20</v>
      </c>
      <c r="M49" s="11" t="str">
        <f>IF(COUNTIF(TData[IDCL],TData[[#This Row],[CMapR]]+1&amp;"_"&amp;TData[[#This Row],[C MapR]]-1)&gt;0,TData[[#This Row],[CMapR]]+1&amp;"_"&amp;TData[[#This Row],[C MapR]]-1,"")</f>
        <v>5_18</v>
      </c>
      <c r="N49" s="11" t="str">
        <f>IF(COUNTIF(TData[IDCL],TData[[#This Row],[CMapR]]&amp;"_"&amp;TData[[#This Row],[C MapR]]-2)&gt;0,TData[[#This Row],[CMapR]]&amp;"_"&amp;TData[[#This Row],[C MapR]]-2,"")</f>
        <v>4_17</v>
      </c>
      <c r="AQ49" t="s">
        <v>146</v>
      </c>
      <c r="AR49">
        <v>80</v>
      </c>
      <c r="AS49">
        <v>130.84021789550781</v>
      </c>
      <c r="AT49">
        <v>132.20021789550782</v>
      </c>
    </row>
    <row r="50" spans="3:46" x14ac:dyDescent="0.25">
      <c r="C50" s="2" t="s">
        <v>147</v>
      </c>
      <c r="D50" s="2">
        <v>419.83547401428223</v>
      </c>
      <c r="E50" s="2">
        <v>119.24965953826904</v>
      </c>
      <c r="F50" s="2" t="s">
        <v>429</v>
      </c>
      <c r="G50" s="1">
        <v>4</v>
      </c>
      <c r="H50" s="1">
        <v>21</v>
      </c>
      <c r="I50" s="11" t="str">
        <f>IF(COUNTIF(TData[IDCL],TData[[#This Row],[CMapR]]-1&amp;"_"&amp;TData[[#This Row],[C MapR]]-1)&gt;0,TData[[#This Row],[CMapR]]-1&amp;"_"&amp;TData[[#This Row],[C MapR]]-1,"")</f>
        <v>3_20</v>
      </c>
      <c r="J50" s="11" t="str">
        <f>IF(COUNTIF(TData[IDCL],TData[[#This Row],[CMapR]]-1&amp;"_"&amp;TData[[#This Row],[C MapR]]+1)&gt;0,TData[[#This Row],[CMapR]]-1&amp;"_"&amp;TData[[#This Row],[C MapR]]+1,"")</f>
        <v>3_22</v>
      </c>
      <c r="K50" s="11" t="str">
        <f>IF(COUNTIF(TData[IDCL],TData[[#This Row],[CMapR]]&amp;"_"&amp;TData[[#This Row],[C MapR]]+2)&gt;0,TData[[#This Row],[CMapR]]&amp;"_"&amp;TData[[#This Row],[C MapR]]+2,"")</f>
        <v>4_23</v>
      </c>
      <c r="L50" s="11" t="str">
        <f>IF(COUNTIF(TData[IDCL],TData[[#This Row],[CMapR]]+1&amp;"_"&amp;TData[[#This Row],[C MapR]]+1),TData[[#This Row],[CMapR]]+1&amp;"_"&amp;TData[[#This Row],[C MapR]]+1,"")</f>
        <v>5_22</v>
      </c>
      <c r="M50" s="11" t="str">
        <f>IF(COUNTIF(TData[IDCL],TData[[#This Row],[CMapR]]+1&amp;"_"&amp;TData[[#This Row],[C MapR]]-1)&gt;0,TData[[#This Row],[CMapR]]+1&amp;"_"&amp;TData[[#This Row],[C MapR]]-1,"")</f>
        <v>5_20</v>
      </c>
      <c r="N50" s="11" t="str">
        <f>IF(COUNTIF(TData[IDCL],TData[[#This Row],[CMapR]]&amp;"_"&amp;TData[[#This Row],[C MapR]]-2)&gt;0,TData[[#This Row],[CMapR]]&amp;"_"&amp;TData[[#This Row],[C MapR]]-2,"")</f>
        <v>4_19</v>
      </c>
      <c r="AQ50" t="s">
        <v>147</v>
      </c>
      <c r="AR50">
        <v>72</v>
      </c>
      <c r="AS50">
        <v>130.84021789550781</v>
      </c>
      <c r="AT50">
        <v>132.20021789550782</v>
      </c>
    </row>
    <row r="51" spans="3:46" x14ac:dyDescent="0.25">
      <c r="C51" s="2" t="s">
        <v>148</v>
      </c>
      <c r="D51" s="2">
        <v>460.5387020111084</v>
      </c>
      <c r="E51" s="2">
        <v>119.24965953826904</v>
      </c>
      <c r="F51" s="2" t="s">
        <v>430</v>
      </c>
      <c r="G51" s="1">
        <v>4</v>
      </c>
      <c r="H51" s="1">
        <v>23</v>
      </c>
      <c r="I51" s="11" t="str">
        <f>IF(COUNTIF(TData[IDCL],TData[[#This Row],[CMapR]]-1&amp;"_"&amp;TData[[#This Row],[C MapR]]-1)&gt;0,TData[[#This Row],[CMapR]]-1&amp;"_"&amp;TData[[#This Row],[C MapR]]-1,"")</f>
        <v>3_22</v>
      </c>
      <c r="J51" s="11" t="str">
        <f>IF(COUNTIF(TData[IDCL],TData[[#This Row],[CMapR]]-1&amp;"_"&amp;TData[[#This Row],[C MapR]]+1)&gt;0,TData[[#This Row],[CMapR]]-1&amp;"_"&amp;TData[[#This Row],[C MapR]]+1,"")</f>
        <v>3_24</v>
      </c>
      <c r="K51" s="11" t="str">
        <f>IF(COUNTIF(TData[IDCL],TData[[#This Row],[CMapR]]&amp;"_"&amp;TData[[#This Row],[C MapR]]+2)&gt;0,TData[[#This Row],[CMapR]]&amp;"_"&amp;TData[[#This Row],[C MapR]]+2,"")</f>
        <v>4_25</v>
      </c>
      <c r="L51" s="11" t="str">
        <f>IF(COUNTIF(TData[IDCL],TData[[#This Row],[CMapR]]+1&amp;"_"&amp;TData[[#This Row],[C MapR]]+1),TData[[#This Row],[CMapR]]+1&amp;"_"&amp;TData[[#This Row],[C MapR]]+1,"")</f>
        <v>5_24</v>
      </c>
      <c r="M51" s="11" t="str">
        <f>IF(COUNTIF(TData[IDCL],TData[[#This Row],[CMapR]]+1&amp;"_"&amp;TData[[#This Row],[C MapR]]-1)&gt;0,TData[[#This Row],[CMapR]]+1&amp;"_"&amp;TData[[#This Row],[C MapR]]-1,"")</f>
        <v>5_22</v>
      </c>
      <c r="N51" s="11" t="str">
        <f>IF(COUNTIF(TData[IDCL],TData[[#This Row],[CMapR]]&amp;"_"&amp;TData[[#This Row],[C MapR]]-2)&gt;0,TData[[#This Row],[CMapR]]&amp;"_"&amp;TData[[#This Row],[C MapR]]-2,"")</f>
        <v>4_21</v>
      </c>
      <c r="AQ51" t="s">
        <v>148</v>
      </c>
      <c r="AR51">
        <v>79</v>
      </c>
      <c r="AS51">
        <v>130.84021789550781</v>
      </c>
      <c r="AT51">
        <v>132.20021789550782</v>
      </c>
    </row>
    <row r="52" spans="3:46" x14ac:dyDescent="0.25">
      <c r="C52" s="2" t="s">
        <v>149</v>
      </c>
      <c r="D52" s="2">
        <v>501.24193000793457</v>
      </c>
      <c r="E52" s="2">
        <v>119.24965953826904</v>
      </c>
      <c r="F52" s="2" t="s">
        <v>431</v>
      </c>
      <c r="G52" s="1">
        <v>4</v>
      </c>
      <c r="H52" s="1">
        <v>25</v>
      </c>
      <c r="I52" s="11" t="str">
        <f>IF(COUNTIF(TData[IDCL],TData[[#This Row],[CMapR]]-1&amp;"_"&amp;TData[[#This Row],[C MapR]]-1)&gt;0,TData[[#This Row],[CMapR]]-1&amp;"_"&amp;TData[[#This Row],[C MapR]]-1,"")</f>
        <v>3_24</v>
      </c>
      <c r="J52" s="11" t="str">
        <f>IF(COUNTIF(TData[IDCL],TData[[#This Row],[CMapR]]-1&amp;"_"&amp;TData[[#This Row],[C MapR]]+1)&gt;0,TData[[#This Row],[CMapR]]-1&amp;"_"&amp;TData[[#This Row],[C MapR]]+1,"")</f>
        <v>3_26</v>
      </c>
      <c r="K52" s="11" t="str">
        <f>IF(COUNTIF(TData[IDCL],TData[[#This Row],[CMapR]]&amp;"_"&amp;TData[[#This Row],[C MapR]]+2)&gt;0,TData[[#This Row],[CMapR]]&amp;"_"&amp;TData[[#This Row],[C MapR]]+2,"")</f>
        <v>4_27</v>
      </c>
      <c r="L52" s="11" t="str">
        <f>IF(COUNTIF(TData[IDCL],TData[[#This Row],[CMapR]]+1&amp;"_"&amp;TData[[#This Row],[C MapR]]+1),TData[[#This Row],[CMapR]]+1&amp;"_"&amp;TData[[#This Row],[C MapR]]+1,"")</f>
        <v>5_26</v>
      </c>
      <c r="M52" s="11" t="str">
        <f>IF(COUNTIF(TData[IDCL],TData[[#This Row],[CMapR]]+1&amp;"_"&amp;TData[[#This Row],[C MapR]]-1)&gt;0,TData[[#This Row],[CMapR]]+1&amp;"_"&amp;TData[[#This Row],[C MapR]]-1,"")</f>
        <v>5_24</v>
      </c>
      <c r="N52" s="11" t="str">
        <f>IF(COUNTIF(TData[IDCL],TData[[#This Row],[CMapR]]&amp;"_"&amp;TData[[#This Row],[C MapR]]-2)&gt;0,TData[[#This Row],[CMapR]]&amp;"_"&amp;TData[[#This Row],[C MapR]]-2,"")</f>
        <v>4_23</v>
      </c>
      <c r="AQ52" t="s">
        <v>149</v>
      </c>
      <c r="AR52">
        <v>87</v>
      </c>
      <c r="AS52">
        <v>130.84021789550781</v>
      </c>
      <c r="AT52">
        <v>132.20021789550782</v>
      </c>
    </row>
    <row r="53" spans="3:46" x14ac:dyDescent="0.25">
      <c r="C53" s="2" t="s">
        <v>150</v>
      </c>
      <c r="D53" s="2">
        <v>541.94515800476074</v>
      </c>
      <c r="E53" s="2">
        <v>119.24965953826904</v>
      </c>
      <c r="F53" s="2" t="s">
        <v>432</v>
      </c>
      <c r="G53" s="1">
        <v>4</v>
      </c>
      <c r="H53" s="1">
        <v>27</v>
      </c>
      <c r="I53" s="11" t="str">
        <f>IF(COUNTIF(TData[IDCL],TData[[#This Row],[CMapR]]-1&amp;"_"&amp;TData[[#This Row],[C MapR]]-1)&gt;0,TData[[#This Row],[CMapR]]-1&amp;"_"&amp;TData[[#This Row],[C MapR]]-1,"")</f>
        <v>3_26</v>
      </c>
      <c r="J53" s="11" t="str">
        <f>IF(COUNTIF(TData[IDCL],TData[[#This Row],[CMapR]]-1&amp;"_"&amp;TData[[#This Row],[C MapR]]+1)&gt;0,TData[[#This Row],[CMapR]]-1&amp;"_"&amp;TData[[#This Row],[C MapR]]+1,"")</f>
        <v>3_28</v>
      </c>
      <c r="K53" s="11" t="str">
        <f>IF(COUNTIF(TData[IDCL],TData[[#This Row],[CMapR]]&amp;"_"&amp;TData[[#This Row],[C MapR]]+2)&gt;0,TData[[#This Row],[CMapR]]&amp;"_"&amp;TData[[#This Row],[C MapR]]+2,"")</f>
        <v>4_29</v>
      </c>
      <c r="L53" s="11" t="str">
        <f>IF(COUNTIF(TData[IDCL],TData[[#This Row],[CMapR]]+1&amp;"_"&amp;TData[[#This Row],[C MapR]]+1),TData[[#This Row],[CMapR]]+1&amp;"_"&amp;TData[[#This Row],[C MapR]]+1,"")</f>
        <v>5_28</v>
      </c>
      <c r="M53" s="11" t="str">
        <f>IF(COUNTIF(TData[IDCL],TData[[#This Row],[CMapR]]+1&amp;"_"&amp;TData[[#This Row],[C MapR]]-1)&gt;0,TData[[#This Row],[CMapR]]+1&amp;"_"&amp;TData[[#This Row],[C MapR]]-1,"")</f>
        <v>5_26</v>
      </c>
      <c r="N53" s="11" t="str">
        <f>IF(COUNTIF(TData[IDCL],TData[[#This Row],[CMapR]]&amp;"_"&amp;TData[[#This Row],[C MapR]]-2)&gt;0,TData[[#This Row],[CMapR]]&amp;"_"&amp;TData[[#This Row],[C MapR]]-2,"")</f>
        <v>4_25</v>
      </c>
      <c r="AQ53" t="s">
        <v>150</v>
      </c>
      <c r="AR53">
        <v>75</v>
      </c>
      <c r="AS53">
        <v>130.84021789550781</v>
      </c>
      <c r="AT53">
        <v>132.20021789550782</v>
      </c>
    </row>
    <row r="54" spans="3:46" x14ac:dyDescent="0.25">
      <c r="C54" s="2" t="s">
        <v>151</v>
      </c>
      <c r="D54" s="2">
        <v>582.64838600158691</v>
      </c>
      <c r="E54" s="2">
        <v>119.24965953826904</v>
      </c>
      <c r="F54" s="2" t="s">
        <v>433</v>
      </c>
      <c r="G54" s="1">
        <v>4</v>
      </c>
      <c r="H54" s="1">
        <v>29</v>
      </c>
      <c r="I54" s="11" t="str">
        <f>IF(COUNTIF(TData[IDCL],TData[[#This Row],[CMapR]]-1&amp;"_"&amp;TData[[#This Row],[C MapR]]-1)&gt;0,TData[[#This Row],[CMapR]]-1&amp;"_"&amp;TData[[#This Row],[C MapR]]-1,"")</f>
        <v>3_28</v>
      </c>
      <c r="J54" s="11" t="str">
        <f>IF(COUNTIF(TData[IDCL],TData[[#This Row],[CMapR]]-1&amp;"_"&amp;TData[[#This Row],[C MapR]]+1)&gt;0,TData[[#This Row],[CMapR]]-1&amp;"_"&amp;TData[[#This Row],[C MapR]]+1,"")</f>
        <v>3_30</v>
      </c>
      <c r="K54" s="11" t="str">
        <f>IF(COUNTIF(TData[IDCL],TData[[#This Row],[CMapR]]&amp;"_"&amp;TData[[#This Row],[C MapR]]+2)&gt;0,TData[[#This Row],[CMapR]]&amp;"_"&amp;TData[[#This Row],[C MapR]]+2,"")</f>
        <v>4_31</v>
      </c>
      <c r="L54" s="11" t="str">
        <f>IF(COUNTIF(TData[IDCL],TData[[#This Row],[CMapR]]+1&amp;"_"&amp;TData[[#This Row],[C MapR]]+1),TData[[#This Row],[CMapR]]+1&amp;"_"&amp;TData[[#This Row],[C MapR]]+1,"")</f>
        <v>5_30</v>
      </c>
      <c r="M54" s="11" t="str">
        <f>IF(COUNTIF(TData[IDCL],TData[[#This Row],[CMapR]]+1&amp;"_"&amp;TData[[#This Row],[C MapR]]-1)&gt;0,TData[[#This Row],[CMapR]]+1&amp;"_"&amp;TData[[#This Row],[C MapR]]-1,"")</f>
        <v>5_28</v>
      </c>
      <c r="N54" s="11" t="str">
        <f>IF(COUNTIF(TData[IDCL],TData[[#This Row],[CMapR]]&amp;"_"&amp;TData[[#This Row],[C MapR]]-2)&gt;0,TData[[#This Row],[CMapR]]&amp;"_"&amp;TData[[#This Row],[C MapR]]-2,"")</f>
        <v>4_27</v>
      </c>
      <c r="AQ54" t="s">
        <v>151</v>
      </c>
      <c r="AR54">
        <v>71</v>
      </c>
      <c r="AS54">
        <v>130.84021789550781</v>
      </c>
      <c r="AT54">
        <v>132.20021789550782</v>
      </c>
    </row>
    <row r="55" spans="3:46" x14ac:dyDescent="0.25">
      <c r="C55" s="2" t="s">
        <v>152</v>
      </c>
      <c r="D55" s="2">
        <v>623.35161399841309</v>
      </c>
      <c r="E55" s="2">
        <v>119.24965953826904</v>
      </c>
      <c r="F55" s="2" t="s">
        <v>434</v>
      </c>
      <c r="G55" s="1">
        <v>4</v>
      </c>
      <c r="H55" s="1">
        <v>31</v>
      </c>
      <c r="I55" s="11" t="str">
        <f>IF(COUNTIF(TData[IDCL],TData[[#This Row],[CMapR]]-1&amp;"_"&amp;TData[[#This Row],[C MapR]]-1)&gt;0,TData[[#This Row],[CMapR]]-1&amp;"_"&amp;TData[[#This Row],[C MapR]]-1,"")</f>
        <v>3_30</v>
      </c>
      <c r="J55" s="11" t="str">
        <f>IF(COUNTIF(TData[IDCL],TData[[#This Row],[CMapR]]-1&amp;"_"&amp;TData[[#This Row],[C MapR]]+1)&gt;0,TData[[#This Row],[CMapR]]-1&amp;"_"&amp;TData[[#This Row],[C MapR]]+1,"")</f>
        <v>3_32</v>
      </c>
      <c r="K55" s="11" t="str">
        <f>IF(COUNTIF(TData[IDCL],TData[[#This Row],[CMapR]]&amp;"_"&amp;TData[[#This Row],[C MapR]]+2)&gt;0,TData[[#This Row],[CMapR]]&amp;"_"&amp;TData[[#This Row],[C MapR]]+2,"")</f>
        <v>4_33</v>
      </c>
      <c r="L55" s="11" t="str">
        <f>IF(COUNTIF(TData[IDCL],TData[[#This Row],[CMapR]]+1&amp;"_"&amp;TData[[#This Row],[C MapR]]+1),TData[[#This Row],[CMapR]]+1&amp;"_"&amp;TData[[#This Row],[C MapR]]+1,"")</f>
        <v>5_32</v>
      </c>
      <c r="M55" s="11" t="str">
        <f>IF(COUNTIF(TData[IDCL],TData[[#This Row],[CMapR]]+1&amp;"_"&amp;TData[[#This Row],[C MapR]]-1)&gt;0,TData[[#This Row],[CMapR]]+1&amp;"_"&amp;TData[[#This Row],[C MapR]]-1,"")</f>
        <v>5_30</v>
      </c>
      <c r="N55" s="11" t="str">
        <f>IF(COUNTIF(TData[IDCL],TData[[#This Row],[CMapR]]&amp;"_"&amp;TData[[#This Row],[C MapR]]-2)&gt;0,TData[[#This Row],[CMapR]]&amp;"_"&amp;TData[[#This Row],[C MapR]]-2,"")</f>
        <v>4_29</v>
      </c>
      <c r="AQ55" t="s">
        <v>152</v>
      </c>
      <c r="AR55">
        <v>82</v>
      </c>
      <c r="AS55">
        <v>130.84021789550781</v>
      </c>
      <c r="AT55">
        <v>132.20021789550782</v>
      </c>
    </row>
    <row r="56" spans="3:46" x14ac:dyDescent="0.25">
      <c r="C56" s="2" t="s">
        <v>153</v>
      </c>
      <c r="D56" s="2">
        <v>664.05484199523926</v>
      </c>
      <c r="E56" s="2">
        <v>119.24965953826904</v>
      </c>
      <c r="F56" s="2" t="s">
        <v>435</v>
      </c>
      <c r="G56" s="1">
        <v>4</v>
      </c>
      <c r="H56" s="1">
        <v>33</v>
      </c>
      <c r="I56" s="11" t="str">
        <f>IF(COUNTIF(TData[IDCL],TData[[#This Row],[CMapR]]-1&amp;"_"&amp;TData[[#This Row],[C MapR]]-1)&gt;0,TData[[#This Row],[CMapR]]-1&amp;"_"&amp;TData[[#This Row],[C MapR]]-1,"")</f>
        <v>3_32</v>
      </c>
      <c r="J56" s="11" t="str">
        <f>IF(COUNTIF(TData[IDCL],TData[[#This Row],[CMapR]]-1&amp;"_"&amp;TData[[#This Row],[C MapR]]+1)&gt;0,TData[[#This Row],[CMapR]]-1&amp;"_"&amp;TData[[#This Row],[C MapR]]+1,"")</f>
        <v>3_34</v>
      </c>
      <c r="K56" s="11" t="str">
        <f>IF(COUNTIF(TData[IDCL],TData[[#This Row],[CMapR]]&amp;"_"&amp;TData[[#This Row],[C MapR]]+2)&gt;0,TData[[#This Row],[CMapR]]&amp;"_"&amp;TData[[#This Row],[C MapR]]+2,"")</f>
        <v>4_35</v>
      </c>
      <c r="L56" s="11" t="str">
        <f>IF(COUNTIF(TData[IDCL],TData[[#This Row],[CMapR]]+1&amp;"_"&amp;TData[[#This Row],[C MapR]]+1),TData[[#This Row],[CMapR]]+1&amp;"_"&amp;TData[[#This Row],[C MapR]]+1,"")</f>
        <v>5_34</v>
      </c>
      <c r="M56" s="11" t="str">
        <f>IF(COUNTIF(TData[IDCL],TData[[#This Row],[CMapR]]+1&amp;"_"&amp;TData[[#This Row],[C MapR]]-1)&gt;0,TData[[#This Row],[CMapR]]+1&amp;"_"&amp;TData[[#This Row],[C MapR]]-1,"")</f>
        <v>5_32</v>
      </c>
      <c r="N56" s="11" t="str">
        <f>IF(COUNTIF(TData[IDCL],TData[[#This Row],[CMapR]]&amp;"_"&amp;TData[[#This Row],[C MapR]]-2)&gt;0,TData[[#This Row],[CMapR]]&amp;"_"&amp;TData[[#This Row],[C MapR]]-2,"")</f>
        <v>4_31</v>
      </c>
      <c r="AQ56" t="s">
        <v>153</v>
      </c>
      <c r="AR56">
        <v>85</v>
      </c>
      <c r="AS56">
        <v>130.84021789550781</v>
      </c>
      <c r="AT56">
        <v>132.20021789550782</v>
      </c>
    </row>
    <row r="57" spans="3:46" x14ac:dyDescent="0.25">
      <c r="C57" s="2" t="s">
        <v>154</v>
      </c>
      <c r="D57" s="2">
        <v>704.75806999206543</v>
      </c>
      <c r="E57" s="2">
        <v>119.24965953826904</v>
      </c>
      <c r="F57" s="2" t="s">
        <v>436</v>
      </c>
      <c r="G57" s="1">
        <v>4</v>
      </c>
      <c r="H57" s="1">
        <v>35</v>
      </c>
      <c r="I57" s="11" t="str">
        <f>IF(COUNTIF(TData[IDCL],TData[[#This Row],[CMapR]]-1&amp;"_"&amp;TData[[#This Row],[C MapR]]-1)&gt;0,TData[[#This Row],[CMapR]]-1&amp;"_"&amp;TData[[#This Row],[C MapR]]-1,"")</f>
        <v>3_34</v>
      </c>
      <c r="J57" s="11" t="str">
        <f>IF(COUNTIF(TData[IDCL],TData[[#This Row],[CMapR]]-1&amp;"_"&amp;TData[[#This Row],[C MapR]]+1)&gt;0,TData[[#This Row],[CMapR]]-1&amp;"_"&amp;TData[[#This Row],[C MapR]]+1,"")</f>
        <v>3_36</v>
      </c>
      <c r="K57" s="11" t="str">
        <f>IF(COUNTIF(TData[IDCL],TData[[#This Row],[CMapR]]&amp;"_"&amp;TData[[#This Row],[C MapR]]+2)&gt;0,TData[[#This Row],[CMapR]]&amp;"_"&amp;TData[[#This Row],[C MapR]]+2,"")</f>
        <v>4_37</v>
      </c>
      <c r="L57" s="11" t="str">
        <f>IF(COUNTIF(TData[IDCL],TData[[#This Row],[CMapR]]+1&amp;"_"&amp;TData[[#This Row],[C MapR]]+1),TData[[#This Row],[CMapR]]+1&amp;"_"&amp;TData[[#This Row],[C MapR]]+1,"")</f>
        <v>5_36</v>
      </c>
      <c r="M57" s="11" t="str">
        <f>IF(COUNTIF(TData[IDCL],TData[[#This Row],[CMapR]]+1&amp;"_"&amp;TData[[#This Row],[C MapR]]-1)&gt;0,TData[[#This Row],[CMapR]]+1&amp;"_"&amp;TData[[#This Row],[C MapR]]-1,"")</f>
        <v>5_34</v>
      </c>
      <c r="N57" s="11" t="str">
        <f>IF(COUNTIF(TData[IDCL],TData[[#This Row],[CMapR]]&amp;"_"&amp;TData[[#This Row],[C MapR]]-2)&gt;0,TData[[#This Row],[CMapR]]&amp;"_"&amp;TData[[#This Row],[C MapR]]-2,"")</f>
        <v>4_33</v>
      </c>
      <c r="AQ57" t="s">
        <v>154</v>
      </c>
      <c r="AR57">
        <v>79</v>
      </c>
      <c r="AS57">
        <v>165.62027717590331</v>
      </c>
      <c r="AT57">
        <v>167.35027717590333</v>
      </c>
    </row>
    <row r="58" spans="3:46" x14ac:dyDescent="0.25">
      <c r="C58" s="2" t="s">
        <v>155</v>
      </c>
      <c r="D58" s="2">
        <v>745.4612979888916</v>
      </c>
      <c r="E58" s="2">
        <v>119.24965953826904</v>
      </c>
      <c r="F58" s="2" t="s">
        <v>437</v>
      </c>
      <c r="G58" s="1">
        <v>4</v>
      </c>
      <c r="H58" s="1">
        <v>37</v>
      </c>
      <c r="I58" s="11" t="str">
        <f>IF(COUNTIF(TData[IDCL],TData[[#This Row],[CMapR]]-1&amp;"_"&amp;TData[[#This Row],[C MapR]]-1)&gt;0,TData[[#This Row],[CMapR]]-1&amp;"_"&amp;TData[[#This Row],[C MapR]]-1,"")</f>
        <v>3_36</v>
      </c>
      <c r="J58" s="11" t="str">
        <f>IF(COUNTIF(TData[IDCL],TData[[#This Row],[CMapR]]-1&amp;"_"&amp;TData[[#This Row],[C MapR]]+1)&gt;0,TData[[#This Row],[CMapR]]-1&amp;"_"&amp;TData[[#This Row],[C MapR]]+1,"")</f>
        <v>3_38</v>
      </c>
      <c r="K58" s="11" t="str">
        <f>IF(COUNTIF(TData[IDCL],TData[[#This Row],[CMapR]]&amp;"_"&amp;TData[[#This Row],[C MapR]]+2)&gt;0,TData[[#This Row],[CMapR]]&amp;"_"&amp;TData[[#This Row],[C MapR]]+2,"")</f>
        <v>4_39</v>
      </c>
      <c r="L58" s="11" t="str">
        <f>IF(COUNTIF(TData[IDCL],TData[[#This Row],[CMapR]]+1&amp;"_"&amp;TData[[#This Row],[C MapR]]+1),TData[[#This Row],[CMapR]]+1&amp;"_"&amp;TData[[#This Row],[C MapR]]+1,"")</f>
        <v>5_38</v>
      </c>
      <c r="M58" s="11" t="str">
        <f>IF(COUNTIF(TData[IDCL],TData[[#This Row],[CMapR]]+1&amp;"_"&amp;TData[[#This Row],[C MapR]]-1)&gt;0,TData[[#This Row],[CMapR]]+1&amp;"_"&amp;TData[[#This Row],[C MapR]]-1,"")</f>
        <v>5_36</v>
      </c>
      <c r="N58" s="11" t="str">
        <f>IF(COUNTIF(TData[IDCL],TData[[#This Row],[CMapR]]&amp;"_"&amp;TData[[#This Row],[C MapR]]-2)&gt;0,TData[[#This Row],[CMapR]]&amp;"_"&amp;TData[[#This Row],[C MapR]]-2,"")</f>
        <v>4_35</v>
      </c>
      <c r="AQ58" t="s">
        <v>155</v>
      </c>
      <c r="AR58">
        <v>71</v>
      </c>
      <c r="AS58">
        <v>165.62027717590331</v>
      </c>
      <c r="AT58">
        <v>167.35027717590333</v>
      </c>
    </row>
    <row r="59" spans="3:46" x14ac:dyDescent="0.25">
      <c r="C59" s="2" t="s">
        <v>156</v>
      </c>
      <c r="D59" s="2">
        <v>786.16452598571777</v>
      </c>
      <c r="E59" s="2">
        <v>119.24965953826904</v>
      </c>
      <c r="F59" s="2" t="s">
        <v>438</v>
      </c>
      <c r="G59" s="1">
        <v>4</v>
      </c>
      <c r="H59" s="1">
        <v>39</v>
      </c>
      <c r="I59" s="11" t="str">
        <f>IF(COUNTIF(TData[IDCL],TData[[#This Row],[CMapR]]-1&amp;"_"&amp;TData[[#This Row],[C MapR]]-1)&gt;0,TData[[#This Row],[CMapR]]-1&amp;"_"&amp;TData[[#This Row],[C MapR]]-1,"")</f>
        <v>3_38</v>
      </c>
      <c r="J59" s="11" t="str">
        <f>IF(COUNTIF(TData[IDCL],TData[[#This Row],[CMapR]]-1&amp;"_"&amp;TData[[#This Row],[C MapR]]+1)&gt;0,TData[[#This Row],[CMapR]]-1&amp;"_"&amp;TData[[#This Row],[C MapR]]+1,"")</f>
        <v>3_40</v>
      </c>
      <c r="K59" s="11" t="str">
        <f>IF(COUNTIF(TData[IDCL],TData[[#This Row],[CMapR]]&amp;"_"&amp;TData[[#This Row],[C MapR]]+2)&gt;0,TData[[#This Row],[CMapR]]&amp;"_"&amp;TData[[#This Row],[C MapR]]+2,"")</f>
        <v>4_41</v>
      </c>
      <c r="L59" s="11" t="str">
        <f>IF(COUNTIF(TData[IDCL],TData[[#This Row],[CMapR]]+1&amp;"_"&amp;TData[[#This Row],[C MapR]]+1),TData[[#This Row],[CMapR]]+1&amp;"_"&amp;TData[[#This Row],[C MapR]]+1,"")</f>
        <v>5_40</v>
      </c>
      <c r="M59" s="11" t="str">
        <f>IF(COUNTIF(TData[IDCL],TData[[#This Row],[CMapR]]+1&amp;"_"&amp;TData[[#This Row],[C MapR]]-1)&gt;0,TData[[#This Row],[CMapR]]+1&amp;"_"&amp;TData[[#This Row],[C MapR]]-1,"")</f>
        <v>5_38</v>
      </c>
      <c r="N59" s="11" t="str">
        <f>IF(COUNTIF(TData[IDCL],TData[[#This Row],[CMapR]]&amp;"_"&amp;TData[[#This Row],[C MapR]]-2)&gt;0,TData[[#This Row],[CMapR]]&amp;"_"&amp;TData[[#This Row],[C MapR]]-2,"")</f>
        <v>4_37</v>
      </c>
      <c r="AQ59" t="s">
        <v>156</v>
      </c>
      <c r="AR59">
        <v>77</v>
      </c>
      <c r="AS59">
        <v>165.62027717590331</v>
      </c>
      <c r="AT59">
        <v>167.35027717590333</v>
      </c>
    </row>
    <row r="60" spans="3:46" x14ac:dyDescent="0.25">
      <c r="C60" s="2" t="s">
        <v>157</v>
      </c>
      <c r="D60" s="2">
        <v>826.86775398254395</v>
      </c>
      <c r="E60" s="2">
        <v>119.24965953826904</v>
      </c>
      <c r="F60" s="2" t="s">
        <v>439</v>
      </c>
      <c r="G60" s="1">
        <v>4</v>
      </c>
      <c r="H60" s="1">
        <v>41</v>
      </c>
      <c r="I60" s="11" t="str">
        <f>IF(COUNTIF(TData[IDCL],TData[[#This Row],[CMapR]]-1&amp;"_"&amp;TData[[#This Row],[C MapR]]-1)&gt;0,TData[[#This Row],[CMapR]]-1&amp;"_"&amp;TData[[#This Row],[C MapR]]-1,"")</f>
        <v>3_40</v>
      </c>
      <c r="J60" s="11" t="str">
        <f>IF(COUNTIF(TData[IDCL],TData[[#This Row],[CMapR]]-1&amp;"_"&amp;TData[[#This Row],[C MapR]]+1)&gt;0,TData[[#This Row],[CMapR]]-1&amp;"_"&amp;TData[[#This Row],[C MapR]]+1,"")</f>
        <v>3_42</v>
      </c>
      <c r="K60" s="11" t="str">
        <f>IF(COUNTIF(TData[IDCL],TData[[#This Row],[CMapR]]&amp;"_"&amp;TData[[#This Row],[C MapR]]+2)&gt;0,TData[[#This Row],[CMapR]]&amp;"_"&amp;TData[[#This Row],[C MapR]]+2,"")</f>
        <v>4_43</v>
      </c>
      <c r="L60" s="11" t="str">
        <f>IF(COUNTIF(TData[IDCL],TData[[#This Row],[CMapR]]+1&amp;"_"&amp;TData[[#This Row],[C MapR]]+1),TData[[#This Row],[CMapR]]+1&amp;"_"&amp;TData[[#This Row],[C MapR]]+1,"")</f>
        <v>5_42</v>
      </c>
      <c r="M60" s="11" t="str">
        <f>IF(COUNTIF(TData[IDCL],TData[[#This Row],[CMapR]]+1&amp;"_"&amp;TData[[#This Row],[C MapR]]-1)&gt;0,TData[[#This Row],[CMapR]]+1&amp;"_"&amp;TData[[#This Row],[C MapR]]-1,"")</f>
        <v>5_40</v>
      </c>
      <c r="N60" s="11" t="str">
        <f>IF(COUNTIF(TData[IDCL],TData[[#This Row],[CMapR]]&amp;"_"&amp;TData[[#This Row],[C MapR]]-2)&gt;0,TData[[#This Row],[CMapR]]&amp;"_"&amp;TData[[#This Row],[C MapR]]-2,"")</f>
        <v>4_39</v>
      </c>
      <c r="AQ60" t="s">
        <v>157</v>
      </c>
      <c r="AR60">
        <v>86</v>
      </c>
      <c r="AS60">
        <v>165.62027717590331</v>
      </c>
      <c r="AT60">
        <v>167.35027717590333</v>
      </c>
    </row>
    <row r="61" spans="3:46" x14ac:dyDescent="0.25">
      <c r="C61" s="2" t="s">
        <v>158</v>
      </c>
      <c r="D61" s="2">
        <v>867.57098197937012</v>
      </c>
      <c r="E61" s="2">
        <v>119.24965953826904</v>
      </c>
      <c r="F61" s="2" t="s">
        <v>440</v>
      </c>
      <c r="G61" s="1">
        <v>4</v>
      </c>
      <c r="H61" s="1">
        <v>43</v>
      </c>
      <c r="I61" s="11" t="str">
        <f>IF(COUNTIF(TData[IDCL],TData[[#This Row],[CMapR]]-1&amp;"_"&amp;TData[[#This Row],[C MapR]]-1)&gt;0,TData[[#This Row],[CMapR]]-1&amp;"_"&amp;TData[[#This Row],[C MapR]]-1,"")</f>
        <v>3_42</v>
      </c>
      <c r="J61" s="11" t="str">
        <f>IF(COUNTIF(TData[IDCL],TData[[#This Row],[CMapR]]-1&amp;"_"&amp;TData[[#This Row],[C MapR]]+1)&gt;0,TData[[#This Row],[CMapR]]-1&amp;"_"&amp;TData[[#This Row],[C MapR]]+1,"")</f>
        <v>3_44</v>
      </c>
      <c r="K61" s="11" t="str">
        <f>IF(COUNTIF(TData[IDCL],TData[[#This Row],[CMapR]]&amp;"_"&amp;TData[[#This Row],[C MapR]]+2)&gt;0,TData[[#This Row],[CMapR]]&amp;"_"&amp;TData[[#This Row],[C MapR]]+2,"")</f>
        <v>4_45</v>
      </c>
      <c r="L61" s="11" t="str">
        <f>IF(COUNTIF(TData[IDCL],TData[[#This Row],[CMapR]]+1&amp;"_"&amp;TData[[#This Row],[C MapR]]+1),TData[[#This Row],[CMapR]]+1&amp;"_"&amp;TData[[#This Row],[C MapR]]+1,"")</f>
        <v>5_44</v>
      </c>
      <c r="M61" s="11" t="str">
        <f>IF(COUNTIF(TData[IDCL],TData[[#This Row],[CMapR]]+1&amp;"_"&amp;TData[[#This Row],[C MapR]]-1)&gt;0,TData[[#This Row],[CMapR]]+1&amp;"_"&amp;TData[[#This Row],[C MapR]]-1,"")</f>
        <v>5_42</v>
      </c>
      <c r="N61" s="11" t="str">
        <f>IF(COUNTIF(TData[IDCL],TData[[#This Row],[CMapR]]&amp;"_"&amp;TData[[#This Row],[C MapR]]-2)&gt;0,TData[[#This Row],[CMapR]]&amp;"_"&amp;TData[[#This Row],[C MapR]]-2,"")</f>
        <v>4_41</v>
      </c>
      <c r="AQ61" t="s">
        <v>158</v>
      </c>
      <c r="AR61">
        <v>65</v>
      </c>
      <c r="AS61">
        <v>165.62027717590331</v>
      </c>
      <c r="AT61">
        <v>167.35027717590333</v>
      </c>
    </row>
    <row r="62" spans="3:46" x14ac:dyDescent="0.25">
      <c r="C62" s="2" t="s">
        <v>159</v>
      </c>
      <c r="D62" s="2">
        <v>908.27420997619629</v>
      </c>
      <c r="E62" s="2">
        <v>119.24965953826904</v>
      </c>
      <c r="F62" s="2" t="s">
        <v>441</v>
      </c>
      <c r="G62" s="1">
        <v>4</v>
      </c>
      <c r="H62" s="1">
        <v>45</v>
      </c>
      <c r="I62" s="11" t="str">
        <f>IF(COUNTIF(TData[IDCL],TData[[#This Row],[CMapR]]-1&amp;"_"&amp;TData[[#This Row],[C MapR]]-1)&gt;0,TData[[#This Row],[CMapR]]-1&amp;"_"&amp;TData[[#This Row],[C MapR]]-1,"")</f>
        <v>3_44</v>
      </c>
      <c r="J62" s="11" t="str">
        <f>IF(COUNTIF(TData[IDCL],TData[[#This Row],[CMapR]]-1&amp;"_"&amp;TData[[#This Row],[C MapR]]+1)&gt;0,TData[[#This Row],[CMapR]]-1&amp;"_"&amp;TData[[#This Row],[C MapR]]+1,"")</f>
        <v>3_46</v>
      </c>
      <c r="K62" s="11" t="str">
        <f>IF(COUNTIF(TData[IDCL],TData[[#This Row],[CMapR]]&amp;"_"&amp;TData[[#This Row],[C MapR]]+2)&gt;0,TData[[#This Row],[CMapR]]&amp;"_"&amp;TData[[#This Row],[C MapR]]+2,"")</f>
        <v>4_47</v>
      </c>
      <c r="L62" s="11" t="str">
        <f>IF(COUNTIF(TData[IDCL],TData[[#This Row],[CMapR]]+1&amp;"_"&amp;TData[[#This Row],[C MapR]]+1),TData[[#This Row],[CMapR]]+1&amp;"_"&amp;TData[[#This Row],[C MapR]]+1,"")</f>
        <v>5_46</v>
      </c>
      <c r="M62" s="11" t="str">
        <f>IF(COUNTIF(TData[IDCL],TData[[#This Row],[CMapR]]+1&amp;"_"&amp;TData[[#This Row],[C MapR]]-1)&gt;0,TData[[#This Row],[CMapR]]+1&amp;"_"&amp;TData[[#This Row],[C MapR]]-1,"")</f>
        <v>5_44</v>
      </c>
      <c r="N62" s="11" t="str">
        <f>IF(COUNTIF(TData[IDCL],TData[[#This Row],[CMapR]]&amp;"_"&amp;TData[[#This Row],[C MapR]]-2)&gt;0,TData[[#This Row],[CMapR]]&amp;"_"&amp;TData[[#This Row],[C MapR]]-2,"")</f>
        <v>4_43</v>
      </c>
      <c r="AQ62" t="s">
        <v>159</v>
      </c>
      <c r="AR62">
        <v>76</v>
      </c>
      <c r="AS62">
        <v>165.62027717590331</v>
      </c>
      <c r="AT62">
        <v>167.35027717590333</v>
      </c>
    </row>
    <row r="63" spans="3:46" x14ac:dyDescent="0.25">
      <c r="C63" s="2" t="s">
        <v>160</v>
      </c>
      <c r="D63" s="2">
        <v>948.97743797302246</v>
      </c>
      <c r="E63" s="2">
        <v>119.24965953826904</v>
      </c>
      <c r="F63" s="2" t="s">
        <v>442</v>
      </c>
      <c r="G63" s="1">
        <v>4</v>
      </c>
      <c r="H63" s="1">
        <v>47</v>
      </c>
      <c r="I63" s="11" t="str">
        <f>IF(COUNTIF(TData[IDCL],TData[[#This Row],[CMapR]]-1&amp;"_"&amp;TData[[#This Row],[C MapR]]-1)&gt;0,TData[[#This Row],[CMapR]]-1&amp;"_"&amp;TData[[#This Row],[C MapR]]-1,"")</f>
        <v>3_46</v>
      </c>
      <c r="J63" s="11" t="str">
        <f>IF(COUNTIF(TData[IDCL],TData[[#This Row],[CMapR]]-1&amp;"_"&amp;TData[[#This Row],[C MapR]]+1)&gt;0,TData[[#This Row],[CMapR]]-1&amp;"_"&amp;TData[[#This Row],[C MapR]]+1,"")</f>
        <v>3_48</v>
      </c>
      <c r="K63" s="11" t="str">
        <f>IF(COUNTIF(TData[IDCL],TData[[#This Row],[CMapR]]&amp;"_"&amp;TData[[#This Row],[C MapR]]+2)&gt;0,TData[[#This Row],[CMapR]]&amp;"_"&amp;TData[[#This Row],[C MapR]]+2,"")</f>
        <v>4_49</v>
      </c>
      <c r="L63" s="11" t="str">
        <f>IF(COUNTIF(TData[IDCL],TData[[#This Row],[CMapR]]+1&amp;"_"&amp;TData[[#This Row],[C MapR]]+1),TData[[#This Row],[CMapR]]+1&amp;"_"&amp;TData[[#This Row],[C MapR]]+1,"")</f>
        <v>5_48</v>
      </c>
      <c r="M63" s="11" t="str">
        <f>IF(COUNTIF(TData[IDCL],TData[[#This Row],[CMapR]]+1&amp;"_"&amp;TData[[#This Row],[C MapR]]-1)&gt;0,TData[[#This Row],[CMapR]]+1&amp;"_"&amp;TData[[#This Row],[C MapR]]-1,"")</f>
        <v>5_46</v>
      </c>
      <c r="N63" s="11" t="str">
        <f>IF(COUNTIF(TData[IDCL],TData[[#This Row],[CMapR]]&amp;"_"&amp;TData[[#This Row],[C MapR]]-2)&gt;0,TData[[#This Row],[CMapR]]&amp;"_"&amp;TData[[#This Row],[C MapR]]-2,"")</f>
        <v>4_45</v>
      </c>
      <c r="AQ63" t="s">
        <v>160</v>
      </c>
      <c r="AR63">
        <v>81</v>
      </c>
      <c r="AS63">
        <v>165.62027717590331</v>
      </c>
      <c r="AT63">
        <v>167.35027717590333</v>
      </c>
    </row>
    <row r="64" spans="3:46" x14ac:dyDescent="0.25">
      <c r="C64" s="2" t="s">
        <v>161</v>
      </c>
      <c r="D64" s="2">
        <v>989.68066596984863</v>
      </c>
      <c r="E64" s="2">
        <v>119.24965953826904</v>
      </c>
      <c r="F64" s="2" t="s">
        <v>443</v>
      </c>
      <c r="G64" s="1">
        <v>4</v>
      </c>
      <c r="H64" s="1">
        <v>49</v>
      </c>
      <c r="I64" s="11" t="str">
        <f>IF(COUNTIF(TData[IDCL],TData[[#This Row],[CMapR]]-1&amp;"_"&amp;TData[[#This Row],[C MapR]]-1)&gt;0,TData[[#This Row],[CMapR]]-1&amp;"_"&amp;TData[[#This Row],[C MapR]]-1,"")</f>
        <v>3_48</v>
      </c>
      <c r="J64" s="11" t="str">
        <f>IF(COUNTIF(TData[IDCL],TData[[#This Row],[CMapR]]-1&amp;"_"&amp;TData[[#This Row],[C MapR]]+1)&gt;0,TData[[#This Row],[CMapR]]-1&amp;"_"&amp;TData[[#This Row],[C MapR]]+1,"")</f>
        <v/>
      </c>
      <c r="K64" s="11" t="str">
        <f>IF(COUNTIF(TData[IDCL],TData[[#This Row],[CMapR]]&amp;"_"&amp;TData[[#This Row],[C MapR]]+2)&gt;0,TData[[#This Row],[CMapR]]&amp;"_"&amp;TData[[#This Row],[C MapR]]+2,"")</f>
        <v>4_51</v>
      </c>
      <c r="L64" s="11" t="str">
        <f>IF(COUNTIF(TData[IDCL],TData[[#This Row],[CMapR]]+1&amp;"_"&amp;TData[[#This Row],[C MapR]]+1),TData[[#This Row],[CMapR]]+1&amp;"_"&amp;TData[[#This Row],[C MapR]]+1,"")</f>
        <v>5_50</v>
      </c>
      <c r="M64" s="11" t="str">
        <f>IF(COUNTIF(TData[IDCL],TData[[#This Row],[CMapR]]+1&amp;"_"&amp;TData[[#This Row],[C MapR]]-1)&gt;0,TData[[#This Row],[CMapR]]+1&amp;"_"&amp;TData[[#This Row],[C MapR]]-1,"")</f>
        <v>5_48</v>
      </c>
      <c r="N64" s="11" t="str">
        <f>IF(COUNTIF(TData[IDCL],TData[[#This Row],[CMapR]]&amp;"_"&amp;TData[[#This Row],[C MapR]]-2)&gt;0,TData[[#This Row],[CMapR]]&amp;"_"&amp;TData[[#This Row],[C MapR]]-2,"")</f>
        <v>4_47</v>
      </c>
      <c r="AQ64" t="s">
        <v>161</v>
      </c>
      <c r="AR64">
        <v>79</v>
      </c>
      <c r="AS64">
        <v>165.62027717590331</v>
      </c>
      <c r="AT64">
        <v>167.35027717590333</v>
      </c>
    </row>
    <row r="65" spans="3:46" x14ac:dyDescent="0.25">
      <c r="C65" s="2" t="s">
        <v>162</v>
      </c>
      <c r="D65" s="2">
        <v>1030.3838939666748</v>
      </c>
      <c r="E65" s="2">
        <v>119.24965953826904</v>
      </c>
      <c r="F65" s="2" t="s">
        <v>444</v>
      </c>
      <c r="G65" s="1">
        <v>4</v>
      </c>
      <c r="H65" s="1">
        <v>51</v>
      </c>
      <c r="I65" s="11" t="str">
        <f>IF(COUNTIF(TData[IDCL],TData[[#This Row],[CMapR]]-1&amp;"_"&amp;TData[[#This Row],[C MapR]]-1)&gt;0,TData[[#This Row],[CMapR]]-1&amp;"_"&amp;TData[[#This Row],[C MapR]]-1,"")</f>
        <v/>
      </c>
      <c r="J65" s="11" t="str">
        <f>IF(COUNTIF(TData[IDCL],TData[[#This Row],[CMapR]]-1&amp;"_"&amp;TData[[#This Row],[C MapR]]+1)&gt;0,TData[[#This Row],[CMapR]]-1&amp;"_"&amp;TData[[#This Row],[C MapR]]+1,"")</f>
        <v/>
      </c>
      <c r="K65" s="11" t="str">
        <f>IF(COUNTIF(TData[IDCL],TData[[#This Row],[CMapR]]&amp;"_"&amp;TData[[#This Row],[C MapR]]+2)&gt;0,TData[[#This Row],[CMapR]]&amp;"_"&amp;TData[[#This Row],[C MapR]]+2,"")</f>
        <v/>
      </c>
      <c r="L65" s="11" t="str">
        <f>IF(COUNTIF(TData[IDCL],TData[[#This Row],[CMapR]]+1&amp;"_"&amp;TData[[#This Row],[C MapR]]+1),TData[[#This Row],[CMapR]]+1&amp;"_"&amp;TData[[#This Row],[C MapR]]+1,"")</f>
        <v>5_52</v>
      </c>
      <c r="M65" s="11" t="str">
        <f>IF(COUNTIF(TData[IDCL],TData[[#This Row],[CMapR]]+1&amp;"_"&amp;TData[[#This Row],[C MapR]]-1)&gt;0,TData[[#This Row],[CMapR]]+1&amp;"_"&amp;TData[[#This Row],[C MapR]]-1,"")</f>
        <v>5_50</v>
      </c>
      <c r="N65" s="11" t="str">
        <f>IF(COUNTIF(TData[IDCL],TData[[#This Row],[CMapR]]&amp;"_"&amp;TData[[#This Row],[C MapR]]-2)&gt;0,TData[[#This Row],[CMapR]]&amp;"_"&amp;TData[[#This Row],[C MapR]]-2,"")</f>
        <v>4_49</v>
      </c>
      <c r="AQ65" t="s">
        <v>162</v>
      </c>
      <c r="AR65">
        <v>88</v>
      </c>
      <c r="AS65">
        <v>165.62027717590331</v>
      </c>
      <c r="AT65">
        <v>167.35027717590333</v>
      </c>
    </row>
    <row r="66" spans="3:46" x14ac:dyDescent="0.25">
      <c r="C66" s="2" t="s">
        <v>163</v>
      </c>
      <c r="D66" s="2">
        <v>114.56126403808594</v>
      </c>
      <c r="E66" s="2">
        <v>154.49971961975098</v>
      </c>
      <c r="F66" s="2" t="s">
        <v>445</v>
      </c>
      <c r="G66" s="1">
        <v>5</v>
      </c>
      <c r="H66" s="1">
        <v>6</v>
      </c>
      <c r="I66" s="11" t="str">
        <f>IF(COUNTIF(TData[IDCL],TData[[#This Row],[CMapR]]-1&amp;"_"&amp;TData[[#This Row],[C MapR]]-1)&gt;0,TData[[#This Row],[CMapR]]-1&amp;"_"&amp;TData[[#This Row],[C MapR]]-1,"")</f>
        <v/>
      </c>
      <c r="J66" s="11" t="str">
        <f>IF(COUNTIF(TData[IDCL],TData[[#This Row],[CMapR]]-1&amp;"_"&amp;TData[[#This Row],[C MapR]]+1)&gt;0,TData[[#This Row],[CMapR]]-1&amp;"_"&amp;TData[[#This Row],[C MapR]]+1,"")</f>
        <v>4_7</v>
      </c>
      <c r="K66" s="11" t="str">
        <f>IF(COUNTIF(TData[IDCL],TData[[#This Row],[CMapR]]&amp;"_"&amp;TData[[#This Row],[C MapR]]+2)&gt;0,TData[[#This Row],[CMapR]]&amp;"_"&amp;TData[[#This Row],[C MapR]]+2,"")</f>
        <v>5_8</v>
      </c>
      <c r="L66" s="11" t="str">
        <f>IF(COUNTIF(TData[IDCL],TData[[#This Row],[CMapR]]+1&amp;"_"&amp;TData[[#This Row],[C MapR]]+1),TData[[#This Row],[CMapR]]+1&amp;"_"&amp;TData[[#This Row],[C MapR]]+1,"")</f>
        <v>6_7</v>
      </c>
      <c r="M66" s="11" t="str">
        <f>IF(COUNTIF(TData[IDCL],TData[[#This Row],[CMapR]]+1&amp;"_"&amp;TData[[#This Row],[C MapR]]-1)&gt;0,TData[[#This Row],[CMapR]]+1&amp;"_"&amp;TData[[#This Row],[C MapR]]-1,"")</f>
        <v>6_5</v>
      </c>
      <c r="N66" s="11" t="str">
        <f>IF(COUNTIF(TData[IDCL],TData[[#This Row],[CMapR]]&amp;"_"&amp;TData[[#This Row],[C MapR]]-2)&gt;0,TData[[#This Row],[CMapR]]&amp;"_"&amp;TData[[#This Row],[C MapR]]-2,"")</f>
        <v/>
      </c>
      <c r="AQ66" t="s">
        <v>163</v>
      </c>
      <c r="AR66">
        <v>80</v>
      </c>
      <c r="AS66">
        <v>165.62027717590331</v>
      </c>
      <c r="AT66">
        <v>167.35027717590333</v>
      </c>
    </row>
    <row r="67" spans="3:46" x14ac:dyDescent="0.25">
      <c r="C67" s="2" t="s">
        <v>164</v>
      </c>
      <c r="D67" s="2">
        <v>155.26449203491211</v>
      </c>
      <c r="E67" s="2">
        <v>154.49971961975098</v>
      </c>
      <c r="F67" s="2" t="s">
        <v>446</v>
      </c>
      <c r="G67" s="1">
        <v>5</v>
      </c>
      <c r="H67" s="1">
        <v>8</v>
      </c>
      <c r="I67" s="11" t="str">
        <f>IF(COUNTIF(TData[IDCL],TData[[#This Row],[CMapR]]-1&amp;"_"&amp;TData[[#This Row],[C MapR]]-1)&gt;0,TData[[#This Row],[CMapR]]-1&amp;"_"&amp;TData[[#This Row],[C MapR]]-1,"")</f>
        <v>4_7</v>
      </c>
      <c r="J67" s="11" t="str">
        <f>IF(COUNTIF(TData[IDCL],TData[[#This Row],[CMapR]]-1&amp;"_"&amp;TData[[#This Row],[C MapR]]+1)&gt;0,TData[[#This Row],[CMapR]]-1&amp;"_"&amp;TData[[#This Row],[C MapR]]+1,"")</f>
        <v>4_9</v>
      </c>
      <c r="K67" s="11" t="str">
        <f>IF(COUNTIF(TData[IDCL],TData[[#This Row],[CMapR]]&amp;"_"&amp;TData[[#This Row],[C MapR]]+2)&gt;0,TData[[#This Row],[CMapR]]&amp;"_"&amp;TData[[#This Row],[C MapR]]+2,"")</f>
        <v>5_10</v>
      </c>
      <c r="L67" s="11" t="str">
        <f>IF(COUNTIF(TData[IDCL],TData[[#This Row],[CMapR]]+1&amp;"_"&amp;TData[[#This Row],[C MapR]]+1),TData[[#This Row],[CMapR]]+1&amp;"_"&amp;TData[[#This Row],[C MapR]]+1,"")</f>
        <v>6_9</v>
      </c>
      <c r="M67" s="11" t="str">
        <f>IF(COUNTIF(TData[IDCL],TData[[#This Row],[CMapR]]+1&amp;"_"&amp;TData[[#This Row],[C MapR]]-1)&gt;0,TData[[#This Row],[CMapR]]+1&amp;"_"&amp;TData[[#This Row],[C MapR]]-1,"")</f>
        <v>6_7</v>
      </c>
      <c r="N67" s="11" t="str">
        <f>IF(COUNTIF(TData[IDCL],TData[[#This Row],[CMapR]]&amp;"_"&amp;TData[[#This Row],[C MapR]]-2)&gt;0,TData[[#This Row],[CMapR]]&amp;"_"&amp;TData[[#This Row],[C MapR]]-2,"")</f>
        <v>5_6</v>
      </c>
      <c r="AQ67" t="s">
        <v>164</v>
      </c>
      <c r="AR67">
        <v>77</v>
      </c>
      <c r="AS67">
        <v>165.62027717590331</v>
      </c>
      <c r="AT67">
        <v>167.35027717590333</v>
      </c>
    </row>
    <row r="68" spans="3:46" x14ac:dyDescent="0.25">
      <c r="C68" s="2" t="s">
        <v>165</v>
      </c>
      <c r="D68" s="2">
        <v>195.96772003173828</v>
      </c>
      <c r="E68" s="2">
        <v>154.49971961975098</v>
      </c>
      <c r="F68" s="2" t="s">
        <v>447</v>
      </c>
      <c r="G68" s="1">
        <v>5</v>
      </c>
      <c r="H68" s="1">
        <v>10</v>
      </c>
      <c r="I68" s="11" t="str">
        <f>IF(COUNTIF(TData[IDCL],TData[[#This Row],[CMapR]]-1&amp;"_"&amp;TData[[#This Row],[C MapR]]-1)&gt;0,TData[[#This Row],[CMapR]]-1&amp;"_"&amp;TData[[#This Row],[C MapR]]-1,"")</f>
        <v>4_9</v>
      </c>
      <c r="J68" s="11" t="str">
        <f>IF(COUNTIF(TData[IDCL],TData[[#This Row],[CMapR]]-1&amp;"_"&amp;TData[[#This Row],[C MapR]]+1)&gt;0,TData[[#This Row],[CMapR]]-1&amp;"_"&amp;TData[[#This Row],[C MapR]]+1,"")</f>
        <v>4_11</v>
      </c>
      <c r="K68" s="11" t="str">
        <f>IF(COUNTIF(TData[IDCL],TData[[#This Row],[CMapR]]&amp;"_"&amp;TData[[#This Row],[C MapR]]+2)&gt;0,TData[[#This Row],[CMapR]]&amp;"_"&amp;TData[[#This Row],[C MapR]]+2,"")</f>
        <v>5_12</v>
      </c>
      <c r="L68" s="11" t="str">
        <f>IF(COUNTIF(TData[IDCL],TData[[#This Row],[CMapR]]+1&amp;"_"&amp;TData[[#This Row],[C MapR]]+1),TData[[#This Row],[CMapR]]+1&amp;"_"&amp;TData[[#This Row],[C MapR]]+1,"")</f>
        <v>6_11</v>
      </c>
      <c r="M68" s="11" t="str">
        <f>IF(COUNTIF(TData[IDCL],TData[[#This Row],[CMapR]]+1&amp;"_"&amp;TData[[#This Row],[C MapR]]-1)&gt;0,TData[[#This Row],[CMapR]]+1&amp;"_"&amp;TData[[#This Row],[C MapR]]-1,"")</f>
        <v>6_9</v>
      </c>
      <c r="N68" s="11" t="str">
        <f>IF(COUNTIF(TData[IDCL],TData[[#This Row],[CMapR]]&amp;"_"&amp;TData[[#This Row],[C MapR]]-2)&gt;0,TData[[#This Row],[CMapR]]&amp;"_"&amp;TData[[#This Row],[C MapR]]-2,"")</f>
        <v>5_8</v>
      </c>
      <c r="AQ68" t="s">
        <v>165</v>
      </c>
      <c r="AR68">
        <v>76</v>
      </c>
      <c r="AS68">
        <v>165.62027717590331</v>
      </c>
      <c r="AT68">
        <v>167.35027717590333</v>
      </c>
    </row>
    <row r="69" spans="3:46" x14ac:dyDescent="0.25">
      <c r="C69" s="2" t="s">
        <v>166</v>
      </c>
      <c r="D69" s="2">
        <v>236.67094802856445</v>
      </c>
      <c r="E69" s="2">
        <v>154.49971961975098</v>
      </c>
      <c r="F69" s="2" t="s">
        <v>448</v>
      </c>
      <c r="G69" s="1">
        <v>5</v>
      </c>
      <c r="H69" s="1">
        <v>12</v>
      </c>
      <c r="I69" s="11" t="str">
        <f>IF(COUNTIF(TData[IDCL],TData[[#This Row],[CMapR]]-1&amp;"_"&amp;TData[[#This Row],[C MapR]]-1)&gt;0,TData[[#This Row],[CMapR]]-1&amp;"_"&amp;TData[[#This Row],[C MapR]]-1,"")</f>
        <v>4_11</v>
      </c>
      <c r="J69" s="11" t="str">
        <f>IF(COUNTIF(TData[IDCL],TData[[#This Row],[CMapR]]-1&amp;"_"&amp;TData[[#This Row],[C MapR]]+1)&gt;0,TData[[#This Row],[CMapR]]-1&amp;"_"&amp;TData[[#This Row],[C MapR]]+1,"")</f>
        <v>4_13</v>
      </c>
      <c r="K69" s="11" t="str">
        <f>IF(COUNTIF(TData[IDCL],TData[[#This Row],[CMapR]]&amp;"_"&amp;TData[[#This Row],[C MapR]]+2)&gt;0,TData[[#This Row],[CMapR]]&amp;"_"&amp;TData[[#This Row],[C MapR]]+2,"")</f>
        <v>5_14</v>
      </c>
      <c r="L69" s="11" t="str">
        <f>IF(COUNTIF(TData[IDCL],TData[[#This Row],[CMapR]]+1&amp;"_"&amp;TData[[#This Row],[C MapR]]+1),TData[[#This Row],[CMapR]]+1&amp;"_"&amp;TData[[#This Row],[C MapR]]+1,"")</f>
        <v>6_13</v>
      </c>
      <c r="M69" s="11" t="str">
        <f>IF(COUNTIF(TData[IDCL],TData[[#This Row],[CMapR]]+1&amp;"_"&amp;TData[[#This Row],[C MapR]]-1)&gt;0,TData[[#This Row],[CMapR]]+1&amp;"_"&amp;TData[[#This Row],[C MapR]]-1,"")</f>
        <v>6_11</v>
      </c>
      <c r="N69" s="11" t="str">
        <f>IF(COUNTIF(TData[IDCL],TData[[#This Row],[CMapR]]&amp;"_"&amp;TData[[#This Row],[C MapR]]-2)&gt;0,TData[[#This Row],[CMapR]]&amp;"_"&amp;TData[[#This Row],[C MapR]]-2,"")</f>
        <v>5_10</v>
      </c>
      <c r="AQ69" t="s">
        <v>166</v>
      </c>
      <c r="AR69">
        <v>78</v>
      </c>
      <c r="AS69">
        <v>165.62027717590331</v>
      </c>
      <c r="AT69">
        <v>167.35027717590333</v>
      </c>
    </row>
    <row r="70" spans="3:46" x14ac:dyDescent="0.25">
      <c r="C70" s="2" t="s">
        <v>167</v>
      </c>
      <c r="D70" s="2">
        <v>277.37417602539063</v>
      </c>
      <c r="E70" s="2">
        <v>154.49971961975098</v>
      </c>
      <c r="F70" s="2" t="s">
        <v>449</v>
      </c>
      <c r="G70" s="1">
        <v>5</v>
      </c>
      <c r="H70" s="1">
        <v>14</v>
      </c>
      <c r="I70" s="11" t="str">
        <f>IF(COUNTIF(TData[IDCL],TData[[#This Row],[CMapR]]-1&amp;"_"&amp;TData[[#This Row],[C MapR]]-1)&gt;0,TData[[#This Row],[CMapR]]-1&amp;"_"&amp;TData[[#This Row],[C MapR]]-1,"")</f>
        <v>4_13</v>
      </c>
      <c r="J70" s="11" t="str">
        <f>IF(COUNTIF(TData[IDCL],TData[[#This Row],[CMapR]]-1&amp;"_"&amp;TData[[#This Row],[C MapR]]+1)&gt;0,TData[[#This Row],[CMapR]]-1&amp;"_"&amp;TData[[#This Row],[C MapR]]+1,"")</f>
        <v>4_15</v>
      </c>
      <c r="K70" s="11" t="str">
        <f>IF(COUNTIF(TData[IDCL],TData[[#This Row],[CMapR]]&amp;"_"&amp;TData[[#This Row],[C MapR]]+2)&gt;0,TData[[#This Row],[CMapR]]&amp;"_"&amp;TData[[#This Row],[C MapR]]+2,"")</f>
        <v>5_16</v>
      </c>
      <c r="L70" s="11" t="str">
        <f>IF(COUNTIF(TData[IDCL],TData[[#This Row],[CMapR]]+1&amp;"_"&amp;TData[[#This Row],[C MapR]]+1),TData[[#This Row],[CMapR]]+1&amp;"_"&amp;TData[[#This Row],[C MapR]]+1,"")</f>
        <v>6_15</v>
      </c>
      <c r="M70" s="11" t="str">
        <f>IF(COUNTIF(TData[IDCL],TData[[#This Row],[CMapR]]+1&amp;"_"&amp;TData[[#This Row],[C MapR]]-1)&gt;0,TData[[#This Row],[CMapR]]+1&amp;"_"&amp;TData[[#This Row],[C MapR]]-1,"")</f>
        <v>6_13</v>
      </c>
      <c r="N70" s="11" t="str">
        <f>IF(COUNTIF(TData[IDCL],TData[[#This Row],[CMapR]]&amp;"_"&amp;TData[[#This Row],[C MapR]]-2)&gt;0,TData[[#This Row],[CMapR]]&amp;"_"&amp;TData[[#This Row],[C MapR]]-2,"")</f>
        <v>5_12</v>
      </c>
      <c r="AQ70" t="s">
        <v>167</v>
      </c>
      <c r="AR70">
        <v>79</v>
      </c>
      <c r="AS70">
        <v>165.62027717590331</v>
      </c>
      <c r="AT70">
        <v>167.35027717590333</v>
      </c>
    </row>
    <row r="71" spans="3:46" x14ac:dyDescent="0.25">
      <c r="C71" s="2" t="s">
        <v>168</v>
      </c>
      <c r="D71" s="2">
        <v>318.0774040222168</v>
      </c>
      <c r="E71" s="2">
        <v>154.49971961975098</v>
      </c>
      <c r="F71" s="2" t="s">
        <v>450</v>
      </c>
      <c r="G71" s="1">
        <v>5</v>
      </c>
      <c r="H71" s="1">
        <v>16</v>
      </c>
      <c r="I71" s="11" t="str">
        <f>IF(COUNTIF(TData[IDCL],TData[[#This Row],[CMapR]]-1&amp;"_"&amp;TData[[#This Row],[C MapR]]-1)&gt;0,TData[[#This Row],[CMapR]]-1&amp;"_"&amp;TData[[#This Row],[C MapR]]-1,"")</f>
        <v>4_15</v>
      </c>
      <c r="J71" s="11" t="str">
        <f>IF(COUNTIF(TData[IDCL],TData[[#This Row],[CMapR]]-1&amp;"_"&amp;TData[[#This Row],[C MapR]]+1)&gt;0,TData[[#This Row],[CMapR]]-1&amp;"_"&amp;TData[[#This Row],[C MapR]]+1,"")</f>
        <v>4_17</v>
      </c>
      <c r="K71" s="11" t="str">
        <f>IF(COUNTIF(TData[IDCL],TData[[#This Row],[CMapR]]&amp;"_"&amp;TData[[#This Row],[C MapR]]+2)&gt;0,TData[[#This Row],[CMapR]]&amp;"_"&amp;TData[[#This Row],[C MapR]]+2,"")</f>
        <v>5_18</v>
      </c>
      <c r="L71" s="11" t="str">
        <f>IF(COUNTIF(TData[IDCL],TData[[#This Row],[CMapR]]+1&amp;"_"&amp;TData[[#This Row],[C MapR]]+1),TData[[#This Row],[CMapR]]+1&amp;"_"&amp;TData[[#This Row],[C MapR]]+1,"")</f>
        <v>6_17</v>
      </c>
      <c r="M71" s="11" t="str">
        <f>IF(COUNTIF(TData[IDCL],TData[[#This Row],[CMapR]]+1&amp;"_"&amp;TData[[#This Row],[C MapR]]-1)&gt;0,TData[[#This Row],[CMapR]]+1&amp;"_"&amp;TData[[#This Row],[C MapR]]-1,"")</f>
        <v>6_15</v>
      </c>
      <c r="N71" s="11" t="str">
        <f>IF(COUNTIF(TData[IDCL],TData[[#This Row],[CMapR]]&amp;"_"&amp;TData[[#This Row],[C MapR]]-2)&gt;0,TData[[#This Row],[CMapR]]&amp;"_"&amp;TData[[#This Row],[C MapR]]-2,"")</f>
        <v>5_14</v>
      </c>
      <c r="AQ71" t="s">
        <v>168</v>
      </c>
      <c r="AR71">
        <v>85</v>
      </c>
      <c r="AS71">
        <v>165.62027717590331</v>
      </c>
      <c r="AT71">
        <v>167.35027717590333</v>
      </c>
    </row>
    <row r="72" spans="3:46" x14ac:dyDescent="0.25">
      <c r="C72" s="2" t="s">
        <v>169</v>
      </c>
      <c r="D72" s="2">
        <v>358.78063201904297</v>
      </c>
      <c r="E72" s="2">
        <v>154.49971961975098</v>
      </c>
      <c r="F72" s="2" t="s">
        <v>451</v>
      </c>
      <c r="G72" s="1">
        <v>5</v>
      </c>
      <c r="H72" s="1">
        <v>18</v>
      </c>
      <c r="I72" s="11" t="str">
        <f>IF(COUNTIF(TData[IDCL],TData[[#This Row],[CMapR]]-1&amp;"_"&amp;TData[[#This Row],[C MapR]]-1)&gt;0,TData[[#This Row],[CMapR]]-1&amp;"_"&amp;TData[[#This Row],[C MapR]]-1,"")</f>
        <v>4_17</v>
      </c>
      <c r="J72" s="11" t="str">
        <f>IF(COUNTIF(TData[IDCL],TData[[#This Row],[CMapR]]-1&amp;"_"&amp;TData[[#This Row],[C MapR]]+1)&gt;0,TData[[#This Row],[CMapR]]-1&amp;"_"&amp;TData[[#This Row],[C MapR]]+1,"")</f>
        <v>4_19</v>
      </c>
      <c r="K72" s="11" t="str">
        <f>IF(COUNTIF(TData[IDCL],TData[[#This Row],[CMapR]]&amp;"_"&amp;TData[[#This Row],[C MapR]]+2)&gt;0,TData[[#This Row],[CMapR]]&amp;"_"&amp;TData[[#This Row],[C MapR]]+2,"")</f>
        <v>5_20</v>
      </c>
      <c r="L72" s="11" t="str">
        <f>IF(COUNTIF(TData[IDCL],TData[[#This Row],[CMapR]]+1&amp;"_"&amp;TData[[#This Row],[C MapR]]+1),TData[[#This Row],[CMapR]]+1&amp;"_"&amp;TData[[#This Row],[C MapR]]+1,"")</f>
        <v>6_19</v>
      </c>
      <c r="M72" s="11" t="str">
        <f>IF(COUNTIF(TData[IDCL],TData[[#This Row],[CMapR]]+1&amp;"_"&amp;TData[[#This Row],[C MapR]]-1)&gt;0,TData[[#This Row],[CMapR]]+1&amp;"_"&amp;TData[[#This Row],[C MapR]]-1,"")</f>
        <v>6_17</v>
      </c>
      <c r="N72" s="11" t="str">
        <f>IF(COUNTIF(TData[IDCL],TData[[#This Row],[CMapR]]&amp;"_"&amp;TData[[#This Row],[C MapR]]-2)&gt;0,TData[[#This Row],[CMapR]]&amp;"_"&amp;TData[[#This Row],[C MapR]]-2,"")</f>
        <v>5_16</v>
      </c>
      <c r="AQ72" t="s">
        <v>169</v>
      </c>
      <c r="AR72">
        <v>73</v>
      </c>
      <c r="AS72">
        <v>165.62027717590331</v>
      </c>
      <c r="AT72">
        <v>167.35027717590333</v>
      </c>
    </row>
    <row r="73" spans="3:46" x14ac:dyDescent="0.25">
      <c r="C73" s="2" t="s">
        <v>170</v>
      </c>
      <c r="D73" s="2">
        <v>399.48386001586914</v>
      </c>
      <c r="E73" s="2">
        <v>154.49971961975098</v>
      </c>
      <c r="F73" s="2" t="s">
        <v>452</v>
      </c>
      <c r="G73" s="1">
        <v>5</v>
      </c>
      <c r="H73" s="1">
        <v>20</v>
      </c>
      <c r="I73" s="11" t="str">
        <f>IF(COUNTIF(TData[IDCL],TData[[#This Row],[CMapR]]-1&amp;"_"&amp;TData[[#This Row],[C MapR]]-1)&gt;0,TData[[#This Row],[CMapR]]-1&amp;"_"&amp;TData[[#This Row],[C MapR]]-1,"")</f>
        <v>4_19</v>
      </c>
      <c r="J73" s="11" t="str">
        <f>IF(COUNTIF(TData[IDCL],TData[[#This Row],[CMapR]]-1&amp;"_"&amp;TData[[#This Row],[C MapR]]+1)&gt;0,TData[[#This Row],[CMapR]]-1&amp;"_"&amp;TData[[#This Row],[C MapR]]+1,"")</f>
        <v>4_21</v>
      </c>
      <c r="K73" s="11" t="str">
        <f>IF(COUNTIF(TData[IDCL],TData[[#This Row],[CMapR]]&amp;"_"&amp;TData[[#This Row],[C MapR]]+2)&gt;0,TData[[#This Row],[CMapR]]&amp;"_"&amp;TData[[#This Row],[C MapR]]+2,"")</f>
        <v>5_22</v>
      </c>
      <c r="L73" s="11" t="str">
        <f>IF(COUNTIF(TData[IDCL],TData[[#This Row],[CMapR]]+1&amp;"_"&amp;TData[[#This Row],[C MapR]]+1),TData[[#This Row],[CMapR]]+1&amp;"_"&amp;TData[[#This Row],[C MapR]]+1,"")</f>
        <v>6_21</v>
      </c>
      <c r="M73" s="11" t="str">
        <f>IF(COUNTIF(TData[IDCL],TData[[#This Row],[CMapR]]+1&amp;"_"&amp;TData[[#This Row],[C MapR]]-1)&gt;0,TData[[#This Row],[CMapR]]+1&amp;"_"&amp;TData[[#This Row],[C MapR]]-1,"")</f>
        <v>6_19</v>
      </c>
      <c r="N73" s="11" t="str">
        <f>IF(COUNTIF(TData[IDCL],TData[[#This Row],[CMapR]]&amp;"_"&amp;TData[[#This Row],[C MapR]]-2)&gt;0,TData[[#This Row],[CMapR]]&amp;"_"&amp;TData[[#This Row],[C MapR]]-2,"")</f>
        <v>5_18</v>
      </c>
      <c r="AQ73" t="s">
        <v>170</v>
      </c>
      <c r="AR73">
        <v>80</v>
      </c>
      <c r="AS73">
        <v>165.62027717590331</v>
      </c>
      <c r="AT73">
        <v>167.35027717590333</v>
      </c>
    </row>
    <row r="74" spans="3:46" x14ac:dyDescent="0.25">
      <c r="C74" s="2" t="s">
        <v>171</v>
      </c>
      <c r="D74" s="2">
        <v>440.18708801269531</v>
      </c>
      <c r="E74" s="2">
        <v>154.49971961975098</v>
      </c>
      <c r="F74" s="2" t="s">
        <v>453</v>
      </c>
      <c r="G74" s="1">
        <v>5</v>
      </c>
      <c r="H74" s="1">
        <v>22</v>
      </c>
      <c r="I74" s="11" t="str">
        <f>IF(COUNTIF(TData[IDCL],TData[[#This Row],[CMapR]]-1&amp;"_"&amp;TData[[#This Row],[C MapR]]-1)&gt;0,TData[[#This Row],[CMapR]]-1&amp;"_"&amp;TData[[#This Row],[C MapR]]-1,"")</f>
        <v>4_21</v>
      </c>
      <c r="J74" s="11" t="str">
        <f>IF(COUNTIF(TData[IDCL],TData[[#This Row],[CMapR]]-1&amp;"_"&amp;TData[[#This Row],[C MapR]]+1)&gt;0,TData[[#This Row],[CMapR]]-1&amp;"_"&amp;TData[[#This Row],[C MapR]]+1,"")</f>
        <v>4_23</v>
      </c>
      <c r="K74" s="11" t="str">
        <f>IF(COUNTIF(TData[IDCL],TData[[#This Row],[CMapR]]&amp;"_"&amp;TData[[#This Row],[C MapR]]+2)&gt;0,TData[[#This Row],[CMapR]]&amp;"_"&amp;TData[[#This Row],[C MapR]]+2,"")</f>
        <v>5_24</v>
      </c>
      <c r="L74" s="11" t="str">
        <f>IF(COUNTIF(TData[IDCL],TData[[#This Row],[CMapR]]+1&amp;"_"&amp;TData[[#This Row],[C MapR]]+1),TData[[#This Row],[CMapR]]+1&amp;"_"&amp;TData[[#This Row],[C MapR]]+1,"")</f>
        <v>6_23</v>
      </c>
      <c r="M74" s="11" t="str">
        <f>IF(COUNTIF(TData[IDCL],TData[[#This Row],[CMapR]]+1&amp;"_"&amp;TData[[#This Row],[C MapR]]-1)&gt;0,TData[[#This Row],[CMapR]]+1&amp;"_"&amp;TData[[#This Row],[C MapR]]-1,"")</f>
        <v>6_21</v>
      </c>
      <c r="N74" s="11" t="str">
        <f>IF(COUNTIF(TData[IDCL],TData[[#This Row],[CMapR]]&amp;"_"&amp;TData[[#This Row],[C MapR]]-2)&gt;0,TData[[#This Row],[CMapR]]&amp;"_"&amp;TData[[#This Row],[C MapR]]-2,"")</f>
        <v>5_20</v>
      </c>
      <c r="AQ74" t="s">
        <v>171</v>
      </c>
      <c r="AR74">
        <v>75</v>
      </c>
      <c r="AS74">
        <v>165.62027717590331</v>
      </c>
      <c r="AT74">
        <v>167.35027717590333</v>
      </c>
    </row>
    <row r="75" spans="3:46" x14ac:dyDescent="0.25">
      <c r="C75" s="2" t="s">
        <v>172</v>
      </c>
      <c r="D75" s="2">
        <v>480.89031600952148</v>
      </c>
      <c r="E75" s="2">
        <v>154.49971961975098</v>
      </c>
      <c r="F75" s="2" t="s">
        <v>454</v>
      </c>
      <c r="G75" s="1">
        <v>5</v>
      </c>
      <c r="H75" s="1">
        <v>24</v>
      </c>
      <c r="I75" s="11" t="str">
        <f>IF(COUNTIF(TData[IDCL],TData[[#This Row],[CMapR]]-1&amp;"_"&amp;TData[[#This Row],[C MapR]]-1)&gt;0,TData[[#This Row],[CMapR]]-1&amp;"_"&amp;TData[[#This Row],[C MapR]]-1,"")</f>
        <v>4_23</v>
      </c>
      <c r="J75" s="11" t="str">
        <f>IF(COUNTIF(TData[IDCL],TData[[#This Row],[CMapR]]-1&amp;"_"&amp;TData[[#This Row],[C MapR]]+1)&gt;0,TData[[#This Row],[CMapR]]-1&amp;"_"&amp;TData[[#This Row],[C MapR]]+1,"")</f>
        <v>4_25</v>
      </c>
      <c r="K75" s="11" t="str">
        <f>IF(COUNTIF(TData[IDCL],TData[[#This Row],[CMapR]]&amp;"_"&amp;TData[[#This Row],[C MapR]]+2)&gt;0,TData[[#This Row],[CMapR]]&amp;"_"&amp;TData[[#This Row],[C MapR]]+2,"")</f>
        <v>5_26</v>
      </c>
      <c r="L75" s="11" t="str">
        <f>IF(COUNTIF(TData[IDCL],TData[[#This Row],[CMapR]]+1&amp;"_"&amp;TData[[#This Row],[C MapR]]+1),TData[[#This Row],[CMapR]]+1&amp;"_"&amp;TData[[#This Row],[C MapR]]+1,"")</f>
        <v>6_25</v>
      </c>
      <c r="M75" s="11" t="str">
        <f>IF(COUNTIF(TData[IDCL],TData[[#This Row],[CMapR]]+1&amp;"_"&amp;TData[[#This Row],[C MapR]]-1)&gt;0,TData[[#This Row],[CMapR]]+1&amp;"_"&amp;TData[[#This Row],[C MapR]]-1,"")</f>
        <v>6_23</v>
      </c>
      <c r="N75" s="11" t="str">
        <f>IF(COUNTIF(TData[IDCL],TData[[#This Row],[CMapR]]&amp;"_"&amp;TData[[#This Row],[C MapR]]-2)&gt;0,TData[[#This Row],[CMapR]]&amp;"_"&amp;TData[[#This Row],[C MapR]]-2,"")</f>
        <v>5_22</v>
      </c>
      <c r="AQ75" t="s">
        <v>172</v>
      </c>
      <c r="AR75">
        <v>78</v>
      </c>
      <c r="AS75">
        <v>165.62027717590331</v>
      </c>
      <c r="AT75">
        <v>167.35027717590333</v>
      </c>
    </row>
    <row r="76" spans="3:46" x14ac:dyDescent="0.25">
      <c r="C76" s="2" t="s">
        <v>173</v>
      </c>
      <c r="D76" s="2">
        <v>521.59354400634766</v>
      </c>
      <c r="E76" s="2">
        <v>154.49971961975098</v>
      </c>
      <c r="F76" s="2" t="s">
        <v>455</v>
      </c>
      <c r="G76" s="1">
        <v>5</v>
      </c>
      <c r="H76" s="1">
        <v>26</v>
      </c>
      <c r="I76" s="11" t="str">
        <f>IF(COUNTIF(TData[IDCL],TData[[#This Row],[CMapR]]-1&amp;"_"&amp;TData[[#This Row],[C MapR]]-1)&gt;0,TData[[#This Row],[CMapR]]-1&amp;"_"&amp;TData[[#This Row],[C MapR]]-1,"")</f>
        <v>4_25</v>
      </c>
      <c r="J76" s="11" t="str">
        <f>IF(COUNTIF(TData[IDCL],TData[[#This Row],[CMapR]]-1&amp;"_"&amp;TData[[#This Row],[C MapR]]+1)&gt;0,TData[[#This Row],[CMapR]]-1&amp;"_"&amp;TData[[#This Row],[C MapR]]+1,"")</f>
        <v>4_27</v>
      </c>
      <c r="K76" s="11" t="str">
        <f>IF(COUNTIF(TData[IDCL],TData[[#This Row],[CMapR]]&amp;"_"&amp;TData[[#This Row],[C MapR]]+2)&gt;0,TData[[#This Row],[CMapR]]&amp;"_"&amp;TData[[#This Row],[C MapR]]+2,"")</f>
        <v>5_28</v>
      </c>
      <c r="L76" s="11" t="str">
        <f>IF(COUNTIF(TData[IDCL],TData[[#This Row],[CMapR]]+1&amp;"_"&amp;TData[[#This Row],[C MapR]]+1),TData[[#This Row],[CMapR]]+1&amp;"_"&amp;TData[[#This Row],[C MapR]]+1,"")</f>
        <v>6_27</v>
      </c>
      <c r="M76" s="11" t="str">
        <f>IF(COUNTIF(TData[IDCL],TData[[#This Row],[CMapR]]+1&amp;"_"&amp;TData[[#This Row],[C MapR]]-1)&gt;0,TData[[#This Row],[CMapR]]+1&amp;"_"&amp;TData[[#This Row],[C MapR]]-1,"")</f>
        <v>6_25</v>
      </c>
      <c r="N76" s="11" t="str">
        <f>IF(COUNTIF(TData[IDCL],TData[[#This Row],[CMapR]]&amp;"_"&amp;TData[[#This Row],[C MapR]]-2)&gt;0,TData[[#This Row],[CMapR]]&amp;"_"&amp;TData[[#This Row],[C MapR]]-2,"")</f>
        <v>5_24</v>
      </c>
      <c r="AQ76" t="s">
        <v>173</v>
      </c>
      <c r="AR76">
        <v>73</v>
      </c>
      <c r="AS76">
        <v>165.62027717590331</v>
      </c>
      <c r="AT76">
        <v>167.35027717590333</v>
      </c>
    </row>
    <row r="77" spans="3:46" x14ac:dyDescent="0.25">
      <c r="C77" s="2" t="s">
        <v>174</v>
      </c>
      <c r="D77" s="2">
        <v>562.29677200317383</v>
      </c>
      <c r="E77" s="2">
        <v>154.49971961975098</v>
      </c>
      <c r="F77" s="2" t="s">
        <v>456</v>
      </c>
      <c r="G77" s="1">
        <v>5</v>
      </c>
      <c r="H77" s="1">
        <v>28</v>
      </c>
      <c r="I77" s="11" t="str">
        <f>IF(COUNTIF(TData[IDCL],TData[[#This Row],[CMapR]]-1&amp;"_"&amp;TData[[#This Row],[C MapR]]-1)&gt;0,TData[[#This Row],[CMapR]]-1&amp;"_"&amp;TData[[#This Row],[C MapR]]-1,"")</f>
        <v>4_27</v>
      </c>
      <c r="J77" s="11" t="str">
        <f>IF(COUNTIF(TData[IDCL],TData[[#This Row],[CMapR]]-1&amp;"_"&amp;TData[[#This Row],[C MapR]]+1)&gt;0,TData[[#This Row],[CMapR]]-1&amp;"_"&amp;TData[[#This Row],[C MapR]]+1,"")</f>
        <v>4_29</v>
      </c>
      <c r="K77" s="11" t="str">
        <f>IF(COUNTIF(TData[IDCL],TData[[#This Row],[CMapR]]&amp;"_"&amp;TData[[#This Row],[C MapR]]+2)&gt;0,TData[[#This Row],[CMapR]]&amp;"_"&amp;TData[[#This Row],[C MapR]]+2,"")</f>
        <v>5_30</v>
      </c>
      <c r="L77" s="11" t="str">
        <f>IF(COUNTIF(TData[IDCL],TData[[#This Row],[CMapR]]+1&amp;"_"&amp;TData[[#This Row],[C MapR]]+1),TData[[#This Row],[CMapR]]+1&amp;"_"&amp;TData[[#This Row],[C MapR]]+1,"")</f>
        <v>6_29</v>
      </c>
      <c r="M77" s="11" t="str">
        <f>IF(COUNTIF(TData[IDCL],TData[[#This Row],[CMapR]]+1&amp;"_"&amp;TData[[#This Row],[C MapR]]-1)&gt;0,TData[[#This Row],[CMapR]]+1&amp;"_"&amp;TData[[#This Row],[C MapR]]-1,"")</f>
        <v>6_27</v>
      </c>
      <c r="N77" s="11" t="str">
        <f>IF(COUNTIF(TData[IDCL],TData[[#This Row],[CMapR]]&amp;"_"&amp;TData[[#This Row],[C MapR]]-2)&gt;0,TData[[#This Row],[CMapR]]&amp;"_"&amp;TData[[#This Row],[C MapR]]-2,"")</f>
        <v>5_26</v>
      </c>
      <c r="AQ77" t="s">
        <v>174</v>
      </c>
      <c r="AR77">
        <v>68</v>
      </c>
      <c r="AS77">
        <v>165.62027717590331</v>
      </c>
      <c r="AT77">
        <v>167.35027717590333</v>
      </c>
    </row>
    <row r="78" spans="3:46" x14ac:dyDescent="0.25">
      <c r="C78" s="2" t="s">
        <v>175</v>
      </c>
      <c r="D78" s="2">
        <v>603</v>
      </c>
      <c r="E78" s="2">
        <v>154.49971961975098</v>
      </c>
      <c r="F78" s="2" t="s">
        <v>457</v>
      </c>
      <c r="G78" s="1">
        <v>5</v>
      </c>
      <c r="H78" s="1">
        <v>30</v>
      </c>
      <c r="I78" s="11" t="str">
        <f>IF(COUNTIF(TData[IDCL],TData[[#This Row],[CMapR]]-1&amp;"_"&amp;TData[[#This Row],[C MapR]]-1)&gt;0,TData[[#This Row],[CMapR]]-1&amp;"_"&amp;TData[[#This Row],[C MapR]]-1,"")</f>
        <v>4_29</v>
      </c>
      <c r="J78" s="11" t="str">
        <f>IF(COUNTIF(TData[IDCL],TData[[#This Row],[CMapR]]-1&amp;"_"&amp;TData[[#This Row],[C MapR]]+1)&gt;0,TData[[#This Row],[CMapR]]-1&amp;"_"&amp;TData[[#This Row],[C MapR]]+1,"")</f>
        <v>4_31</v>
      </c>
      <c r="K78" s="11" t="str">
        <f>IF(COUNTIF(TData[IDCL],TData[[#This Row],[CMapR]]&amp;"_"&amp;TData[[#This Row],[C MapR]]+2)&gt;0,TData[[#This Row],[CMapR]]&amp;"_"&amp;TData[[#This Row],[C MapR]]+2,"")</f>
        <v>5_32</v>
      </c>
      <c r="L78" s="11" t="str">
        <f>IF(COUNTIF(TData[IDCL],TData[[#This Row],[CMapR]]+1&amp;"_"&amp;TData[[#This Row],[C MapR]]+1),TData[[#This Row],[CMapR]]+1&amp;"_"&amp;TData[[#This Row],[C MapR]]+1,"")</f>
        <v>6_31</v>
      </c>
      <c r="M78" s="11" t="str">
        <f>IF(COUNTIF(TData[IDCL],TData[[#This Row],[CMapR]]+1&amp;"_"&amp;TData[[#This Row],[C MapR]]-1)&gt;0,TData[[#This Row],[CMapR]]+1&amp;"_"&amp;TData[[#This Row],[C MapR]]-1,"")</f>
        <v>6_29</v>
      </c>
      <c r="N78" s="11" t="str">
        <f>IF(COUNTIF(TData[IDCL],TData[[#This Row],[CMapR]]&amp;"_"&amp;TData[[#This Row],[C MapR]]-2)&gt;0,TData[[#This Row],[CMapR]]&amp;"_"&amp;TData[[#This Row],[C MapR]]-2,"")</f>
        <v>5_28</v>
      </c>
      <c r="AQ78" t="s">
        <v>175</v>
      </c>
      <c r="AR78">
        <v>66</v>
      </c>
      <c r="AS78">
        <v>165.62027717590331</v>
      </c>
      <c r="AT78">
        <v>167.35027717590333</v>
      </c>
    </row>
    <row r="79" spans="3:46" x14ac:dyDescent="0.25">
      <c r="C79" s="2" t="s">
        <v>176</v>
      </c>
      <c r="D79" s="2">
        <v>643.70322799682617</v>
      </c>
      <c r="E79" s="2">
        <v>154.49971961975098</v>
      </c>
      <c r="F79" s="2" t="s">
        <v>458</v>
      </c>
      <c r="G79" s="1">
        <v>5</v>
      </c>
      <c r="H79" s="1">
        <v>32</v>
      </c>
      <c r="I79" s="11" t="str">
        <f>IF(COUNTIF(TData[IDCL],TData[[#This Row],[CMapR]]-1&amp;"_"&amp;TData[[#This Row],[C MapR]]-1)&gt;0,TData[[#This Row],[CMapR]]-1&amp;"_"&amp;TData[[#This Row],[C MapR]]-1,"")</f>
        <v>4_31</v>
      </c>
      <c r="J79" s="11" t="str">
        <f>IF(COUNTIF(TData[IDCL],TData[[#This Row],[CMapR]]-1&amp;"_"&amp;TData[[#This Row],[C MapR]]+1)&gt;0,TData[[#This Row],[CMapR]]-1&amp;"_"&amp;TData[[#This Row],[C MapR]]+1,"")</f>
        <v>4_33</v>
      </c>
      <c r="K79" s="11" t="str">
        <f>IF(COUNTIF(TData[IDCL],TData[[#This Row],[CMapR]]&amp;"_"&amp;TData[[#This Row],[C MapR]]+2)&gt;0,TData[[#This Row],[CMapR]]&amp;"_"&amp;TData[[#This Row],[C MapR]]+2,"")</f>
        <v>5_34</v>
      </c>
      <c r="L79" s="11" t="str">
        <f>IF(COUNTIF(TData[IDCL],TData[[#This Row],[CMapR]]+1&amp;"_"&amp;TData[[#This Row],[C MapR]]+1),TData[[#This Row],[CMapR]]+1&amp;"_"&amp;TData[[#This Row],[C MapR]]+1,"")</f>
        <v>6_33</v>
      </c>
      <c r="M79" s="11" t="str">
        <f>IF(COUNTIF(TData[IDCL],TData[[#This Row],[CMapR]]+1&amp;"_"&amp;TData[[#This Row],[C MapR]]-1)&gt;0,TData[[#This Row],[CMapR]]+1&amp;"_"&amp;TData[[#This Row],[C MapR]]-1,"")</f>
        <v>6_31</v>
      </c>
      <c r="N79" s="11" t="str">
        <f>IF(COUNTIF(TData[IDCL],TData[[#This Row],[CMapR]]&amp;"_"&amp;TData[[#This Row],[C MapR]]-2)&gt;0,TData[[#This Row],[CMapR]]&amp;"_"&amp;TData[[#This Row],[C MapR]]-2,"")</f>
        <v>5_30</v>
      </c>
      <c r="AQ79" t="s">
        <v>176</v>
      </c>
      <c r="AR79">
        <v>87</v>
      </c>
      <c r="AS79">
        <v>165.62027717590331</v>
      </c>
      <c r="AT79">
        <v>167.35027717590333</v>
      </c>
    </row>
    <row r="80" spans="3:46" x14ac:dyDescent="0.25">
      <c r="C80" s="2" t="s">
        <v>177</v>
      </c>
      <c r="D80" s="2">
        <v>684.40645599365234</v>
      </c>
      <c r="E80" s="2">
        <v>154.49971961975098</v>
      </c>
      <c r="F80" s="2" t="s">
        <v>459</v>
      </c>
      <c r="G80" s="1">
        <v>5</v>
      </c>
      <c r="H80" s="1">
        <v>34</v>
      </c>
      <c r="I80" s="11" t="str">
        <f>IF(COUNTIF(TData[IDCL],TData[[#This Row],[CMapR]]-1&amp;"_"&amp;TData[[#This Row],[C MapR]]-1)&gt;0,TData[[#This Row],[CMapR]]-1&amp;"_"&amp;TData[[#This Row],[C MapR]]-1,"")</f>
        <v>4_33</v>
      </c>
      <c r="J80" s="11" t="str">
        <f>IF(COUNTIF(TData[IDCL],TData[[#This Row],[CMapR]]-1&amp;"_"&amp;TData[[#This Row],[C MapR]]+1)&gt;0,TData[[#This Row],[CMapR]]-1&amp;"_"&amp;TData[[#This Row],[C MapR]]+1,"")</f>
        <v>4_35</v>
      </c>
      <c r="K80" s="11" t="str">
        <f>IF(COUNTIF(TData[IDCL],TData[[#This Row],[CMapR]]&amp;"_"&amp;TData[[#This Row],[C MapR]]+2)&gt;0,TData[[#This Row],[CMapR]]&amp;"_"&amp;TData[[#This Row],[C MapR]]+2,"")</f>
        <v>5_36</v>
      </c>
      <c r="L80" s="11" t="str">
        <f>IF(COUNTIF(TData[IDCL],TData[[#This Row],[CMapR]]+1&amp;"_"&amp;TData[[#This Row],[C MapR]]+1),TData[[#This Row],[CMapR]]+1&amp;"_"&amp;TData[[#This Row],[C MapR]]+1,"")</f>
        <v>6_35</v>
      </c>
      <c r="M80" s="11" t="str">
        <f>IF(COUNTIF(TData[IDCL],TData[[#This Row],[CMapR]]+1&amp;"_"&amp;TData[[#This Row],[C MapR]]-1)&gt;0,TData[[#This Row],[CMapR]]+1&amp;"_"&amp;TData[[#This Row],[C MapR]]-1,"")</f>
        <v>6_33</v>
      </c>
      <c r="N80" s="11" t="str">
        <f>IF(COUNTIF(TData[IDCL],TData[[#This Row],[CMapR]]&amp;"_"&amp;TData[[#This Row],[C MapR]]-2)&gt;0,TData[[#This Row],[CMapR]]&amp;"_"&amp;TData[[#This Row],[C MapR]]-2,"")</f>
        <v>5_32</v>
      </c>
      <c r="AQ80" t="s">
        <v>177</v>
      </c>
      <c r="AR80">
        <v>83</v>
      </c>
      <c r="AS80">
        <v>165.62027717590331</v>
      </c>
      <c r="AT80">
        <v>202.50033645629884</v>
      </c>
    </row>
    <row r="81" spans="3:46" x14ac:dyDescent="0.25">
      <c r="C81" s="2" t="s">
        <v>178</v>
      </c>
      <c r="D81" s="2">
        <v>725.10968399047852</v>
      </c>
      <c r="E81" s="2">
        <v>154.49971961975098</v>
      </c>
      <c r="F81" s="2" t="s">
        <v>460</v>
      </c>
      <c r="G81" s="1">
        <v>5</v>
      </c>
      <c r="H81" s="1">
        <v>36</v>
      </c>
      <c r="I81" s="11" t="str">
        <f>IF(COUNTIF(TData[IDCL],TData[[#This Row],[CMapR]]-1&amp;"_"&amp;TData[[#This Row],[C MapR]]-1)&gt;0,TData[[#This Row],[CMapR]]-1&amp;"_"&amp;TData[[#This Row],[C MapR]]-1,"")</f>
        <v>4_35</v>
      </c>
      <c r="J81" s="11" t="str">
        <f>IF(COUNTIF(TData[IDCL],TData[[#This Row],[CMapR]]-1&amp;"_"&amp;TData[[#This Row],[C MapR]]+1)&gt;0,TData[[#This Row],[CMapR]]-1&amp;"_"&amp;TData[[#This Row],[C MapR]]+1,"")</f>
        <v>4_37</v>
      </c>
      <c r="K81" s="11" t="str">
        <f>IF(COUNTIF(TData[IDCL],TData[[#This Row],[CMapR]]&amp;"_"&amp;TData[[#This Row],[C MapR]]+2)&gt;0,TData[[#This Row],[CMapR]]&amp;"_"&amp;TData[[#This Row],[C MapR]]+2,"")</f>
        <v>5_38</v>
      </c>
      <c r="L81" s="11" t="str">
        <f>IF(COUNTIF(TData[IDCL],TData[[#This Row],[CMapR]]+1&amp;"_"&amp;TData[[#This Row],[C MapR]]+1),TData[[#This Row],[CMapR]]+1&amp;"_"&amp;TData[[#This Row],[C MapR]]+1,"")</f>
        <v>6_37</v>
      </c>
      <c r="M81" s="11" t="str">
        <f>IF(COUNTIF(TData[IDCL],TData[[#This Row],[CMapR]]+1&amp;"_"&amp;TData[[#This Row],[C MapR]]-1)&gt;0,TData[[#This Row],[CMapR]]+1&amp;"_"&amp;TData[[#This Row],[C MapR]]-1,"")</f>
        <v>6_35</v>
      </c>
      <c r="N81" s="11" t="str">
        <f>IF(COUNTIF(TData[IDCL],TData[[#This Row],[CMapR]]&amp;"_"&amp;TData[[#This Row],[C MapR]]-2)&gt;0,TData[[#This Row],[CMapR]]&amp;"_"&amp;TData[[#This Row],[C MapR]]-2,"")</f>
        <v>5_34</v>
      </c>
      <c r="AQ81" t="s">
        <v>178</v>
      </c>
      <c r="AR81">
        <v>80</v>
      </c>
      <c r="AS81">
        <v>200.40033645629882</v>
      </c>
      <c r="AT81">
        <v>202.50033645629884</v>
      </c>
    </row>
    <row r="82" spans="3:46" x14ac:dyDescent="0.25">
      <c r="C82" s="2" t="s">
        <v>179</v>
      </c>
      <c r="D82" s="2">
        <v>765.81291198730469</v>
      </c>
      <c r="E82" s="2">
        <v>154.49971961975098</v>
      </c>
      <c r="F82" s="2" t="s">
        <v>461</v>
      </c>
      <c r="G82" s="1">
        <v>5</v>
      </c>
      <c r="H82" s="1">
        <v>38</v>
      </c>
      <c r="I82" s="11" t="str">
        <f>IF(COUNTIF(TData[IDCL],TData[[#This Row],[CMapR]]-1&amp;"_"&amp;TData[[#This Row],[C MapR]]-1)&gt;0,TData[[#This Row],[CMapR]]-1&amp;"_"&amp;TData[[#This Row],[C MapR]]-1,"")</f>
        <v>4_37</v>
      </c>
      <c r="J82" s="11" t="str">
        <f>IF(COUNTIF(TData[IDCL],TData[[#This Row],[CMapR]]-1&amp;"_"&amp;TData[[#This Row],[C MapR]]+1)&gt;0,TData[[#This Row],[CMapR]]-1&amp;"_"&amp;TData[[#This Row],[C MapR]]+1,"")</f>
        <v>4_39</v>
      </c>
      <c r="K82" s="11" t="str">
        <f>IF(COUNTIF(TData[IDCL],TData[[#This Row],[CMapR]]&amp;"_"&amp;TData[[#This Row],[C MapR]]+2)&gt;0,TData[[#This Row],[CMapR]]&amp;"_"&amp;TData[[#This Row],[C MapR]]+2,"")</f>
        <v>5_40</v>
      </c>
      <c r="L82" s="11" t="str">
        <f>IF(COUNTIF(TData[IDCL],TData[[#This Row],[CMapR]]+1&amp;"_"&amp;TData[[#This Row],[C MapR]]+1),TData[[#This Row],[CMapR]]+1&amp;"_"&amp;TData[[#This Row],[C MapR]]+1,"")</f>
        <v>6_39</v>
      </c>
      <c r="M82" s="11" t="str">
        <f>IF(COUNTIF(TData[IDCL],TData[[#This Row],[CMapR]]+1&amp;"_"&amp;TData[[#This Row],[C MapR]]-1)&gt;0,TData[[#This Row],[CMapR]]+1&amp;"_"&amp;TData[[#This Row],[C MapR]]-1,"")</f>
        <v>6_37</v>
      </c>
      <c r="N82" s="11" t="str">
        <f>IF(COUNTIF(TData[IDCL],TData[[#This Row],[CMapR]]&amp;"_"&amp;TData[[#This Row],[C MapR]]-2)&gt;0,TData[[#This Row],[CMapR]]&amp;"_"&amp;TData[[#This Row],[C MapR]]-2,"")</f>
        <v>5_36</v>
      </c>
      <c r="AQ82" t="s">
        <v>179</v>
      </c>
      <c r="AR82">
        <v>65</v>
      </c>
      <c r="AS82">
        <v>200.40033645629882</v>
      </c>
      <c r="AT82">
        <v>202.50033645629884</v>
      </c>
    </row>
    <row r="83" spans="3:46" x14ac:dyDescent="0.25">
      <c r="C83" s="2" t="s">
        <v>180</v>
      </c>
      <c r="D83" s="2">
        <v>806.51613998413086</v>
      </c>
      <c r="E83" s="2">
        <v>154.49971961975098</v>
      </c>
      <c r="F83" s="2" t="s">
        <v>462</v>
      </c>
      <c r="G83" s="1">
        <v>5</v>
      </c>
      <c r="H83" s="1">
        <v>40</v>
      </c>
      <c r="I83" s="11" t="str">
        <f>IF(COUNTIF(TData[IDCL],TData[[#This Row],[CMapR]]-1&amp;"_"&amp;TData[[#This Row],[C MapR]]-1)&gt;0,TData[[#This Row],[CMapR]]-1&amp;"_"&amp;TData[[#This Row],[C MapR]]-1,"")</f>
        <v>4_39</v>
      </c>
      <c r="J83" s="11" t="str">
        <f>IF(COUNTIF(TData[IDCL],TData[[#This Row],[CMapR]]-1&amp;"_"&amp;TData[[#This Row],[C MapR]]+1)&gt;0,TData[[#This Row],[CMapR]]-1&amp;"_"&amp;TData[[#This Row],[C MapR]]+1,"")</f>
        <v>4_41</v>
      </c>
      <c r="K83" s="11" t="str">
        <f>IF(COUNTIF(TData[IDCL],TData[[#This Row],[CMapR]]&amp;"_"&amp;TData[[#This Row],[C MapR]]+2)&gt;0,TData[[#This Row],[CMapR]]&amp;"_"&amp;TData[[#This Row],[C MapR]]+2,"")</f>
        <v>5_42</v>
      </c>
      <c r="L83" s="11" t="str">
        <f>IF(COUNTIF(TData[IDCL],TData[[#This Row],[CMapR]]+1&amp;"_"&amp;TData[[#This Row],[C MapR]]+1),TData[[#This Row],[CMapR]]+1&amp;"_"&amp;TData[[#This Row],[C MapR]]+1,"")</f>
        <v>6_41</v>
      </c>
      <c r="M83" s="11" t="str">
        <f>IF(COUNTIF(TData[IDCL],TData[[#This Row],[CMapR]]+1&amp;"_"&amp;TData[[#This Row],[C MapR]]-1)&gt;0,TData[[#This Row],[CMapR]]+1&amp;"_"&amp;TData[[#This Row],[C MapR]]-1,"")</f>
        <v>6_39</v>
      </c>
      <c r="N83" s="11" t="str">
        <f>IF(COUNTIF(TData[IDCL],TData[[#This Row],[CMapR]]&amp;"_"&amp;TData[[#This Row],[C MapR]]-2)&gt;0,TData[[#This Row],[CMapR]]&amp;"_"&amp;TData[[#This Row],[C MapR]]-2,"")</f>
        <v>5_38</v>
      </c>
      <c r="AQ83" t="s">
        <v>180</v>
      </c>
      <c r="AR83">
        <v>65</v>
      </c>
      <c r="AS83">
        <v>200.40033645629882</v>
      </c>
      <c r="AT83">
        <v>202.50033645629884</v>
      </c>
    </row>
    <row r="84" spans="3:46" x14ac:dyDescent="0.25">
      <c r="C84" s="2" t="s">
        <v>181</v>
      </c>
      <c r="D84" s="2">
        <v>847.21936798095703</v>
      </c>
      <c r="E84" s="2">
        <v>154.49971961975098</v>
      </c>
      <c r="F84" s="2" t="s">
        <v>463</v>
      </c>
      <c r="G84" s="1">
        <v>5</v>
      </c>
      <c r="H84" s="1">
        <v>42</v>
      </c>
      <c r="I84" s="11" t="str">
        <f>IF(COUNTIF(TData[IDCL],TData[[#This Row],[CMapR]]-1&amp;"_"&amp;TData[[#This Row],[C MapR]]-1)&gt;0,TData[[#This Row],[CMapR]]-1&amp;"_"&amp;TData[[#This Row],[C MapR]]-1,"")</f>
        <v>4_41</v>
      </c>
      <c r="J84" s="11" t="str">
        <f>IF(COUNTIF(TData[IDCL],TData[[#This Row],[CMapR]]-1&amp;"_"&amp;TData[[#This Row],[C MapR]]+1)&gt;0,TData[[#This Row],[CMapR]]-1&amp;"_"&amp;TData[[#This Row],[C MapR]]+1,"")</f>
        <v>4_43</v>
      </c>
      <c r="K84" s="11" t="str">
        <f>IF(COUNTIF(TData[IDCL],TData[[#This Row],[CMapR]]&amp;"_"&amp;TData[[#This Row],[C MapR]]+2)&gt;0,TData[[#This Row],[CMapR]]&amp;"_"&amp;TData[[#This Row],[C MapR]]+2,"")</f>
        <v>5_44</v>
      </c>
      <c r="L84" s="11" t="str">
        <f>IF(COUNTIF(TData[IDCL],TData[[#This Row],[CMapR]]+1&amp;"_"&amp;TData[[#This Row],[C MapR]]+1),TData[[#This Row],[CMapR]]+1&amp;"_"&amp;TData[[#This Row],[C MapR]]+1,"")</f>
        <v>6_43</v>
      </c>
      <c r="M84" s="11" t="str">
        <f>IF(COUNTIF(TData[IDCL],TData[[#This Row],[CMapR]]+1&amp;"_"&amp;TData[[#This Row],[C MapR]]-1)&gt;0,TData[[#This Row],[CMapR]]+1&amp;"_"&amp;TData[[#This Row],[C MapR]]-1,"")</f>
        <v>6_41</v>
      </c>
      <c r="N84" s="11" t="str">
        <f>IF(COUNTIF(TData[IDCL],TData[[#This Row],[CMapR]]&amp;"_"&amp;TData[[#This Row],[C MapR]]-2)&gt;0,TData[[#This Row],[CMapR]]&amp;"_"&amp;TData[[#This Row],[C MapR]]-2,"")</f>
        <v>5_40</v>
      </c>
      <c r="AQ84" t="s">
        <v>181</v>
      </c>
      <c r="AR84">
        <v>65</v>
      </c>
      <c r="AS84">
        <v>200.40033645629882</v>
      </c>
      <c r="AT84">
        <v>202.50033645629884</v>
      </c>
    </row>
    <row r="85" spans="3:46" x14ac:dyDescent="0.25">
      <c r="C85" s="2" t="s">
        <v>182</v>
      </c>
      <c r="D85" s="2">
        <v>887.9225959777832</v>
      </c>
      <c r="E85" s="2">
        <v>154.49971961975098</v>
      </c>
      <c r="F85" s="2" t="s">
        <v>464</v>
      </c>
      <c r="G85" s="1">
        <v>5</v>
      </c>
      <c r="H85" s="1">
        <v>44</v>
      </c>
      <c r="I85" s="11" t="str">
        <f>IF(COUNTIF(TData[IDCL],TData[[#This Row],[CMapR]]-1&amp;"_"&amp;TData[[#This Row],[C MapR]]-1)&gt;0,TData[[#This Row],[CMapR]]-1&amp;"_"&amp;TData[[#This Row],[C MapR]]-1,"")</f>
        <v>4_43</v>
      </c>
      <c r="J85" s="11" t="str">
        <f>IF(COUNTIF(TData[IDCL],TData[[#This Row],[CMapR]]-1&amp;"_"&amp;TData[[#This Row],[C MapR]]+1)&gt;0,TData[[#This Row],[CMapR]]-1&amp;"_"&amp;TData[[#This Row],[C MapR]]+1,"")</f>
        <v>4_45</v>
      </c>
      <c r="K85" s="11" t="str">
        <f>IF(COUNTIF(TData[IDCL],TData[[#This Row],[CMapR]]&amp;"_"&amp;TData[[#This Row],[C MapR]]+2)&gt;0,TData[[#This Row],[CMapR]]&amp;"_"&amp;TData[[#This Row],[C MapR]]+2,"")</f>
        <v>5_46</v>
      </c>
      <c r="L85" s="11" t="str">
        <f>IF(COUNTIF(TData[IDCL],TData[[#This Row],[CMapR]]+1&amp;"_"&amp;TData[[#This Row],[C MapR]]+1),TData[[#This Row],[CMapR]]+1&amp;"_"&amp;TData[[#This Row],[C MapR]]+1,"")</f>
        <v>6_45</v>
      </c>
      <c r="M85" s="11" t="str">
        <f>IF(COUNTIF(TData[IDCL],TData[[#This Row],[CMapR]]+1&amp;"_"&amp;TData[[#This Row],[C MapR]]-1)&gt;0,TData[[#This Row],[CMapR]]+1&amp;"_"&amp;TData[[#This Row],[C MapR]]-1,"")</f>
        <v>6_43</v>
      </c>
      <c r="N85" s="11" t="str">
        <f>IF(COUNTIF(TData[IDCL],TData[[#This Row],[CMapR]]&amp;"_"&amp;TData[[#This Row],[C MapR]]-2)&gt;0,TData[[#This Row],[CMapR]]&amp;"_"&amp;TData[[#This Row],[C MapR]]-2,"")</f>
        <v>5_42</v>
      </c>
      <c r="AQ85" t="s">
        <v>182</v>
      </c>
      <c r="AR85">
        <v>83</v>
      </c>
      <c r="AS85">
        <v>200.40033645629882</v>
      </c>
      <c r="AT85">
        <v>202.50033645629884</v>
      </c>
    </row>
    <row r="86" spans="3:46" x14ac:dyDescent="0.25">
      <c r="C86" s="2" t="s">
        <v>183</v>
      </c>
      <c r="D86" s="2">
        <v>928.62582397460938</v>
      </c>
      <c r="E86" s="2">
        <v>154.49971961975098</v>
      </c>
      <c r="F86" s="2" t="s">
        <v>465</v>
      </c>
      <c r="G86" s="1">
        <v>5</v>
      </c>
      <c r="H86" s="1">
        <v>46</v>
      </c>
      <c r="I86" s="11" t="str">
        <f>IF(COUNTIF(TData[IDCL],TData[[#This Row],[CMapR]]-1&amp;"_"&amp;TData[[#This Row],[C MapR]]-1)&gt;0,TData[[#This Row],[CMapR]]-1&amp;"_"&amp;TData[[#This Row],[C MapR]]-1,"")</f>
        <v>4_45</v>
      </c>
      <c r="J86" s="11" t="str">
        <f>IF(COUNTIF(TData[IDCL],TData[[#This Row],[CMapR]]-1&amp;"_"&amp;TData[[#This Row],[C MapR]]+1)&gt;0,TData[[#This Row],[CMapR]]-1&amp;"_"&amp;TData[[#This Row],[C MapR]]+1,"")</f>
        <v>4_47</v>
      </c>
      <c r="K86" s="11" t="str">
        <f>IF(COUNTIF(TData[IDCL],TData[[#This Row],[CMapR]]&amp;"_"&amp;TData[[#This Row],[C MapR]]+2)&gt;0,TData[[#This Row],[CMapR]]&amp;"_"&amp;TData[[#This Row],[C MapR]]+2,"")</f>
        <v>5_48</v>
      </c>
      <c r="L86" s="11" t="str">
        <f>IF(COUNTIF(TData[IDCL],TData[[#This Row],[CMapR]]+1&amp;"_"&amp;TData[[#This Row],[C MapR]]+1),TData[[#This Row],[CMapR]]+1&amp;"_"&amp;TData[[#This Row],[C MapR]]+1,"")</f>
        <v>6_47</v>
      </c>
      <c r="M86" s="11" t="str">
        <f>IF(COUNTIF(TData[IDCL],TData[[#This Row],[CMapR]]+1&amp;"_"&amp;TData[[#This Row],[C MapR]]-1)&gt;0,TData[[#This Row],[CMapR]]+1&amp;"_"&amp;TData[[#This Row],[C MapR]]-1,"")</f>
        <v>6_45</v>
      </c>
      <c r="N86" s="11" t="str">
        <f>IF(COUNTIF(TData[IDCL],TData[[#This Row],[CMapR]]&amp;"_"&amp;TData[[#This Row],[C MapR]]-2)&gt;0,TData[[#This Row],[CMapR]]&amp;"_"&amp;TData[[#This Row],[C MapR]]-2,"")</f>
        <v>5_44</v>
      </c>
      <c r="AQ86" t="s">
        <v>183</v>
      </c>
      <c r="AR86">
        <v>65</v>
      </c>
      <c r="AS86">
        <v>200.40033645629882</v>
      </c>
      <c r="AT86">
        <v>202.50033645629884</v>
      </c>
    </row>
    <row r="87" spans="3:46" x14ac:dyDescent="0.25">
      <c r="C87" s="2" t="s">
        <v>184</v>
      </c>
      <c r="D87" s="2">
        <v>969.32905197143555</v>
      </c>
      <c r="E87" s="2">
        <v>154.49971961975098</v>
      </c>
      <c r="F87" s="2" t="s">
        <v>466</v>
      </c>
      <c r="G87" s="1">
        <v>5</v>
      </c>
      <c r="H87" s="1">
        <v>48</v>
      </c>
      <c r="I87" s="11" t="str">
        <f>IF(COUNTIF(TData[IDCL],TData[[#This Row],[CMapR]]-1&amp;"_"&amp;TData[[#This Row],[C MapR]]-1)&gt;0,TData[[#This Row],[CMapR]]-1&amp;"_"&amp;TData[[#This Row],[C MapR]]-1,"")</f>
        <v>4_47</v>
      </c>
      <c r="J87" s="11" t="str">
        <f>IF(COUNTIF(TData[IDCL],TData[[#This Row],[CMapR]]-1&amp;"_"&amp;TData[[#This Row],[C MapR]]+1)&gt;0,TData[[#This Row],[CMapR]]-1&amp;"_"&amp;TData[[#This Row],[C MapR]]+1,"")</f>
        <v>4_49</v>
      </c>
      <c r="K87" s="11" t="str">
        <f>IF(COUNTIF(TData[IDCL],TData[[#This Row],[CMapR]]&amp;"_"&amp;TData[[#This Row],[C MapR]]+2)&gt;0,TData[[#This Row],[CMapR]]&amp;"_"&amp;TData[[#This Row],[C MapR]]+2,"")</f>
        <v>5_50</v>
      </c>
      <c r="L87" s="11" t="str">
        <f>IF(COUNTIF(TData[IDCL],TData[[#This Row],[CMapR]]+1&amp;"_"&amp;TData[[#This Row],[C MapR]]+1),TData[[#This Row],[CMapR]]+1&amp;"_"&amp;TData[[#This Row],[C MapR]]+1,"")</f>
        <v>6_49</v>
      </c>
      <c r="M87" s="11" t="str">
        <f>IF(COUNTIF(TData[IDCL],TData[[#This Row],[CMapR]]+1&amp;"_"&amp;TData[[#This Row],[C MapR]]-1)&gt;0,TData[[#This Row],[CMapR]]+1&amp;"_"&amp;TData[[#This Row],[C MapR]]-1,"")</f>
        <v>6_47</v>
      </c>
      <c r="N87" s="11" t="str">
        <f>IF(COUNTIF(TData[IDCL],TData[[#This Row],[CMapR]]&amp;"_"&amp;TData[[#This Row],[C MapR]]-2)&gt;0,TData[[#This Row],[CMapR]]&amp;"_"&amp;TData[[#This Row],[C MapR]]-2,"")</f>
        <v>5_46</v>
      </c>
      <c r="AQ87" t="s">
        <v>184</v>
      </c>
      <c r="AR87">
        <v>84</v>
      </c>
      <c r="AS87">
        <v>200.40033645629882</v>
      </c>
      <c r="AT87">
        <v>202.50033645629884</v>
      </c>
    </row>
    <row r="88" spans="3:46" x14ac:dyDescent="0.25">
      <c r="C88" s="2" t="s">
        <v>185</v>
      </c>
      <c r="D88" s="2">
        <v>1010.0322799682617</v>
      </c>
      <c r="E88" s="2">
        <v>154.49971961975098</v>
      </c>
      <c r="F88" s="2" t="s">
        <v>467</v>
      </c>
      <c r="G88" s="1">
        <v>5</v>
      </c>
      <c r="H88" s="1">
        <v>50</v>
      </c>
      <c r="I88" s="11" t="str">
        <f>IF(COUNTIF(TData[IDCL],TData[[#This Row],[CMapR]]-1&amp;"_"&amp;TData[[#This Row],[C MapR]]-1)&gt;0,TData[[#This Row],[CMapR]]-1&amp;"_"&amp;TData[[#This Row],[C MapR]]-1,"")</f>
        <v>4_49</v>
      </c>
      <c r="J88" s="11" t="str">
        <f>IF(COUNTIF(TData[IDCL],TData[[#This Row],[CMapR]]-1&amp;"_"&amp;TData[[#This Row],[C MapR]]+1)&gt;0,TData[[#This Row],[CMapR]]-1&amp;"_"&amp;TData[[#This Row],[C MapR]]+1,"")</f>
        <v>4_51</v>
      </c>
      <c r="K88" s="11" t="str">
        <f>IF(COUNTIF(TData[IDCL],TData[[#This Row],[CMapR]]&amp;"_"&amp;TData[[#This Row],[C MapR]]+2)&gt;0,TData[[#This Row],[CMapR]]&amp;"_"&amp;TData[[#This Row],[C MapR]]+2,"")</f>
        <v>5_52</v>
      </c>
      <c r="L88" s="11" t="str">
        <f>IF(COUNTIF(TData[IDCL],TData[[#This Row],[CMapR]]+1&amp;"_"&amp;TData[[#This Row],[C MapR]]+1),TData[[#This Row],[CMapR]]+1&amp;"_"&amp;TData[[#This Row],[C MapR]]+1,"")</f>
        <v>6_51</v>
      </c>
      <c r="M88" s="11" t="str">
        <f>IF(COUNTIF(TData[IDCL],TData[[#This Row],[CMapR]]+1&amp;"_"&amp;TData[[#This Row],[C MapR]]-1)&gt;0,TData[[#This Row],[CMapR]]+1&amp;"_"&amp;TData[[#This Row],[C MapR]]-1,"")</f>
        <v>6_49</v>
      </c>
      <c r="N88" s="11" t="str">
        <f>IF(COUNTIF(TData[IDCL],TData[[#This Row],[CMapR]]&amp;"_"&amp;TData[[#This Row],[C MapR]]-2)&gt;0,TData[[#This Row],[CMapR]]&amp;"_"&amp;TData[[#This Row],[C MapR]]-2,"")</f>
        <v>5_48</v>
      </c>
      <c r="AQ88" t="s">
        <v>185</v>
      </c>
      <c r="AR88">
        <v>72</v>
      </c>
      <c r="AS88">
        <v>200.40033645629882</v>
      </c>
      <c r="AT88">
        <v>202.50033645629884</v>
      </c>
    </row>
    <row r="89" spans="3:46" x14ac:dyDescent="0.25">
      <c r="C89" s="2" t="s">
        <v>186</v>
      </c>
      <c r="D89" s="2">
        <v>1050.7355079650879</v>
      </c>
      <c r="E89" s="2">
        <v>154.49971961975098</v>
      </c>
      <c r="F89" s="2" t="s">
        <v>468</v>
      </c>
      <c r="G89" s="1">
        <v>5</v>
      </c>
      <c r="H89" s="1">
        <v>52</v>
      </c>
      <c r="I89" s="11" t="str">
        <f>IF(COUNTIF(TData[IDCL],TData[[#This Row],[CMapR]]-1&amp;"_"&amp;TData[[#This Row],[C MapR]]-1)&gt;0,TData[[#This Row],[CMapR]]-1&amp;"_"&amp;TData[[#This Row],[C MapR]]-1,"")</f>
        <v>4_51</v>
      </c>
      <c r="J89" s="11" t="str">
        <f>IF(COUNTIF(TData[IDCL],TData[[#This Row],[CMapR]]-1&amp;"_"&amp;TData[[#This Row],[C MapR]]+1)&gt;0,TData[[#This Row],[CMapR]]-1&amp;"_"&amp;TData[[#This Row],[C MapR]]+1,"")</f>
        <v/>
      </c>
      <c r="K89" s="11" t="str">
        <f>IF(COUNTIF(TData[IDCL],TData[[#This Row],[CMapR]]&amp;"_"&amp;TData[[#This Row],[C MapR]]+2)&gt;0,TData[[#This Row],[CMapR]]&amp;"_"&amp;TData[[#This Row],[C MapR]]+2,"")</f>
        <v/>
      </c>
      <c r="L89" s="11" t="str">
        <f>IF(COUNTIF(TData[IDCL],TData[[#This Row],[CMapR]]+1&amp;"_"&amp;TData[[#This Row],[C MapR]]+1),TData[[#This Row],[CMapR]]+1&amp;"_"&amp;TData[[#This Row],[C MapR]]+1,"")</f>
        <v>6_53</v>
      </c>
      <c r="M89" s="11" t="str">
        <f>IF(COUNTIF(TData[IDCL],TData[[#This Row],[CMapR]]+1&amp;"_"&amp;TData[[#This Row],[C MapR]]-1)&gt;0,TData[[#This Row],[CMapR]]+1&amp;"_"&amp;TData[[#This Row],[C MapR]]-1,"")</f>
        <v>6_51</v>
      </c>
      <c r="N89" s="11" t="str">
        <f>IF(COUNTIF(TData[IDCL],TData[[#This Row],[CMapR]]&amp;"_"&amp;TData[[#This Row],[C MapR]]-2)&gt;0,TData[[#This Row],[CMapR]]&amp;"_"&amp;TData[[#This Row],[C MapR]]-2,"")</f>
        <v>5_50</v>
      </c>
      <c r="AQ89" t="s">
        <v>186</v>
      </c>
      <c r="AR89">
        <v>75</v>
      </c>
      <c r="AS89">
        <v>200.40033645629882</v>
      </c>
      <c r="AT89">
        <v>202.50033645629884</v>
      </c>
    </row>
    <row r="90" spans="3:46" x14ac:dyDescent="0.25">
      <c r="C90" s="2" t="s">
        <v>187</v>
      </c>
      <c r="D90" s="2">
        <v>53.50642204284668</v>
      </c>
      <c r="E90" s="2">
        <v>189.74977970123291</v>
      </c>
      <c r="F90" s="2" t="s">
        <v>469</v>
      </c>
      <c r="G90" s="1">
        <v>6</v>
      </c>
      <c r="H90" s="1">
        <v>3</v>
      </c>
      <c r="I90" s="11" t="str">
        <f>IF(COUNTIF(TData[IDCL],TData[[#This Row],[CMapR]]-1&amp;"_"&amp;TData[[#This Row],[C MapR]]-1)&gt;0,TData[[#This Row],[CMapR]]-1&amp;"_"&amp;TData[[#This Row],[C MapR]]-1,"")</f>
        <v/>
      </c>
      <c r="J90" s="11" t="str">
        <f>IF(COUNTIF(TData[IDCL],TData[[#This Row],[CMapR]]-1&amp;"_"&amp;TData[[#This Row],[C MapR]]+1)&gt;0,TData[[#This Row],[CMapR]]-1&amp;"_"&amp;TData[[#This Row],[C MapR]]+1,"")</f>
        <v/>
      </c>
      <c r="K90" s="11" t="str">
        <f>IF(COUNTIF(TData[IDCL],TData[[#This Row],[CMapR]]&amp;"_"&amp;TData[[#This Row],[C MapR]]+2)&gt;0,TData[[#This Row],[CMapR]]&amp;"_"&amp;TData[[#This Row],[C MapR]]+2,"")</f>
        <v>6_5</v>
      </c>
      <c r="L90" s="11" t="str">
        <f>IF(COUNTIF(TData[IDCL],TData[[#This Row],[CMapR]]+1&amp;"_"&amp;TData[[#This Row],[C MapR]]+1),TData[[#This Row],[CMapR]]+1&amp;"_"&amp;TData[[#This Row],[C MapR]]+1,"")</f>
        <v>7_4</v>
      </c>
      <c r="M90" s="11" t="str">
        <f>IF(COUNTIF(TData[IDCL],TData[[#This Row],[CMapR]]+1&amp;"_"&amp;TData[[#This Row],[C MapR]]-1)&gt;0,TData[[#This Row],[CMapR]]+1&amp;"_"&amp;TData[[#This Row],[C MapR]]-1,"")</f>
        <v>7_2</v>
      </c>
      <c r="N90" s="11" t="str">
        <f>IF(COUNTIF(TData[IDCL],TData[[#This Row],[CMapR]]&amp;"_"&amp;TData[[#This Row],[C MapR]]-2)&gt;0,TData[[#This Row],[CMapR]]&amp;"_"&amp;TData[[#This Row],[C MapR]]-2,"")</f>
        <v/>
      </c>
      <c r="AQ90" t="s">
        <v>187</v>
      </c>
      <c r="AR90">
        <v>83</v>
      </c>
      <c r="AS90">
        <v>200.40033645629882</v>
      </c>
      <c r="AT90">
        <v>202.50033645629884</v>
      </c>
    </row>
    <row r="91" spans="3:46" x14ac:dyDescent="0.25">
      <c r="C91" s="2" t="s">
        <v>188</v>
      </c>
      <c r="D91" s="2">
        <v>94.209650039672852</v>
      </c>
      <c r="E91" s="2">
        <v>189.74977970123291</v>
      </c>
      <c r="F91" s="2" t="s">
        <v>470</v>
      </c>
      <c r="G91" s="1">
        <v>6</v>
      </c>
      <c r="H91" s="1">
        <v>5</v>
      </c>
      <c r="I91" s="11" t="str">
        <f>IF(COUNTIF(TData[IDCL],TData[[#This Row],[CMapR]]-1&amp;"_"&amp;TData[[#This Row],[C MapR]]-1)&gt;0,TData[[#This Row],[CMapR]]-1&amp;"_"&amp;TData[[#This Row],[C MapR]]-1,"")</f>
        <v/>
      </c>
      <c r="J91" s="11" t="str">
        <f>IF(COUNTIF(TData[IDCL],TData[[#This Row],[CMapR]]-1&amp;"_"&amp;TData[[#This Row],[C MapR]]+1)&gt;0,TData[[#This Row],[CMapR]]-1&amp;"_"&amp;TData[[#This Row],[C MapR]]+1,"")</f>
        <v>5_6</v>
      </c>
      <c r="K91" s="11" t="str">
        <f>IF(COUNTIF(TData[IDCL],TData[[#This Row],[CMapR]]&amp;"_"&amp;TData[[#This Row],[C MapR]]+2)&gt;0,TData[[#This Row],[CMapR]]&amp;"_"&amp;TData[[#This Row],[C MapR]]+2,"")</f>
        <v>6_7</v>
      </c>
      <c r="L91" s="11" t="str">
        <f>IF(COUNTIF(TData[IDCL],TData[[#This Row],[CMapR]]+1&amp;"_"&amp;TData[[#This Row],[C MapR]]+1),TData[[#This Row],[CMapR]]+1&amp;"_"&amp;TData[[#This Row],[C MapR]]+1,"")</f>
        <v>7_6</v>
      </c>
      <c r="M91" s="11" t="str">
        <f>IF(COUNTIF(TData[IDCL],TData[[#This Row],[CMapR]]+1&amp;"_"&amp;TData[[#This Row],[C MapR]]-1)&gt;0,TData[[#This Row],[CMapR]]+1&amp;"_"&amp;TData[[#This Row],[C MapR]]-1,"")</f>
        <v>7_4</v>
      </c>
      <c r="N91" s="11" t="str">
        <f>IF(COUNTIF(TData[IDCL],TData[[#This Row],[CMapR]]&amp;"_"&amp;TData[[#This Row],[C MapR]]-2)&gt;0,TData[[#This Row],[CMapR]]&amp;"_"&amp;TData[[#This Row],[C MapR]]-2,"")</f>
        <v>6_3</v>
      </c>
      <c r="AQ91" t="s">
        <v>188</v>
      </c>
      <c r="AR91">
        <v>87</v>
      </c>
      <c r="AS91">
        <v>200.40033645629882</v>
      </c>
      <c r="AT91">
        <v>202.50033645629884</v>
      </c>
    </row>
    <row r="92" spans="3:46" x14ac:dyDescent="0.25">
      <c r="C92" s="2" t="s">
        <v>189</v>
      </c>
      <c r="D92" s="2">
        <v>134.91287803649902</v>
      </c>
      <c r="E92" s="2">
        <v>189.74977970123291</v>
      </c>
      <c r="F92" s="2" t="s">
        <v>471</v>
      </c>
      <c r="G92" s="1">
        <v>6</v>
      </c>
      <c r="H92" s="1">
        <v>7</v>
      </c>
      <c r="I92" s="11" t="str">
        <f>IF(COUNTIF(TData[IDCL],TData[[#This Row],[CMapR]]-1&amp;"_"&amp;TData[[#This Row],[C MapR]]-1)&gt;0,TData[[#This Row],[CMapR]]-1&amp;"_"&amp;TData[[#This Row],[C MapR]]-1,"")</f>
        <v>5_6</v>
      </c>
      <c r="J92" s="11" t="str">
        <f>IF(COUNTIF(TData[IDCL],TData[[#This Row],[CMapR]]-1&amp;"_"&amp;TData[[#This Row],[C MapR]]+1)&gt;0,TData[[#This Row],[CMapR]]-1&amp;"_"&amp;TData[[#This Row],[C MapR]]+1,"")</f>
        <v>5_8</v>
      </c>
      <c r="K92" s="11" t="str">
        <f>IF(COUNTIF(TData[IDCL],TData[[#This Row],[CMapR]]&amp;"_"&amp;TData[[#This Row],[C MapR]]+2)&gt;0,TData[[#This Row],[CMapR]]&amp;"_"&amp;TData[[#This Row],[C MapR]]+2,"")</f>
        <v>6_9</v>
      </c>
      <c r="L92" s="11" t="str">
        <f>IF(COUNTIF(TData[IDCL],TData[[#This Row],[CMapR]]+1&amp;"_"&amp;TData[[#This Row],[C MapR]]+1),TData[[#This Row],[CMapR]]+1&amp;"_"&amp;TData[[#This Row],[C MapR]]+1,"")</f>
        <v>7_8</v>
      </c>
      <c r="M92" s="11" t="str">
        <f>IF(COUNTIF(TData[IDCL],TData[[#This Row],[CMapR]]+1&amp;"_"&amp;TData[[#This Row],[C MapR]]-1)&gt;0,TData[[#This Row],[CMapR]]+1&amp;"_"&amp;TData[[#This Row],[C MapR]]-1,"")</f>
        <v>7_6</v>
      </c>
      <c r="N92" s="11" t="str">
        <f>IF(COUNTIF(TData[IDCL],TData[[#This Row],[CMapR]]&amp;"_"&amp;TData[[#This Row],[C MapR]]-2)&gt;0,TData[[#This Row],[CMapR]]&amp;"_"&amp;TData[[#This Row],[C MapR]]-2,"")</f>
        <v>6_5</v>
      </c>
      <c r="AQ92" t="s">
        <v>189</v>
      </c>
      <c r="AR92">
        <v>82</v>
      </c>
      <c r="AS92">
        <v>200.40033645629882</v>
      </c>
      <c r="AT92">
        <v>202.50033645629884</v>
      </c>
    </row>
    <row r="93" spans="3:46" x14ac:dyDescent="0.25">
      <c r="C93" s="2" t="s">
        <v>190</v>
      </c>
      <c r="D93" s="2">
        <v>175.6161060333252</v>
      </c>
      <c r="E93" s="2">
        <v>189.74977970123291</v>
      </c>
      <c r="F93" s="2" t="s">
        <v>472</v>
      </c>
      <c r="G93" s="1">
        <v>6</v>
      </c>
      <c r="H93" s="1">
        <v>9</v>
      </c>
      <c r="I93" s="11" t="str">
        <f>IF(COUNTIF(TData[IDCL],TData[[#This Row],[CMapR]]-1&amp;"_"&amp;TData[[#This Row],[C MapR]]-1)&gt;0,TData[[#This Row],[CMapR]]-1&amp;"_"&amp;TData[[#This Row],[C MapR]]-1,"")</f>
        <v>5_8</v>
      </c>
      <c r="J93" s="11" t="str">
        <f>IF(COUNTIF(TData[IDCL],TData[[#This Row],[CMapR]]-1&amp;"_"&amp;TData[[#This Row],[C MapR]]+1)&gt;0,TData[[#This Row],[CMapR]]-1&amp;"_"&amp;TData[[#This Row],[C MapR]]+1,"")</f>
        <v>5_10</v>
      </c>
      <c r="K93" s="11" t="str">
        <f>IF(COUNTIF(TData[IDCL],TData[[#This Row],[CMapR]]&amp;"_"&amp;TData[[#This Row],[C MapR]]+2)&gt;0,TData[[#This Row],[CMapR]]&amp;"_"&amp;TData[[#This Row],[C MapR]]+2,"")</f>
        <v>6_11</v>
      </c>
      <c r="L93" s="11" t="str">
        <f>IF(COUNTIF(TData[IDCL],TData[[#This Row],[CMapR]]+1&amp;"_"&amp;TData[[#This Row],[C MapR]]+1),TData[[#This Row],[CMapR]]+1&amp;"_"&amp;TData[[#This Row],[C MapR]]+1,"")</f>
        <v>7_10</v>
      </c>
      <c r="M93" s="11" t="str">
        <f>IF(COUNTIF(TData[IDCL],TData[[#This Row],[CMapR]]+1&amp;"_"&amp;TData[[#This Row],[C MapR]]-1)&gt;0,TData[[#This Row],[CMapR]]+1&amp;"_"&amp;TData[[#This Row],[C MapR]]-1,"")</f>
        <v>7_8</v>
      </c>
      <c r="N93" s="11" t="str">
        <f>IF(COUNTIF(TData[IDCL],TData[[#This Row],[CMapR]]&amp;"_"&amp;TData[[#This Row],[C MapR]]-2)&gt;0,TData[[#This Row],[CMapR]]&amp;"_"&amp;TData[[#This Row],[C MapR]]-2,"")</f>
        <v>6_7</v>
      </c>
      <c r="AQ93" t="s">
        <v>190</v>
      </c>
      <c r="AR93">
        <v>81</v>
      </c>
      <c r="AS93">
        <v>200.40033645629882</v>
      </c>
      <c r="AT93">
        <v>202.50033645629884</v>
      </c>
    </row>
    <row r="94" spans="3:46" x14ac:dyDescent="0.25">
      <c r="C94" s="2" t="s">
        <v>191</v>
      </c>
      <c r="D94" s="2">
        <v>216.31933403015137</v>
      </c>
      <c r="E94" s="2">
        <v>189.74977970123291</v>
      </c>
      <c r="F94" s="2" t="s">
        <v>473</v>
      </c>
      <c r="G94" s="1">
        <v>6</v>
      </c>
      <c r="H94" s="1">
        <v>11</v>
      </c>
      <c r="I94" s="11" t="str">
        <f>IF(COUNTIF(TData[IDCL],TData[[#This Row],[CMapR]]-1&amp;"_"&amp;TData[[#This Row],[C MapR]]-1)&gt;0,TData[[#This Row],[CMapR]]-1&amp;"_"&amp;TData[[#This Row],[C MapR]]-1,"")</f>
        <v>5_10</v>
      </c>
      <c r="J94" s="11" t="str">
        <f>IF(COUNTIF(TData[IDCL],TData[[#This Row],[CMapR]]-1&amp;"_"&amp;TData[[#This Row],[C MapR]]+1)&gt;0,TData[[#This Row],[CMapR]]-1&amp;"_"&amp;TData[[#This Row],[C MapR]]+1,"")</f>
        <v>5_12</v>
      </c>
      <c r="K94" s="11" t="str">
        <f>IF(COUNTIF(TData[IDCL],TData[[#This Row],[CMapR]]&amp;"_"&amp;TData[[#This Row],[C MapR]]+2)&gt;0,TData[[#This Row],[CMapR]]&amp;"_"&amp;TData[[#This Row],[C MapR]]+2,"")</f>
        <v>6_13</v>
      </c>
      <c r="L94" s="11" t="str">
        <f>IF(COUNTIF(TData[IDCL],TData[[#This Row],[CMapR]]+1&amp;"_"&amp;TData[[#This Row],[C MapR]]+1),TData[[#This Row],[CMapR]]+1&amp;"_"&amp;TData[[#This Row],[C MapR]]+1,"")</f>
        <v>7_12</v>
      </c>
      <c r="M94" s="11" t="str">
        <f>IF(COUNTIF(TData[IDCL],TData[[#This Row],[CMapR]]+1&amp;"_"&amp;TData[[#This Row],[C MapR]]-1)&gt;0,TData[[#This Row],[CMapR]]+1&amp;"_"&amp;TData[[#This Row],[C MapR]]-1,"")</f>
        <v>7_10</v>
      </c>
      <c r="N94" s="11" t="str">
        <f>IF(COUNTIF(TData[IDCL],TData[[#This Row],[CMapR]]&amp;"_"&amp;TData[[#This Row],[C MapR]]-2)&gt;0,TData[[#This Row],[CMapR]]&amp;"_"&amp;TData[[#This Row],[C MapR]]-2,"")</f>
        <v>6_9</v>
      </c>
      <c r="AQ94" t="s">
        <v>191</v>
      </c>
      <c r="AR94">
        <v>74</v>
      </c>
      <c r="AS94">
        <v>200.40033645629882</v>
      </c>
      <c r="AT94">
        <v>202.50033645629884</v>
      </c>
    </row>
    <row r="95" spans="3:46" x14ac:dyDescent="0.25">
      <c r="C95" s="2" t="s">
        <v>192</v>
      </c>
      <c r="D95" s="2">
        <v>257.02256202697754</v>
      </c>
      <c r="E95" s="2">
        <v>189.74977970123291</v>
      </c>
      <c r="F95" s="2" t="s">
        <v>474</v>
      </c>
      <c r="G95" s="1">
        <v>6</v>
      </c>
      <c r="H95" s="1">
        <v>13</v>
      </c>
      <c r="I95" s="11" t="str">
        <f>IF(COUNTIF(TData[IDCL],TData[[#This Row],[CMapR]]-1&amp;"_"&amp;TData[[#This Row],[C MapR]]-1)&gt;0,TData[[#This Row],[CMapR]]-1&amp;"_"&amp;TData[[#This Row],[C MapR]]-1,"")</f>
        <v>5_12</v>
      </c>
      <c r="J95" s="11" t="str">
        <f>IF(COUNTIF(TData[IDCL],TData[[#This Row],[CMapR]]-1&amp;"_"&amp;TData[[#This Row],[C MapR]]+1)&gt;0,TData[[#This Row],[CMapR]]-1&amp;"_"&amp;TData[[#This Row],[C MapR]]+1,"")</f>
        <v>5_14</v>
      </c>
      <c r="K95" s="11" t="str">
        <f>IF(COUNTIF(TData[IDCL],TData[[#This Row],[CMapR]]&amp;"_"&amp;TData[[#This Row],[C MapR]]+2)&gt;0,TData[[#This Row],[CMapR]]&amp;"_"&amp;TData[[#This Row],[C MapR]]+2,"")</f>
        <v>6_15</v>
      </c>
      <c r="L95" s="11" t="str">
        <f>IF(COUNTIF(TData[IDCL],TData[[#This Row],[CMapR]]+1&amp;"_"&amp;TData[[#This Row],[C MapR]]+1),TData[[#This Row],[CMapR]]+1&amp;"_"&amp;TData[[#This Row],[C MapR]]+1,"")</f>
        <v>7_14</v>
      </c>
      <c r="M95" s="11" t="str">
        <f>IF(COUNTIF(TData[IDCL],TData[[#This Row],[CMapR]]+1&amp;"_"&amp;TData[[#This Row],[C MapR]]-1)&gt;0,TData[[#This Row],[CMapR]]+1&amp;"_"&amp;TData[[#This Row],[C MapR]]-1,"")</f>
        <v>7_12</v>
      </c>
      <c r="N95" s="11" t="str">
        <f>IF(COUNTIF(TData[IDCL],TData[[#This Row],[CMapR]]&amp;"_"&amp;TData[[#This Row],[C MapR]]-2)&gt;0,TData[[#This Row],[CMapR]]&amp;"_"&amp;TData[[#This Row],[C MapR]]-2,"")</f>
        <v>6_11</v>
      </c>
      <c r="AQ95" t="s">
        <v>192</v>
      </c>
      <c r="AR95">
        <v>84</v>
      </c>
      <c r="AS95">
        <v>200.40033645629882</v>
      </c>
      <c r="AT95">
        <v>202.50033645629884</v>
      </c>
    </row>
    <row r="96" spans="3:46" x14ac:dyDescent="0.25">
      <c r="C96" s="2" t="s">
        <v>193</v>
      </c>
      <c r="D96" s="2">
        <v>297.72579002380371</v>
      </c>
      <c r="E96" s="2">
        <v>189.74977970123291</v>
      </c>
      <c r="F96" s="2" t="s">
        <v>475</v>
      </c>
      <c r="G96" s="1">
        <v>6</v>
      </c>
      <c r="H96" s="1">
        <v>15</v>
      </c>
      <c r="I96" s="11" t="str">
        <f>IF(COUNTIF(TData[IDCL],TData[[#This Row],[CMapR]]-1&amp;"_"&amp;TData[[#This Row],[C MapR]]-1)&gt;0,TData[[#This Row],[CMapR]]-1&amp;"_"&amp;TData[[#This Row],[C MapR]]-1,"")</f>
        <v>5_14</v>
      </c>
      <c r="J96" s="11" t="str">
        <f>IF(COUNTIF(TData[IDCL],TData[[#This Row],[CMapR]]-1&amp;"_"&amp;TData[[#This Row],[C MapR]]+1)&gt;0,TData[[#This Row],[CMapR]]-1&amp;"_"&amp;TData[[#This Row],[C MapR]]+1,"")</f>
        <v>5_16</v>
      </c>
      <c r="K96" s="11" t="str">
        <f>IF(COUNTIF(TData[IDCL],TData[[#This Row],[CMapR]]&amp;"_"&amp;TData[[#This Row],[C MapR]]+2)&gt;0,TData[[#This Row],[CMapR]]&amp;"_"&amp;TData[[#This Row],[C MapR]]+2,"")</f>
        <v>6_17</v>
      </c>
      <c r="L96" s="11" t="str">
        <f>IF(COUNTIF(TData[IDCL],TData[[#This Row],[CMapR]]+1&amp;"_"&amp;TData[[#This Row],[C MapR]]+1),TData[[#This Row],[CMapR]]+1&amp;"_"&amp;TData[[#This Row],[C MapR]]+1,"")</f>
        <v>7_16</v>
      </c>
      <c r="M96" s="11" t="str">
        <f>IF(COUNTIF(TData[IDCL],TData[[#This Row],[CMapR]]+1&amp;"_"&amp;TData[[#This Row],[C MapR]]-1)&gt;0,TData[[#This Row],[CMapR]]+1&amp;"_"&amp;TData[[#This Row],[C MapR]]-1,"")</f>
        <v>7_14</v>
      </c>
      <c r="N96" s="11" t="str">
        <f>IF(COUNTIF(TData[IDCL],TData[[#This Row],[CMapR]]&amp;"_"&amp;TData[[#This Row],[C MapR]]-2)&gt;0,TData[[#This Row],[CMapR]]&amp;"_"&amp;TData[[#This Row],[C MapR]]-2,"")</f>
        <v>6_13</v>
      </c>
      <c r="AQ96" t="s">
        <v>193</v>
      </c>
      <c r="AR96">
        <v>74</v>
      </c>
      <c r="AS96">
        <v>200.40033645629882</v>
      </c>
      <c r="AT96">
        <v>202.50033645629884</v>
      </c>
    </row>
    <row r="97" spans="3:46" x14ac:dyDescent="0.25">
      <c r="C97" s="2" t="s">
        <v>194</v>
      </c>
      <c r="D97" s="2">
        <v>338.42901802062988</v>
      </c>
      <c r="E97" s="2">
        <v>189.74977970123291</v>
      </c>
      <c r="F97" s="2" t="s">
        <v>476</v>
      </c>
      <c r="G97" s="1">
        <v>6</v>
      </c>
      <c r="H97" s="1">
        <v>17</v>
      </c>
      <c r="I97" s="11" t="str">
        <f>IF(COUNTIF(TData[IDCL],TData[[#This Row],[CMapR]]-1&amp;"_"&amp;TData[[#This Row],[C MapR]]-1)&gt;0,TData[[#This Row],[CMapR]]-1&amp;"_"&amp;TData[[#This Row],[C MapR]]-1,"")</f>
        <v>5_16</v>
      </c>
      <c r="J97" s="11" t="str">
        <f>IF(COUNTIF(TData[IDCL],TData[[#This Row],[CMapR]]-1&amp;"_"&amp;TData[[#This Row],[C MapR]]+1)&gt;0,TData[[#This Row],[CMapR]]-1&amp;"_"&amp;TData[[#This Row],[C MapR]]+1,"")</f>
        <v>5_18</v>
      </c>
      <c r="K97" s="11" t="str">
        <f>IF(COUNTIF(TData[IDCL],TData[[#This Row],[CMapR]]&amp;"_"&amp;TData[[#This Row],[C MapR]]+2)&gt;0,TData[[#This Row],[CMapR]]&amp;"_"&amp;TData[[#This Row],[C MapR]]+2,"")</f>
        <v>6_19</v>
      </c>
      <c r="L97" s="11" t="str">
        <f>IF(COUNTIF(TData[IDCL],TData[[#This Row],[CMapR]]+1&amp;"_"&amp;TData[[#This Row],[C MapR]]+1),TData[[#This Row],[CMapR]]+1&amp;"_"&amp;TData[[#This Row],[C MapR]]+1,"")</f>
        <v>7_18</v>
      </c>
      <c r="M97" s="11" t="str">
        <f>IF(COUNTIF(TData[IDCL],TData[[#This Row],[CMapR]]+1&amp;"_"&amp;TData[[#This Row],[C MapR]]-1)&gt;0,TData[[#This Row],[CMapR]]+1&amp;"_"&amp;TData[[#This Row],[C MapR]]-1,"")</f>
        <v>7_16</v>
      </c>
      <c r="N97" s="11" t="str">
        <f>IF(COUNTIF(TData[IDCL],TData[[#This Row],[CMapR]]&amp;"_"&amp;TData[[#This Row],[C MapR]]-2)&gt;0,TData[[#This Row],[CMapR]]&amp;"_"&amp;TData[[#This Row],[C MapR]]-2,"")</f>
        <v>6_15</v>
      </c>
      <c r="AQ97" t="s">
        <v>194</v>
      </c>
      <c r="AR97">
        <v>87</v>
      </c>
      <c r="AS97">
        <v>200.40033645629882</v>
      </c>
      <c r="AT97">
        <v>202.50033645629884</v>
      </c>
    </row>
    <row r="98" spans="3:46" x14ac:dyDescent="0.25">
      <c r="C98" s="2" t="s">
        <v>195</v>
      </c>
      <c r="D98" s="2">
        <v>379.13224601745605</v>
      </c>
      <c r="E98" s="2">
        <v>189.74977970123291</v>
      </c>
      <c r="F98" s="2" t="s">
        <v>477</v>
      </c>
      <c r="G98" s="1">
        <v>6</v>
      </c>
      <c r="H98" s="1">
        <v>19</v>
      </c>
      <c r="I98" s="11" t="str">
        <f>IF(COUNTIF(TData[IDCL],TData[[#This Row],[CMapR]]-1&amp;"_"&amp;TData[[#This Row],[C MapR]]-1)&gt;0,TData[[#This Row],[CMapR]]-1&amp;"_"&amp;TData[[#This Row],[C MapR]]-1,"")</f>
        <v>5_18</v>
      </c>
      <c r="J98" s="11" t="str">
        <f>IF(COUNTIF(TData[IDCL],TData[[#This Row],[CMapR]]-1&amp;"_"&amp;TData[[#This Row],[C MapR]]+1)&gt;0,TData[[#This Row],[CMapR]]-1&amp;"_"&amp;TData[[#This Row],[C MapR]]+1,"")</f>
        <v>5_20</v>
      </c>
      <c r="K98" s="11" t="str">
        <f>IF(COUNTIF(TData[IDCL],TData[[#This Row],[CMapR]]&amp;"_"&amp;TData[[#This Row],[C MapR]]+2)&gt;0,TData[[#This Row],[CMapR]]&amp;"_"&amp;TData[[#This Row],[C MapR]]+2,"")</f>
        <v>6_21</v>
      </c>
      <c r="L98" s="11" t="str">
        <f>IF(COUNTIF(TData[IDCL],TData[[#This Row],[CMapR]]+1&amp;"_"&amp;TData[[#This Row],[C MapR]]+1),TData[[#This Row],[CMapR]]+1&amp;"_"&amp;TData[[#This Row],[C MapR]]+1,"")</f>
        <v>7_20</v>
      </c>
      <c r="M98" s="11" t="str">
        <f>IF(COUNTIF(TData[IDCL],TData[[#This Row],[CMapR]]+1&amp;"_"&amp;TData[[#This Row],[C MapR]]-1)&gt;0,TData[[#This Row],[CMapR]]+1&amp;"_"&amp;TData[[#This Row],[C MapR]]-1,"")</f>
        <v>7_18</v>
      </c>
      <c r="N98" s="11" t="str">
        <f>IF(COUNTIF(TData[IDCL],TData[[#This Row],[CMapR]]&amp;"_"&amp;TData[[#This Row],[C MapR]]-2)&gt;0,TData[[#This Row],[CMapR]]&amp;"_"&amp;TData[[#This Row],[C MapR]]-2,"")</f>
        <v>6_17</v>
      </c>
      <c r="AQ98" t="s">
        <v>195</v>
      </c>
      <c r="AR98">
        <v>68</v>
      </c>
      <c r="AS98">
        <v>200.40033645629882</v>
      </c>
      <c r="AT98">
        <v>202.50033645629884</v>
      </c>
    </row>
    <row r="99" spans="3:46" x14ac:dyDescent="0.25">
      <c r="C99" s="2" t="s">
        <v>196</v>
      </c>
      <c r="D99" s="2">
        <v>419.83547401428223</v>
      </c>
      <c r="E99" s="2">
        <v>189.74977970123291</v>
      </c>
      <c r="F99" s="2" t="s">
        <v>478</v>
      </c>
      <c r="G99" s="1">
        <v>6</v>
      </c>
      <c r="H99" s="1">
        <v>21</v>
      </c>
      <c r="I99" s="11" t="str">
        <f>IF(COUNTIF(TData[IDCL],TData[[#This Row],[CMapR]]-1&amp;"_"&amp;TData[[#This Row],[C MapR]]-1)&gt;0,TData[[#This Row],[CMapR]]-1&amp;"_"&amp;TData[[#This Row],[C MapR]]-1,"")</f>
        <v>5_20</v>
      </c>
      <c r="J99" s="11" t="str">
        <f>IF(COUNTIF(TData[IDCL],TData[[#This Row],[CMapR]]-1&amp;"_"&amp;TData[[#This Row],[C MapR]]+1)&gt;0,TData[[#This Row],[CMapR]]-1&amp;"_"&amp;TData[[#This Row],[C MapR]]+1,"")</f>
        <v>5_22</v>
      </c>
      <c r="K99" s="11" t="str">
        <f>IF(COUNTIF(TData[IDCL],TData[[#This Row],[CMapR]]&amp;"_"&amp;TData[[#This Row],[C MapR]]+2)&gt;0,TData[[#This Row],[CMapR]]&amp;"_"&amp;TData[[#This Row],[C MapR]]+2,"")</f>
        <v>6_23</v>
      </c>
      <c r="L99" s="11" t="str">
        <f>IF(COUNTIF(TData[IDCL],TData[[#This Row],[CMapR]]+1&amp;"_"&amp;TData[[#This Row],[C MapR]]+1),TData[[#This Row],[CMapR]]+1&amp;"_"&amp;TData[[#This Row],[C MapR]]+1,"")</f>
        <v>7_22</v>
      </c>
      <c r="M99" s="11" t="str">
        <f>IF(COUNTIF(TData[IDCL],TData[[#This Row],[CMapR]]+1&amp;"_"&amp;TData[[#This Row],[C MapR]]-1)&gt;0,TData[[#This Row],[CMapR]]+1&amp;"_"&amp;TData[[#This Row],[C MapR]]-1,"")</f>
        <v>7_20</v>
      </c>
      <c r="N99" s="11" t="str">
        <f>IF(COUNTIF(TData[IDCL],TData[[#This Row],[CMapR]]&amp;"_"&amp;TData[[#This Row],[C MapR]]-2)&gt;0,TData[[#This Row],[CMapR]]&amp;"_"&amp;TData[[#This Row],[C MapR]]-2,"")</f>
        <v>6_19</v>
      </c>
      <c r="AQ99" t="s">
        <v>196</v>
      </c>
      <c r="AR99">
        <v>67</v>
      </c>
      <c r="AS99">
        <v>200.40033645629882</v>
      </c>
      <c r="AT99">
        <v>202.50033645629884</v>
      </c>
    </row>
    <row r="100" spans="3:46" x14ac:dyDescent="0.25">
      <c r="C100" s="2" t="s">
        <v>197</v>
      </c>
      <c r="D100" s="2">
        <v>460.5387020111084</v>
      </c>
      <c r="E100" s="2">
        <v>189.74977970123291</v>
      </c>
      <c r="F100" s="2" t="s">
        <v>479</v>
      </c>
      <c r="G100" s="1">
        <v>6</v>
      </c>
      <c r="H100" s="1">
        <v>23</v>
      </c>
      <c r="I100" s="11" t="str">
        <f>IF(COUNTIF(TData[IDCL],TData[[#This Row],[CMapR]]-1&amp;"_"&amp;TData[[#This Row],[C MapR]]-1)&gt;0,TData[[#This Row],[CMapR]]-1&amp;"_"&amp;TData[[#This Row],[C MapR]]-1,"")</f>
        <v>5_22</v>
      </c>
      <c r="J100" s="11" t="str">
        <f>IF(COUNTIF(TData[IDCL],TData[[#This Row],[CMapR]]-1&amp;"_"&amp;TData[[#This Row],[C MapR]]+1)&gt;0,TData[[#This Row],[CMapR]]-1&amp;"_"&amp;TData[[#This Row],[C MapR]]+1,"")</f>
        <v>5_24</v>
      </c>
      <c r="K100" s="11" t="str">
        <f>IF(COUNTIF(TData[IDCL],TData[[#This Row],[CMapR]]&amp;"_"&amp;TData[[#This Row],[C MapR]]+2)&gt;0,TData[[#This Row],[CMapR]]&amp;"_"&amp;TData[[#This Row],[C MapR]]+2,"")</f>
        <v>6_25</v>
      </c>
      <c r="L100" s="11" t="str">
        <f>IF(COUNTIF(TData[IDCL],TData[[#This Row],[CMapR]]+1&amp;"_"&amp;TData[[#This Row],[C MapR]]+1),TData[[#This Row],[CMapR]]+1&amp;"_"&amp;TData[[#This Row],[C MapR]]+1,"")</f>
        <v>7_24</v>
      </c>
      <c r="M100" s="11" t="str">
        <f>IF(COUNTIF(TData[IDCL],TData[[#This Row],[CMapR]]+1&amp;"_"&amp;TData[[#This Row],[C MapR]]-1)&gt;0,TData[[#This Row],[CMapR]]+1&amp;"_"&amp;TData[[#This Row],[C MapR]]-1,"")</f>
        <v>7_22</v>
      </c>
      <c r="N100" s="11" t="str">
        <f>IF(COUNTIF(TData[IDCL],TData[[#This Row],[CMapR]]&amp;"_"&amp;TData[[#This Row],[C MapR]]-2)&gt;0,TData[[#This Row],[CMapR]]&amp;"_"&amp;TData[[#This Row],[C MapR]]-2,"")</f>
        <v>6_21</v>
      </c>
      <c r="AQ100" t="s">
        <v>197</v>
      </c>
      <c r="AR100">
        <v>89</v>
      </c>
      <c r="AS100">
        <v>200.40033645629882</v>
      </c>
      <c r="AT100">
        <v>202.50033645629884</v>
      </c>
    </row>
    <row r="101" spans="3:46" x14ac:dyDescent="0.25">
      <c r="C101" s="2" t="s">
        <v>8</v>
      </c>
      <c r="D101" s="2">
        <v>501.24193000793457</v>
      </c>
      <c r="E101" s="2">
        <v>189.74977970123291</v>
      </c>
      <c r="F101" s="2" t="s">
        <v>480</v>
      </c>
      <c r="G101" s="1">
        <v>6</v>
      </c>
      <c r="H101" s="1">
        <v>25</v>
      </c>
      <c r="I101" s="11" t="str">
        <f>IF(COUNTIF(TData[IDCL],TData[[#This Row],[CMapR]]-1&amp;"_"&amp;TData[[#This Row],[C MapR]]-1)&gt;0,TData[[#This Row],[CMapR]]-1&amp;"_"&amp;TData[[#This Row],[C MapR]]-1,"")</f>
        <v>5_24</v>
      </c>
      <c r="J101" s="11" t="str">
        <f>IF(COUNTIF(TData[IDCL],TData[[#This Row],[CMapR]]-1&amp;"_"&amp;TData[[#This Row],[C MapR]]+1)&gt;0,TData[[#This Row],[CMapR]]-1&amp;"_"&amp;TData[[#This Row],[C MapR]]+1,"")</f>
        <v>5_26</v>
      </c>
      <c r="K101" s="11" t="str">
        <f>IF(COUNTIF(TData[IDCL],TData[[#This Row],[CMapR]]&amp;"_"&amp;TData[[#This Row],[C MapR]]+2)&gt;0,TData[[#This Row],[CMapR]]&amp;"_"&amp;TData[[#This Row],[C MapR]]+2,"")</f>
        <v>6_27</v>
      </c>
      <c r="L101" s="11" t="str">
        <f>IF(COUNTIF(TData[IDCL],TData[[#This Row],[CMapR]]+1&amp;"_"&amp;TData[[#This Row],[C MapR]]+1),TData[[#This Row],[CMapR]]+1&amp;"_"&amp;TData[[#This Row],[C MapR]]+1,"")</f>
        <v>7_26</v>
      </c>
      <c r="M101" s="11" t="str">
        <f>IF(COUNTIF(TData[IDCL],TData[[#This Row],[CMapR]]+1&amp;"_"&amp;TData[[#This Row],[C MapR]]-1)&gt;0,TData[[#This Row],[CMapR]]+1&amp;"_"&amp;TData[[#This Row],[C MapR]]-1,"")</f>
        <v>7_24</v>
      </c>
      <c r="N101" s="11" t="str">
        <f>IF(COUNTIF(TData[IDCL],TData[[#This Row],[CMapR]]&amp;"_"&amp;TData[[#This Row],[C MapR]]-2)&gt;0,TData[[#This Row],[CMapR]]&amp;"_"&amp;TData[[#This Row],[C MapR]]-2,"")</f>
        <v>6_23</v>
      </c>
      <c r="AQ101" t="s">
        <v>8</v>
      </c>
      <c r="AR101">
        <v>66</v>
      </c>
      <c r="AS101">
        <v>200.40033645629882</v>
      </c>
      <c r="AT101">
        <v>202.50033645629884</v>
      </c>
    </row>
    <row r="102" spans="3:46" x14ac:dyDescent="0.25">
      <c r="C102" s="2" t="s">
        <v>9</v>
      </c>
      <c r="D102" s="2">
        <v>541.94515800476074</v>
      </c>
      <c r="E102" s="2">
        <v>189.74977970123291</v>
      </c>
      <c r="F102" s="2" t="s">
        <v>481</v>
      </c>
      <c r="G102" s="1">
        <v>6</v>
      </c>
      <c r="H102" s="1">
        <v>27</v>
      </c>
      <c r="I102" s="11" t="str">
        <f>IF(COUNTIF(TData[IDCL],TData[[#This Row],[CMapR]]-1&amp;"_"&amp;TData[[#This Row],[C MapR]]-1)&gt;0,TData[[#This Row],[CMapR]]-1&amp;"_"&amp;TData[[#This Row],[C MapR]]-1,"")</f>
        <v>5_26</v>
      </c>
      <c r="J102" s="11" t="str">
        <f>IF(COUNTIF(TData[IDCL],TData[[#This Row],[CMapR]]-1&amp;"_"&amp;TData[[#This Row],[C MapR]]+1)&gt;0,TData[[#This Row],[CMapR]]-1&amp;"_"&amp;TData[[#This Row],[C MapR]]+1,"")</f>
        <v>5_28</v>
      </c>
      <c r="K102" s="11" t="str">
        <f>IF(COUNTIF(TData[IDCL],TData[[#This Row],[CMapR]]&amp;"_"&amp;TData[[#This Row],[C MapR]]+2)&gt;0,TData[[#This Row],[CMapR]]&amp;"_"&amp;TData[[#This Row],[C MapR]]+2,"")</f>
        <v>6_29</v>
      </c>
      <c r="L102" s="11" t="str">
        <f>IF(COUNTIF(TData[IDCL],TData[[#This Row],[CMapR]]+1&amp;"_"&amp;TData[[#This Row],[C MapR]]+1),TData[[#This Row],[CMapR]]+1&amp;"_"&amp;TData[[#This Row],[C MapR]]+1,"")</f>
        <v>7_28</v>
      </c>
      <c r="M102" s="11" t="str">
        <f>IF(COUNTIF(TData[IDCL],TData[[#This Row],[CMapR]]+1&amp;"_"&amp;TData[[#This Row],[C MapR]]-1)&gt;0,TData[[#This Row],[CMapR]]+1&amp;"_"&amp;TData[[#This Row],[C MapR]]-1,"")</f>
        <v>7_26</v>
      </c>
      <c r="N102" s="11" t="str">
        <f>IF(COUNTIF(TData[IDCL],TData[[#This Row],[CMapR]]&amp;"_"&amp;TData[[#This Row],[C MapR]]-2)&gt;0,TData[[#This Row],[CMapR]]&amp;"_"&amp;TData[[#This Row],[C MapR]]-2,"")</f>
        <v>6_25</v>
      </c>
      <c r="AQ102" t="s">
        <v>9</v>
      </c>
      <c r="AR102">
        <v>84</v>
      </c>
      <c r="AS102">
        <v>200.40033645629882</v>
      </c>
      <c r="AT102">
        <v>202.50033645629884</v>
      </c>
    </row>
    <row r="103" spans="3:46" x14ac:dyDescent="0.25">
      <c r="C103" s="2" t="s">
        <v>10</v>
      </c>
      <c r="D103" s="2">
        <v>582.64838600158691</v>
      </c>
      <c r="E103" s="2">
        <v>189.74977970123291</v>
      </c>
      <c r="F103" s="2" t="s">
        <v>482</v>
      </c>
      <c r="G103" s="1">
        <v>6</v>
      </c>
      <c r="H103" s="1">
        <v>29</v>
      </c>
      <c r="I103" s="11" t="str">
        <f>IF(COUNTIF(TData[IDCL],TData[[#This Row],[CMapR]]-1&amp;"_"&amp;TData[[#This Row],[C MapR]]-1)&gt;0,TData[[#This Row],[CMapR]]-1&amp;"_"&amp;TData[[#This Row],[C MapR]]-1,"")</f>
        <v>5_28</v>
      </c>
      <c r="J103" s="11" t="str">
        <f>IF(COUNTIF(TData[IDCL],TData[[#This Row],[CMapR]]-1&amp;"_"&amp;TData[[#This Row],[C MapR]]+1)&gt;0,TData[[#This Row],[CMapR]]-1&amp;"_"&amp;TData[[#This Row],[C MapR]]+1,"")</f>
        <v>5_30</v>
      </c>
      <c r="K103" s="11" t="str">
        <f>IF(COUNTIF(TData[IDCL],TData[[#This Row],[CMapR]]&amp;"_"&amp;TData[[#This Row],[C MapR]]+2)&gt;0,TData[[#This Row],[CMapR]]&amp;"_"&amp;TData[[#This Row],[C MapR]]+2,"")</f>
        <v>6_31</v>
      </c>
      <c r="L103" s="11" t="str">
        <f>IF(COUNTIF(TData[IDCL],TData[[#This Row],[CMapR]]+1&amp;"_"&amp;TData[[#This Row],[C MapR]]+1),TData[[#This Row],[CMapR]]+1&amp;"_"&amp;TData[[#This Row],[C MapR]]+1,"")</f>
        <v>7_30</v>
      </c>
      <c r="M103" s="11" t="str">
        <f>IF(COUNTIF(TData[IDCL],TData[[#This Row],[CMapR]]+1&amp;"_"&amp;TData[[#This Row],[C MapR]]-1)&gt;0,TData[[#This Row],[CMapR]]+1&amp;"_"&amp;TData[[#This Row],[C MapR]]-1,"")</f>
        <v>7_28</v>
      </c>
      <c r="N103" s="11" t="str">
        <f>IF(COUNTIF(TData[IDCL],TData[[#This Row],[CMapR]]&amp;"_"&amp;TData[[#This Row],[C MapR]]-2)&gt;0,TData[[#This Row],[CMapR]]&amp;"_"&amp;TData[[#This Row],[C MapR]]-2,"")</f>
        <v>6_27</v>
      </c>
      <c r="AQ103" t="s">
        <v>10</v>
      </c>
      <c r="AR103">
        <v>67</v>
      </c>
      <c r="AS103">
        <v>200.40033645629882</v>
      </c>
      <c r="AT103">
        <v>202.50033645629884</v>
      </c>
    </row>
    <row r="104" spans="3:46" x14ac:dyDescent="0.25">
      <c r="C104" s="2" t="s">
        <v>11</v>
      </c>
      <c r="D104" s="2">
        <v>623.35161399841309</v>
      </c>
      <c r="E104" s="2">
        <v>189.74977970123291</v>
      </c>
      <c r="F104" s="2" t="s">
        <v>483</v>
      </c>
      <c r="G104" s="1">
        <v>6</v>
      </c>
      <c r="H104" s="1">
        <v>31</v>
      </c>
      <c r="I104" s="11" t="str">
        <f>IF(COUNTIF(TData[IDCL],TData[[#This Row],[CMapR]]-1&amp;"_"&amp;TData[[#This Row],[C MapR]]-1)&gt;0,TData[[#This Row],[CMapR]]-1&amp;"_"&amp;TData[[#This Row],[C MapR]]-1,"")</f>
        <v>5_30</v>
      </c>
      <c r="J104" s="11" t="str">
        <f>IF(COUNTIF(TData[IDCL],TData[[#This Row],[CMapR]]-1&amp;"_"&amp;TData[[#This Row],[C MapR]]+1)&gt;0,TData[[#This Row],[CMapR]]-1&amp;"_"&amp;TData[[#This Row],[C MapR]]+1,"")</f>
        <v>5_32</v>
      </c>
      <c r="K104" s="11" t="str">
        <f>IF(COUNTIF(TData[IDCL],TData[[#This Row],[CMapR]]&amp;"_"&amp;TData[[#This Row],[C MapR]]+2)&gt;0,TData[[#This Row],[CMapR]]&amp;"_"&amp;TData[[#This Row],[C MapR]]+2,"")</f>
        <v>6_33</v>
      </c>
      <c r="L104" s="11" t="str">
        <f>IF(COUNTIF(TData[IDCL],TData[[#This Row],[CMapR]]+1&amp;"_"&amp;TData[[#This Row],[C MapR]]+1),TData[[#This Row],[CMapR]]+1&amp;"_"&amp;TData[[#This Row],[C MapR]]+1,"")</f>
        <v>7_32</v>
      </c>
      <c r="M104" s="11" t="str">
        <f>IF(COUNTIF(TData[IDCL],TData[[#This Row],[CMapR]]+1&amp;"_"&amp;TData[[#This Row],[C MapR]]-1)&gt;0,TData[[#This Row],[CMapR]]+1&amp;"_"&amp;TData[[#This Row],[C MapR]]-1,"")</f>
        <v>7_30</v>
      </c>
      <c r="N104" s="11" t="str">
        <f>IF(COUNTIF(TData[IDCL],TData[[#This Row],[CMapR]]&amp;"_"&amp;TData[[#This Row],[C MapR]]-2)&gt;0,TData[[#This Row],[CMapR]]&amp;"_"&amp;TData[[#This Row],[C MapR]]-2,"")</f>
        <v>6_29</v>
      </c>
      <c r="AQ104" t="s">
        <v>11</v>
      </c>
      <c r="AR104">
        <v>73</v>
      </c>
      <c r="AS104">
        <v>200.40033645629882</v>
      </c>
      <c r="AT104">
        <v>202.50033645629884</v>
      </c>
    </row>
    <row r="105" spans="3:46" x14ac:dyDescent="0.25">
      <c r="C105" s="2" t="s">
        <v>12</v>
      </c>
      <c r="D105" s="2">
        <v>664.05484199523926</v>
      </c>
      <c r="E105" s="2">
        <v>189.74977970123291</v>
      </c>
      <c r="F105" s="2" t="s">
        <v>484</v>
      </c>
      <c r="G105" s="1">
        <v>6</v>
      </c>
      <c r="H105" s="1">
        <v>33</v>
      </c>
      <c r="I105" s="11" t="str">
        <f>IF(COUNTIF(TData[IDCL],TData[[#This Row],[CMapR]]-1&amp;"_"&amp;TData[[#This Row],[C MapR]]-1)&gt;0,TData[[#This Row],[CMapR]]-1&amp;"_"&amp;TData[[#This Row],[C MapR]]-1,"")</f>
        <v>5_32</v>
      </c>
      <c r="J105" s="11" t="str">
        <f>IF(COUNTIF(TData[IDCL],TData[[#This Row],[CMapR]]-1&amp;"_"&amp;TData[[#This Row],[C MapR]]+1)&gt;0,TData[[#This Row],[CMapR]]-1&amp;"_"&amp;TData[[#This Row],[C MapR]]+1,"")</f>
        <v>5_34</v>
      </c>
      <c r="K105" s="11" t="str">
        <f>IF(COUNTIF(TData[IDCL],TData[[#This Row],[CMapR]]&amp;"_"&amp;TData[[#This Row],[C MapR]]+2)&gt;0,TData[[#This Row],[CMapR]]&amp;"_"&amp;TData[[#This Row],[C MapR]]+2,"")</f>
        <v>6_35</v>
      </c>
      <c r="L105" s="11" t="str">
        <f>IF(COUNTIF(TData[IDCL],TData[[#This Row],[CMapR]]+1&amp;"_"&amp;TData[[#This Row],[C MapR]]+1),TData[[#This Row],[CMapR]]+1&amp;"_"&amp;TData[[#This Row],[C MapR]]+1,"")</f>
        <v>7_34</v>
      </c>
      <c r="M105" s="11" t="str">
        <f>IF(COUNTIF(TData[IDCL],TData[[#This Row],[CMapR]]+1&amp;"_"&amp;TData[[#This Row],[C MapR]]-1)&gt;0,TData[[#This Row],[CMapR]]+1&amp;"_"&amp;TData[[#This Row],[C MapR]]-1,"")</f>
        <v>7_32</v>
      </c>
      <c r="N105" s="11" t="str">
        <f>IF(COUNTIF(TData[IDCL],TData[[#This Row],[CMapR]]&amp;"_"&amp;TData[[#This Row],[C MapR]]-2)&gt;0,TData[[#This Row],[CMapR]]&amp;"_"&amp;TData[[#This Row],[C MapR]]-2,"")</f>
        <v>6_31</v>
      </c>
      <c r="AQ105" t="s">
        <v>12</v>
      </c>
      <c r="AR105">
        <v>85</v>
      </c>
      <c r="AS105">
        <v>200.40033645629882</v>
      </c>
      <c r="AT105">
        <v>202.50033645629884</v>
      </c>
    </row>
    <row r="106" spans="3:46" x14ac:dyDescent="0.25">
      <c r="C106" s="2" t="s">
        <v>13</v>
      </c>
      <c r="D106" s="2">
        <v>704.75806999206543</v>
      </c>
      <c r="E106" s="2">
        <v>189.74977970123291</v>
      </c>
      <c r="F106" s="2" t="s">
        <v>485</v>
      </c>
      <c r="G106" s="1">
        <v>6</v>
      </c>
      <c r="H106" s="1">
        <v>35</v>
      </c>
      <c r="I106" s="11" t="str">
        <f>IF(COUNTIF(TData[IDCL],TData[[#This Row],[CMapR]]-1&amp;"_"&amp;TData[[#This Row],[C MapR]]-1)&gt;0,TData[[#This Row],[CMapR]]-1&amp;"_"&amp;TData[[#This Row],[C MapR]]-1,"")</f>
        <v>5_34</v>
      </c>
      <c r="J106" s="11" t="str">
        <f>IF(COUNTIF(TData[IDCL],TData[[#This Row],[CMapR]]-1&amp;"_"&amp;TData[[#This Row],[C MapR]]+1)&gt;0,TData[[#This Row],[CMapR]]-1&amp;"_"&amp;TData[[#This Row],[C MapR]]+1,"")</f>
        <v>5_36</v>
      </c>
      <c r="K106" s="11" t="str">
        <f>IF(COUNTIF(TData[IDCL],TData[[#This Row],[CMapR]]&amp;"_"&amp;TData[[#This Row],[C MapR]]+2)&gt;0,TData[[#This Row],[CMapR]]&amp;"_"&amp;TData[[#This Row],[C MapR]]+2,"")</f>
        <v>6_37</v>
      </c>
      <c r="L106" s="11" t="str">
        <f>IF(COUNTIF(TData[IDCL],TData[[#This Row],[CMapR]]+1&amp;"_"&amp;TData[[#This Row],[C MapR]]+1),TData[[#This Row],[CMapR]]+1&amp;"_"&amp;TData[[#This Row],[C MapR]]+1,"")</f>
        <v>7_36</v>
      </c>
      <c r="M106" s="11" t="str">
        <f>IF(COUNTIF(TData[IDCL],TData[[#This Row],[CMapR]]+1&amp;"_"&amp;TData[[#This Row],[C MapR]]-1)&gt;0,TData[[#This Row],[CMapR]]+1&amp;"_"&amp;TData[[#This Row],[C MapR]]-1,"")</f>
        <v>7_34</v>
      </c>
      <c r="N106" s="11" t="str">
        <f>IF(COUNTIF(TData[IDCL],TData[[#This Row],[CMapR]]&amp;"_"&amp;TData[[#This Row],[C MapR]]-2)&gt;0,TData[[#This Row],[CMapR]]&amp;"_"&amp;TData[[#This Row],[C MapR]]-2,"")</f>
        <v>6_33</v>
      </c>
      <c r="AQ106" t="s">
        <v>13</v>
      </c>
      <c r="AR106">
        <v>74</v>
      </c>
      <c r="AS106">
        <v>200.40033645629882</v>
      </c>
      <c r="AT106">
        <v>237.65039573669435</v>
      </c>
    </row>
    <row r="107" spans="3:46" x14ac:dyDescent="0.25">
      <c r="C107" s="2" t="s">
        <v>14</v>
      </c>
      <c r="D107" s="2">
        <v>745.4612979888916</v>
      </c>
      <c r="E107" s="2">
        <v>189.74977970123291</v>
      </c>
      <c r="F107" s="2" t="s">
        <v>486</v>
      </c>
      <c r="G107" s="1">
        <v>6</v>
      </c>
      <c r="H107" s="1">
        <v>37</v>
      </c>
      <c r="I107" s="11" t="str">
        <f>IF(COUNTIF(TData[IDCL],TData[[#This Row],[CMapR]]-1&amp;"_"&amp;TData[[#This Row],[C MapR]]-1)&gt;0,TData[[#This Row],[CMapR]]-1&amp;"_"&amp;TData[[#This Row],[C MapR]]-1,"")</f>
        <v>5_36</v>
      </c>
      <c r="J107" s="11" t="str">
        <f>IF(COUNTIF(TData[IDCL],TData[[#This Row],[CMapR]]-1&amp;"_"&amp;TData[[#This Row],[C MapR]]+1)&gt;0,TData[[#This Row],[CMapR]]-1&amp;"_"&amp;TData[[#This Row],[C MapR]]+1,"")</f>
        <v>5_38</v>
      </c>
      <c r="K107" s="11" t="str">
        <f>IF(COUNTIF(TData[IDCL],TData[[#This Row],[CMapR]]&amp;"_"&amp;TData[[#This Row],[C MapR]]+2)&gt;0,TData[[#This Row],[CMapR]]&amp;"_"&amp;TData[[#This Row],[C MapR]]+2,"")</f>
        <v>6_39</v>
      </c>
      <c r="L107" s="11" t="str">
        <f>IF(COUNTIF(TData[IDCL],TData[[#This Row],[CMapR]]+1&amp;"_"&amp;TData[[#This Row],[C MapR]]+1),TData[[#This Row],[CMapR]]+1&amp;"_"&amp;TData[[#This Row],[C MapR]]+1,"")</f>
        <v>7_38</v>
      </c>
      <c r="M107" s="11" t="str">
        <f>IF(COUNTIF(TData[IDCL],TData[[#This Row],[CMapR]]+1&amp;"_"&amp;TData[[#This Row],[C MapR]]-1)&gt;0,TData[[#This Row],[CMapR]]+1&amp;"_"&amp;TData[[#This Row],[C MapR]]-1,"")</f>
        <v>7_36</v>
      </c>
      <c r="N107" s="11" t="str">
        <f>IF(COUNTIF(TData[IDCL],TData[[#This Row],[CMapR]]&amp;"_"&amp;TData[[#This Row],[C MapR]]-2)&gt;0,TData[[#This Row],[CMapR]]&amp;"_"&amp;TData[[#This Row],[C MapR]]-2,"")</f>
        <v>6_35</v>
      </c>
      <c r="AQ107" t="s">
        <v>14</v>
      </c>
      <c r="AR107">
        <v>83</v>
      </c>
      <c r="AS107">
        <v>235.18039573669432</v>
      </c>
      <c r="AT107">
        <v>237.65039573669435</v>
      </c>
    </row>
    <row r="108" spans="3:46" x14ac:dyDescent="0.25">
      <c r="C108" s="2" t="s">
        <v>15</v>
      </c>
      <c r="D108" s="2">
        <v>786.16452598571777</v>
      </c>
      <c r="E108" s="2">
        <v>189.74977970123291</v>
      </c>
      <c r="F108" s="2" t="s">
        <v>487</v>
      </c>
      <c r="G108" s="1">
        <v>6</v>
      </c>
      <c r="H108" s="1">
        <v>39</v>
      </c>
      <c r="I108" s="11" t="str">
        <f>IF(COUNTIF(TData[IDCL],TData[[#This Row],[CMapR]]-1&amp;"_"&amp;TData[[#This Row],[C MapR]]-1)&gt;0,TData[[#This Row],[CMapR]]-1&amp;"_"&amp;TData[[#This Row],[C MapR]]-1,"")</f>
        <v>5_38</v>
      </c>
      <c r="J108" s="11" t="str">
        <f>IF(COUNTIF(TData[IDCL],TData[[#This Row],[CMapR]]-1&amp;"_"&amp;TData[[#This Row],[C MapR]]+1)&gt;0,TData[[#This Row],[CMapR]]-1&amp;"_"&amp;TData[[#This Row],[C MapR]]+1,"")</f>
        <v>5_40</v>
      </c>
      <c r="K108" s="11" t="str">
        <f>IF(COUNTIF(TData[IDCL],TData[[#This Row],[CMapR]]&amp;"_"&amp;TData[[#This Row],[C MapR]]+2)&gt;0,TData[[#This Row],[CMapR]]&amp;"_"&amp;TData[[#This Row],[C MapR]]+2,"")</f>
        <v>6_41</v>
      </c>
      <c r="L108" s="11" t="str">
        <f>IF(COUNTIF(TData[IDCL],TData[[#This Row],[CMapR]]+1&amp;"_"&amp;TData[[#This Row],[C MapR]]+1),TData[[#This Row],[CMapR]]+1&amp;"_"&amp;TData[[#This Row],[C MapR]]+1,"")</f>
        <v>7_40</v>
      </c>
      <c r="M108" s="11" t="str">
        <f>IF(COUNTIF(TData[IDCL],TData[[#This Row],[CMapR]]+1&amp;"_"&amp;TData[[#This Row],[C MapR]]-1)&gt;0,TData[[#This Row],[CMapR]]+1&amp;"_"&amp;TData[[#This Row],[C MapR]]-1,"")</f>
        <v>7_38</v>
      </c>
      <c r="N108" s="11" t="str">
        <f>IF(COUNTIF(TData[IDCL],TData[[#This Row],[CMapR]]&amp;"_"&amp;TData[[#This Row],[C MapR]]-2)&gt;0,TData[[#This Row],[CMapR]]&amp;"_"&amp;TData[[#This Row],[C MapR]]-2,"")</f>
        <v>6_37</v>
      </c>
      <c r="AQ108" t="s">
        <v>15</v>
      </c>
      <c r="AR108">
        <v>86</v>
      </c>
      <c r="AS108">
        <v>235.18039573669432</v>
      </c>
      <c r="AT108">
        <v>237.65039573669435</v>
      </c>
    </row>
    <row r="109" spans="3:46" x14ac:dyDescent="0.25">
      <c r="C109" s="2" t="s">
        <v>16</v>
      </c>
      <c r="D109" s="2">
        <v>826.86775398254395</v>
      </c>
      <c r="E109" s="2">
        <v>189.74977970123291</v>
      </c>
      <c r="F109" s="2" t="s">
        <v>488</v>
      </c>
      <c r="G109" s="1">
        <v>6</v>
      </c>
      <c r="H109" s="1">
        <v>41</v>
      </c>
      <c r="I109" s="11" t="str">
        <f>IF(COUNTIF(TData[IDCL],TData[[#This Row],[CMapR]]-1&amp;"_"&amp;TData[[#This Row],[C MapR]]-1)&gt;0,TData[[#This Row],[CMapR]]-1&amp;"_"&amp;TData[[#This Row],[C MapR]]-1,"")</f>
        <v>5_40</v>
      </c>
      <c r="J109" s="11" t="str">
        <f>IF(COUNTIF(TData[IDCL],TData[[#This Row],[CMapR]]-1&amp;"_"&amp;TData[[#This Row],[C MapR]]+1)&gt;0,TData[[#This Row],[CMapR]]-1&amp;"_"&amp;TData[[#This Row],[C MapR]]+1,"")</f>
        <v>5_42</v>
      </c>
      <c r="K109" s="11" t="str">
        <f>IF(COUNTIF(TData[IDCL],TData[[#This Row],[CMapR]]&amp;"_"&amp;TData[[#This Row],[C MapR]]+2)&gt;0,TData[[#This Row],[CMapR]]&amp;"_"&amp;TData[[#This Row],[C MapR]]+2,"")</f>
        <v>6_43</v>
      </c>
      <c r="L109" s="11" t="str">
        <f>IF(COUNTIF(TData[IDCL],TData[[#This Row],[CMapR]]+1&amp;"_"&amp;TData[[#This Row],[C MapR]]+1),TData[[#This Row],[CMapR]]+1&amp;"_"&amp;TData[[#This Row],[C MapR]]+1,"")</f>
        <v>7_42</v>
      </c>
      <c r="M109" s="11" t="str">
        <f>IF(COUNTIF(TData[IDCL],TData[[#This Row],[CMapR]]+1&amp;"_"&amp;TData[[#This Row],[C MapR]]-1)&gt;0,TData[[#This Row],[CMapR]]+1&amp;"_"&amp;TData[[#This Row],[C MapR]]-1,"")</f>
        <v>7_40</v>
      </c>
      <c r="N109" s="11" t="str">
        <f>IF(COUNTIF(TData[IDCL],TData[[#This Row],[CMapR]]&amp;"_"&amp;TData[[#This Row],[C MapR]]-2)&gt;0,TData[[#This Row],[CMapR]]&amp;"_"&amp;TData[[#This Row],[C MapR]]-2,"")</f>
        <v>6_39</v>
      </c>
      <c r="AQ109" t="s">
        <v>16</v>
      </c>
      <c r="AR109">
        <v>85</v>
      </c>
      <c r="AS109">
        <v>235.18039573669432</v>
      </c>
      <c r="AT109">
        <v>237.65039573669435</v>
      </c>
    </row>
    <row r="110" spans="3:46" x14ac:dyDescent="0.25">
      <c r="C110" s="2" t="s">
        <v>17</v>
      </c>
      <c r="D110" s="2">
        <v>867.57098197937012</v>
      </c>
      <c r="E110" s="2">
        <v>189.74977970123291</v>
      </c>
      <c r="F110" s="2" t="s">
        <v>489</v>
      </c>
      <c r="G110" s="1">
        <v>6</v>
      </c>
      <c r="H110" s="1">
        <v>43</v>
      </c>
      <c r="I110" s="11" t="str">
        <f>IF(COUNTIF(TData[IDCL],TData[[#This Row],[CMapR]]-1&amp;"_"&amp;TData[[#This Row],[C MapR]]-1)&gt;0,TData[[#This Row],[CMapR]]-1&amp;"_"&amp;TData[[#This Row],[C MapR]]-1,"")</f>
        <v>5_42</v>
      </c>
      <c r="J110" s="11" t="str">
        <f>IF(COUNTIF(TData[IDCL],TData[[#This Row],[CMapR]]-1&amp;"_"&amp;TData[[#This Row],[C MapR]]+1)&gt;0,TData[[#This Row],[CMapR]]-1&amp;"_"&amp;TData[[#This Row],[C MapR]]+1,"")</f>
        <v>5_44</v>
      </c>
      <c r="K110" s="11" t="str">
        <f>IF(COUNTIF(TData[IDCL],TData[[#This Row],[CMapR]]&amp;"_"&amp;TData[[#This Row],[C MapR]]+2)&gt;0,TData[[#This Row],[CMapR]]&amp;"_"&amp;TData[[#This Row],[C MapR]]+2,"")</f>
        <v>6_45</v>
      </c>
      <c r="L110" s="11" t="str">
        <f>IF(COUNTIF(TData[IDCL],TData[[#This Row],[CMapR]]+1&amp;"_"&amp;TData[[#This Row],[C MapR]]+1),TData[[#This Row],[CMapR]]+1&amp;"_"&amp;TData[[#This Row],[C MapR]]+1,"")</f>
        <v>7_44</v>
      </c>
      <c r="M110" s="11" t="str">
        <f>IF(COUNTIF(TData[IDCL],TData[[#This Row],[CMapR]]+1&amp;"_"&amp;TData[[#This Row],[C MapR]]-1)&gt;0,TData[[#This Row],[CMapR]]+1&amp;"_"&amp;TData[[#This Row],[C MapR]]-1,"")</f>
        <v>7_42</v>
      </c>
      <c r="N110" s="11" t="str">
        <f>IF(COUNTIF(TData[IDCL],TData[[#This Row],[CMapR]]&amp;"_"&amp;TData[[#This Row],[C MapR]]-2)&gt;0,TData[[#This Row],[CMapR]]&amp;"_"&amp;TData[[#This Row],[C MapR]]-2,"")</f>
        <v>6_41</v>
      </c>
      <c r="AQ110" t="s">
        <v>17</v>
      </c>
      <c r="AR110">
        <v>68</v>
      </c>
      <c r="AS110">
        <v>235.18039573669432</v>
      </c>
      <c r="AT110">
        <v>237.65039573669435</v>
      </c>
    </row>
    <row r="111" spans="3:46" x14ac:dyDescent="0.25">
      <c r="C111" s="2" t="s">
        <v>18</v>
      </c>
      <c r="D111" s="2">
        <v>908.27420997619629</v>
      </c>
      <c r="E111" s="2">
        <v>189.74977970123291</v>
      </c>
      <c r="F111" s="2" t="s">
        <v>490</v>
      </c>
      <c r="G111" s="1">
        <v>6</v>
      </c>
      <c r="H111" s="1">
        <v>45</v>
      </c>
      <c r="I111" s="11" t="str">
        <f>IF(COUNTIF(TData[IDCL],TData[[#This Row],[CMapR]]-1&amp;"_"&amp;TData[[#This Row],[C MapR]]-1)&gt;0,TData[[#This Row],[CMapR]]-1&amp;"_"&amp;TData[[#This Row],[C MapR]]-1,"")</f>
        <v>5_44</v>
      </c>
      <c r="J111" s="11" t="str">
        <f>IF(COUNTIF(TData[IDCL],TData[[#This Row],[CMapR]]-1&amp;"_"&amp;TData[[#This Row],[C MapR]]+1)&gt;0,TData[[#This Row],[CMapR]]-1&amp;"_"&amp;TData[[#This Row],[C MapR]]+1,"")</f>
        <v>5_46</v>
      </c>
      <c r="K111" s="11" t="str">
        <f>IF(COUNTIF(TData[IDCL],TData[[#This Row],[CMapR]]&amp;"_"&amp;TData[[#This Row],[C MapR]]+2)&gt;0,TData[[#This Row],[CMapR]]&amp;"_"&amp;TData[[#This Row],[C MapR]]+2,"")</f>
        <v>6_47</v>
      </c>
      <c r="L111" s="11" t="str">
        <f>IF(COUNTIF(TData[IDCL],TData[[#This Row],[CMapR]]+1&amp;"_"&amp;TData[[#This Row],[C MapR]]+1),TData[[#This Row],[CMapR]]+1&amp;"_"&amp;TData[[#This Row],[C MapR]]+1,"")</f>
        <v>7_46</v>
      </c>
      <c r="M111" s="11" t="str">
        <f>IF(COUNTIF(TData[IDCL],TData[[#This Row],[CMapR]]+1&amp;"_"&amp;TData[[#This Row],[C MapR]]-1)&gt;0,TData[[#This Row],[CMapR]]+1&amp;"_"&amp;TData[[#This Row],[C MapR]]-1,"")</f>
        <v>7_44</v>
      </c>
      <c r="N111" s="11" t="str">
        <f>IF(COUNTIF(TData[IDCL],TData[[#This Row],[CMapR]]&amp;"_"&amp;TData[[#This Row],[C MapR]]-2)&gt;0,TData[[#This Row],[CMapR]]&amp;"_"&amp;TData[[#This Row],[C MapR]]-2,"")</f>
        <v>6_43</v>
      </c>
      <c r="AQ111" t="s">
        <v>18</v>
      </c>
      <c r="AR111">
        <v>66</v>
      </c>
      <c r="AS111">
        <v>235.18039573669432</v>
      </c>
      <c r="AT111">
        <v>237.65039573669435</v>
      </c>
    </row>
    <row r="112" spans="3:46" x14ac:dyDescent="0.25">
      <c r="C112" s="2" t="s">
        <v>19</v>
      </c>
      <c r="D112" s="2">
        <v>948.97743797302246</v>
      </c>
      <c r="E112" s="2">
        <v>189.74977970123291</v>
      </c>
      <c r="F112" s="2" t="s">
        <v>491</v>
      </c>
      <c r="G112" s="1">
        <v>6</v>
      </c>
      <c r="H112" s="1">
        <v>47</v>
      </c>
      <c r="I112" s="11" t="str">
        <f>IF(COUNTIF(TData[IDCL],TData[[#This Row],[CMapR]]-1&amp;"_"&amp;TData[[#This Row],[C MapR]]-1)&gt;0,TData[[#This Row],[CMapR]]-1&amp;"_"&amp;TData[[#This Row],[C MapR]]-1,"")</f>
        <v>5_46</v>
      </c>
      <c r="J112" s="11" t="str">
        <f>IF(COUNTIF(TData[IDCL],TData[[#This Row],[CMapR]]-1&amp;"_"&amp;TData[[#This Row],[C MapR]]+1)&gt;0,TData[[#This Row],[CMapR]]-1&amp;"_"&amp;TData[[#This Row],[C MapR]]+1,"")</f>
        <v>5_48</v>
      </c>
      <c r="K112" s="11" t="str">
        <f>IF(COUNTIF(TData[IDCL],TData[[#This Row],[CMapR]]&amp;"_"&amp;TData[[#This Row],[C MapR]]+2)&gt;0,TData[[#This Row],[CMapR]]&amp;"_"&amp;TData[[#This Row],[C MapR]]+2,"")</f>
        <v>6_49</v>
      </c>
      <c r="L112" s="11" t="str">
        <f>IF(COUNTIF(TData[IDCL],TData[[#This Row],[CMapR]]+1&amp;"_"&amp;TData[[#This Row],[C MapR]]+1),TData[[#This Row],[CMapR]]+1&amp;"_"&amp;TData[[#This Row],[C MapR]]+1,"")</f>
        <v>7_48</v>
      </c>
      <c r="M112" s="11" t="str">
        <f>IF(COUNTIF(TData[IDCL],TData[[#This Row],[CMapR]]+1&amp;"_"&amp;TData[[#This Row],[C MapR]]-1)&gt;0,TData[[#This Row],[CMapR]]+1&amp;"_"&amp;TData[[#This Row],[C MapR]]-1,"")</f>
        <v>7_46</v>
      </c>
      <c r="N112" s="11" t="str">
        <f>IF(COUNTIF(TData[IDCL],TData[[#This Row],[CMapR]]&amp;"_"&amp;TData[[#This Row],[C MapR]]-2)&gt;0,TData[[#This Row],[CMapR]]&amp;"_"&amp;TData[[#This Row],[C MapR]]-2,"")</f>
        <v>6_45</v>
      </c>
      <c r="AQ112" t="s">
        <v>19</v>
      </c>
      <c r="AR112">
        <v>76</v>
      </c>
      <c r="AS112">
        <v>235.18039573669432</v>
      </c>
      <c r="AT112">
        <v>237.65039573669435</v>
      </c>
    </row>
    <row r="113" spans="3:46" x14ac:dyDescent="0.25">
      <c r="C113" s="2" t="s">
        <v>20</v>
      </c>
      <c r="D113" s="2">
        <v>989.68066596984863</v>
      </c>
      <c r="E113" s="2">
        <v>189.74977970123291</v>
      </c>
      <c r="F113" s="2" t="s">
        <v>492</v>
      </c>
      <c r="G113" s="1">
        <v>6</v>
      </c>
      <c r="H113" s="1">
        <v>49</v>
      </c>
      <c r="I113" s="11" t="str">
        <f>IF(COUNTIF(TData[IDCL],TData[[#This Row],[CMapR]]-1&amp;"_"&amp;TData[[#This Row],[C MapR]]-1)&gt;0,TData[[#This Row],[CMapR]]-1&amp;"_"&amp;TData[[#This Row],[C MapR]]-1,"")</f>
        <v>5_48</v>
      </c>
      <c r="J113" s="11" t="str">
        <f>IF(COUNTIF(TData[IDCL],TData[[#This Row],[CMapR]]-1&amp;"_"&amp;TData[[#This Row],[C MapR]]+1)&gt;0,TData[[#This Row],[CMapR]]-1&amp;"_"&amp;TData[[#This Row],[C MapR]]+1,"")</f>
        <v>5_50</v>
      </c>
      <c r="K113" s="11" t="str">
        <f>IF(COUNTIF(TData[IDCL],TData[[#This Row],[CMapR]]&amp;"_"&amp;TData[[#This Row],[C MapR]]+2)&gt;0,TData[[#This Row],[CMapR]]&amp;"_"&amp;TData[[#This Row],[C MapR]]+2,"")</f>
        <v>6_51</v>
      </c>
      <c r="L113" s="11" t="str">
        <f>IF(COUNTIF(TData[IDCL],TData[[#This Row],[CMapR]]+1&amp;"_"&amp;TData[[#This Row],[C MapR]]+1),TData[[#This Row],[CMapR]]+1&amp;"_"&amp;TData[[#This Row],[C MapR]]+1,"")</f>
        <v>7_50</v>
      </c>
      <c r="M113" s="11" t="str">
        <f>IF(COUNTIF(TData[IDCL],TData[[#This Row],[CMapR]]+1&amp;"_"&amp;TData[[#This Row],[C MapR]]-1)&gt;0,TData[[#This Row],[CMapR]]+1&amp;"_"&amp;TData[[#This Row],[C MapR]]-1,"")</f>
        <v>7_48</v>
      </c>
      <c r="N113" s="11" t="str">
        <f>IF(COUNTIF(TData[IDCL],TData[[#This Row],[CMapR]]&amp;"_"&amp;TData[[#This Row],[C MapR]]-2)&gt;0,TData[[#This Row],[CMapR]]&amp;"_"&amp;TData[[#This Row],[C MapR]]-2,"")</f>
        <v>6_47</v>
      </c>
      <c r="AQ113" t="s">
        <v>20</v>
      </c>
      <c r="AR113">
        <v>90</v>
      </c>
      <c r="AS113">
        <v>235.18039573669432</v>
      </c>
      <c r="AT113">
        <v>237.65039573669435</v>
      </c>
    </row>
    <row r="114" spans="3:46" x14ac:dyDescent="0.25">
      <c r="C114" s="2" t="s">
        <v>21</v>
      </c>
      <c r="D114" s="2">
        <v>1030.3838939666748</v>
      </c>
      <c r="E114" s="2">
        <v>189.74977970123291</v>
      </c>
      <c r="F114" s="2" t="s">
        <v>493</v>
      </c>
      <c r="G114" s="1">
        <v>6</v>
      </c>
      <c r="H114" s="1">
        <v>51</v>
      </c>
      <c r="I114" s="11" t="str">
        <f>IF(COUNTIF(TData[IDCL],TData[[#This Row],[CMapR]]-1&amp;"_"&amp;TData[[#This Row],[C MapR]]-1)&gt;0,TData[[#This Row],[CMapR]]-1&amp;"_"&amp;TData[[#This Row],[C MapR]]-1,"")</f>
        <v>5_50</v>
      </c>
      <c r="J114" s="11" t="str">
        <f>IF(COUNTIF(TData[IDCL],TData[[#This Row],[CMapR]]-1&amp;"_"&amp;TData[[#This Row],[C MapR]]+1)&gt;0,TData[[#This Row],[CMapR]]-1&amp;"_"&amp;TData[[#This Row],[C MapR]]+1,"")</f>
        <v>5_52</v>
      </c>
      <c r="K114" s="11" t="str">
        <f>IF(COUNTIF(TData[IDCL],TData[[#This Row],[CMapR]]&amp;"_"&amp;TData[[#This Row],[C MapR]]+2)&gt;0,TData[[#This Row],[CMapR]]&amp;"_"&amp;TData[[#This Row],[C MapR]]+2,"")</f>
        <v>6_53</v>
      </c>
      <c r="L114" s="11" t="str">
        <f>IF(COUNTIF(TData[IDCL],TData[[#This Row],[CMapR]]+1&amp;"_"&amp;TData[[#This Row],[C MapR]]+1),TData[[#This Row],[CMapR]]+1&amp;"_"&amp;TData[[#This Row],[C MapR]]+1,"")</f>
        <v>7_52</v>
      </c>
      <c r="M114" s="11" t="str">
        <f>IF(COUNTIF(TData[IDCL],TData[[#This Row],[CMapR]]+1&amp;"_"&amp;TData[[#This Row],[C MapR]]-1)&gt;0,TData[[#This Row],[CMapR]]+1&amp;"_"&amp;TData[[#This Row],[C MapR]]-1,"")</f>
        <v>7_50</v>
      </c>
      <c r="N114" s="11" t="str">
        <f>IF(COUNTIF(TData[IDCL],TData[[#This Row],[CMapR]]&amp;"_"&amp;TData[[#This Row],[C MapR]]-2)&gt;0,TData[[#This Row],[CMapR]]&amp;"_"&amp;TData[[#This Row],[C MapR]]-2,"")</f>
        <v>6_49</v>
      </c>
      <c r="AQ114" t="s">
        <v>21</v>
      </c>
      <c r="AR114">
        <v>69</v>
      </c>
      <c r="AS114">
        <v>235.18039573669432</v>
      </c>
      <c r="AT114">
        <v>237.65039573669435</v>
      </c>
    </row>
    <row r="115" spans="3:46" x14ac:dyDescent="0.25">
      <c r="C115" s="2" t="s">
        <v>22</v>
      </c>
      <c r="D115" s="2">
        <v>1071.087121963501</v>
      </c>
      <c r="E115" s="2">
        <v>189.74977970123291</v>
      </c>
      <c r="F115" s="2" t="s">
        <v>494</v>
      </c>
      <c r="G115" s="1">
        <v>6</v>
      </c>
      <c r="H115" s="1">
        <v>53</v>
      </c>
      <c r="I115" s="11" t="str">
        <f>IF(COUNTIF(TData[IDCL],TData[[#This Row],[CMapR]]-1&amp;"_"&amp;TData[[#This Row],[C MapR]]-1)&gt;0,TData[[#This Row],[CMapR]]-1&amp;"_"&amp;TData[[#This Row],[C MapR]]-1,"")</f>
        <v>5_52</v>
      </c>
      <c r="J115" s="11" t="str">
        <f>IF(COUNTIF(TData[IDCL],TData[[#This Row],[CMapR]]-1&amp;"_"&amp;TData[[#This Row],[C MapR]]+1)&gt;0,TData[[#This Row],[CMapR]]-1&amp;"_"&amp;TData[[#This Row],[C MapR]]+1,"")</f>
        <v/>
      </c>
      <c r="K115" s="11" t="str">
        <f>IF(COUNTIF(TData[IDCL],TData[[#This Row],[CMapR]]&amp;"_"&amp;TData[[#This Row],[C MapR]]+2)&gt;0,TData[[#This Row],[CMapR]]&amp;"_"&amp;TData[[#This Row],[C MapR]]+2,"")</f>
        <v>6_55</v>
      </c>
      <c r="L115" s="11" t="str">
        <f>IF(COUNTIF(TData[IDCL],TData[[#This Row],[CMapR]]+1&amp;"_"&amp;TData[[#This Row],[C MapR]]+1),TData[[#This Row],[CMapR]]+1&amp;"_"&amp;TData[[#This Row],[C MapR]]+1,"")</f>
        <v>7_54</v>
      </c>
      <c r="M115" s="11" t="str">
        <f>IF(COUNTIF(TData[IDCL],TData[[#This Row],[CMapR]]+1&amp;"_"&amp;TData[[#This Row],[C MapR]]-1)&gt;0,TData[[#This Row],[CMapR]]+1&amp;"_"&amp;TData[[#This Row],[C MapR]]-1,"")</f>
        <v>7_52</v>
      </c>
      <c r="N115" s="11" t="str">
        <f>IF(COUNTIF(TData[IDCL],TData[[#This Row],[CMapR]]&amp;"_"&amp;TData[[#This Row],[C MapR]]-2)&gt;0,TData[[#This Row],[CMapR]]&amp;"_"&amp;TData[[#This Row],[C MapR]]-2,"")</f>
        <v>6_51</v>
      </c>
      <c r="AQ115" t="s">
        <v>22</v>
      </c>
      <c r="AR115">
        <v>78</v>
      </c>
      <c r="AS115">
        <v>235.18039573669432</v>
      </c>
      <c r="AT115">
        <v>237.65039573669435</v>
      </c>
    </row>
    <row r="116" spans="3:46" x14ac:dyDescent="0.25">
      <c r="C116" s="2" t="s">
        <v>23</v>
      </c>
      <c r="D116" s="2">
        <v>1111.7903499603271</v>
      </c>
      <c r="E116" s="2">
        <v>189.74977970123291</v>
      </c>
      <c r="F116" s="2" t="s">
        <v>495</v>
      </c>
      <c r="G116" s="1">
        <v>6</v>
      </c>
      <c r="H116" s="1">
        <v>55</v>
      </c>
      <c r="I116" s="11" t="str">
        <f>IF(COUNTIF(TData[IDCL],TData[[#This Row],[CMapR]]-1&amp;"_"&amp;TData[[#This Row],[C MapR]]-1)&gt;0,TData[[#This Row],[CMapR]]-1&amp;"_"&amp;TData[[#This Row],[C MapR]]-1,"")</f>
        <v/>
      </c>
      <c r="J116" s="11" t="str">
        <f>IF(COUNTIF(TData[IDCL],TData[[#This Row],[CMapR]]-1&amp;"_"&amp;TData[[#This Row],[C MapR]]+1)&gt;0,TData[[#This Row],[CMapR]]-1&amp;"_"&amp;TData[[#This Row],[C MapR]]+1,"")</f>
        <v/>
      </c>
      <c r="K116" s="11" t="str">
        <f>IF(COUNTIF(TData[IDCL],TData[[#This Row],[CMapR]]&amp;"_"&amp;TData[[#This Row],[C MapR]]+2)&gt;0,TData[[#This Row],[CMapR]]&amp;"_"&amp;TData[[#This Row],[C MapR]]+2,"")</f>
        <v/>
      </c>
      <c r="L116" s="11" t="str">
        <f>IF(COUNTIF(TData[IDCL],TData[[#This Row],[CMapR]]+1&amp;"_"&amp;TData[[#This Row],[C MapR]]+1),TData[[#This Row],[CMapR]]+1&amp;"_"&amp;TData[[#This Row],[C MapR]]+1,"")</f>
        <v>7_56</v>
      </c>
      <c r="M116" s="11" t="str">
        <f>IF(COUNTIF(TData[IDCL],TData[[#This Row],[CMapR]]+1&amp;"_"&amp;TData[[#This Row],[C MapR]]-1)&gt;0,TData[[#This Row],[CMapR]]+1&amp;"_"&amp;TData[[#This Row],[C MapR]]-1,"")</f>
        <v>7_54</v>
      </c>
      <c r="N116" s="11" t="str">
        <f>IF(COUNTIF(TData[IDCL],TData[[#This Row],[CMapR]]&amp;"_"&amp;TData[[#This Row],[C MapR]]-2)&gt;0,TData[[#This Row],[CMapR]]&amp;"_"&amp;TData[[#This Row],[C MapR]]-2,"")</f>
        <v>6_53</v>
      </c>
      <c r="AQ116" t="s">
        <v>23</v>
      </c>
      <c r="AR116">
        <v>82</v>
      </c>
      <c r="AS116">
        <v>235.18039573669432</v>
      </c>
      <c r="AT116">
        <v>237.65039573669435</v>
      </c>
    </row>
    <row r="117" spans="3:46" x14ac:dyDescent="0.25">
      <c r="C117" s="2" t="s">
        <v>24</v>
      </c>
      <c r="D117" s="2">
        <v>33.154808044433594</v>
      </c>
      <c r="E117" s="2">
        <v>224.99983978271484</v>
      </c>
      <c r="F117" s="2" t="s">
        <v>496</v>
      </c>
      <c r="G117" s="1">
        <v>7</v>
      </c>
      <c r="H117" s="1">
        <v>2</v>
      </c>
      <c r="I117" s="11" t="str">
        <f>IF(COUNTIF(TData[IDCL],TData[[#This Row],[CMapR]]-1&amp;"_"&amp;TData[[#This Row],[C MapR]]-1)&gt;0,TData[[#This Row],[CMapR]]-1&amp;"_"&amp;TData[[#This Row],[C MapR]]-1,"")</f>
        <v/>
      </c>
      <c r="J117" s="11" t="str">
        <f>IF(COUNTIF(TData[IDCL],TData[[#This Row],[CMapR]]-1&amp;"_"&amp;TData[[#This Row],[C MapR]]+1)&gt;0,TData[[#This Row],[CMapR]]-1&amp;"_"&amp;TData[[#This Row],[C MapR]]+1,"")</f>
        <v>6_3</v>
      </c>
      <c r="K117" s="11" t="str">
        <f>IF(COUNTIF(TData[IDCL],TData[[#This Row],[CMapR]]&amp;"_"&amp;TData[[#This Row],[C MapR]]+2)&gt;0,TData[[#This Row],[CMapR]]&amp;"_"&amp;TData[[#This Row],[C MapR]]+2,"")</f>
        <v>7_4</v>
      </c>
      <c r="L117" s="11" t="str">
        <f>IF(COUNTIF(TData[IDCL],TData[[#This Row],[CMapR]]+1&amp;"_"&amp;TData[[#This Row],[C MapR]]+1),TData[[#This Row],[CMapR]]+1&amp;"_"&amp;TData[[#This Row],[C MapR]]+1,"")</f>
        <v>8_3</v>
      </c>
      <c r="M117" s="11" t="str">
        <f>IF(COUNTIF(TData[IDCL],TData[[#This Row],[CMapR]]+1&amp;"_"&amp;TData[[#This Row],[C MapR]]-1)&gt;0,TData[[#This Row],[CMapR]]+1&amp;"_"&amp;TData[[#This Row],[C MapR]]-1,"")</f>
        <v/>
      </c>
      <c r="N117" s="11" t="str">
        <f>IF(COUNTIF(TData[IDCL],TData[[#This Row],[CMapR]]&amp;"_"&amp;TData[[#This Row],[C MapR]]-2)&gt;0,TData[[#This Row],[CMapR]]&amp;"_"&amp;TData[[#This Row],[C MapR]]-2,"")</f>
        <v/>
      </c>
      <c r="AQ117" t="s">
        <v>24</v>
      </c>
      <c r="AR117">
        <v>76</v>
      </c>
      <c r="AS117">
        <v>235.18039573669432</v>
      </c>
      <c r="AT117">
        <v>237.65039573669435</v>
      </c>
    </row>
    <row r="118" spans="3:46" x14ac:dyDescent="0.25">
      <c r="C118" s="2" t="s">
        <v>25</v>
      </c>
      <c r="D118" s="2">
        <v>73.858036041259766</v>
      </c>
      <c r="E118" s="2">
        <v>224.99983978271484</v>
      </c>
      <c r="F118" s="2" t="s">
        <v>497</v>
      </c>
      <c r="G118" s="1">
        <v>7</v>
      </c>
      <c r="H118" s="1">
        <v>4</v>
      </c>
      <c r="I118" s="11" t="str">
        <f>IF(COUNTIF(TData[IDCL],TData[[#This Row],[CMapR]]-1&amp;"_"&amp;TData[[#This Row],[C MapR]]-1)&gt;0,TData[[#This Row],[CMapR]]-1&amp;"_"&amp;TData[[#This Row],[C MapR]]-1,"")</f>
        <v>6_3</v>
      </c>
      <c r="J118" s="11" t="str">
        <f>IF(COUNTIF(TData[IDCL],TData[[#This Row],[CMapR]]-1&amp;"_"&amp;TData[[#This Row],[C MapR]]+1)&gt;0,TData[[#This Row],[CMapR]]-1&amp;"_"&amp;TData[[#This Row],[C MapR]]+1,"")</f>
        <v>6_5</v>
      </c>
      <c r="K118" s="11" t="str">
        <f>IF(COUNTIF(TData[IDCL],TData[[#This Row],[CMapR]]&amp;"_"&amp;TData[[#This Row],[C MapR]]+2)&gt;0,TData[[#This Row],[CMapR]]&amp;"_"&amp;TData[[#This Row],[C MapR]]+2,"")</f>
        <v>7_6</v>
      </c>
      <c r="L118" s="11" t="str">
        <f>IF(COUNTIF(TData[IDCL],TData[[#This Row],[CMapR]]+1&amp;"_"&amp;TData[[#This Row],[C MapR]]+1),TData[[#This Row],[CMapR]]+1&amp;"_"&amp;TData[[#This Row],[C MapR]]+1,"")</f>
        <v>8_5</v>
      </c>
      <c r="M118" s="11" t="str">
        <f>IF(COUNTIF(TData[IDCL],TData[[#This Row],[CMapR]]+1&amp;"_"&amp;TData[[#This Row],[C MapR]]-1)&gt;0,TData[[#This Row],[CMapR]]+1&amp;"_"&amp;TData[[#This Row],[C MapR]]-1,"")</f>
        <v>8_3</v>
      </c>
      <c r="N118" s="11" t="str">
        <f>IF(COUNTIF(TData[IDCL],TData[[#This Row],[CMapR]]&amp;"_"&amp;TData[[#This Row],[C MapR]]-2)&gt;0,TData[[#This Row],[CMapR]]&amp;"_"&amp;TData[[#This Row],[C MapR]]-2,"")</f>
        <v>7_2</v>
      </c>
      <c r="AQ118" t="s">
        <v>25</v>
      </c>
      <c r="AR118">
        <v>76</v>
      </c>
      <c r="AS118">
        <v>235.18039573669432</v>
      </c>
      <c r="AT118">
        <v>237.65039573669435</v>
      </c>
    </row>
    <row r="119" spans="3:46" x14ac:dyDescent="0.25">
      <c r="C119" s="2" t="s">
        <v>26</v>
      </c>
      <c r="D119" s="2">
        <v>114.56126403808594</v>
      </c>
      <c r="E119" s="2">
        <v>224.99983978271484</v>
      </c>
      <c r="F119" s="2" t="s">
        <v>498</v>
      </c>
      <c r="G119" s="1">
        <v>7</v>
      </c>
      <c r="H119" s="1">
        <v>6</v>
      </c>
      <c r="I119" s="11" t="str">
        <f>IF(COUNTIF(TData[IDCL],TData[[#This Row],[CMapR]]-1&amp;"_"&amp;TData[[#This Row],[C MapR]]-1)&gt;0,TData[[#This Row],[CMapR]]-1&amp;"_"&amp;TData[[#This Row],[C MapR]]-1,"")</f>
        <v>6_5</v>
      </c>
      <c r="J119" s="11" t="str">
        <f>IF(COUNTIF(TData[IDCL],TData[[#This Row],[CMapR]]-1&amp;"_"&amp;TData[[#This Row],[C MapR]]+1)&gt;0,TData[[#This Row],[CMapR]]-1&amp;"_"&amp;TData[[#This Row],[C MapR]]+1,"")</f>
        <v>6_7</v>
      </c>
      <c r="K119" s="11" t="str">
        <f>IF(COUNTIF(TData[IDCL],TData[[#This Row],[CMapR]]&amp;"_"&amp;TData[[#This Row],[C MapR]]+2)&gt;0,TData[[#This Row],[CMapR]]&amp;"_"&amp;TData[[#This Row],[C MapR]]+2,"")</f>
        <v>7_8</v>
      </c>
      <c r="L119" s="11" t="str">
        <f>IF(COUNTIF(TData[IDCL],TData[[#This Row],[CMapR]]+1&amp;"_"&amp;TData[[#This Row],[C MapR]]+1),TData[[#This Row],[CMapR]]+1&amp;"_"&amp;TData[[#This Row],[C MapR]]+1,"")</f>
        <v>8_7</v>
      </c>
      <c r="M119" s="11" t="str">
        <f>IF(COUNTIF(TData[IDCL],TData[[#This Row],[CMapR]]+1&amp;"_"&amp;TData[[#This Row],[C MapR]]-1)&gt;0,TData[[#This Row],[CMapR]]+1&amp;"_"&amp;TData[[#This Row],[C MapR]]-1,"")</f>
        <v>8_5</v>
      </c>
      <c r="N119" s="11" t="str">
        <f>IF(COUNTIF(TData[IDCL],TData[[#This Row],[CMapR]]&amp;"_"&amp;TData[[#This Row],[C MapR]]-2)&gt;0,TData[[#This Row],[CMapR]]&amp;"_"&amp;TData[[#This Row],[C MapR]]-2,"")</f>
        <v>7_4</v>
      </c>
      <c r="AQ119" t="s">
        <v>26</v>
      </c>
      <c r="AR119">
        <v>77</v>
      </c>
      <c r="AS119">
        <v>235.18039573669432</v>
      </c>
      <c r="AT119">
        <v>237.65039573669435</v>
      </c>
    </row>
    <row r="120" spans="3:46" x14ac:dyDescent="0.25">
      <c r="C120" s="2" t="s">
        <v>27</v>
      </c>
      <c r="D120" s="2">
        <v>155.26449203491211</v>
      </c>
      <c r="E120" s="2">
        <v>224.99983978271484</v>
      </c>
      <c r="F120" s="2" t="s">
        <v>499</v>
      </c>
      <c r="G120" s="1">
        <v>7</v>
      </c>
      <c r="H120" s="1">
        <v>8</v>
      </c>
      <c r="I120" s="11" t="str">
        <f>IF(COUNTIF(TData[IDCL],TData[[#This Row],[CMapR]]-1&amp;"_"&amp;TData[[#This Row],[C MapR]]-1)&gt;0,TData[[#This Row],[CMapR]]-1&amp;"_"&amp;TData[[#This Row],[C MapR]]-1,"")</f>
        <v>6_7</v>
      </c>
      <c r="J120" s="11" t="str">
        <f>IF(COUNTIF(TData[IDCL],TData[[#This Row],[CMapR]]-1&amp;"_"&amp;TData[[#This Row],[C MapR]]+1)&gt;0,TData[[#This Row],[CMapR]]-1&amp;"_"&amp;TData[[#This Row],[C MapR]]+1,"")</f>
        <v>6_9</v>
      </c>
      <c r="K120" s="11" t="str">
        <f>IF(COUNTIF(TData[IDCL],TData[[#This Row],[CMapR]]&amp;"_"&amp;TData[[#This Row],[C MapR]]+2)&gt;0,TData[[#This Row],[CMapR]]&amp;"_"&amp;TData[[#This Row],[C MapR]]+2,"")</f>
        <v>7_10</v>
      </c>
      <c r="L120" s="11" t="str">
        <f>IF(COUNTIF(TData[IDCL],TData[[#This Row],[CMapR]]+1&amp;"_"&amp;TData[[#This Row],[C MapR]]+1),TData[[#This Row],[CMapR]]+1&amp;"_"&amp;TData[[#This Row],[C MapR]]+1,"")</f>
        <v>8_9</v>
      </c>
      <c r="M120" s="11" t="str">
        <f>IF(COUNTIF(TData[IDCL],TData[[#This Row],[CMapR]]+1&amp;"_"&amp;TData[[#This Row],[C MapR]]-1)&gt;0,TData[[#This Row],[CMapR]]+1&amp;"_"&amp;TData[[#This Row],[C MapR]]-1,"")</f>
        <v>8_7</v>
      </c>
      <c r="N120" s="11" t="str">
        <f>IF(COUNTIF(TData[IDCL],TData[[#This Row],[CMapR]]&amp;"_"&amp;TData[[#This Row],[C MapR]]-2)&gt;0,TData[[#This Row],[CMapR]]&amp;"_"&amp;TData[[#This Row],[C MapR]]-2,"")</f>
        <v>7_6</v>
      </c>
      <c r="AQ120" t="s">
        <v>27</v>
      </c>
      <c r="AR120">
        <v>86</v>
      </c>
      <c r="AS120">
        <v>235.18039573669432</v>
      </c>
      <c r="AT120">
        <v>237.65039573669435</v>
      </c>
    </row>
    <row r="121" spans="3:46" x14ac:dyDescent="0.25">
      <c r="C121" s="2" t="s">
        <v>28</v>
      </c>
      <c r="D121" s="2">
        <v>195.96772003173828</v>
      </c>
      <c r="E121" s="2">
        <v>224.99983978271484</v>
      </c>
      <c r="F121" s="2" t="s">
        <v>500</v>
      </c>
      <c r="G121" s="1">
        <v>7</v>
      </c>
      <c r="H121" s="1">
        <v>10</v>
      </c>
      <c r="I121" s="11" t="str">
        <f>IF(COUNTIF(TData[IDCL],TData[[#This Row],[CMapR]]-1&amp;"_"&amp;TData[[#This Row],[C MapR]]-1)&gt;0,TData[[#This Row],[CMapR]]-1&amp;"_"&amp;TData[[#This Row],[C MapR]]-1,"")</f>
        <v>6_9</v>
      </c>
      <c r="J121" s="11" t="str">
        <f>IF(COUNTIF(TData[IDCL],TData[[#This Row],[CMapR]]-1&amp;"_"&amp;TData[[#This Row],[C MapR]]+1)&gt;0,TData[[#This Row],[CMapR]]-1&amp;"_"&amp;TData[[#This Row],[C MapR]]+1,"")</f>
        <v>6_11</v>
      </c>
      <c r="K121" s="11" t="str">
        <f>IF(COUNTIF(TData[IDCL],TData[[#This Row],[CMapR]]&amp;"_"&amp;TData[[#This Row],[C MapR]]+2)&gt;0,TData[[#This Row],[CMapR]]&amp;"_"&amp;TData[[#This Row],[C MapR]]+2,"")</f>
        <v>7_12</v>
      </c>
      <c r="L121" s="11" t="str">
        <f>IF(COUNTIF(TData[IDCL],TData[[#This Row],[CMapR]]+1&amp;"_"&amp;TData[[#This Row],[C MapR]]+1),TData[[#This Row],[CMapR]]+1&amp;"_"&amp;TData[[#This Row],[C MapR]]+1,"")</f>
        <v>8_11</v>
      </c>
      <c r="M121" s="11" t="str">
        <f>IF(COUNTIF(TData[IDCL],TData[[#This Row],[CMapR]]+1&amp;"_"&amp;TData[[#This Row],[C MapR]]-1)&gt;0,TData[[#This Row],[CMapR]]+1&amp;"_"&amp;TData[[#This Row],[C MapR]]-1,"")</f>
        <v>8_9</v>
      </c>
      <c r="N121" s="11" t="str">
        <f>IF(COUNTIF(TData[IDCL],TData[[#This Row],[CMapR]]&amp;"_"&amp;TData[[#This Row],[C MapR]]-2)&gt;0,TData[[#This Row],[CMapR]]&amp;"_"&amp;TData[[#This Row],[C MapR]]-2,"")</f>
        <v>7_8</v>
      </c>
      <c r="AQ121" t="s">
        <v>28</v>
      </c>
      <c r="AR121">
        <v>68</v>
      </c>
      <c r="AS121">
        <v>235.18039573669432</v>
      </c>
      <c r="AT121">
        <v>237.65039573669435</v>
      </c>
    </row>
    <row r="122" spans="3:46" x14ac:dyDescent="0.25">
      <c r="C122" s="2" t="s">
        <v>29</v>
      </c>
      <c r="D122" s="2">
        <v>236.67094802856445</v>
      </c>
      <c r="E122" s="2">
        <v>224.99983978271484</v>
      </c>
      <c r="F122" s="2" t="s">
        <v>501</v>
      </c>
      <c r="G122" s="1">
        <v>7</v>
      </c>
      <c r="H122" s="1">
        <v>12</v>
      </c>
      <c r="I122" s="11" t="str">
        <f>IF(COUNTIF(TData[IDCL],TData[[#This Row],[CMapR]]-1&amp;"_"&amp;TData[[#This Row],[C MapR]]-1)&gt;0,TData[[#This Row],[CMapR]]-1&amp;"_"&amp;TData[[#This Row],[C MapR]]-1,"")</f>
        <v>6_11</v>
      </c>
      <c r="J122" s="11" t="str">
        <f>IF(COUNTIF(TData[IDCL],TData[[#This Row],[CMapR]]-1&amp;"_"&amp;TData[[#This Row],[C MapR]]+1)&gt;0,TData[[#This Row],[CMapR]]-1&amp;"_"&amp;TData[[#This Row],[C MapR]]+1,"")</f>
        <v>6_13</v>
      </c>
      <c r="K122" s="11" t="str">
        <f>IF(COUNTIF(TData[IDCL],TData[[#This Row],[CMapR]]&amp;"_"&amp;TData[[#This Row],[C MapR]]+2)&gt;0,TData[[#This Row],[CMapR]]&amp;"_"&amp;TData[[#This Row],[C MapR]]+2,"")</f>
        <v>7_14</v>
      </c>
      <c r="L122" s="11" t="str">
        <f>IF(COUNTIF(TData[IDCL],TData[[#This Row],[CMapR]]+1&amp;"_"&amp;TData[[#This Row],[C MapR]]+1),TData[[#This Row],[CMapR]]+1&amp;"_"&amp;TData[[#This Row],[C MapR]]+1,"")</f>
        <v>8_13</v>
      </c>
      <c r="M122" s="11" t="str">
        <f>IF(COUNTIF(TData[IDCL],TData[[#This Row],[CMapR]]+1&amp;"_"&amp;TData[[#This Row],[C MapR]]-1)&gt;0,TData[[#This Row],[CMapR]]+1&amp;"_"&amp;TData[[#This Row],[C MapR]]-1,"")</f>
        <v>8_11</v>
      </c>
      <c r="N122" s="11" t="str">
        <f>IF(COUNTIF(TData[IDCL],TData[[#This Row],[CMapR]]&amp;"_"&amp;TData[[#This Row],[C MapR]]-2)&gt;0,TData[[#This Row],[CMapR]]&amp;"_"&amp;TData[[#This Row],[C MapR]]-2,"")</f>
        <v>7_10</v>
      </c>
      <c r="AQ122" t="s">
        <v>29</v>
      </c>
      <c r="AR122">
        <v>90</v>
      </c>
      <c r="AS122">
        <v>235.18039573669432</v>
      </c>
      <c r="AT122">
        <v>237.65039573669435</v>
      </c>
    </row>
    <row r="123" spans="3:46" x14ac:dyDescent="0.25">
      <c r="C123" s="2" t="s">
        <v>30</v>
      </c>
      <c r="D123" s="2">
        <v>277.37417602539063</v>
      </c>
      <c r="E123" s="2">
        <v>224.99983978271484</v>
      </c>
      <c r="F123" s="2" t="s">
        <v>502</v>
      </c>
      <c r="G123" s="1">
        <v>7</v>
      </c>
      <c r="H123" s="1">
        <v>14</v>
      </c>
      <c r="I123" s="11" t="str">
        <f>IF(COUNTIF(TData[IDCL],TData[[#This Row],[CMapR]]-1&amp;"_"&amp;TData[[#This Row],[C MapR]]-1)&gt;0,TData[[#This Row],[CMapR]]-1&amp;"_"&amp;TData[[#This Row],[C MapR]]-1,"")</f>
        <v>6_13</v>
      </c>
      <c r="J123" s="11" t="str">
        <f>IF(COUNTIF(TData[IDCL],TData[[#This Row],[CMapR]]-1&amp;"_"&amp;TData[[#This Row],[C MapR]]+1)&gt;0,TData[[#This Row],[CMapR]]-1&amp;"_"&amp;TData[[#This Row],[C MapR]]+1,"")</f>
        <v>6_15</v>
      </c>
      <c r="K123" s="11" t="str">
        <f>IF(COUNTIF(TData[IDCL],TData[[#This Row],[CMapR]]&amp;"_"&amp;TData[[#This Row],[C MapR]]+2)&gt;0,TData[[#This Row],[CMapR]]&amp;"_"&amp;TData[[#This Row],[C MapR]]+2,"")</f>
        <v>7_16</v>
      </c>
      <c r="L123" s="11" t="str">
        <f>IF(COUNTIF(TData[IDCL],TData[[#This Row],[CMapR]]+1&amp;"_"&amp;TData[[#This Row],[C MapR]]+1),TData[[#This Row],[CMapR]]+1&amp;"_"&amp;TData[[#This Row],[C MapR]]+1,"")</f>
        <v>8_15</v>
      </c>
      <c r="M123" s="11" t="str">
        <f>IF(COUNTIF(TData[IDCL],TData[[#This Row],[CMapR]]+1&amp;"_"&amp;TData[[#This Row],[C MapR]]-1)&gt;0,TData[[#This Row],[CMapR]]+1&amp;"_"&amp;TData[[#This Row],[C MapR]]-1,"")</f>
        <v>8_13</v>
      </c>
      <c r="N123" s="11" t="str">
        <f>IF(COUNTIF(TData[IDCL],TData[[#This Row],[CMapR]]&amp;"_"&amp;TData[[#This Row],[C MapR]]-2)&gt;0,TData[[#This Row],[CMapR]]&amp;"_"&amp;TData[[#This Row],[C MapR]]-2,"")</f>
        <v>7_12</v>
      </c>
      <c r="AQ123" t="s">
        <v>30</v>
      </c>
      <c r="AR123">
        <v>84</v>
      </c>
      <c r="AS123">
        <v>235.18039573669432</v>
      </c>
      <c r="AT123">
        <v>237.65039573669435</v>
      </c>
    </row>
    <row r="124" spans="3:46" x14ac:dyDescent="0.25">
      <c r="C124" s="2" t="s">
        <v>31</v>
      </c>
      <c r="D124" s="2">
        <v>318.0774040222168</v>
      </c>
      <c r="E124" s="2">
        <v>224.99983978271484</v>
      </c>
      <c r="F124" s="2" t="s">
        <v>503</v>
      </c>
      <c r="G124" s="1">
        <v>7</v>
      </c>
      <c r="H124" s="1">
        <v>16</v>
      </c>
      <c r="I124" s="11" t="str">
        <f>IF(COUNTIF(TData[IDCL],TData[[#This Row],[CMapR]]-1&amp;"_"&amp;TData[[#This Row],[C MapR]]-1)&gt;0,TData[[#This Row],[CMapR]]-1&amp;"_"&amp;TData[[#This Row],[C MapR]]-1,"")</f>
        <v>6_15</v>
      </c>
      <c r="J124" s="11" t="str">
        <f>IF(COUNTIF(TData[IDCL],TData[[#This Row],[CMapR]]-1&amp;"_"&amp;TData[[#This Row],[C MapR]]+1)&gt;0,TData[[#This Row],[CMapR]]-1&amp;"_"&amp;TData[[#This Row],[C MapR]]+1,"")</f>
        <v>6_17</v>
      </c>
      <c r="K124" s="11" t="str">
        <f>IF(COUNTIF(TData[IDCL],TData[[#This Row],[CMapR]]&amp;"_"&amp;TData[[#This Row],[C MapR]]+2)&gt;0,TData[[#This Row],[CMapR]]&amp;"_"&amp;TData[[#This Row],[C MapR]]+2,"")</f>
        <v>7_18</v>
      </c>
      <c r="L124" s="11" t="str">
        <f>IF(COUNTIF(TData[IDCL],TData[[#This Row],[CMapR]]+1&amp;"_"&amp;TData[[#This Row],[C MapR]]+1),TData[[#This Row],[CMapR]]+1&amp;"_"&amp;TData[[#This Row],[C MapR]]+1,"")</f>
        <v>8_17</v>
      </c>
      <c r="M124" s="11" t="str">
        <f>IF(COUNTIF(TData[IDCL],TData[[#This Row],[CMapR]]+1&amp;"_"&amp;TData[[#This Row],[C MapR]]-1)&gt;0,TData[[#This Row],[CMapR]]+1&amp;"_"&amp;TData[[#This Row],[C MapR]]-1,"")</f>
        <v>8_15</v>
      </c>
      <c r="N124" s="11" t="str">
        <f>IF(COUNTIF(TData[IDCL],TData[[#This Row],[CMapR]]&amp;"_"&amp;TData[[#This Row],[C MapR]]-2)&gt;0,TData[[#This Row],[CMapR]]&amp;"_"&amp;TData[[#This Row],[C MapR]]-2,"")</f>
        <v>7_14</v>
      </c>
      <c r="AQ124" t="s">
        <v>31</v>
      </c>
      <c r="AR124">
        <v>80</v>
      </c>
      <c r="AS124">
        <v>235.18039573669432</v>
      </c>
      <c r="AT124">
        <v>237.65039573669435</v>
      </c>
    </row>
    <row r="125" spans="3:46" x14ac:dyDescent="0.25">
      <c r="C125" s="2" t="s">
        <v>32</v>
      </c>
      <c r="D125" s="2">
        <v>358.78063201904297</v>
      </c>
      <c r="E125" s="2">
        <v>224.99983978271484</v>
      </c>
      <c r="F125" s="2" t="s">
        <v>504</v>
      </c>
      <c r="G125" s="1">
        <v>7</v>
      </c>
      <c r="H125" s="1">
        <v>18</v>
      </c>
      <c r="I125" s="11" t="str">
        <f>IF(COUNTIF(TData[IDCL],TData[[#This Row],[CMapR]]-1&amp;"_"&amp;TData[[#This Row],[C MapR]]-1)&gt;0,TData[[#This Row],[CMapR]]-1&amp;"_"&amp;TData[[#This Row],[C MapR]]-1,"")</f>
        <v>6_17</v>
      </c>
      <c r="J125" s="11" t="str">
        <f>IF(COUNTIF(TData[IDCL],TData[[#This Row],[CMapR]]-1&amp;"_"&amp;TData[[#This Row],[C MapR]]+1)&gt;0,TData[[#This Row],[CMapR]]-1&amp;"_"&amp;TData[[#This Row],[C MapR]]+1,"")</f>
        <v>6_19</v>
      </c>
      <c r="K125" s="11" t="str">
        <f>IF(COUNTIF(TData[IDCL],TData[[#This Row],[CMapR]]&amp;"_"&amp;TData[[#This Row],[C MapR]]+2)&gt;0,TData[[#This Row],[CMapR]]&amp;"_"&amp;TData[[#This Row],[C MapR]]+2,"")</f>
        <v>7_20</v>
      </c>
      <c r="L125" s="11" t="str">
        <f>IF(COUNTIF(TData[IDCL],TData[[#This Row],[CMapR]]+1&amp;"_"&amp;TData[[#This Row],[C MapR]]+1),TData[[#This Row],[CMapR]]+1&amp;"_"&amp;TData[[#This Row],[C MapR]]+1,"")</f>
        <v>8_19</v>
      </c>
      <c r="M125" s="11" t="str">
        <f>IF(COUNTIF(TData[IDCL],TData[[#This Row],[CMapR]]+1&amp;"_"&amp;TData[[#This Row],[C MapR]]-1)&gt;0,TData[[#This Row],[CMapR]]+1&amp;"_"&amp;TData[[#This Row],[C MapR]]-1,"")</f>
        <v>8_17</v>
      </c>
      <c r="N125" s="11" t="str">
        <f>IF(COUNTIF(TData[IDCL],TData[[#This Row],[CMapR]]&amp;"_"&amp;TData[[#This Row],[C MapR]]-2)&gt;0,TData[[#This Row],[CMapR]]&amp;"_"&amp;TData[[#This Row],[C MapR]]-2,"")</f>
        <v>7_16</v>
      </c>
      <c r="AQ125" t="s">
        <v>32</v>
      </c>
      <c r="AR125">
        <v>74</v>
      </c>
      <c r="AS125">
        <v>235.18039573669432</v>
      </c>
      <c r="AT125">
        <v>237.65039573669435</v>
      </c>
    </row>
    <row r="126" spans="3:46" x14ac:dyDescent="0.25">
      <c r="C126" s="2" t="s">
        <v>33</v>
      </c>
      <c r="D126" s="2">
        <v>399.48386001586914</v>
      </c>
      <c r="E126" s="2">
        <v>224.99983978271484</v>
      </c>
      <c r="F126" s="2" t="s">
        <v>505</v>
      </c>
      <c r="G126" s="1">
        <v>7</v>
      </c>
      <c r="H126" s="1">
        <v>20</v>
      </c>
      <c r="I126" s="11" t="str">
        <f>IF(COUNTIF(TData[IDCL],TData[[#This Row],[CMapR]]-1&amp;"_"&amp;TData[[#This Row],[C MapR]]-1)&gt;0,TData[[#This Row],[CMapR]]-1&amp;"_"&amp;TData[[#This Row],[C MapR]]-1,"")</f>
        <v>6_19</v>
      </c>
      <c r="J126" s="11" t="str">
        <f>IF(COUNTIF(TData[IDCL],TData[[#This Row],[CMapR]]-1&amp;"_"&amp;TData[[#This Row],[C MapR]]+1)&gt;0,TData[[#This Row],[CMapR]]-1&amp;"_"&amp;TData[[#This Row],[C MapR]]+1,"")</f>
        <v>6_21</v>
      </c>
      <c r="K126" s="11" t="str">
        <f>IF(COUNTIF(TData[IDCL],TData[[#This Row],[CMapR]]&amp;"_"&amp;TData[[#This Row],[C MapR]]+2)&gt;0,TData[[#This Row],[CMapR]]&amp;"_"&amp;TData[[#This Row],[C MapR]]+2,"")</f>
        <v>7_22</v>
      </c>
      <c r="L126" s="11" t="str">
        <f>IF(COUNTIF(TData[IDCL],TData[[#This Row],[CMapR]]+1&amp;"_"&amp;TData[[#This Row],[C MapR]]+1),TData[[#This Row],[CMapR]]+1&amp;"_"&amp;TData[[#This Row],[C MapR]]+1,"")</f>
        <v>8_21</v>
      </c>
      <c r="M126" s="11" t="str">
        <f>IF(COUNTIF(TData[IDCL],TData[[#This Row],[CMapR]]+1&amp;"_"&amp;TData[[#This Row],[C MapR]]-1)&gt;0,TData[[#This Row],[CMapR]]+1&amp;"_"&amp;TData[[#This Row],[C MapR]]-1,"")</f>
        <v>8_19</v>
      </c>
      <c r="N126" s="11" t="str">
        <f>IF(COUNTIF(TData[IDCL],TData[[#This Row],[CMapR]]&amp;"_"&amp;TData[[#This Row],[C MapR]]-2)&gt;0,TData[[#This Row],[CMapR]]&amp;"_"&amp;TData[[#This Row],[C MapR]]-2,"")</f>
        <v>7_18</v>
      </c>
      <c r="AQ126" t="s">
        <v>33</v>
      </c>
      <c r="AR126">
        <v>73</v>
      </c>
      <c r="AS126">
        <v>235.18039573669432</v>
      </c>
      <c r="AT126">
        <v>237.65039573669435</v>
      </c>
    </row>
    <row r="127" spans="3:46" x14ac:dyDescent="0.25">
      <c r="C127" s="2" t="s">
        <v>34</v>
      </c>
      <c r="D127" s="2">
        <v>440.18708801269531</v>
      </c>
      <c r="E127" s="2">
        <v>224.99983978271484</v>
      </c>
      <c r="F127" s="2" t="s">
        <v>506</v>
      </c>
      <c r="G127" s="1">
        <v>7</v>
      </c>
      <c r="H127" s="1">
        <v>22</v>
      </c>
      <c r="I127" s="11" t="str">
        <f>IF(COUNTIF(TData[IDCL],TData[[#This Row],[CMapR]]-1&amp;"_"&amp;TData[[#This Row],[C MapR]]-1)&gt;0,TData[[#This Row],[CMapR]]-1&amp;"_"&amp;TData[[#This Row],[C MapR]]-1,"")</f>
        <v>6_21</v>
      </c>
      <c r="J127" s="11" t="str">
        <f>IF(COUNTIF(TData[IDCL],TData[[#This Row],[CMapR]]-1&amp;"_"&amp;TData[[#This Row],[C MapR]]+1)&gt;0,TData[[#This Row],[CMapR]]-1&amp;"_"&amp;TData[[#This Row],[C MapR]]+1,"")</f>
        <v>6_23</v>
      </c>
      <c r="K127" s="11" t="str">
        <f>IF(COUNTIF(TData[IDCL],TData[[#This Row],[CMapR]]&amp;"_"&amp;TData[[#This Row],[C MapR]]+2)&gt;0,TData[[#This Row],[CMapR]]&amp;"_"&amp;TData[[#This Row],[C MapR]]+2,"")</f>
        <v>7_24</v>
      </c>
      <c r="L127" s="11" t="str">
        <f>IF(COUNTIF(TData[IDCL],TData[[#This Row],[CMapR]]+1&amp;"_"&amp;TData[[#This Row],[C MapR]]+1),TData[[#This Row],[CMapR]]+1&amp;"_"&amp;TData[[#This Row],[C MapR]]+1,"")</f>
        <v>8_23</v>
      </c>
      <c r="M127" s="11" t="str">
        <f>IF(COUNTIF(TData[IDCL],TData[[#This Row],[CMapR]]+1&amp;"_"&amp;TData[[#This Row],[C MapR]]-1)&gt;0,TData[[#This Row],[CMapR]]+1&amp;"_"&amp;TData[[#This Row],[C MapR]]-1,"")</f>
        <v>8_21</v>
      </c>
      <c r="N127" s="11" t="str">
        <f>IF(COUNTIF(TData[IDCL],TData[[#This Row],[CMapR]]&amp;"_"&amp;TData[[#This Row],[C MapR]]-2)&gt;0,TData[[#This Row],[CMapR]]&amp;"_"&amp;TData[[#This Row],[C MapR]]-2,"")</f>
        <v>7_20</v>
      </c>
      <c r="AQ127" t="s">
        <v>34</v>
      </c>
      <c r="AR127">
        <v>66</v>
      </c>
      <c r="AS127">
        <v>235.18039573669432</v>
      </c>
      <c r="AT127">
        <v>237.65039573669435</v>
      </c>
    </row>
    <row r="128" spans="3:46" x14ac:dyDescent="0.25">
      <c r="C128" s="2" t="s">
        <v>35</v>
      </c>
      <c r="D128" s="2">
        <v>480.89031600952148</v>
      </c>
      <c r="E128" s="2">
        <v>224.99983978271484</v>
      </c>
      <c r="F128" s="2" t="s">
        <v>507</v>
      </c>
      <c r="G128" s="1">
        <v>7</v>
      </c>
      <c r="H128" s="1">
        <v>24</v>
      </c>
      <c r="I128" s="11" t="str">
        <f>IF(COUNTIF(TData[IDCL],TData[[#This Row],[CMapR]]-1&amp;"_"&amp;TData[[#This Row],[C MapR]]-1)&gt;0,TData[[#This Row],[CMapR]]-1&amp;"_"&amp;TData[[#This Row],[C MapR]]-1,"")</f>
        <v>6_23</v>
      </c>
      <c r="J128" s="11" t="str">
        <f>IF(COUNTIF(TData[IDCL],TData[[#This Row],[CMapR]]-1&amp;"_"&amp;TData[[#This Row],[C MapR]]+1)&gt;0,TData[[#This Row],[CMapR]]-1&amp;"_"&amp;TData[[#This Row],[C MapR]]+1,"")</f>
        <v>6_25</v>
      </c>
      <c r="K128" s="11" t="str">
        <f>IF(COUNTIF(TData[IDCL],TData[[#This Row],[CMapR]]&amp;"_"&amp;TData[[#This Row],[C MapR]]+2)&gt;0,TData[[#This Row],[CMapR]]&amp;"_"&amp;TData[[#This Row],[C MapR]]+2,"")</f>
        <v>7_26</v>
      </c>
      <c r="L128" s="11" t="str">
        <f>IF(COUNTIF(TData[IDCL],TData[[#This Row],[CMapR]]+1&amp;"_"&amp;TData[[#This Row],[C MapR]]+1),TData[[#This Row],[CMapR]]+1&amp;"_"&amp;TData[[#This Row],[C MapR]]+1,"")</f>
        <v/>
      </c>
      <c r="M128" s="11" t="str">
        <f>IF(COUNTIF(TData[IDCL],TData[[#This Row],[CMapR]]+1&amp;"_"&amp;TData[[#This Row],[C MapR]]-1)&gt;0,TData[[#This Row],[CMapR]]+1&amp;"_"&amp;TData[[#This Row],[C MapR]]-1,"")</f>
        <v>8_23</v>
      </c>
      <c r="N128" s="11" t="str">
        <f>IF(COUNTIF(TData[IDCL],TData[[#This Row],[CMapR]]&amp;"_"&amp;TData[[#This Row],[C MapR]]-2)&gt;0,TData[[#This Row],[CMapR]]&amp;"_"&amp;TData[[#This Row],[C MapR]]-2,"")</f>
        <v>7_22</v>
      </c>
      <c r="AQ128" t="s">
        <v>35</v>
      </c>
      <c r="AR128">
        <v>85</v>
      </c>
      <c r="AS128">
        <v>235.18039573669432</v>
      </c>
      <c r="AT128">
        <v>237.65039573669435</v>
      </c>
    </row>
    <row r="129" spans="3:46" x14ac:dyDescent="0.25">
      <c r="C129" s="2" t="s">
        <v>36</v>
      </c>
      <c r="D129" s="2">
        <v>521.59354400634766</v>
      </c>
      <c r="E129" s="2">
        <v>224.99983978271484</v>
      </c>
      <c r="F129" s="2" t="s">
        <v>508</v>
      </c>
      <c r="G129" s="1">
        <v>7</v>
      </c>
      <c r="H129" s="1">
        <v>26</v>
      </c>
      <c r="I129" s="11" t="str">
        <f>IF(COUNTIF(TData[IDCL],TData[[#This Row],[CMapR]]-1&amp;"_"&amp;TData[[#This Row],[C MapR]]-1)&gt;0,TData[[#This Row],[CMapR]]-1&amp;"_"&amp;TData[[#This Row],[C MapR]]-1,"")</f>
        <v>6_25</v>
      </c>
      <c r="J129" s="11" t="str">
        <f>IF(COUNTIF(TData[IDCL],TData[[#This Row],[CMapR]]-1&amp;"_"&amp;TData[[#This Row],[C MapR]]+1)&gt;0,TData[[#This Row],[CMapR]]-1&amp;"_"&amp;TData[[#This Row],[C MapR]]+1,"")</f>
        <v>6_27</v>
      </c>
      <c r="K129" s="11" t="str">
        <f>IF(COUNTIF(TData[IDCL],TData[[#This Row],[CMapR]]&amp;"_"&amp;TData[[#This Row],[C MapR]]+2)&gt;0,TData[[#This Row],[CMapR]]&amp;"_"&amp;TData[[#This Row],[C MapR]]+2,"")</f>
        <v>7_28</v>
      </c>
      <c r="L129" s="11" t="str">
        <f>IF(COUNTIF(TData[IDCL],TData[[#This Row],[CMapR]]+1&amp;"_"&amp;TData[[#This Row],[C MapR]]+1),TData[[#This Row],[CMapR]]+1&amp;"_"&amp;TData[[#This Row],[C MapR]]+1,"")</f>
        <v/>
      </c>
      <c r="M129" s="11" t="str">
        <f>IF(COUNTIF(TData[IDCL],TData[[#This Row],[CMapR]]+1&amp;"_"&amp;TData[[#This Row],[C MapR]]-1)&gt;0,TData[[#This Row],[CMapR]]+1&amp;"_"&amp;TData[[#This Row],[C MapR]]-1,"")</f>
        <v/>
      </c>
      <c r="N129" s="11" t="str">
        <f>IF(COUNTIF(TData[IDCL],TData[[#This Row],[CMapR]]&amp;"_"&amp;TData[[#This Row],[C MapR]]-2)&gt;0,TData[[#This Row],[CMapR]]&amp;"_"&amp;TData[[#This Row],[C MapR]]-2,"")</f>
        <v>7_24</v>
      </c>
      <c r="AQ129" t="s">
        <v>36</v>
      </c>
      <c r="AR129">
        <v>74</v>
      </c>
      <c r="AS129">
        <v>235.18039573669432</v>
      </c>
      <c r="AT129">
        <v>237.65039573669435</v>
      </c>
    </row>
    <row r="130" spans="3:46" x14ac:dyDescent="0.25">
      <c r="C130" s="2" t="s">
        <v>37</v>
      </c>
      <c r="D130" s="2">
        <v>562.29677200317383</v>
      </c>
      <c r="E130" s="2">
        <v>224.99983978271484</v>
      </c>
      <c r="F130" s="2" t="s">
        <v>509</v>
      </c>
      <c r="G130" s="1">
        <v>7</v>
      </c>
      <c r="H130" s="1">
        <v>28</v>
      </c>
      <c r="I130" s="11" t="str">
        <f>IF(COUNTIF(TData[IDCL],TData[[#This Row],[CMapR]]-1&amp;"_"&amp;TData[[#This Row],[C MapR]]-1)&gt;0,TData[[#This Row],[CMapR]]-1&amp;"_"&amp;TData[[#This Row],[C MapR]]-1,"")</f>
        <v>6_27</v>
      </c>
      <c r="J130" s="11" t="str">
        <f>IF(COUNTIF(TData[IDCL],TData[[#This Row],[CMapR]]-1&amp;"_"&amp;TData[[#This Row],[C MapR]]+1)&gt;0,TData[[#This Row],[CMapR]]-1&amp;"_"&amp;TData[[#This Row],[C MapR]]+1,"")</f>
        <v>6_29</v>
      </c>
      <c r="K130" s="11" t="str">
        <f>IF(COUNTIF(TData[IDCL],TData[[#This Row],[CMapR]]&amp;"_"&amp;TData[[#This Row],[C MapR]]+2)&gt;0,TData[[#This Row],[CMapR]]&amp;"_"&amp;TData[[#This Row],[C MapR]]+2,"")</f>
        <v>7_30</v>
      </c>
      <c r="L130" s="11" t="str">
        <f>IF(COUNTIF(TData[IDCL],TData[[#This Row],[CMapR]]+1&amp;"_"&amp;TData[[#This Row],[C MapR]]+1),TData[[#This Row],[CMapR]]+1&amp;"_"&amp;TData[[#This Row],[C MapR]]+1,"")</f>
        <v/>
      </c>
      <c r="M130" s="11" t="str">
        <f>IF(COUNTIF(TData[IDCL],TData[[#This Row],[CMapR]]+1&amp;"_"&amp;TData[[#This Row],[C MapR]]-1)&gt;0,TData[[#This Row],[CMapR]]+1&amp;"_"&amp;TData[[#This Row],[C MapR]]-1,"")</f>
        <v/>
      </c>
      <c r="N130" s="11" t="str">
        <f>IF(COUNTIF(TData[IDCL],TData[[#This Row],[CMapR]]&amp;"_"&amp;TData[[#This Row],[C MapR]]-2)&gt;0,TData[[#This Row],[CMapR]]&amp;"_"&amp;TData[[#This Row],[C MapR]]-2,"")</f>
        <v>7_26</v>
      </c>
      <c r="AQ130" t="s">
        <v>37</v>
      </c>
      <c r="AR130">
        <v>78</v>
      </c>
      <c r="AS130">
        <v>235.18039573669432</v>
      </c>
      <c r="AT130">
        <v>237.65039573669435</v>
      </c>
    </row>
    <row r="131" spans="3:46" x14ac:dyDescent="0.25">
      <c r="C131" s="2" t="s">
        <v>38</v>
      </c>
      <c r="D131" s="2">
        <v>603</v>
      </c>
      <c r="E131" s="2">
        <v>224.99983978271484</v>
      </c>
      <c r="F131" s="2" t="s">
        <v>510</v>
      </c>
      <c r="G131" s="1">
        <v>7</v>
      </c>
      <c r="H131" s="1">
        <v>30</v>
      </c>
      <c r="I131" s="11" t="str">
        <f>IF(COUNTIF(TData[IDCL],TData[[#This Row],[CMapR]]-1&amp;"_"&amp;TData[[#This Row],[C MapR]]-1)&gt;0,TData[[#This Row],[CMapR]]-1&amp;"_"&amp;TData[[#This Row],[C MapR]]-1,"")</f>
        <v>6_29</v>
      </c>
      <c r="J131" s="11" t="str">
        <f>IF(COUNTIF(TData[IDCL],TData[[#This Row],[CMapR]]-1&amp;"_"&amp;TData[[#This Row],[C MapR]]+1)&gt;0,TData[[#This Row],[CMapR]]-1&amp;"_"&amp;TData[[#This Row],[C MapR]]+1,"")</f>
        <v>6_31</v>
      </c>
      <c r="K131" s="11" t="str">
        <f>IF(COUNTIF(TData[IDCL],TData[[#This Row],[CMapR]]&amp;"_"&amp;TData[[#This Row],[C MapR]]+2)&gt;0,TData[[#This Row],[CMapR]]&amp;"_"&amp;TData[[#This Row],[C MapR]]+2,"")</f>
        <v>7_32</v>
      </c>
      <c r="L131" s="11" t="str">
        <f>IF(COUNTIF(TData[IDCL],TData[[#This Row],[CMapR]]+1&amp;"_"&amp;TData[[#This Row],[C MapR]]+1),TData[[#This Row],[CMapR]]+1&amp;"_"&amp;TData[[#This Row],[C MapR]]+1,"")</f>
        <v/>
      </c>
      <c r="M131" s="11" t="str">
        <f>IF(COUNTIF(TData[IDCL],TData[[#This Row],[CMapR]]+1&amp;"_"&amp;TData[[#This Row],[C MapR]]-1)&gt;0,TData[[#This Row],[CMapR]]+1&amp;"_"&amp;TData[[#This Row],[C MapR]]-1,"")</f>
        <v/>
      </c>
      <c r="N131" s="11" t="str">
        <f>IF(COUNTIF(TData[IDCL],TData[[#This Row],[CMapR]]&amp;"_"&amp;TData[[#This Row],[C MapR]]-2)&gt;0,TData[[#This Row],[CMapR]]&amp;"_"&amp;TData[[#This Row],[C MapR]]-2,"")</f>
        <v>7_28</v>
      </c>
      <c r="AQ131" t="s">
        <v>38</v>
      </c>
      <c r="AR131">
        <v>72</v>
      </c>
      <c r="AS131">
        <v>235.18039573669432</v>
      </c>
      <c r="AT131">
        <v>237.65039573669435</v>
      </c>
    </row>
    <row r="132" spans="3:46" x14ac:dyDescent="0.25">
      <c r="C132" s="2" t="s">
        <v>39</v>
      </c>
      <c r="D132" s="2">
        <v>643.70322799682617</v>
      </c>
      <c r="E132" s="2">
        <v>224.99983978271484</v>
      </c>
      <c r="F132" s="2" t="s">
        <v>511</v>
      </c>
      <c r="G132" s="1">
        <v>7</v>
      </c>
      <c r="H132" s="1">
        <v>32</v>
      </c>
      <c r="I132" s="11" t="str">
        <f>IF(COUNTIF(TData[IDCL],TData[[#This Row],[CMapR]]-1&amp;"_"&amp;TData[[#This Row],[C MapR]]-1)&gt;0,TData[[#This Row],[CMapR]]-1&amp;"_"&amp;TData[[#This Row],[C MapR]]-1,"")</f>
        <v>6_31</v>
      </c>
      <c r="J132" s="11" t="str">
        <f>IF(COUNTIF(TData[IDCL],TData[[#This Row],[CMapR]]-1&amp;"_"&amp;TData[[#This Row],[C MapR]]+1)&gt;0,TData[[#This Row],[CMapR]]-1&amp;"_"&amp;TData[[#This Row],[C MapR]]+1,"")</f>
        <v>6_33</v>
      </c>
      <c r="K132" s="11" t="str">
        <f>IF(COUNTIF(TData[IDCL],TData[[#This Row],[CMapR]]&amp;"_"&amp;TData[[#This Row],[C MapR]]+2)&gt;0,TData[[#This Row],[CMapR]]&amp;"_"&amp;TData[[#This Row],[C MapR]]+2,"")</f>
        <v>7_34</v>
      </c>
      <c r="L132" s="11" t="str">
        <f>IF(COUNTIF(TData[IDCL],TData[[#This Row],[CMapR]]+1&amp;"_"&amp;TData[[#This Row],[C MapR]]+1),TData[[#This Row],[CMapR]]+1&amp;"_"&amp;TData[[#This Row],[C MapR]]+1,"")</f>
        <v/>
      </c>
      <c r="M132" s="11" t="str">
        <f>IF(COUNTIF(TData[IDCL],TData[[#This Row],[CMapR]]+1&amp;"_"&amp;TData[[#This Row],[C MapR]]-1)&gt;0,TData[[#This Row],[CMapR]]+1&amp;"_"&amp;TData[[#This Row],[C MapR]]-1,"")</f>
        <v/>
      </c>
      <c r="N132" s="11" t="str">
        <f>IF(COUNTIF(TData[IDCL],TData[[#This Row],[CMapR]]&amp;"_"&amp;TData[[#This Row],[C MapR]]-2)&gt;0,TData[[#This Row],[CMapR]]&amp;"_"&amp;TData[[#This Row],[C MapR]]-2,"")</f>
        <v>7_30</v>
      </c>
      <c r="AQ132" t="s">
        <v>39</v>
      </c>
      <c r="AR132">
        <v>68</v>
      </c>
      <c r="AS132">
        <v>235.18039573669432</v>
      </c>
      <c r="AT132">
        <v>237.65039573669435</v>
      </c>
    </row>
    <row r="133" spans="3:46" x14ac:dyDescent="0.25">
      <c r="C133" s="2" t="s">
        <v>40</v>
      </c>
      <c r="D133" s="2">
        <v>684.40645599365234</v>
      </c>
      <c r="E133" s="2">
        <v>224.99983978271484</v>
      </c>
      <c r="F133" s="2" t="s">
        <v>512</v>
      </c>
      <c r="G133" s="1">
        <v>7</v>
      </c>
      <c r="H133" s="1">
        <v>34</v>
      </c>
      <c r="I133" s="11" t="str">
        <f>IF(COUNTIF(TData[IDCL],TData[[#This Row],[CMapR]]-1&amp;"_"&amp;TData[[#This Row],[C MapR]]-1)&gt;0,TData[[#This Row],[CMapR]]-1&amp;"_"&amp;TData[[#This Row],[C MapR]]-1,"")</f>
        <v>6_33</v>
      </c>
      <c r="J133" s="11" t="str">
        <f>IF(COUNTIF(TData[IDCL],TData[[#This Row],[CMapR]]-1&amp;"_"&amp;TData[[#This Row],[C MapR]]+1)&gt;0,TData[[#This Row],[CMapR]]-1&amp;"_"&amp;TData[[#This Row],[C MapR]]+1,"")</f>
        <v>6_35</v>
      </c>
      <c r="K133" s="11" t="str">
        <f>IF(COUNTIF(TData[IDCL],TData[[#This Row],[CMapR]]&amp;"_"&amp;TData[[#This Row],[C MapR]]+2)&gt;0,TData[[#This Row],[CMapR]]&amp;"_"&amp;TData[[#This Row],[C MapR]]+2,"")</f>
        <v>7_36</v>
      </c>
      <c r="L133" s="11" t="str">
        <f>IF(COUNTIF(TData[IDCL],TData[[#This Row],[CMapR]]+1&amp;"_"&amp;TData[[#This Row],[C MapR]]+1),TData[[#This Row],[CMapR]]+1&amp;"_"&amp;TData[[#This Row],[C MapR]]+1,"")</f>
        <v>8_35</v>
      </c>
      <c r="M133" s="11" t="str">
        <f>IF(COUNTIF(TData[IDCL],TData[[#This Row],[CMapR]]+1&amp;"_"&amp;TData[[#This Row],[C MapR]]-1)&gt;0,TData[[#This Row],[CMapR]]+1&amp;"_"&amp;TData[[#This Row],[C MapR]]-1,"")</f>
        <v/>
      </c>
      <c r="N133" s="11" t="str">
        <f>IF(COUNTIF(TData[IDCL],TData[[#This Row],[CMapR]]&amp;"_"&amp;TData[[#This Row],[C MapR]]-2)&gt;0,TData[[#This Row],[CMapR]]&amp;"_"&amp;TData[[#This Row],[C MapR]]-2,"")</f>
        <v>7_32</v>
      </c>
      <c r="AQ133" t="s">
        <v>40</v>
      </c>
      <c r="AR133">
        <v>81</v>
      </c>
      <c r="AS133">
        <v>235.18039573669432</v>
      </c>
      <c r="AT133">
        <v>272.80045501708986</v>
      </c>
    </row>
    <row r="134" spans="3:46" x14ac:dyDescent="0.25">
      <c r="C134" s="2" t="s">
        <v>41</v>
      </c>
      <c r="D134" s="2">
        <v>725.10968399047852</v>
      </c>
      <c r="E134" s="2">
        <v>224.99983978271484</v>
      </c>
      <c r="F134" s="2" t="s">
        <v>513</v>
      </c>
      <c r="G134" s="1">
        <v>7</v>
      </c>
      <c r="H134" s="1">
        <v>36</v>
      </c>
      <c r="I134" s="11" t="str">
        <f>IF(COUNTIF(TData[IDCL],TData[[#This Row],[CMapR]]-1&amp;"_"&amp;TData[[#This Row],[C MapR]]-1)&gt;0,TData[[#This Row],[CMapR]]-1&amp;"_"&amp;TData[[#This Row],[C MapR]]-1,"")</f>
        <v>6_35</v>
      </c>
      <c r="J134" s="11" t="str">
        <f>IF(COUNTIF(TData[IDCL],TData[[#This Row],[CMapR]]-1&amp;"_"&amp;TData[[#This Row],[C MapR]]+1)&gt;0,TData[[#This Row],[CMapR]]-1&amp;"_"&amp;TData[[#This Row],[C MapR]]+1,"")</f>
        <v>6_37</v>
      </c>
      <c r="K134" s="11" t="str">
        <f>IF(COUNTIF(TData[IDCL],TData[[#This Row],[CMapR]]&amp;"_"&amp;TData[[#This Row],[C MapR]]+2)&gt;0,TData[[#This Row],[CMapR]]&amp;"_"&amp;TData[[#This Row],[C MapR]]+2,"")</f>
        <v>7_38</v>
      </c>
      <c r="L134" s="11" t="str">
        <f>IF(COUNTIF(TData[IDCL],TData[[#This Row],[CMapR]]+1&amp;"_"&amp;TData[[#This Row],[C MapR]]+1),TData[[#This Row],[CMapR]]+1&amp;"_"&amp;TData[[#This Row],[C MapR]]+1,"")</f>
        <v>8_37</v>
      </c>
      <c r="M134" s="11" t="str">
        <f>IF(COUNTIF(TData[IDCL],TData[[#This Row],[CMapR]]+1&amp;"_"&amp;TData[[#This Row],[C MapR]]-1)&gt;0,TData[[#This Row],[CMapR]]+1&amp;"_"&amp;TData[[#This Row],[C MapR]]-1,"")</f>
        <v>8_35</v>
      </c>
      <c r="N134" s="11" t="str">
        <f>IF(COUNTIF(TData[IDCL],TData[[#This Row],[CMapR]]&amp;"_"&amp;TData[[#This Row],[C MapR]]-2)&gt;0,TData[[#This Row],[CMapR]]&amp;"_"&amp;TData[[#This Row],[C MapR]]-2,"")</f>
        <v>7_34</v>
      </c>
      <c r="AQ134" t="s">
        <v>41</v>
      </c>
      <c r="AR134">
        <v>86</v>
      </c>
      <c r="AS134">
        <v>269.96045501708983</v>
      </c>
      <c r="AT134">
        <v>272.80045501708986</v>
      </c>
    </row>
    <row r="135" spans="3:46" x14ac:dyDescent="0.25">
      <c r="C135" s="2" t="s">
        <v>42</v>
      </c>
      <c r="D135" s="2">
        <v>765.81291198730469</v>
      </c>
      <c r="E135" s="2">
        <v>224.99983978271484</v>
      </c>
      <c r="F135" s="2" t="s">
        <v>514</v>
      </c>
      <c r="G135" s="1">
        <v>7</v>
      </c>
      <c r="H135" s="1">
        <v>38</v>
      </c>
      <c r="I135" s="11" t="str">
        <f>IF(COUNTIF(TData[IDCL],TData[[#This Row],[CMapR]]-1&amp;"_"&amp;TData[[#This Row],[C MapR]]-1)&gt;0,TData[[#This Row],[CMapR]]-1&amp;"_"&amp;TData[[#This Row],[C MapR]]-1,"")</f>
        <v>6_37</v>
      </c>
      <c r="J135" s="11" t="str">
        <f>IF(COUNTIF(TData[IDCL],TData[[#This Row],[CMapR]]-1&amp;"_"&amp;TData[[#This Row],[C MapR]]+1)&gt;0,TData[[#This Row],[CMapR]]-1&amp;"_"&amp;TData[[#This Row],[C MapR]]+1,"")</f>
        <v>6_39</v>
      </c>
      <c r="K135" s="11" t="str">
        <f>IF(COUNTIF(TData[IDCL],TData[[#This Row],[CMapR]]&amp;"_"&amp;TData[[#This Row],[C MapR]]+2)&gt;0,TData[[#This Row],[CMapR]]&amp;"_"&amp;TData[[#This Row],[C MapR]]+2,"")</f>
        <v>7_40</v>
      </c>
      <c r="L135" s="11" t="str">
        <f>IF(COUNTIF(TData[IDCL],TData[[#This Row],[CMapR]]+1&amp;"_"&amp;TData[[#This Row],[C MapR]]+1),TData[[#This Row],[CMapR]]+1&amp;"_"&amp;TData[[#This Row],[C MapR]]+1,"")</f>
        <v>8_39</v>
      </c>
      <c r="M135" s="11" t="str">
        <f>IF(COUNTIF(TData[IDCL],TData[[#This Row],[CMapR]]+1&amp;"_"&amp;TData[[#This Row],[C MapR]]-1)&gt;0,TData[[#This Row],[CMapR]]+1&amp;"_"&amp;TData[[#This Row],[C MapR]]-1,"")</f>
        <v>8_37</v>
      </c>
      <c r="N135" s="11" t="str">
        <f>IF(COUNTIF(TData[IDCL],TData[[#This Row],[CMapR]]&amp;"_"&amp;TData[[#This Row],[C MapR]]-2)&gt;0,TData[[#This Row],[CMapR]]&amp;"_"&amp;TData[[#This Row],[C MapR]]-2,"")</f>
        <v>7_36</v>
      </c>
      <c r="AQ135" t="s">
        <v>42</v>
      </c>
      <c r="AR135">
        <v>85</v>
      </c>
      <c r="AS135">
        <v>269.96045501708983</v>
      </c>
      <c r="AT135">
        <v>272.80045501708986</v>
      </c>
    </row>
    <row r="136" spans="3:46" x14ac:dyDescent="0.25">
      <c r="C136" s="2" t="s">
        <v>43</v>
      </c>
      <c r="D136" s="2">
        <v>806.51613998413086</v>
      </c>
      <c r="E136" s="2">
        <v>224.99983978271484</v>
      </c>
      <c r="F136" s="2" t="s">
        <v>515</v>
      </c>
      <c r="G136" s="1">
        <v>7</v>
      </c>
      <c r="H136" s="1">
        <v>40</v>
      </c>
      <c r="I136" s="11" t="str">
        <f>IF(COUNTIF(TData[IDCL],TData[[#This Row],[CMapR]]-1&amp;"_"&amp;TData[[#This Row],[C MapR]]-1)&gt;0,TData[[#This Row],[CMapR]]-1&amp;"_"&amp;TData[[#This Row],[C MapR]]-1,"")</f>
        <v>6_39</v>
      </c>
      <c r="J136" s="11" t="str">
        <f>IF(COUNTIF(TData[IDCL],TData[[#This Row],[CMapR]]-1&amp;"_"&amp;TData[[#This Row],[C MapR]]+1)&gt;0,TData[[#This Row],[CMapR]]-1&amp;"_"&amp;TData[[#This Row],[C MapR]]+1,"")</f>
        <v>6_41</v>
      </c>
      <c r="K136" s="11" t="str">
        <f>IF(COUNTIF(TData[IDCL],TData[[#This Row],[CMapR]]&amp;"_"&amp;TData[[#This Row],[C MapR]]+2)&gt;0,TData[[#This Row],[CMapR]]&amp;"_"&amp;TData[[#This Row],[C MapR]]+2,"")</f>
        <v>7_42</v>
      </c>
      <c r="L136" s="11" t="str">
        <f>IF(COUNTIF(TData[IDCL],TData[[#This Row],[CMapR]]+1&amp;"_"&amp;TData[[#This Row],[C MapR]]+1),TData[[#This Row],[CMapR]]+1&amp;"_"&amp;TData[[#This Row],[C MapR]]+1,"")</f>
        <v>8_41</v>
      </c>
      <c r="M136" s="11" t="str">
        <f>IF(COUNTIF(TData[IDCL],TData[[#This Row],[CMapR]]+1&amp;"_"&amp;TData[[#This Row],[C MapR]]-1)&gt;0,TData[[#This Row],[CMapR]]+1&amp;"_"&amp;TData[[#This Row],[C MapR]]-1,"")</f>
        <v>8_39</v>
      </c>
      <c r="N136" s="11" t="str">
        <f>IF(COUNTIF(TData[IDCL],TData[[#This Row],[CMapR]]&amp;"_"&amp;TData[[#This Row],[C MapR]]-2)&gt;0,TData[[#This Row],[CMapR]]&amp;"_"&amp;TData[[#This Row],[C MapR]]-2,"")</f>
        <v>7_38</v>
      </c>
      <c r="AQ136" t="s">
        <v>43</v>
      </c>
      <c r="AR136">
        <v>67</v>
      </c>
      <c r="AS136">
        <v>269.96045501708983</v>
      </c>
      <c r="AT136">
        <v>272.80045501708986</v>
      </c>
    </row>
    <row r="137" spans="3:46" x14ac:dyDescent="0.25">
      <c r="C137" s="2" t="s">
        <v>44</v>
      </c>
      <c r="D137" s="2">
        <v>847.21936798095703</v>
      </c>
      <c r="E137" s="2">
        <v>224.99983978271484</v>
      </c>
      <c r="F137" s="2" t="s">
        <v>516</v>
      </c>
      <c r="G137" s="1">
        <v>7</v>
      </c>
      <c r="H137" s="1">
        <v>42</v>
      </c>
      <c r="I137" s="11" t="str">
        <f>IF(COUNTIF(TData[IDCL],TData[[#This Row],[CMapR]]-1&amp;"_"&amp;TData[[#This Row],[C MapR]]-1)&gt;0,TData[[#This Row],[CMapR]]-1&amp;"_"&amp;TData[[#This Row],[C MapR]]-1,"")</f>
        <v>6_41</v>
      </c>
      <c r="J137" s="11" t="str">
        <f>IF(COUNTIF(TData[IDCL],TData[[#This Row],[CMapR]]-1&amp;"_"&amp;TData[[#This Row],[C MapR]]+1)&gt;0,TData[[#This Row],[CMapR]]-1&amp;"_"&amp;TData[[#This Row],[C MapR]]+1,"")</f>
        <v>6_43</v>
      </c>
      <c r="K137" s="11" t="str">
        <f>IF(COUNTIF(TData[IDCL],TData[[#This Row],[CMapR]]&amp;"_"&amp;TData[[#This Row],[C MapR]]+2)&gt;0,TData[[#This Row],[CMapR]]&amp;"_"&amp;TData[[#This Row],[C MapR]]+2,"")</f>
        <v>7_44</v>
      </c>
      <c r="L137" s="11" t="str">
        <f>IF(COUNTIF(TData[IDCL],TData[[#This Row],[CMapR]]+1&amp;"_"&amp;TData[[#This Row],[C MapR]]+1),TData[[#This Row],[CMapR]]+1&amp;"_"&amp;TData[[#This Row],[C MapR]]+1,"")</f>
        <v>8_43</v>
      </c>
      <c r="M137" s="11" t="str">
        <f>IF(COUNTIF(TData[IDCL],TData[[#This Row],[CMapR]]+1&amp;"_"&amp;TData[[#This Row],[C MapR]]-1)&gt;0,TData[[#This Row],[CMapR]]+1&amp;"_"&amp;TData[[#This Row],[C MapR]]-1,"")</f>
        <v>8_41</v>
      </c>
      <c r="N137" s="11" t="str">
        <f>IF(COUNTIF(TData[IDCL],TData[[#This Row],[CMapR]]&amp;"_"&amp;TData[[#This Row],[C MapR]]-2)&gt;0,TData[[#This Row],[CMapR]]&amp;"_"&amp;TData[[#This Row],[C MapR]]-2,"")</f>
        <v>7_40</v>
      </c>
      <c r="AQ137" t="s">
        <v>44</v>
      </c>
      <c r="AR137">
        <v>67</v>
      </c>
      <c r="AS137">
        <v>269.96045501708983</v>
      </c>
      <c r="AT137">
        <v>272.80045501708986</v>
      </c>
    </row>
    <row r="138" spans="3:46" x14ac:dyDescent="0.25">
      <c r="C138" s="2" t="s">
        <v>45</v>
      </c>
      <c r="D138" s="2">
        <v>887.9225959777832</v>
      </c>
      <c r="E138" s="2">
        <v>224.99983978271484</v>
      </c>
      <c r="F138" s="2" t="s">
        <v>517</v>
      </c>
      <c r="G138" s="1">
        <v>7</v>
      </c>
      <c r="H138" s="1">
        <v>44</v>
      </c>
      <c r="I138" s="11" t="str">
        <f>IF(COUNTIF(TData[IDCL],TData[[#This Row],[CMapR]]-1&amp;"_"&amp;TData[[#This Row],[C MapR]]-1)&gt;0,TData[[#This Row],[CMapR]]-1&amp;"_"&amp;TData[[#This Row],[C MapR]]-1,"")</f>
        <v>6_43</v>
      </c>
      <c r="J138" s="11" t="str">
        <f>IF(COUNTIF(TData[IDCL],TData[[#This Row],[CMapR]]-1&amp;"_"&amp;TData[[#This Row],[C MapR]]+1)&gt;0,TData[[#This Row],[CMapR]]-1&amp;"_"&amp;TData[[#This Row],[C MapR]]+1,"")</f>
        <v>6_45</v>
      </c>
      <c r="K138" s="11" t="str">
        <f>IF(COUNTIF(TData[IDCL],TData[[#This Row],[CMapR]]&amp;"_"&amp;TData[[#This Row],[C MapR]]+2)&gt;0,TData[[#This Row],[CMapR]]&amp;"_"&amp;TData[[#This Row],[C MapR]]+2,"")</f>
        <v>7_46</v>
      </c>
      <c r="L138" s="11" t="str">
        <f>IF(COUNTIF(TData[IDCL],TData[[#This Row],[CMapR]]+1&amp;"_"&amp;TData[[#This Row],[C MapR]]+1),TData[[#This Row],[CMapR]]+1&amp;"_"&amp;TData[[#This Row],[C MapR]]+1,"")</f>
        <v>8_45</v>
      </c>
      <c r="M138" s="11" t="str">
        <f>IF(COUNTIF(TData[IDCL],TData[[#This Row],[CMapR]]+1&amp;"_"&amp;TData[[#This Row],[C MapR]]-1)&gt;0,TData[[#This Row],[CMapR]]+1&amp;"_"&amp;TData[[#This Row],[C MapR]]-1,"")</f>
        <v>8_43</v>
      </c>
      <c r="N138" s="11" t="str">
        <f>IF(COUNTIF(TData[IDCL],TData[[#This Row],[CMapR]]&amp;"_"&amp;TData[[#This Row],[C MapR]]-2)&gt;0,TData[[#This Row],[CMapR]]&amp;"_"&amp;TData[[#This Row],[C MapR]]-2,"")</f>
        <v>7_42</v>
      </c>
      <c r="AQ138" t="s">
        <v>45</v>
      </c>
      <c r="AR138">
        <v>77</v>
      </c>
      <c r="AS138">
        <v>269.96045501708983</v>
      </c>
      <c r="AT138">
        <v>272.80045501708986</v>
      </c>
    </row>
    <row r="139" spans="3:46" x14ac:dyDescent="0.25">
      <c r="C139" s="2" t="s">
        <v>46</v>
      </c>
      <c r="D139" s="2">
        <v>928.62582397460938</v>
      </c>
      <c r="E139" s="2">
        <v>224.99983978271484</v>
      </c>
      <c r="F139" s="2" t="s">
        <v>518</v>
      </c>
      <c r="G139" s="1">
        <v>7</v>
      </c>
      <c r="H139" s="1">
        <v>46</v>
      </c>
      <c r="I139" s="11" t="str">
        <f>IF(COUNTIF(TData[IDCL],TData[[#This Row],[CMapR]]-1&amp;"_"&amp;TData[[#This Row],[C MapR]]-1)&gt;0,TData[[#This Row],[CMapR]]-1&amp;"_"&amp;TData[[#This Row],[C MapR]]-1,"")</f>
        <v>6_45</v>
      </c>
      <c r="J139" s="11" t="str">
        <f>IF(COUNTIF(TData[IDCL],TData[[#This Row],[CMapR]]-1&amp;"_"&amp;TData[[#This Row],[C MapR]]+1)&gt;0,TData[[#This Row],[CMapR]]-1&amp;"_"&amp;TData[[#This Row],[C MapR]]+1,"")</f>
        <v>6_47</v>
      </c>
      <c r="K139" s="11" t="str">
        <f>IF(COUNTIF(TData[IDCL],TData[[#This Row],[CMapR]]&amp;"_"&amp;TData[[#This Row],[C MapR]]+2)&gt;0,TData[[#This Row],[CMapR]]&amp;"_"&amp;TData[[#This Row],[C MapR]]+2,"")</f>
        <v>7_48</v>
      </c>
      <c r="L139" s="11" t="str">
        <f>IF(COUNTIF(TData[IDCL],TData[[#This Row],[CMapR]]+1&amp;"_"&amp;TData[[#This Row],[C MapR]]+1),TData[[#This Row],[CMapR]]+1&amp;"_"&amp;TData[[#This Row],[C MapR]]+1,"")</f>
        <v>8_47</v>
      </c>
      <c r="M139" s="11" t="str">
        <f>IF(COUNTIF(TData[IDCL],TData[[#This Row],[CMapR]]+1&amp;"_"&amp;TData[[#This Row],[C MapR]]-1)&gt;0,TData[[#This Row],[CMapR]]+1&amp;"_"&amp;TData[[#This Row],[C MapR]]-1,"")</f>
        <v>8_45</v>
      </c>
      <c r="N139" s="11" t="str">
        <f>IF(COUNTIF(TData[IDCL],TData[[#This Row],[CMapR]]&amp;"_"&amp;TData[[#This Row],[C MapR]]-2)&gt;0,TData[[#This Row],[CMapR]]&amp;"_"&amp;TData[[#This Row],[C MapR]]-2,"")</f>
        <v>7_44</v>
      </c>
      <c r="AQ139" t="s">
        <v>46</v>
      </c>
      <c r="AR139">
        <v>79</v>
      </c>
      <c r="AS139">
        <v>269.96045501708983</v>
      </c>
      <c r="AT139">
        <v>272.80045501708986</v>
      </c>
    </row>
    <row r="140" spans="3:46" x14ac:dyDescent="0.25">
      <c r="C140" s="2" t="s">
        <v>47</v>
      </c>
      <c r="D140" s="2">
        <v>969.32905197143555</v>
      </c>
      <c r="E140" s="2">
        <v>224.99983978271484</v>
      </c>
      <c r="F140" s="2" t="s">
        <v>519</v>
      </c>
      <c r="G140" s="1">
        <v>7</v>
      </c>
      <c r="H140" s="1">
        <v>48</v>
      </c>
      <c r="I140" s="11" t="str">
        <f>IF(COUNTIF(TData[IDCL],TData[[#This Row],[CMapR]]-1&amp;"_"&amp;TData[[#This Row],[C MapR]]-1)&gt;0,TData[[#This Row],[CMapR]]-1&amp;"_"&amp;TData[[#This Row],[C MapR]]-1,"")</f>
        <v>6_47</v>
      </c>
      <c r="J140" s="11" t="str">
        <f>IF(COUNTIF(TData[IDCL],TData[[#This Row],[CMapR]]-1&amp;"_"&amp;TData[[#This Row],[C MapR]]+1)&gt;0,TData[[#This Row],[CMapR]]-1&amp;"_"&amp;TData[[#This Row],[C MapR]]+1,"")</f>
        <v>6_49</v>
      </c>
      <c r="K140" s="11" t="str">
        <f>IF(COUNTIF(TData[IDCL],TData[[#This Row],[CMapR]]&amp;"_"&amp;TData[[#This Row],[C MapR]]+2)&gt;0,TData[[#This Row],[CMapR]]&amp;"_"&amp;TData[[#This Row],[C MapR]]+2,"")</f>
        <v>7_50</v>
      </c>
      <c r="L140" s="11" t="str">
        <f>IF(COUNTIF(TData[IDCL],TData[[#This Row],[CMapR]]+1&amp;"_"&amp;TData[[#This Row],[C MapR]]+1),TData[[#This Row],[CMapR]]+1&amp;"_"&amp;TData[[#This Row],[C MapR]]+1,"")</f>
        <v>8_49</v>
      </c>
      <c r="M140" s="11" t="str">
        <f>IF(COUNTIF(TData[IDCL],TData[[#This Row],[CMapR]]+1&amp;"_"&amp;TData[[#This Row],[C MapR]]-1)&gt;0,TData[[#This Row],[CMapR]]+1&amp;"_"&amp;TData[[#This Row],[C MapR]]-1,"")</f>
        <v>8_47</v>
      </c>
      <c r="N140" s="11" t="str">
        <f>IF(COUNTIF(TData[IDCL],TData[[#This Row],[CMapR]]&amp;"_"&amp;TData[[#This Row],[C MapR]]-2)&gt;0,TData[[#This Row],[CMapR]]&amp;"_"&amp;TData[[#This Row],[C MapR]]-2,"")</f>
        <v>7_46</v>
      </c>
      <c r="AQ140" t="s">
        <v>47</v>
      </c>
      <c r="AR140">
        <v>90</v>
      </c>
      <c r="AS140">
        <v>269.96045501708983</v>
      </c>
      <c r="AT140">
        <v>272.80045501708986</v>
      </c>
    </row>
    <row r="141" spans="3:46" x14ac:dyDescent="0.25">
      <c r="C141" s="2" t="s">
        <v>48</v>
      </c>
      <c r="D141" s="2">
        <v>1010.0322799682617</v>
      </c>
      <c r="E141" s="2">
        <v>224.99983978271484</v>
      </c>
      <c r="F141" s="2" t="s">
        <v>520</v>
      </c>
      <c r="G141" s="1">
        <v>7</v>
      </c>
      <c r="H141" s="1">
        <v>50</v>
      </c>
      <c r="I141" s="11" t="str">
        <f>IF(COUNTIF(TData[IDCL],TData[[#This Row],[CMapR]]-1&amp;"_"&amp;TData[[#This Row],[C MapR]]-1)&gt;0,TData[[#This Row],[CMapR]]-1&amp;"_"&amp;TData[[#This Row],[C MapR]]-1,"")</f>
        <v>6_49</v>
      </c>
      <c r="J141" s="11" t="str">
        <f>IF(COUNTIF(TData[IDCL],TData[[#This Row],[CMapR]]-1&amp;"_"&amp;TData[[#This Row],[C MapR]]+1)&gt;0,TData[[#This Row],[CMapR]]-1&amp;"_"&amp;TData[[#This Row],[C MapR]]+1,"")</f>
        <v>6_51</v>
      </c>
      <c r="K141" s="11" t="str">
        <f>IF(COUNTIF(TData[IDCL],TData[[#This Row],[CMapR]]&amp;"_"&amp;TData[[#This Row],[C MapR]]+2)&gt;0,TData[[#This Row],[CMapR]]&amp;"_"&amp;TData[[#This Row],[C MapR]]+2,"")</f>
        <v>7_52</v>
      </c>
      <c r="L141" s="11" t="str">
        <f>IF(COUNTIF(TData[IDCL],TData[[#This Row],[CMapR]]+1&amp;"_"&amp;TData[[#This Row],[C MapR]]+1),TData[[#This Row],[CMapR]]+1&amp;"_"&amp;TData[[#This Row],[C MapR]]+1,"")</f>
        <v>8_51</v>
      </c>
      <c r="M141" s="11" t="str">
        <f>IF(COUNTIF(TData[IDCL],TData[[#This Row],[CMapR]]+1&amp;"_"&amp;TData[[#This Row],[C MapR]]-1)&gt;0,TData[[#This Row],[CMapR]]+1&amp;"_"&amp;TData[[#This Row],[C MapR]]-1,"")</f>
        <v>8_49</v>
      </c>
      <c r="N141" s="11" t="str">
        <f>IF(COUNTIF(TData[IDCL],TData[[#This Row],[CMapR]]&amp;"_"&amp;TData[[#This Row],[C MapR]]-2)&gt;0,TData[[#This Row],[CMapR]]&amp;"_"&amp;TData[[#This Row],[C MapR]]-2,"")</f>
        <v>7_48</v>
      </c>
      <c r="AQ141" t="s">
        <v>48</v>
      </c>
      <c r="AR141">
        <v>87</v>
      </c>
      <c r="AS141">
        <v>269.96045501708983</v>
      </c>
      <c r="AT141">
        <v>272.80045501708986</v>
      </c>
    </row>
    <row r="142" spans="3:46" x14ac:dyDescent="0.25">
      <c r="C142" s="2" t="s">
        <v>49</v>
      </c>
      <c r="D142" s="2">
        <v>1050.7355079650879</v>
      </c>
      <c r="E142" s="2">
        <v>224.99983978271484</v>
      </c>
      <c r="F142" s="2" t="s">
        <v>521</v>
      </c>
      <c r="G142" s="1">
        <v>7</v>
      </c>
      <c r="H142" s="1">
        <v>52</v>
      </c>
      <c r="I142" s="11" t="str">
        <f>IF(COUNTIF(TData[IDCL],TData[[#This Row],[CMapR]]-1&amp;"_"&amp;TData[[#This Row],[C MapR]]-1)&gt;0,TData[[#This Row],[CMapR]]-1&amp;"_"&amp;TData[[#This Row],[C MapR]]-1,"")</f>
        <v>6_51</v>
      </c>
      <c r="J142" s="11" t="str">
        <f>IF(COUNTIF(TData[IDCL],TData[[#This Row],[CMapR]]-1&amp;"_"&amp;TData[[#This Row],[C MapR]]+1)&gt;0,TData[[#This Row],[CMapR]]-1&amp;"_"&amp;TData[[#This Row],[C MapR]]+1,"")</f>
        <v>6_53</v>
      </c>
      <c r="K142" s="11" t="str">
        <f>IF(COUNTIF(TData[IDCL],TData[[#This Row],[CMapR]]&amp;"_"&amp;TData[[#This Row],[C MapR]]+2)&gt;0,TData[[#This Row],[CMapR]]&amp;"_"&amp;TData[[#This Row],[C MapR]]+2,"")</f>
        <v>7_54</v>
      </c>
      <c r="L142" s="11" t="str">
        <f>IF(COUNTIF(TData[IDCL],TData[[#This Row],[CMapR]]+1&amp;"_"&amp;TData[[#This Row],[C MapR]]+1),TData[[#This Row],[CMapR]]+1&amp;"_"&amp;TData[[#This Row],[C MapR]]+1,"")</f>
        <v>8_53</v>
      </c>
      <c r="M142" s="11" t="str">
        <f>IF(COUNTIF(TData[IDCL],TData[[#This Row],[CMapR]]+1&amp;"_"&amp;TData[[#This Row],[C MapR]]-1)&gt;0,TData[[#This Row],[CMapR]]+1&amp;"_"&amp;TData[[#This Row],[C MapR]]-1,"")</f>
        <v>8_51</v>
      </c>
      <c r="N142" s="11" t="str">
        <f>IF(COUNTIF(TData[IDCL],TData[[#This Row],[CMapR]]&amp;"_"&amp;TData[[#This Row],[C MapR]]-2)&gt;0,TData[[#This Row],[CMapR]]&amp;"_"&amp;TData[[#This Row],[C MapR]]-2,"")</f>
        <v>7_50</v>
      </c>
      <c r="AQ142" t="s">
        <v>49</v>
      </c>
      <c r="AR142">
        <v>67</v>
      </c>
      <c r="AS142">
        <v>269.96045501708983</v>
      </c>
      <c r="AT142">
        <v>272.80045501708986</v>
      </c>
    </row>
    <row r="143" spans="3:46" x14ac:dyDescent="0.25">
      <c r="C143" s="2" t="s">
        <v>50</v>
      </c>
      <c r="D143" s="2">
        <v>1091.4387359619141</v>
      </c>
      <c r="E143" s="2">
        <v>224.99983978271484</v>
      </c>
      <c r="F143" s="2" t="s">
        <v>522</v>
      </c>
      <c r="G143" s="1">
        <v>7</v>
      </c>
      <c r="H143" s="1">
        <v>54</v>
      </c>
      <c r="I143" s="11" t="str">
        <f>IF(COUNTIF(TData[IDCL],TData[[#This Row],[CMapR]]-1&amp;"_"&amp;TData[[#This Row],[C MapR]]-1)&gt;0,TData[[#This Row],[CMapR]]-1&amp;"_"&amp;TData[[#This Row],[C MapR]]-1,"")</f>
        <v>6_53</v>
      </c>
      <c r="J143" s="11" t="str">
        <f>IF(COUNTIF(TData[IDCL],TData[[#This Row],[CMapR]]-1&amp;"_"&amp;TData[[#This Row],[C MapR]]+1)&gt;0,TData[[#This Row],[CMapR]]-1&amp;"_"&amp;TData[[#This Row],[C MapR]]+1,"")</f>
        <v>6_55</v>
      </c>
      <c r="K143" s="11" t="str">
        <f>IF(COUNTIF(TData[IDCL],TData[[#This Row],[CMapR]]&amp;"_"&amp;TData[[#This Row],[C MapR]]+2)&gt;0,TData[[#This Row],[CMapR]]&amp;"_"&amp;TData[[#This Row],[C MapR]]+2,"")</f>
        <v>7_56</v>
      </c>
      <c r="L143" s="11" t="str">
        <f>IF(COUNTIF(TData[IDCL],TData[[#This Row],[CMapR]]+1&amp;"_"&amp;TData[[#This Row],[C MapR]]+1),TData[[#This Row],[CMapR]]+1&amp;"_"&amp;TData[[#This Row],[C MapR]]+1,"")</f>
        <v>8_55</v>
      </c>
      <c r="M143" s="11" t="str">
        <f>IF(COUNTIF(TData[IDCL],TData[[#This Row],[CMapR]]+1&amp;"_"&amp;TData[[#This Row],[C MapR]]-1)&gt;0,TData[[#This Row],[CMapR]]+1&amp;"_"&amp;TData[[#This Row],[C MapR]]-1,"")</f>
        <v>8_53</v>
      </c>
      <c r="N143" s="11" t="str">
        <f>IF(COUNTIF(TData[IDCL],TData[[#This Row],[CMapR]]&amp;"_"&amp;TData[[#This Row],[C MapR]]-2)&gt;0,TData[[#This Row],[CMapR]]&amp;"_"&amp;TData[[#This Row],[C MapR]]-2,"")</f>
        <v>7_52</v>
      </c>
      <c r="AQ143" t="s">
        <v>50</v>
      </c>
      <c r="AR143">
        <v>68</v>
      </c>
      <c r="AS143">
        <v>269.96045501708983</v>
      </c>
      <c r="AT143">
        <v>272.80045501708986</v>
      </c>
    </row>
    <row r="144" spans="3:46" x14ac:dyDescent="0.25">
      <c r="C144" s="2" t="s">
        <v>51</v>
      </c>
      <c r="D144" s="2">
        <v>1132.1419639587402</v>
      </c>
      <c r="E144" s="2">
        <v>224.99983978271484</v>
      </c>
      <c r="F144" s="2" t="s">
        <v>523</v>
      </c>
      <c r="G144" s="1">
        <v>7</v>
      </c>
      <c r="H144" s="1">
        <v>56</v>
      </c>
      <c r="I144" s="11" t="str">
        <f>IF(COUNTIF(TData[IDCL],TData[[#This Row],[CMapR]]-1&amp;"_"&amp;TData[[#This Row],[C MapR]]-1)&gt;0,TData[[#This Row],[CMapR]]-1&amp;"_"&amp;TData[[#This Row],[C MapR]]-1,"")</f>
        <v>6_55</v>
      </c>
      <c r="J144" s="11" t="str">
        <f>IF(COUNTIF(TData[IDCL],TData[[#This Row],[CMapR]]-1&amp;"_"&amp;TData[[#This Row],[C MapR]]+1)&gt;0,TData[[#This Row],[CMapR]]-1&amp;"_"&amp;TData[[#This Row],[C MapR]]+1,"")</f>
        <v/>
      </c>
      <c r="K144" s="11" t="str">
        <f>IF(COUNTIF(TData[IDCL],TData[[#This Row],[CMapR]]&amp;"_"&amp;TData[[#This Row],[C MapR]]+2)&gt;0,TData[[#This Row],[CMapR]]&amp;"_"&amp;TData[[#This Row],[C MapR]]+2,"")</f>
        <v/>
      </c>
      <c r="L144" s="11" t="str">
        <f>IF(COUNTIF(TData[IDCL],TData[[#This Row],[CMapR]]+1&amp;"_"&amp;TData[[#This Row],[C MapR]]+1),TData[[#This Row],[CMapR]]+1&amp;"_"&amp;TData[[#This Row],[C MapR]]+1,"")</f>
        <v/>
      </c>
      <c r="M144" s="11" t="str">
        <f>IF(COUNTIF(TData[IDCL],TData[[#This Row],[CMapR]]+1&amp;"_"&amp;TData[[#This Row],[C MapR]]-1)&gt;0,TData[[#This Row],[CMapR]]+1&amp;"_"&amp;TData[[#This Row],[C MapR]]-1,"")</f>
        <v>8_55</v>
      </c>
      <c r="N144" s="11" t="str">
        <f>IF(COUNTIF(TData[IDCL],TData[[#This Row],[CMapR]]&amp;"_"&amp;TData[[#This Row],[C MapR]]-2)&gt;0,TData[[#This Row],[CMapR]]&amp;"_"&amp;TData[[#This Row],[C MapR]]-2,"")</f>
        <v>7_54</v>
      </c>
      <c r="AQ144" t="s">
        <v>51</v>
      </c>
      <c r="AR144">
        <v>83</v>
      </c>
      <c r="AS144">
        <v>269.96045501708983</v>
      </c>
      <c r="AT144">
        <v>272.80045501708986</v>
      </c>
    </row>
    <row r="145" spans="3:46" x14ac:dyDescent="0.25">
      <c r="C145" s="2" t="s">
        <v>52</v>
      </c>
      <c r="D145" s="2">
        <v>53.50642204284668</v>
      </c>
      <c r="E145" s="2">
        <v>260.24989986419678</v>
      </c>
      <c r="F145" s="2" t="s">
        <v>524</v>
      </c>
      <c r="G145" s="1">
        <v>8</v>
      </c>
      <c r="H145" s="1">
        <v>3</v>
      </c>
      <c r="I145" s="11" t="str">
        <f>IF(COUNTIF(TData[IDCL],TData[[#This Row],[CMapR]]-1&amp;"_"&amp;TData[[#This Row],[C MapR]]-1)&gt;0,TData[[#This Row],[CMapR]]-1&amp;"_"&amp;TData[[#This Row],[C MapR]]-1,"")</f>
        <v>7_2</v>
      </c>
      <c r="J145" s="11" t="str">
        <f>IF(COUNTIF(TData[IDCL],TData[[#This Row],[CMapR]]-1&amp;"_"&amp;TData[[#This Row],[C MapR]]+1)&gt;0,TData[[#This Row],[CMapR]]-1&amp;"_"&amp;TData[[#This Row],[C MapR]]+1,"")</f>
        <v>7_4</v>
      </c>
      <c r="K145" s="11" t="str">
        <f>IF(COUNTIF(TData[IDCL],TData[[#This Row],[CMapR]]&amp;"_"&amp;TData[[#This Row],[C MapR]]+2)&gt;0,TData[[#This Row],[CMapR]]&amp;"_"&amp;TData[[#This Row],[C MapR]]+2,"")</f>
        <v>8_5</v>
      </c>
      <c r="L145" s="11" t="str">
        <f>IF(COUNTIF(TData[IDCL],TData[[#This Row],[CMapR]]+1&amp;"_"&amp;TData[[#This Row],[C MapR]]+1),TData[[#This Row],[CMapR]]+1&amp;"_"&amp;TData[[#This Row],[C MapR]]+1,"")</f>
        <v>9_4</v>
      </c>
      <c r="M145" s="11" t="str">
        <f>IF(COUNTIF(TData[IDCL],TData[[#This Row],[CMapR]]+1&amp;"_"&amp;TData[[#This Row],[C MapR]]-1)&gt;0,TData[[#This Row],[CMapR]]+1&amp;"_"&amp;TData[[#This Row],[C MapR]]-1,"")</f>
        <v>9_2</v>
      </c>
      <c r="N145" s="11" t="str">
        <f>IF(COUNTIF(TData[IDCL],TData[[#This Row],[CMapR]]&amp;"_"&amp;TData[[#This Row],[C MapR]]-2)&gt;0,TData[[#This Row],[CMapR]]&amp;"_"&amp;TData[[#This Row],[C MapR]]-2,"")</f>
        <v/>
      </c>
      <c r="AQ145" t="s">
        <v>52</v>
      </c>
      <c r="AR145">
        <v>75</v>
      </c>
      <c r="AS145">
        <v>269.96045501708983</v>
      </c>
      <c r="AT145">
        <v>272.80045501708986</v>
      </c>
    </row>
    <row r="146" spans="3:46" x14ac:dyDescent="0.25">
      <c r="C146" s="2" t="s">
        <v>53</v>
      </c>
      <c r="D146" s="2">
        <v>94.209650039672852</v>
      </c>
      <c r="E146" s="2">
        <v>260.24989986419678</v>
      </c>
      <c r="F146" s="2" t="s">
        <v>525</v>
      </c>
      <c r="G146" s="1">
        <v>8</v>
      </c>
      <c r="H146" s="1">
        <v>5</v>
      </c>
      <c r="I146" s="11" t="str">
        <f>IF(COUNTIF(TData[IDCL],TData[[#This Row],[CMapR]]-1&amp;"_"&amp;TData[[#This Row],[C MapR]]-1)&gt;0,TData[[#This Row],[CMapR]]-1&amp;"_"&amp;TData[[#This Row],[C MapR]]-1,"")</f>
        <v>7_4</v>
      </c>
      <c r="J146" s="11" t="str">
        <f>IF(COUNTIF(TData[IDCL],TData[[#This Row],[CMapR]]-1&amp;"_"&amp;TData[[#This Row],[C MapR]]+1)&gt;0,TData[[#This Row],[CMapR]]-1&amp;"_"&amp;TData[[#This Row],[C MapR]]+1,"")</f>
        <v>7_6</v>
      </c>
      <c r="K146" s="11" t="str">
        <f>IF(COUNTIF(TData[IDCL],TData[[#This Row],[CMapR]]&amp;"_"&amp;TData[[#This Row],[C MapR]]+2)&gt;0,TData[[#This Row],[CMapR]]&amp;"_"&amp;TData[[#This Row],[C MapR]]+2,"")</f>
        <v>8_7</v>
      </c>
      <c r="L146" s="11" t="str">
        <f>IF(COUNTIF(TData[IDCL],TData[[#This Row],[CMapR]]+1&amp;"_"&amp;TData[[#This Row],[C MapR]]+1),TData[[#This Row],[CMapR]]+1&amp;"_"&amp;TData[[#This Row],[C MapR]]+1,"")</f>
        <v>9_6</v>
      </c>
      <c r="M146" s="11" t="str">
        <f>IF(COUNTIF(TData[IDCL],TData[[#This Row],[CMapR]]+1&amp;"_"&amp;TData[[#This Row],[C MapR]]-1)&gt;0,TData[[#This Row],[CMapR]]+1&amp;"_"&amp;TData[[#This Row],[C MapR]]-1,"")</f>
        <v>9_4</v>
      </c>
      <c r="N146" s="11" t="str">
        <f>IF(COUNTIF(TData[IDCL],TData[[#This Row],[CMapR]]&amp;"_"&amp;TData[[#This Row],[C MapR]]-2)&gt;0,TData[[#This Row],[CMapR]]&amp;"_"&amp;TData[[#This Row],[C MapR]]-2,"")</f>
        <v>8_3</v>
      </c>
      <c r="AQ146" t="s">
        <v>53</v>
      </c>
      <c r="AR146">
        <v>88</v>
      </c>
      <c r="AS146">
        <v>269.96045501708983</v>
      </c>
      <c r="AT146">
        <v>272.80045501708986</v>
      </c>
    </row>
    <row r="147" spans="3:46" x14ac:dyDescent="0.25">
      <c r="C147" s="2" t="s">
        <v>54</v>
      </c>
      <c r="D147" s="2">
        <v>134.91287803649902</v>
      </c>
      <c r="E147" s="2">
        <v>260.24989986419678</v>
      </c>
      <c r="F147" s="2" t="s">
        <v>526</v>
      </c>
      <c r="G147" s="1">
        <v>8</v>
      </c>
      <c r="H147" s="1">
        <v>7</v>
      </c>
      <c r="I147" s="11" t="str">
        <f>IF(COUNTIF(TData[IDCL],TData[[#This Row],[CMapR]]-1&amp;"_"&amp;TData[[#This Row],[C MapR]]-1)&gt;0,TData[[#This Row],[CMapR]]-1&amp;"_"&amp;TData[[#This Row],[C MapR]]-1,"")</f>
        <v>7_6</v>
      </c>
      <c r="J147" s="11" t="str">
        <f>IF(COUNTIF(TData[IDCL],TData[[#This Row],[CMapR]]-1&amp;"_"&amp;TData[[#This Row],[C MapR]]+1)&gt;0,TData[[#This Row],[CMapR]]-1&amp;"_"&amp;TData[[#This Row],[C MapR]]+1,"")</f>
        <v>7_8</v>
      </c>
      <c r="K147" s="11" t="str">
        <f>IF(COUNTIF(TData[IDCL],TData[[#This Row],[CMapR]]&amp;"_"&amp;TData[[#This Row],[C MapR]]+2)&gt;0,TData[[#This Row],[CMapR]]&amp;"_"&amp;TData[[#This Row],[C MapR]]+2,"")</f>
        <v>8_9</v>
      </c>
      <c r="L147" s="11" t="str">
        <f>IF(COUNTIF(TData[IDCL],TData[[#This Row],[CMapR]]+1&amp;"_"&amp;TData[[#This Row],[C MapR]]+1),TData[[#This Row],[CMapR]]+1&amp;"_"&amp;TData[[#This Row],[C MapR]]+1,"")</f>
        <v>9_8</v>
      </c>
      <c r="M147" s="11" t="str">
        <f>IF(COUNTIF(TData[IDCL],TData[[#This Row],[CMapR]]+1&amp;"_"&amp;TData[[#This Row],[C MapR]]-1)&gt;0,TData[[#This Row],[CMapR]]+1&amp;"_"&amp;TData[[#This Row],[C MapR]]-1,"")</f>
        <v>9_6</v>
      </c>
      <c r="N147" s="11" t="str">
        <f>IF(COUNTIF(TData[IDCL],TData[[#This Row],[CMapR]]&amp;"_"&amp;TData[[#This Row],[C MapR]]-2)&gt;0,TData[[#This Row],[CMapR]]&amp;"_"&amp;TData[[#This Row],[C MapR]]-2,"")</f>
        <v>8_5</v>
      </c>
      <c r="AQ147" t="s">
        <v>54</v>
      </c>
      <c r="AR147">
        <v>89</v>
      </c>
      <c r="AS147">
        <v>269.96045501708983</v>
      </c>
      <c r="AT147">
        <v>272.80045501708986</v>
      </c>
    </row>
    <row r="148" spans="3:46" x14ac:dyDescent="0.25">
      <c r="C148" s="2" t="s">
        <v>55</v>
      </c>
      <c r="D148" s="2">
        <v>175.6161060333252</v>
      </c>
      <c r="E148" s="2">
        <v>260.24989986419678</v>
      </c>
      <c r="F148" s="2" t="s">
        <v>527</v>
      </c>
      <c r="G148" s="1">
        <v>8</v>
      </c>
      <c r="H148" s="1">
        <v>9</v>
      </c>
      <c r="I148" s="11" t="str">
        <f>IF(COUNTIF(TData[IDCL],TData[[#This Row],[CMapR]]-1&amp;"_"&amp;TData[[#This Row],[C MapR]]-1)&gt;0,TData[[#This Row],[CMapR]]-1&amp;"_"&amp;TData[[#This Row],[C MapR]]-1,"")</f>
        <v>7_8</v>
      </c>
      <c r="J148" s="11" t="str">
        <f>IF(COUNTIF(TData[IDCL],TData[[#This Row],[CMapR]]-1&amp;"_"&amp;TData[[#This Row],[C MapR]]+1)&gt;0,TData[[#This Row],[CMapR]]-1&amp;"_"&amp;TData[[#This Row],[C MapR]]+1,"")</f>
        <v>7_10</v>
      </c>
      <c r="K148" s="11" t="str">
        <f>IF(COUNTIF(TData[IDCL],TData[[#This Row],[CMapR]]&amp;"_"&amp;TData[[#This Row],[C MapR]]+2)&gt;0,TData[[#This Row],[CMapR]]&amp;"_"&amp;TData[[#This Row],[C MapR]]+2,"")</f>
        <v>8_11</v>
      </c>
      <c r="L148" s="11" t="str">
        <f>IF(COUNTIF(TData[IDCL],TData[[#This Row],[CMapR]]+1&amp;"_"&amp;TData[[#This Row],[C MapR]]+1),TData[[#This Row],[CMapR]]+1&amp;"_"&amp;TData[[#This Row],[C MapR]]+1,"")</f>
        <v>9_10</v>
      </c>
      <c r="M148" s="11" t="str">
        <f>IF(COUNTIF(TData[IDCL],TData[[#This Row],[CMapR]]+1&amp;"_"&amp;TData[[#This Row],[C MapR]]-1)&gt;0,TData[[#This Row],[CMapR]]+1&amp;"_"&amp;TData[[#This Row],[C MapR]]-1,"")</f>
        <v>9_8</v>
      </c>
      <c r="N148" s="11" t="str">
        <f>IF(COUNTIF(TData[IDCL],TData[[#This Row],[CMapR]]&amp;"_"&amp;TData[[#This Row],[C MapR]]-2)&gt;0,TData[[#This Row],[CMapR]]&amp;"_"&amp;TData[[#This Row],[C MapR]]-2,"")</f>
        <v>8_7</v>
      </c>
      <c r="AQ148" t="s">
        <v>55</v>
      </c>
      <c r="AR148">
        <v>82</v>
      </c>
      <c r="AS148">
        <v>269.96045501708983</v>
      </c>
      <c r="AT148">
        <v>272.80045501708986</v>
      </c>
    </row>
    <row r="149" spans="3:46" x14ac:dyDescent="0.25">
      <c r="C149" s="2" t="s">
        <v>56</v>
      </c>
      <c r="D149" s="2">
        <v>216.31933403015137</v>
      </c>
      <c r="E149" s="2">
        <v>260.24989986419678</v>
      </c>
      <c r="F149" s="2" t="s">
        <v>528</v>
      </c>
      <c r="G149" s="1">
        <v>8</v>
      </c>
      <c r="H149" s="1">
        <v>11</v>
      </c>
      <c r="I149" s="11" t="str">
        <f>IF(COUNTIF(TData[IDCL],TData[[#This Row],[CMapR]]-1&amp;"_"&amp;TData[[#This Row],[C MapR]]-1)&gt;0,TData[[#This Row],[CMapR]]-1&amp;"_"&amp;TData[[#This Row],[C MapR]]-1,"")</f>
        <v>7_10</v>
      </c>
      <c r="J149" s="11" t="str">
        <f>IF(COUNTIF(TData[IDCL],TData[[#This Row],[CMapR]]-1&amp;"_"&amp;TData[[#This Row],[C MapR]]+1)&gt;0,TData[[#This Row],[CMapR]]-1&amp;"_"&amp;TData[[#This Row],[C MapR]]+1,"")</f>
        <v>7_12</v>
      </c>
      <c r="K149" s="11" t="str">
        <f>IF(COUNTIF(TData[IDCL],TData[[#This Row],[CMapR]]&amp;"_"&amp;TData[[#This Row],[C MapR]]+2)&gt;0,TData[[#This Row],[CMapR]]&amp;"_"&amp;TData[[#This Row],[C MapR]]+2,"")</f>
        <v>8_13</v>
      </c>
      <c r="L149" s="11" t="str">
        <f>IF(COUNTIF(TData[IDCL],TData[[#This Row],[CMapR]]+1&amp;"_"&amp;TData[[#This Row],[C MapR]]+1),TData[[#This Row],[CMapR]]+1&amp;"_"&amp;TData[[#This Row],[C MapR]]+1,"")</f>
        <v>9_12</v>
      </c>
      <c r="M149" s="11" t="str">
        <f>IF(COUNTIF(TData[IDCL],TData[[#This Row],[CMapR]]+1&amp;"_"&amp;TData[[#This Row],[C MapR]]-1)&gt;0,TData[[#This Row],[CMapR]]+1&amp;"_"&amp;TData[[#This Row],[C MapR]]-1,"")</f>
        <v>9_10</v>
      </c>
      <c r="N149" s="11" t="str">
        <f>IF(COUNTIF(TData[IDCL],TData[[#This Row],[CMapR]]&amp;"_"&amp;TData[[#This Row],[C MapR]]-2)&gt;0,TData[[#This Row],[CMapR]]&amp;"_"&amp;TData[[#This Row],[C MapR]]-2,"")</f>
        <v>8_9</v>
      </c>
      <c r="AQ149" t="s">
        <v>56</v>
      </c>
      <c r="AR149">
        <v>70</v>
      </c>
      <c r="AS149">
        <v>269.96045501708983</v>
      </c>
      <c r="AT149">
        <v>272.80045501708986</v>
      </c>
    </row>
    <row r="150" spans="3:46" x14ac:dyDescent="0.25">
      <c r="C150" s="2" t="s">
        <v>57</v>
      </c>
      <c r="D150" s="2">
        <v>257.02256202697754</v>
      </c>
      <c r="E150" s="2">
        <v>260.24989986419678</v>
      </c>
      <c r="F150" s="2" t="s">
        <v>529</v>
      </c>
      <c r="G150" s="1">
        <v>8</v>
      </c>
      <c r="H150" s="1">
        <v>13</v>
      </c>
      <c r="I150" s="11" t="str">
        <f>IF(COUNTIF(TData[IDCL],TData[[#This Row],[CMapR]]-1&amp;"_"&amp;TData[[#This Row],[C MapR]]-1)&gt;0,TData[[#This Row],[CMapR]]-1&amp;"_"&amp;TData[[#This Row],[C MapR]]-1,"")</f>
        <v>7_12</v>
      </c>
      <c r="J150" s="11" t="str">
        <f>IF(COUNTIF(TData[IDCL],TData[[#This Row],[CMapR]]-1&amp;"_"&amp;TData[[#This Row],[C MapR]]+1)&gt;0,TData[[#This Row],[CMapR]]-1&amp;"_"&amp;TData[[#This Row],[C MapR]]+1,"")</f>
        <v>7_14</v>
      </c>
      <c r="K150" s="11" t="str">
        <f>IF(COUNTIF(TData[IDCL],TData[[#This Row],[CMapR]]&amp;"_"&amp;TData[[#This Row],[C MapR]]+2)&gt;0,TData[[#This Row],[CMapR]]&amp;"_"&amp;TData[[#This Row],[C MapR]]+2,"")</f>
        <v>8_15</v>
      </c>
      <c r="L150" s="11" t="str">
        <f>IF(COUNTIF(TData[IDCL],TData[[#This Row],[CMapR]]+1&amp;"_"&amp;TData[[#This Row],[C MapR]]+1),TData[[#This Row],[CMapR]]+1&amp;"_"&amp;TData[[#This Row],[C MapR]]+1,"")</f>
        <v>9_14</v>
      </c>
      <c r="M150" s="11" t="str">
        <f>IF(COUNTIF(TData[IDCL],TData[[#This Row],[CMapR]]+1&amp;"_"&amp;TData[[#This Row],[C MapR]]-1)&gt;0,TData[[#This Row],[CMapR]]+1&amp;"_"&amp;TData[[#This Row],[C MapR]]-1,"")</f>
        <v>9_12</v>
      </c>
      <c r="N150" s="11" t="str">
        <f>IF(COUNTIF(TData[IDCL],TData[[#This Row],[CMapR]]&amp;"_"&amp;TData[[#This Row],[C MapR]]-2)&gt;0,TData[[#This Row],[CMapR]]&amp;"_"&amp;TData[[#This Row],[C MapR]]-2,"")</f>
        <v>8_11</v>
      </c>
      <c r="AQ150" t="s">
        <v>57</v>
      </c>
      <c r="AR150">
        <v>66</v>
      </c>
      <c r="AS150">
        <v>269.96045501708983</v>
      </c>
      <c r="AT150">
        <v>272.80045501708986</v>
      </c>
    </row>
    <row r="151" spans="3:46" x14ac:dyDescent="0.25">
      <c r="C151" s="2" t="s">
        <v>58</v>
      </c>
      <c r="D151" s="2">
        <v>297.72579002380371</v>
      </c>
      <c r="E151" s="2">
        <v>260.24989986419678</v>
      </c>
      <c r="F151" s="2" t="s">
        <v>530</v>
      </c>
      <c r="G151" s="1">
        <v>8</v>
      </c>
      <c r="H151" s="1">
        <v>15</v>
      </c>
      <c r="I151" s="11" t="str">
        <f>IF(COUNTIF(TData[IDCL],TData[[#This Row],[CMapR]]-1&amp;"_"&amp;TData[[#This Row],[C MapR]]-1)&gt;0,TData[[#This Row],[CMapR]]-1&amp;"_"&amp;TData[[#This Row],[C MapR]]-1,"")</f>
        <v>7_14</v>
      </c>
      <c r="J151" s="11" t="str">
        <f>IF(COUNTIF(TData[IDCL],TData[[#This Row],[CMapR]]-1&amp;"_"&amp;TData[[#This Row],[C MapR]]+1)&gt;0,TData[[#This Row],[CMapR]]-1&amp;"_"&amp;TData[[#This Row],[C MapR]]+1,"")</f>
        <v>7_16</v>
      </c>
      <c r="K151" s="11" t="str">
        <f>IF(COUNTIF(TData[IDCL],TData[[#This Row],[CMapR]]&amp;"_"&amp;TData[[#This Row],[C MapR]]+2)&gt;0,TData[[#This Row],[CMapR]]&amp;"_"&amp;TData[[#This Row],[C MapR]]+2,"")</f>
        <v>8_17</v>
      </c>
      <c r="L151" s="11" t="str">
        <f>IF(COUNTIF(TData[IDCL],TData[[#This Row],[CMapR]]+1&amp;"_"&amp;TData[[#This Row],[C MapR]]+1),TData[[#This Row],[CMapR]]+1&amp;"_"&amp;TData[[#This Row],[C MapR]]+1,"")</f>
        <v>9_16</v>
      </c>
      <c r="M151" s="11" t="str">
        <f>IF(COUNTIF(TData[IDCL],TData[[#This Row],[CMapR]]+1&amp;"_"&amp;TData[[#This Row],[C MapR]]-1)&gt;0,TData[[#This Row],[CMapR]]+1&amp;"_"&amp;TData[[#This Row],[C MapR]]-1,"")</f>
        <v>9_14</v>
      </c>
      <c r="N151" s="11" t="str">
        <f>IF(COUNTIF(TData[IDCL],TData[[#This Row],[CMapR]]&amp;"_"&amp;TData[[#This Row],[C MapR]]-2)&gt;0,TData[[#This Row],[CMapR]]&amp;"_"&amp;TData[[#This Row],[C MapR]]-2,"")</f>
        <v>8_13</v>
      </c>
      <c r="AQ151" t="s">
        <v>58</v>
      </c>
      <c r="AR151">
        <v>66</v>
      </c>
      <c r="AS151">
        <v>269.96045501708983</v>
      </c>
      <c r="AT151">
        <v>272.80045501708986</v>
      </c>
    </row>
    <row r="152" spans="3:46" x14ac:dyDescent="0.25">
      <c r="C152" s="2" t="s">
        <v>59</v>
      </c>
      <c r="D152" s="2">
        <v>338.42901802062988</v>
      </c>
      <c r="E152" s="2">
        <v>260.24989986419678</v>
      </c>
      <c r="F152" s="2" t="s">
        <v>531</v>
      </c>
      <c r="G152" s="1">
        <v>8</v>
      </c>
      <c r="H152" s="1">
        <v>17</v>
      </c>
      <c r="I152" s="11" t="str">
        <f>IF(COUNTIF(TData[IDCL],TData[[#This Row],[CMapR]]-1&amp;"_"&amp;TData[[#This Row],[C MapR]]-1)&gt;0,TData[[#This Row],[CMapR]]-1&amp;"_"&amp;TData[[#This Row],[C MapR]]-1,"")</f>
        <v>7_16</v>
      </c>
      <c r="J152" s="11" t="str">
        <f>IF(COUNTIF(TData[IDCL],TData[[#This Row],[CMapR]]-1&amp;"_"&amp;TData[[#This Row],[C MapR]]+1)&gt;0,TData[[#This Row],[CMapR]]-1&amp;"_"&amp;TData[[#This Row],[C MapR]]+1,"")</f>
        <v>7_18</v>
      </c>
      <c r="K152" s="11" t="str">
        <f>IF(COUNTIF(TData[IDCL],TData[[#This Row],[CMapR]]&amp;"_"&amp;TData[[#This Row],[C MapR]]+2)&gt;0,TData[[#This Row],[CMapR]]&amp;"_"&amp;TData[[#This Row],[C MapR]]+2,"")</f>
        <v>8_19</v>
      </c>
      <c r="L152" s="11" t="str">
        <f>IF(COUNTIF(TData[IDCL],TData[[#This Row],[CMapR]]+1&amp;"_"&amp;TData[[#This Row],[C MapR]]+1),TData[[#This Row],[CMapR]]+1&amp;"_"&amp;TData[[#This Row],[C MapR]]+1,"")</f>
        <v>9_18</v>
      </c>
      <c r="M152" s="11" t="str">
        <f>IF(COUNTIF(TData[IDCL],TData[[#This Row],[CMapR]]+1&amp;"_"&amp;TData[[#This Row],[C MapR]]-1)&gt;0,TData[[#This Row],[CMapR]]+1&amp;"_"&amp;TData[[#This Row],[C MapR]]-1,"")</f>
        <v>9_16</v>
      </c>
      <c r="N152" s="11" t="str">
        <f>IF(COUNTIF(TData[IDCL],TData[[#This Row],[CMapR]]&amp;"_"&amp;TData[[#This Row],[C MapR]]-2)&gt;0,TData[[#This Row],[CMapR]]&amp;"_"&amp;TData[[#This Row],[C MapR]]-2,"")</f>
        <v>8_15</v>
      </c>
      <c r="AQ152" t="s">
        <v>59</v>
      </c>
      <c r="AR152">
        <v>75</v>
      </c>
      <c r="AS152">
        <v>269.96045501708983</v>
      </c>
      <c r="AT152">
        <v>272.80045501708986</v>
      </c>
    </row>
    <row r="153" spans="3:46" x14ac:dyDescent="0.25">
      <c r="C153" s="2" t="s">
        <v>60</v>
      </c>
      <c r="D153" s="2">
        <v>379.13224601745605</v>
      </c>
      <c r="E153" s="2">
        <v>260.24989986419678</v>
      </c>
      <c r="F153" s="2" t="s">
        <v>532</v>
      </c>
      <c r="G153" s="1">
        <v>8</v>
      </c>
      <c r="H153" s="1">
        <v>19</v>
      </c>
      <c r="I153" s="11" t="str">
        <f>IF(COUNTIF(TData[IDCL],TData[[#This Row],[CMapR]]-1&amp;"_"&amp;TData[[#This Row],[C MapR]]-1)&gt;0,TData[[#This Row],[CMapR]]-1&amp;"_"&amp;TData[[#This Row],[C MapR]]-1,"")</f>
        <v>7_18</v>
      </c>
      <c r="J153" s="11" t="str">
        <f>IF(COUNTIF(TData[IDCL],TData[[#This Row],[CMapR]]-1&amp;"_"&amp;TData[[#This Row],[C MapR]]+1)&gt;0,TData[[#This Row],[CMapR]]-1&amp;"_"&amp;TData[[#This Row],[C MapR]]+1,"")</f>
        <v>7_20</v>
      </c>
      <c r="K153" s="11" t="str">
        <f>IF(COUNTIF(TData[IDCL],TData[[#This Row],[CMapR]]&amp;"_"&amp;TData[[#This Row],[C MapR]]+2)&gt;0,TData[[#This Row],[CMapR]]&amp;"_"&amp;TData[[#This Row],[C MapR]]+2,"")</f>
        <v>8_21</v>
      </c>
      <c r="L153" s="11" t="str">
        <f>IF(COUNTIF(TData[IDCL],TData[[#This Row],[CMapR]]+1&amp;"_"&amp;TData[[#This Row],[C MapR]]+1),TData[[#This Row],[CMapR]]+1&amp;"_"&amp;TData[[#This Row],[C MapR]]+1,"")</f>
        <v>9_20</v>
      </c>
      <c r="M153" s="11" t="str">
        <f>IF(COUNTIF(TData[IDCL],TData[[#This Row],[CMapR]]+1&amp;"_"&amp;TData[[#This Row],[C MapR]]-1)&gt;0,TData[[#This Row],[CMapR]]+1&amp;"_"&amp;TData[[#This Row],[C MapR]]-1,"")</f>
        <v>9_18</v>
      </c>
      <c r="N153" s="11" t="str">
        <f>IF(COUNTIF(TData[IDCL],TData[[#This Row],[CMapR]]&amp;"_"&amp;TData[[#This Row],[C MapR]]-2)&gt;0,TData[[#This Row],[CMapR]]&amp;"_"&amp;TData[[#This Row],[C MapR]]-2,"")</f>
        <v>8_17</v>
      </c>
      <c r="AQ153" t="s">
        <v>60</v>
      </c>
      <c r="AR153">
        <v>88</v>
      </c>
      <c r="AS153">
        <v>269.96045501708983</v>
      </c>
      <c r="AT153">
        <v>272.80045501708986</v>
      </c>
    </row>
    <row r="154" spans="3:46" x14ac:dyDescent="0.25">
      <c r="C154" s="2" t="s">
        <v>61</v>
      </c>
      <c r="D154" s="2">
        <v>419.83547401428223</v>
      </c>
      <c r="E154" s="2">
        <v>260.24989986419678</v>
      </c>
      <c r="F154" s="2" t="s">
        <v>533</v>
      </c>
      <c r="G154" s="1">
        <v>8</v>
      </c>
      <c r="H154" s="1">
        <v>21</v>
      </c>
      <c r="I154" s="11" t="str">
        <f>IF(COUNTIF(TData[IDCL],TData[[#This Row],[CMapR]]-1&amp;"_"&amp;TData[[#This Row],[C MapR]]-1)&gt;0,TData[[#This Row],[CMapR]]-1&amp;"_"&amp;TData[[#This Row],[C MapR]]-1,"")</f>
        <v>7_20</v>
      </c>
      <c r="J154" s="11" t="str">
        <f>IF(COUNTIF(TData[IDCL],TData[[#This Row],[CMapR]]-1&amp;"_"&amp;TData[[#This Row],[C MapR]]+1)&gt;0,TData[[#This Row],[CMapR]]-1&amp;"_"&amp;TData[[#This Row],[C MapR]]+1,"")</f>
        <v>7_22</v>
      </c>
      <c r="K154" s="11" t="str">
        <f>IF(COUNTIF(TData[IDCL],TData[[#This Row],[CMapR]]&amp;"_"&amp;TData[[#This Row],[C MapR]]+2)&gt;0,TData[[#This Row],[CMapR]]&amp;"_"&amp;TData[[#This Row],[C MapR]]+2,"")</f>
        <v>8_23</v>
      </c>
      <c r="L154" s="11" t="str">
        <f>IF(COUNTIF(TData[IDCL],TData[[#This Row],[CMapR]]+1&amp;"_"&amp;TData[[#This Row],[C MapR]]+1),TData[[#This Row],[CMapR]]+1&amp;"_"&amp;TData[[#This Row],[C MapR]]+1,"")</f>
        <v>9_22</v>
      </c>
      <c r="M154" s="11" t="str">
        <f>IF(COUNTIF(TData[IDCL],TData[[#This Row],[CMapR]]+1&amp;"_"&amp;TData[[#This Row],[C MapR]]-1)&gt;0,TData[[#This Row],[CMapR]]+1&amp;"_"&amp;TData[[#This Row],[C MapR]]-1,"")</f>
        <v>9_20</v>
      </c>
      <c r="N154" s="11" t="str">
        <f>IF(COUNTIF(TData[IDCL],TData[[#This Row],[CMapR]]&amp;"_"&amp;TData[[#This Row],[C MapR]]-2)&gt;0,TData[[#This Row],[CMapR]]&amp;"_"&amp;TData[[#This Row],[C MapR]]-2,"")</f>
        <v>8_19</v>
      </c>
      <c r="AQ154" t="s">
        <v>61</v>
      </c>
      <c r="AR154">
        <v>71</v>
      </c>
      <c r="AS154">
        <v>269.96045501708983</v>
      </c>
      <c r="AT154">
        <v>272.80045501708986</v>
      </c>
    </row>
    <row r="155" spans="3:46" x14ac:dyDescent="0.25">
      <c r="C155" s="2" t="s">
        <v>62</v>
      </c>
      <c r="D155" s="2">
        <v>460.5387020111084</v>
      </c>
      <c r="E155" s="2">
        <v>260.24989986419678</v>
      </c>
      <c r="F155" s="2" t="s">
        <v>534</v>
      </c>
      <c r="G155" s="1">
        <v>8</v>
      </c>
      <c r="H155" s="1">
        <v>23</v>
      </c>
      <c r="I155" s="11" t="str">
        <f>IF(COUNTIF(TData[IDCL],TData[[#This Row],[CMapR]]-1&amp;"_"&amp;TData[[#This Row],[C MapR]]-1)&gt;0,TData[[#This Row],[CMapR]]-1&amp;"_"&amp;TData[[#This Row],[C MapR]]-1,"")</f>
        <v>7_22</v>
      </c>
      <c r="J155" s="11" t="str">
        <f>IF(COUNTIF(TData[IDCL],TData[[#This Row],[CMapR]]-1&amp;"_"&amp;TData[[#This Row],[C MapR]]+1)&gt;0,TData[[#This Row],[CMapR]]-1&amp;"_"&amp;TData[[#This Row],[C MapR]]+1,"")</f>
        <v>7_24</v>
      </c>
      <c r="K155" s="11" t="str">
        <f>IF(COUNTIF(TData[IDCL],TData[[#This Row],[CMapR]]&amp;"_"&amp;TData[[#This Row],[C MapR]]+2)&gt;0,TData[[#This Row],[CMapR]]&amp;"_"&amp;TData[[#This Row],[C MapR]]+2,"")</f>
        <v/>
      </c>
      <c r="L155" s="11" t="str">
        <f>IF(COUNTIF(TData[IDCL],TData[[#This Row],[CMapR]]+1&amp;"_"&amp;TData[[#This Row],[C MapR]]+1),TData[[#This Row],[CMapR]]+1&amp;"_"&amp;TData[[#This Row],[C MapR]]+1,"")</f>
        <v/>
      </c>
      <c r="M155" s="11" t="str">
        <f>IF(COUNTIF(TData[IDCL],TData[[#This Row],[CMapR]]+1&amp;"_"&amp;TData[[#This Row],[C MapR]]-1)&gt;0,TData[[#This Row],[CMapR]]+1&amp;"_"&amp;TData[[#This Row],[C MapR]]-1,"")</f>
        <v>9_22</v>
      </c>
      <c r="N155" s="11" t="str">
        <f>IF(COUNTIF(TData[IDCL],TData[[#This Row],[CMapR]]&amp;"_"&amp;TData[[#This Row],[C MapR]]-2)&gt;0,TData[[#This Row],[CMapR]]&amp;"_"&amp;TData[[#This Row],[C MapR]]-2,"")</f>
        <v>8_21</v>
      </c>
      <c r="AQ155" t="s">
        <v>62</v>
      </c>
      <c r="AR155">
        <v>86</v>
      </c>
      <c r="AS155">
        <v>269.96045501708983</v>
      </c>
      <c r="AT155">
        <v>272.80045501708986</v>
      </c>
    </row>
    <row r="156" spans="3:46" x14ac:dyDescent="0.25">
      <c r="C156" s="2" t="s">
        <v>68</v>
      </c>
      <c r="D156" s="2">
        <v>704.75806999206543</v>
      </c>
      <c r="E156" s="2">
        <v>260.24989986419678</v>
      </c>
      <c r="F156" s="2" t="s">
        <v>535</v>
      </c>
      <c r="G156" s="1">
        <v>8</v>
      </c>
      <c r="H156" s="1">
        <v>35</v>
      </c>
      <c r="I156" s="11" t="str">
        <f>IF(COUNTIF(TData[IDCL],TData[[#This Row],[CMapR]]-1&amp;"_"&amp;TData[[#This Row],[C MapR]]-1)&gt;0,TData[[#This Row],[CMapR]]-1&amp;"_"&amp;TData[[#This Row],[C MapR]]-1,"")</f>
        <v>7_34</v>
      </c>
      <c r="J156" s="11" t="str">
        <f>IF(COUNTIF(TData[IDCL],TData[[#This Row],[CMapR]]-1&amp;"_"&amp;TData[[#This Row],[C MapR]]+1)&gt;0,TData[[#This Row],[CMapR]]-1&amp;"_"&amp;TData[[#This Row],[C MapR]]+1,"")</f>
        <v>7_36</v>
      </c>
      <c r="K156" s="11" t="str">
        <f>IF(COUNTIF(TData[IDCL],TData[[#This Row],[CMapR]]&amp;"_"&amp;TData[[#This Row],[C MapR]]+2)&gt;0,TData[[#This Row],[CMapR]]&amp;"_"&amp;TData[[#This Row],[C MapR]]+2,"")</f>
        <v>8_37</v>
      </c>
      <c r="L156" s="11" t="str">
        <f>IF(COUNTIF(TData[IDCL],TData[[#This Row],[CMapR]]+1&amp;"_"&amp;TData[[#This Row],[C MapR]]+1),TData[[#This Row],[CMapR]]+1&amp;"_"&amp;TData[[#This Row],[C MapR]]+1,"")</f>
        <v>9_36</v>
      </c>
      <c r="M156" s="11" t="str">
        <f>IF(COUNTIF(TData[IDCL],TData[[#This Row],[CMapR]]+1&amp;"_"&amp;TData[[#This Row],[C MapR]]-1)&gt;0,TData[[#This Row],[CMapR]]+1&amp;"_"&amp;TData[[#This Row],[C MapR]]-1,"")</f>
        <v/>
      </c>
      <c r="N156" s="11" t="str">
        <f>IF(COUNTIF(TData[IDCL],TData[[#This Row],[CMapR]]&amp;"_"&amp;TData[[#This Row],[C MapR]]-2)&gt;0,TData[[#This Row],[CMapR]]&amp;"_"&amp;TData[[#This Row],[C MapR]]-2,"")</f>
        <v/>
      </c>
      <c r="P156" s="3"/>
      <c r="AQ156" t="s">
        <v>63</v>
      </c>
      <c r="AR156">
        <v>72</v>
      </c>
      <c r="AS156">
        <v>269.96045501708983</v>
      </c>
      <c r="AT156">
        <v>272.80045501708986</v>
      </c>
    </row>
    <row r="157" spans="3:46" x14ac:dyDescent="0.25">
      <c r="C157" s="2" t="s">
        <v>69</v>
      </c>
      <c r="D157" s="2">
        <v>745.4612979888916</v>
      </c>
      <c r="E157" s="2">
        <v>260.24989986419678</v>
      </c>
      <c r="F157" s="2" t="s">
        <v>536</v>
      </c>
      <c r="G157" s="1">
        <v>8</v>
      </c>
      <c r="H157" s="1">
        <v>37</v>
      </c>
      <c r="I157" s="11" t="str">
        <f>IF(COUNTIF(TData[IDCL],TData[[#This Row],[CMapR]]-1&amp;"_"&amp;TData[[#This Row],[C MapR]]-1)&gt;0,TData[[#This Row],[CMapR]]-1&amp;"_"&amp;TData[[#This Row],[C MapR]]-1,"")</f>
        <v>7_36</v>
      </c>
      <c r="J157" s="11" t="str">
        <f>IF(COUNTIF(TData[IDCL],TData[[#This Row],[CMapR]]-1&amp;"_"&amp;TData[[#This Row],[C MapR]]+1)&gt;0,TData[[#This Row],[CMapR]]-1&amp;"_"&amp;TData[[#This Row],[C MapR]]+1,"")</f>
        <v>7_38</v>
      </c>
      <c r="K157" s="11" t="str">
        <f>IF(COUNTIF(TData[IDCL],TData[[#This Row],[CMapR]]&amp;"_"&amp;TData[[#This Row],[C MapR]]+2)&gt;0,TData[[#This Row],[CMapR]]&amp;"_"&amp;TData[[#This Row],[C MapR]]+2,"")</f>
        <v>8_39</v>
      </c>
      <c r="L157" s="11" t="str">
        <f>IF(COUNTIF(TData[IDCL],TData[[#This Row],[CMapR]]+1&amp;"_"&amp;TData[[#This Row],[C MapR]]+1),TData[[#This Row],[CMapR]]+1&amp;"_"&amp;TData[[#This Row],[C MapR]]+1,"")</f>
        <v>9_38</v>
      </c>
      <c r="M157" s="11" t="str">
        <f>IF(COUNTIF(TData[IDCL],TData[[#This Row],[CMapR]]+1&amp;"_"&amp;TData[[#This Row],[C MapR]]-1)&gt;0,TData[[#This Row],[CMapR]]+1&amp;"_"&amp;TData[[#This Row],[C MapR]]-1,"")</f>
        <v>9_36</v>
      </c>
      <c r="N157" s="11" t="str">
        <f>IF(COUNTIF(TData[IDCL],TData[[#This Row],[CMapR]]&amp;"_"&amp;TData[[#This Row],[C MapR]]-2)&gt;0,TData[[#This Row],[CMapR]]&amp;"_"&amp;TData[[#This Row],[C MapR]]-2,"")</f>
        <v>8_35</v>
      </c>
      <c r="P157" s="3"/>
      <c r="AQ157" t="s">
        <v>64</v>
      </c>
      <c r="AR157">
        <v>76</v>
      </c>
      <c r="AS157">
        <v>269.96045501708983</v>
      </c>
      <c r="AT157">
        <v>272.80045501708986</v>
      </c>
    </row>
    <row r="158" spans="3:46" x14ac:dyDescent="0.25">
      <c r="C158" s="2" t="s">
        <v>70</v>
      </c>
      <c r="D158" s="2">
        <v>786.16452598571777</v>
      </c>
      <c r="E158" s="2">
        <v>260.24989986419678</v>
      </c>
      <c r="F158" s="2" t="s">
        <v>537</v>
      </c>
      <c r="G158" s="1">
        <v>8</v>
      </c>
      <c r="H158" s="1">
        <v>39</v>
      </c>
      <c r="I158" s="11" t="str">
        <f>IF(COUNTIF(TData[IDCL],TData[[#This Row],[CMapR]]-1&amp;"_"&amp;TData[[#This Row],[C MapR]]-1)&gt;0,TData[[#This Row],[CMapR]]-1&amp;"_"&amp;TData[[#This Row],[C MapR]]-1,"")</f>
        <v>7_38</v>
      </c>
      <c r="J158" s="11" t="str">
        <f>IF(COUNTIF(TData[IDCL],TData[[#This Row],[CMapR]]-1&amp;"_"&amp;TData[[#This Row],[C MapR]]+1)&gt;0,TData[[#This Row],[CMapR]]-1&amp;"_"&amp;TData[[#This Row],[C MapR]]+1,"")</f>
        <v>7_40</v>
      </c>
      <c r="K158" s="11" t="str">
        <f>IF(COUNTIF(TData[IDCL],TData[[#This Row],[CMapR]]&amp;"_"&amp;TData[[#This Row],[C MapR]]+2)&gt;0,TData[[#This Row],[CMapR]]&amp;"_"&amp;TData[[#This Row],[C MapR]]+2,"")</f>
        <v>8_41</v>
      </c>
      <c r="L158" s="11" t="str">
        <f>IF(COUNTIF(TData[IDCL],TData[[#This Row],[CMapR]]+1&amp;"_"&amp;TData[[#This Row],[C MapR]]+1),TData[[#This Row],[CMapR]]+1&amp;"_"&amp;TData[[#This Row],[C MapR]]+1,"")</f>
        <v>9_40</v>
      </c>
      <c r="M158" s="11" t="str">
        <f>IF(COUNTIF(TData[IDCL],TData[[#This Row],[CMapR]]+1&amp;"_"&amp;TData[[#This Row],[C MapR]]-1)&gt;0,TData[[#This Row],[CMapR]]+1&amp;"_"&amp;TData[[#This Row],[C MapR]]-1,"")</f>
        <v>9_38</v>
      </c>
      <c r="N158" s="11" t="str">
        <f>IF(COUNTIF(TData[IDCL],TData[[#This Row],[CMapR]]&amp;"_"&amp;TData[[#This Row],[C MapR]]-2)&gt;0,TData[[#This Row],[CMapR]]&amp;"_"&amp;TData[[#This Row],[C MapR]]-2,"")</f>
        <v>8_37</v>
      </c>
      <c r="P158" s="3"/>
      <c r="AQ158" t="s">
        <v>65</v>
      </c>
      <c r="AR158">
        <v>68</v>
      </c>
      <c r="AS158">
        <v>269.96045501708983</v>
      </c>
      <c r="AT158">
        <v>272.80045501708986</v>
      </c>
    </row>
    <row r="159" spans="3:46" x14ac:dyDescent="0.25">
      <c r="C159" s="2" t="s">
        <v>71</v>
      </c>
      <c r="D159" s="2">
        <v>826.86775398254395</v>
      </c>
      <c r="E159" s="2">
        <v>260.24989986419678</v>
      </c>
      <c r="F159" s="2" t="s">
        <v>538</v>
      </c>
      <c r="G159" s="1">
        <v>8</v>
      </c>
      <c r="H159" s="1">
        <v>41</v>
      </c>
      <c r="I159" s="11" t="str">
        <f>IF(COUNTIF(TData[IDCL],TData[[#This Row],[CMapR]]-1&amp;"_"&amp;TData[[#This Row],[C MapR]]-1)&gt;0,TData[[#This Row],[CMapR]]-1&amp;"_"&amp;TData[[#This Row],[C MapR]]-1,"")</f>
        <v>7_40</v>
      </c>
      <c r="J159" s="11" t="str">
        <f>IF(COUNTIF(TData[IDCL],TData[[#This Row],[CMapR]]-1&amp;"_"&amp;TData[[#This Row],[C MapR]]+1)&gt;0,TData[[#This Row],[CMapR]]-1&amp;"_"&amp;TData[[#This Row],[C MapR]]+1,"")</f>
        <v>7_42</v>
      </c>
      <c r="K159" s="11" t="str">
        <f>IF(COUNTIF(TData[IDCL],TData[[#This Row],[CMapR]]&amp;"_"&amp;TData[[#This Row],[C MapR]]+2)&gt;0,TData[[#This Row],[CMapR]]&amp;"_"&amp;TData[[#This Row],[C MapR]]+2,"")</f>
        <v>8_43</v>
      </c>
      <c r="L159" s="11" t="str">
        <f>IF(COUNTIF(TData[IDCL],TData[[#This Row],[CMapR]]+1&amp;"_"&amp;TData[[#This Row],[C MapR]]+1),TData[[#This Row],[CMapR]]+1&amp;"_"&amp;TData[[#This Row],[C MapR]]+1,"")</f>
        <v>9_42</v>
      </c>
      <c r="M159" s="11" t="str">
        <f>IF(COUNTIF(TData[IDCL],TData[[#This Row],[CMapR]]+1&amp;"_"&amp;TData[[#This Row],[C MapR]]-1)&gt;0,TData[[#This Row],[CMapR]]+1&amp;"_"&amp;TData[[#This Row],[C MapR]]-1,"")</f>
        <v>9_40</v>
      </c>
      <c r="N159" s="11" t="str">
        <f>IF(COUNTIF(TData[IDCL],TData[[#This Row],[CMapR]]&amp;"_"&amp;TData[[#This Row],[C MapR]]-2)&gt;0,TData[[#This Row],[CMapR]]&amp;"_"&amp;TData[[#This Row],[C MapR]]-2,"")</f>
        <v>8_39</v>
      </c>
      <c r="P159" s="3"/>
      <c r="AQ159" t="s">
        <v>66</v>
      </c>
      <c r="AR159">
        <v>86</v>
      </c>
      <c r="AS159">
        <v>269.96045501708983</v>
      </c>
      <c r="AT159">
        <v>272.80045501708986</v>
      </c>
    </row>
    <row r="160" spans="3:46" x14ac:dyDescent="0.25">
      <c r="C160" s="2" t="s">
        <v>72</v>
      </c>
      <c r="D160" s="2">
        <v>867.57098197937012</v>
      </c>
      <c r="E160" s="2">
        <v>260.24989986419678</v>
      </c>
      <c r="F160" s="2" t="s">
        <v>539</v>
      </c>
      <c r="G160" s="1">
        <v>8</v>
      </c>
      <c r="H160" s="1">
        <v>43</v>
      </c>
      <c r="I160" s="11" t="str">
        <f>IF(COUNTIF(TData[IDCL],TData[[#This Row],[CMapR]]-1&amp;"_"&amp;TData[[#This Row],[C MapR]]-1)&gt;0,TData[[#This Row],[CMapR]]-1&amp;"_"&amp;TData[[#This Row],[C MapR]]-1,"")</f>
        <v>7_42</v>
      </c>
      <c r="J160" s="11" t="str">
        <f>IF(COUNTIF(TData[IDCL],TData[[#This Row],[CMapR]]-1&amp;"_"&amp;TData[[#This Row],[C MapR]]+1)&gt;0,TData[[#This Row],[CMapR]]-1&amp;"_"&amp;TData[[#This Row],[C MapR]]+1,"")</f>
        <v>7_44</v>
      </c>
      <c r="K160" s="11" t="str">
        <f>IF(COUNTIF(TData[IDCL],TData[[#This Row],[CMapR]]&amp;"_"&amp;TData[[#This Row],[C MapR]]+2)&gt;0,TData[[#This Row],[CMapR]]&amp;"_"&amp;TData[[#This Row],[C MapR]]+2,"")</f>
        <v>8_45</v>
      </c>
      <c r="L160" s="11" t="str">
        <f>IF(COUNTIF(TData[IDCL],TData[[#This Row],[CMapR]]+1&amp;"_"&amp;TData[[#This Row],[C MapR]]+1),TData[[#This Row],[CMapR]]+1&amp;"_"&amp;TData[[#This Row],[C MapR]]+1,"")</f>
        <v>9_44</v>
      </c>
      <c r="M160" s="11" t="str">
        <f>IF(COUNTIF(TData[IDCL],TData[[#This Row],[CMapR]]+1&amp;"_"&amp;TData[[#This Row],[C MapR]]-1)&gt;0,TData[[#This Row],[CMapR]]+1&amp;"_"&amp;TData[[#This Row],[C MapR]]-1,"")</f>
        <v>9_42</v>
      </c>
      <c r="N160" s="11" t="str">
        <f>IF(COUNTIF(TData[IDCL],TData[[#This Row],[CMapR]]&amp;"_"&amp;TData[[#This Row],[C MapR]]-2)&gt;0,TData[[#This Row],[CMapR]]&amp;"_"&amp;TData[[#This Row],[C MapR]]-2,"")</f>
        <v>8_41</v>
      </c>
      <c r="P160" s="3"/>
      <c r="AQ160" t="s">
        <v>67</v>
      </c>
      <c r="AR160">
        <v>70</v>
      </c>
      <c r="AS160">
        <v>269.96045501708983</v>
      </c>
      <c r="AT160">
        <v>272.80045501708986</v>
      </c>
    </row>
    <row r="161" spans="3:46" x14ac:dyDescent="0.25">
      <c r="C161" s="2" t="s">
        <v>73</v>
      </c>
      <c r="D161" s="2">
        <v>908.27420997619629</v>
      </c>
      <c r="E161" s="2">
        <v>260.24989986419678</v>
      </c>
      <c r="F161" s="2" t="s">
        <v>540</v>
      </c>
      <c r="G161" s="1">
        <v>8</v>
      </c>
      <c r="H161" s="1">
        <v>45</v>
      </c>
      <c r="I161" s="11" t="str">
        <f>IF(COUNTIF(TData[IDCL],TData[[#This Row],[CMapR]]-1&amp;"_"&amp;TData[[#This Row],[C MapR]]-1)&gt;0,TData[[#This Row],[CMapR]]-1&amp;"_"&amp;TData[[#This Row],[C MapR]]-1,"")</f>
        <v>7_44</v>
      </c>
      <c r="J161" s="11" t="str">
        <f>IF(COUNTIF(TData[IDCL],TData[[#This Row],[CMapR]]-1&amp;"_"&amp;TData[[#This Row],[C MapR]]+1)&gt;0,TData[[#This Row],[CMapR]]-1&amp;"_"&amp;TData[[#This Row],[C MapR]]+1,"")</f>
        <v>7_46</v>
      </c>
      <c r="K161" s="11" t="str">
        <f>IF(COUNTIF(TData[IDCL],TData[[#This Row],[CMapR]]&amp;"_"&amp;TData[[#This Row],[C MapR]]+2)&gt;0,TData[[#This Row],[CMapR]]&amp;"_"&amp;TData[[#This Row],[C MapR]]+2,"")</f>
        <v>8_47</v>
      </c>
      <c r="L161" s="11" t="str">
        <f>IF(COUNTIF(TData[IDCL],TData[[#This Row],[CMapR]]+1&amp;"_"&amp;TData[[#This Row],[C MapR]]+1),TData[[#This Row],[CMapR]]+1&amp;"_"&amp;TData[[#This Row],[C MapR]]+1,"")</f>
        <v>9_46</v>
      </c>
      <c r="M161" s="11" t="str">
        <f>IF(COUNTIF(TData[IDCL],TData[[#This Row],[CMapR]]+1&amp;"_"&amp;TData[[#This Row],[C MapR]]-1)&gt;0,TData[[#This Row],[CMapR]]+1&amp;"_"&amp;TData[[#This Row],[C MapR]]-1,"")</f>
        <v>9_44</v>
      </c>
      <c r="N161" s="11" t="str">
        <f>IF(COUNTIF(TData[IDCL],TData[[#This Row],[CMapR]]&amp;"_"&amp;TData[[#This Row],[C MapR]]-2)&gt;0,TData[[#This Row],[CMapR]]&amp;"_"&amp;TData[[#This Row],[C MapR]]-2,"")</f>
        <v>8_43</v>
      </c>
      <c r="AQ161" t="s">
        <v>68</v>
      </c>
      <c r="AR161">
        <v>67</v>
      </c>
      <c r="AS161">
        <v>269.96045501708983</v>
      </c>
      <c r="AT161">
        <v>307.95051429748537</v>
      </c>
    </row>
    <row r="162" spans="3:46" x14ac:dyDescent="0.25">
      <c r="C162" s="2" t="s">
        <v>74</v>
      </c>
      <c r="D162" s="2">
        <v>948.97743797302246</v>
      </c>
      <c r="E162" s="2">
        <v>260.24989986419678</v>
      </c>
      <c r="F162" s="2" t="s">
        <v>541</v>
      </c>
      <c r="G162" s="1">
        <v>8</v>
      </c>
      <c r="H162" s="1">
        <v>47</v>
      </c>
      <c r="I162" s="11" t="str">
        <f>IF(COUNTIF(TData[IDCL],TData[[#This Row],[CMapR]]-1&amp;"_"&amp;TData[[#This Row],[C MapR]]-1)&gt;0,TData[[#This Row],[CMapR]]-1&amp;"_"&amp;TData[[#This Row],[C MapR]]-1,"")</f>
        <v>7_46</v>
      </c>
      <c r="J162" s="11" t="str">
        <f>IF(COUNTIF(TData[IDCL],TData[[#This Row],[CMapR]]-1&amp;"_"&amp;TData[[#This Row],[C MapR]]+1)&gt;0,TData[[#This Row],[CMapR]]-1&amp;"_"&amp;TData[[#This Row],[C MapR]]+1,"")</f>
        <v>7_48</v>
      </c>
      <c r="K162" s="11" t="str">
        <f>IF(COUNTIF(TData[IDCL],TData[[#This Row],[CMapR]]&amp;"_"&amp;TData[[#This Row],[C MapR]]+2)&gt;0,TData[[#This Row],[CMapR]]&amp;"_"&amp;TData[[#This Row],[C MapR]]+2,"")</f>
        <v>8_49</v>
      </c>
      <c r="L162" s="11" t="str">
        <f>IF(COUNTIF(TData[IDCL],TData[[#This Row],[CMapR]]+1&amp;"_"&amp;TData[[#This Row],[C MapR]]+1),TData[[#This Row],[CMapR]]+1&amp;"_"&amp;TData[[#This Row],[C MapR]]+1,"")</f>
        <v>9_48</v>
      </c>
      <c r="M162" s="11" t="str">
        <f>IF(COUNTIF(TData[IDCL],TData[[#This Row],[CMapR]]+1&amp;"_"&amp;TData[[#This Row],[C MapR]]-1)&gt;0,TData[[#This Row],[CMapR]]+1&amp;"_"&amp;TData[[#This Row],[C MapR]]-1,"")</f>
        <v>9_46</v>
      </c>
      <c r="N162" s="11" t="str">
        <f>IF(COUNTIF(TData[IDCL],TData[[#This Row],[CMapR]]&amp;"_"&amp;TData[[#This Row],[C MapR]]-2)&gt;0,TData[[#This Row],[CMapR]]&amp;"_"&amp;TData[[#This Row],[C MapR]]-2,"")</f>
        <v>8_45</v>
      </c>
      <c r="AQ162" t="s">
        <v>69</v>
      </c>
      <c r="AR162">
        <v>87</v>
      </c>
      <c r="AS162">
        <v>304.74051429748533</v>
      </c>
      <c r="AT162">
        <v>307.95051429748537</v>
      </c>
    </row>
    <row r="163" spans="3:46" x14ac:dyDescent="0.25">
      <c r="C163" s="2" t="s">
        <v>75</v>
      </c>
      <c r="D163" s="2">
        <v>989.68066596984863</v>
      </c>
      <c r="E163" s="2">
        <v>260.24989986419678</v>
      </c>
      <c r="F163" s="2" t="s">
        <v>542</v>
      </c>
      <c r="G163" s="1">
        <v>8</v>
      </c>
      <c r="H163" s="1">
        <v>49</v>
      </c>
      <c r="I163" s="11" t="str">
        <f>IF(COUNTIF(TData[IDCL],TData[[#This Row],[CMapR]]-1&amp;"_"&amp;TData[[#This Row],[C MapR]]-1)&gt;0,TData[[#This Row],[CMapR]]-1&amp;"_"&amp;TData[[#This Row],[C MapR]]-1,"")</f>
        <v>7_48</v>
      </c>
      <c r="J163" s="11" t="str">
        <f>IF(COUNTIF(TData[IDCL],TData[[#This Row],[CMapR]]-1&amp;"_"&amp;TData[[#This Row],[C MapR]]+1)&gt;0,TData[[#This Row],[CMapR]]-1&amp;"_"&amp;TData[[#This Row],[C MapR]]+1,"")</f>
        <v>7_50</v>
      </c>
      <c r="K163" s="11" t="str">
        <f>IF(COUNTIF(TData[IDCL],TData[[#This Row],[CMapR]]&amp;"_"&amp;TData[[#This Row],[C MapR]]+2)&gt;0,TData[[#This Row],[CMapR]]&amp;"_"&amp;TData[[#This Row],[C MapR]]+2,"")</f>
        <v>8_51</v>
      </c>
      <c r="L163" s="11" t="str">
        <f>IF(COUNTIF(TData[IDCL],TData[[#This Row],[CMapR]]+1&amp;"_"&amp;TData[[#This Row],[C MapR]]+1),TData[[#This Row],[CMapR]]+1&amp;"_"&amp;TData[[#This Row],[C MapR]]+1,"")</f>
        <v>9_50</v>
      </c>
      <c r="M163" s="11" t="str">
        <f>IF(COUNTIF(TData[IDCL],TData[[#This Row],[CMapR]]+1&amp;"_"&amp;TData[[#This Row],[C MapR]]-1)&gt;0,TData[[#This Row],[CMapR]]+1&amp;"_"&amp;TData[[#This Row],[C MapR]]-1,"")</f>
        <v>9_48</v>
      </c>
      <c r="N163" s="11" t="str">
        <f>IF(COUNTIF(TData[IDCL],TData[[#This Row],[CMapR]]&amp;"_"&amp;TData[[#This Row],[C MapR]]-2)&gt;0,TData[[#This Row],[CMapR]]&amp;"_"&amp;TData[[#This Row],[C MapR]]-2,"")</f>
        <v>8_47</v>
      </c>
      <c r="AQ163" t="s">
        <v>70</v>
      </c>
      <c r="AR163">
        <v>72</v>
      </c>
      <c r="AS163">
        <v>304.74051429748533</v>
      </c>
      <c r="AT163">
        <v>307.95051429748537</v>
      </c>
    </row>
    <row r="164" spans="3:46" x14ac:dyDescent="0.25">
      <c r="C164" s="2" t="s">
        <v>76</v>
      </c>
      <c r="D164" s="2">
        <v>1030.3838939666748</v>
      </c>
      <c r="E164" s="2">
        <v>260.24989986419678</v>
      </c>
      <c r="F164" s="2" t="s">
        <v>543</v>
      </c>
      <c r="G164" s="1">
        <v>8</v>
      </c>
      <c r="H164" s="1">
        <v>51</v>
      </c>
      <c r="I164" s="11" t="str">
        <f>IF(COUNTIF(TData[IDCL],TData[[#This Row],[CMapR]]-1&amp;"_"&amp;TData[[#This Row],[C MapR]]-1)&gt;0,TData[[#This Row],[CMapR]]-1&amp;"_"&amp;TData[[#This Row],[C MapR]]-1,"")</f>
        <v>7_50</v>
      </c>
      <c r="J164" s="11" t="str">
        <f>IF(COUNTIF(TData[IDCL],TData[[#This Row],[CMapR]]-1&amp;"_"&amp;TData[[#This Row],[C MapR]]+1)&gt;0,TData[[#This Row],[CMapR]]-1&amp;"_"&amp;TData[[#This Row],[C MapR]]+1,"")</f>
        <v>7_52</v>
      </c>
      <c r="K164" s="11" t="str">
        <f>IF(COUNTIF(TData[IDCL],TData[[#This Row],[CMapR]]&amp;"_"&amp;TData[[#This Row],[C MapR]]+2)&gt;0,TData[[#This Row],[CMapR]]&amp;"_"&amp;TData[[#This Row],[C MapR]]+2,"")</f>
        <v>8_53</v>
      </c>
      <c r="L164" s="11" t="str">
        <f>IF(COUNTIF(TData[IDCL],TData[[#This Row],[CMapR]]+1&amp;"_"&amp;TData[[#This Row],[C MapR]]+1),TData[[#This Row],[CMapR]]+1&amp;"_"&amp;TData[[#This Row],[C MapR]]+1,"")</f>
        <v>9_52</v>
      </c>
      <c r="M164" s="11" t="str">
        <f>IF(COUNTIF(TData[IDCL],TData[[#This Row],[CMapR]]+1&amp;"_"&amp;TData[[#This Row],[C MapR]]-1)&gt;0,TData[[#This Row],[CMapR]]+1&amp;"_"&amp;TData[[#This Row],[C MapR]]-1,"")</f>
        <v>9_50</v>
      </c>
      <c r="N164" s="11" t="str">
        <f>IF(COUNTIF(TData[IDCL],TData[[#This Row],[CMapR]]&amp;"_"&amp;TData[[#This Row],[C MapR]]-2)&gt;0,TData[[#This Row],[CMapR]]&amp;"_"&amp;TData[[#This Row],[C MapR]]-2,"")</f>
        <v>8_49</v>
      </c>
      <c r="AQ164" t="s">
        <v>71</v>
      </c>
      <c r="AR164">
        <v>85</v>
      </c>
      <c r="AS164">
        <v>304.74051429748533</v>
      </c>
      <c r="AT164">
        <v>307.95051429748537</v>
      </c>
    </row>
    <row r="165" spans="3:46" x14ac:dyDescent="0.25">
      <c r="C165" s="2" t="s">
        <v>77</v>
      </c>
      <c r="D165" s="2">
        <v>1071.087121963501</v>
      </c>
      <c r="E165" s="2">
        <v>260.24989986419678</v>
      </c>
      <c r="F165" s="2" t="s">
        <v>544</v>
      </c>
      <c r="G165" s="1">
        <v>8</v>
      </c>
      <c r="H165" s="1">
        <v>53</v>
      </c>
      <c r="I165" s="11" t="str">
        <f>IF(COUNTIF(TData[IDCL],TData[[#This Row],[CMapR]]-1&amp;"_"&amp;TData[[#This Row],[C MapR]]-1)&gt;0,TData[[#This Row],[CMapR]]-1&amp;"_"&amp;TData[[#This Row],[C MapR]]-1,"")</f>
        <v>7_52</v>
      </c>
      <c r="J165" s="11" t="str">
        <f>IF(COUNTIF(TData[IDCL],TData[[#This Row],[CMapR]]-1&amp;"_"&amp;TData[[#This Row],[C MapR]]+1)&gt;0,TData[[#This Row],[CMapR]]-1&amp;"_"&amp;TData[[#This Row],[C MapR]]+1,"")</f>
        <v>7_54</v>
      </c>
      <c r="K165" s="11" t="str">
        <f>IF(COUNTIF(TData[IDCL],TData[[#This Row],[CMapR]]&amp;"_"&amp;TData[[#This Row],[C MapR]]+2)&gt;0,TData[[#This Row],[CMapR]]&amp;"_"&amp;TData[[#This Row],[C MapR]]+2,"")</f>
        <v>8_55</v>
      </c>
      <c r="L165" s="11" t="str">
        <f>IF(COUNTIF(TData[IDCL],TData[[#This Row],[CMapR]]+1&amp;"_"&amp;TData[[#This Row],[C MapR]]+1),TData[[#This Row],[CMapR]]+1&amp;"_"&amp;TData[[#This Row],[C MapR]]+1,"")</f>
        <v>9_54</v>
      </c>
      <c r="M165" s="11" t="str">
        <f>IF(COUNTIF(TData[IDCL],TData[[#This Row],[CMapR]]+1&amp;"_"&amp;TData[[#This Row],[C MapR]]-1)&gt;0,TData[[#This Row],[CMapR]]+1&amp;"_"&amp;TData[[#This Row],[C MapR]]-1,"")</f>
        <v>9_52</v>
      </c>
      <c r="N165" s="11" t="str">
        <f>IF(COUNTIF(TData[IDCL],TData[[#This Row],[CMapR]]&amp;"_"&amp;TData[[#This Row],[C MapR]]-2)&gt;0,TData[[#This Row],[CMapR]]&amp;"_"&amp;TData[[#This Row],[C MapR]]-2,"")</f>
        <v>8_51</v>
      </c>
      <c r="AQ165" t="s">
        <v>72</v>
      </c>
      <c r="AR165">
        <v>82</v>
      </c>
      <c r="AS165">
        <v>304.74051429748533</v>
      </c>
      <c r="AT165">
        <v>307.95051429748537</v>
      </c>
    </row>
    <row r="166" spans="3:46" x14ac:dyDescent="0.25">
      <c r="C166" s="2" t="s">
        <v>78</v>
      </c>
      <c r="D166" s="2">
        <v>1111.7903499603271</v>
      </c>
      <c r="E166" s="2">
        <v>260.24989986419678</v>
      </c>
      <c r="F166" s="2" t="s">
        <v>545</v>
      </c>
      <c r="G166" s="1">
        <v>8</v>
      </c>
      <c r="H166" s="1">
        <v>55</v>
      </c>
      <c r="I166" s="11" t="str">
        <f>IF(COUNTIF(TData[IDCL],TData[[#This Row],[CMapR]]-1&amp;"_"&amp;TData[[#This Row],[C MapR]]-1)&gt;0,TData[[#This Row],[CMapR]]-1&amp;"_"&amp;TData[[#This Row],[C MapR]]-1,"")</f>
        <v>7_54</v>
      </c>
      <c r="J166" s="11" t="str">
        <f>IF(COUNTIF(TData[IDCL],TData[[#This Row],[CMapR]]-1&amp;"_"&amp;TData[[#This Row],[C MapR]]+1)&gt;0,TData[[#This Row],[CMapR]]-1&amp;"_"&amp;TData[[#This Row],[C MapR]]+1,"")</f>
        <v>7_56</v>
      </c>
      <c r="K166" s="11" t="str">
        <f>IF(COUNTIF(TData[IDCL],TData[[#This Row],[CMapR]]&amp;"_"&amp;TData[[#This Row],[C MapR]]+2)&gt;0,TData[[#This Row],[CMapR]]&amp;"_"&amp;TData[[#This Row],[C MapR]]+2,"")</f>
        <v/>
      </c>
      <c r="L166" s="11" t="str">
        <f>IF(COUNTIF(TData[IDCL],TData[[#This Row],[CMapR]]+1&amp;"_"&amp;TData[[#This Row],[C MapR]]+1),TData[[#This Row],[CMapR]]+1&amp;"_"&amp;TData[[#This Row],[C MapR]]+1,"")</f>
        <v>9_56</v>
      </c>
      <c r="M166" s="11" t="str">
        <f>IF(COUNTIF(TData[IDCL],TData[[#This Row],[CMapR]]+1&amp;"_"&amp;TData[[#This Row],[C MapR]]-1)&gt;0,TData[[#This Row],[CMapR]]+1&amp;"_"&amp;TData[[#This Row],[C MapR]]-1,"")</f>
        <v>9_54</v>
      </c>
      <c r="N166" s="11" t="str">
        <f>IF(COUNTIF(TData[IDCL],TData[[#This Row],[CMapR]]&amp;"_"&amp;TData[[#This Row],[C MapR]]-2)&gt;0,TData[[#This Row],[CMapR]]&amp;"_"&amp;TData[[#This Row],[C MapR]]-2,"")</f>
        <v>8_53</v>
      </c>
      <c r="AQ166" t="s">
        <v>73</v>
      </c>
      <c r="AR166">
        <v>75</v>
      </c>
      <c r="AS166">
        <v>304.74051429748533</v>
      </c>
      <c r="AT166">
        <v>307.95051429748537</v>
      </c>
    </row>
    <row r="167" spans="3:46" x14ac:dyDescent="0.25">
      <c r="C167" s="2" t="s">
        <v>79</v>
      </c>
      <c r="D167" s="2">
        <v>33.154808044433594</v>
      </c>
      <c r="E167" s="2">
        <v>295.49995994567871</v>
      </c>
      <c r="F167" s="2" t="s">
        <v>546</v>
      </c>
      <c r="G167" s="1">
        <v>9</v>
      </c>
      <c r="H167" s="1">
        <v>2</v>
      </c>
      <c r="I167" s="11" t="str">
        <f>IF(COUNTIF(TData[IDCL],TData[[#This Row],[CMapR]]-1&amp;"_"&amp;TData[[#This Row],[C MapR]]-1)&gt;0,TData[[#This Row],[CMapR]]-1&amp;"_"&amp;TData[[#This Row],[C MapR]]-1,"")</f>
        <v/>
      </c>
      <c r="J167" s="11" t="str">
        <f>IF(COUNTIF(TData[IDCL],TData[[#This Row],[CMapR]]-1&amp;"_"&amp;TData[[#This Row],[C MapR]]+1)&gt;0,TData[[#This Row],[CMapR]]-1&amp;"_"&amp;TData[[#This Row],[C MapR]]+1,"")</f>
        <v>8_3</v>
      </c>
      <c r="K167" s="11" t="str">
        <f>IF(COUNTIF(TData[IDCL],TData[[#This Row],[CMapR]]&amp;"_"&amp;TData[[#This Row],[C MapR]]+2)&gt;0,TData[[#This Row],[CMapR]]&amp;"_"&amp;TData[[#This Row],[C MapR]]+2,"")</f>
        <v>9_4</v>
      </c>
      <c r="L167" s="11" t="str">
        <f>IF(COUNTIF(TData[IDCL],TData[[#This Row],[CMapR]]+1&amp;"_"&amp;TData[[#This Row],[C MapR]]+1),TData[[#This Row],[CMapR]]+1&amp;"_"&amp;TData[[#This Row],[C MapR]]+1,"")</f>
        <v>10_3</v>
      </c>
      <c r="M167" s="11" t="str">
        <f>IF(COUNTIF(TData[IDCL],TData[[#This Row],[CMapR]]+1&amp;"_"&amp;TData[[#This Row],[C MapR]]-1)&gt;0,TData[[#This Row],[CMapR]]+1&amp;"_"&amp;TData[[#This Row],[C MapR]]-1,"")</f>
        <v/>
      </c>
      <c r="N167" s="11" t="str">
        <f>IF(COUNTIF(TData[IDCL],TData[[#This Row],[CMapR]]&amp;"_"&amp;TData[[#This Row],[C MapR]]-2)&gt;0,TData[[#This Row],[CMapR]]&amp;"_"&amp;TData[[#This Row],[C MapR]]-2,"")</f>
        <v/>
      </c>
      <c r="AQ167" t="s">
        <v>74</v>
      </c>
      <c r="AR167">
        <v>66</v>
      </c>
      <c r="AS167">
        <v>304.74051429748533</v>
      </c>
      <c r="AT167">
        <v>307.95051429748537</v>
      </c>
    </row>
    <row r="168" spans="3:46" x14ac:dyDescent="0.25">
      <c r="C168" s="2" t="s">
        <v>80</v>
      </c>
      <c r="D168" s="2">
        <v>73.858036041259766</v>
      </c>
      <c r="E168" s="2">
        <v>295.49995994567871</v>
      </c>
      <c r="F168" s="2" t="s">
        <v>547</v>
      </c>
      <c r="G168" s="1">
        <v>9</v>
      </c>
      <c r="H168" s="1">
        <v>4</v>
      </c>
      <c r="I168" s="11" t="str">
        <f>IF(COUNTIF(TData[IDCL],TData[[#This Row],[CMapR]]-1&amp;"_"&amp;TData[[#This Row],[C MapR]]-1)&gt;0,TData[[#This Row],[CMapR]]-1&amp;"_"&amp;TData[[#This Row],[C MapR]]-1,"")</f>
        <v>8_3</v>
      </c>
      <c r="J168" s="11" t="str">
        <f>IF(COUNTIF(TData[IDCL],TData[[#This Row],[CMapR]]-1&amp;"_"&amp;TData[[#This Row],[C MapR]]+1)&gt;0,TData[[#This Row],[CMapR]]-1&amp;"_"&amp;TData[[#This Row],[C MapR]]+1,"")</f>
        <v>8_5</v>
      </c>
      <c r="K168" s="11" t="str">
        <f>IF(COUNTIF(TData[IDCL],TData[[#This Row],[CMapR]]&amp;"_"&amp;TData[[#This Row],[C MapR]]+2)&gt;0,TData[[#This Row],[CMapR]]&amp;"_"&amp;TData[[#This Row],[C MapR]]+2,"")</f>
        <v>9_6</v>
      </c>
      <c r="L168" s="11" t="str">
        <f>IF(COUNTIF(TData[IDCL],TData[[#This Row],[CMapR]]+1&amp;"_"&amp;TData[[#This Row],[C MapR]]+1),TData[[#This Row],[CMapR]]+1&amp;"_"&amp;TData[[#This Row],[C MapR]]+1,"")</f>
        <v>10_5</v>
      </c>
      <c r="M168" s="11" t="str">
        <f>IF(COUNTIF(TData[IDCL],TData[[#This Row],[CMapR]]+1&amp;"_"&amp;TData[[#This Row],[C MapR]]-1)&gt;0,TData[[#This Row],[CMapR]]+1&amp;"_"&amp;TData[[#This Row],[C MapR]]-1,"")</f>
        <v>10_3</v>
      </c>
      <c r="N168" s="11" t="str">
        <f>IF(COUNTIF(TData[IDCL],TData[[#This Row],[CMapR]]&amp;"_"&amp;TData[[#This Row],[C MapR]]-2)&gt;0,TData[[#This Row],[CMapR]]&amp;"_"&amp;TData[[#This Row],[C MapR]]-2,"")</f>
        <v>9_2</v>
      </c>
      <c r="AQ168" t="s">
        <v>75</v>
      </c>
      <c r="AR168">
        <v>78</v>
      </c>
      <c r="AS168">
        <v>304.74051429748533</v>
      </c>
      <c r="AT168">
        <v>307.95051429748537</v>
      </c>
    </row>
    <row r="169" spans="3:46" x14ac:dyDescent="0.25">
      <c r="C169" s="2" t="s">
        <v>81</v>
      </c>
      <c r="D169" s="2">
        <v>114.56126403808594</v>
      </c>
      <c r="E169" s="2">
        <v>295.49995994567871</v>
      </c>
      <c r="F169" s="2" t="s">
        <v>548</v>
      </c>
      <c r="G169" s="1">
        <v>9</v>
      </c>
      <c r="H169" s="1">
        <v>6</v>
      </c>
      <c r="I169" s="11" t="str">
        <f>IF(COUNTIF(TData[IDCL],TData[[#This Row],[CMapR]]-1&amp;"_"&amp;TData[[#This Row],[C MapR]]-1)&gt;0,TData[[#This Row],[CMapR]]-1&amp;"_"&amp;TData[[#This Row],[C MapR]]-1,"")</f>
        <v>8_5</v>
      </c>
      <c r="J169" s="11" t="str">
        <f>IF(COUNTIF(TData[IDCL],TData[[#This Row],[CMapR]]-1&amp;"_"&amp;TData[[#This Row],[C MapR]]+1)&gt;0,TData[[#This Row],[CMapR]]-1&amp;"_"&amp;TData[[#This Row],[C MapR]]+1,"")</f>
        <v>8_7</v>
      </c>
      <c r="K169" s="11" t="str">
        <f>IF(COUNTIF(TData[IDCL],TData[[#This Row],[CMapR]]&amp;"_"&amp;TData[[#This Row],[C MapR]]+2)&gt;0,TData[[#This Row],[CMapR]]&amp;"_"&amp;TData[[#This Row],[C MapR]]+2,"")</f>
        <v>9_8</v>
      </c>
      <c r="L169" s="11" t="str">
        <f>IF(COUNTIF(TData[IDCL],TData[[#This Row],[CMapR]]+1&amp;"_"&amp;TData[[#This Row],[C MapR]]+1),TData[[#This Row],[CMapR]]+1&amp;"_"&amp;TData[[#This Row],[C MapR]]+1,"")</f>
        <v>10_7</v>
      </c>
      <c r="M169" s="11" t="str">
        <f>IF(COUNTIF(TData[IDCL],TData[[#This Row],[CMapR]]+1&amp;"_"&amp;TData[[#This Row],[C MapR]]-1)&gt;0,TData[[#This Row],[CMapR]]+1&amp;"_"&amp;TData[[#This Row],[C MapR]]-1,"")</f>
        <v>10_5</v>
      </c>
      <c r="N169" s="11" t="str">
        <f>IF(COUNTIF(TData[IDCL],TData[[#This Row],[CMapR]]&amp;"_"&amp;TData[[#This Row],[C MapR]]-2)&gt;0,TData[[#This Row],[CMapR]]&amp;"_"&amp;TData[[#This Row],[C MapR]]-2,"")</f>
        <v>9_4</v>
      </c>
      <c r="AQ169" t="s">
        <v>76</v>
      </c>
      <c r="AR169">
        <v>71</v>
      </c>
      <c r="AS169">
        <v>304.74051429748533</v>
      </c>
      <c r="AT169">
        <v>307.95051429748537</v>
      </c>
    </row>
    <row r="170" spans="3:46" x14ac:dyDescent="0.25">
      <c r="C170" s="2" t="s">
        <v>82</v>
      </c>
      <c r="D170" s="2">
        <v>155.26449203491211</v>
      </c>
      <c r="E170" s="2">
        <v>295.49995994567871</v>
      </c>
      <c r="F170" s="2" t="s">
        <v>549</v>
      </c>
      <c r="G170" s="1">
        <v>9</v>
      </c>
      <c r="H170" s="1">
        <v>8</v>
      </c>
      <c r="I170" s="11" t="str">
        <f>IF(COUNTIF(TData[IDCL],TData[[#This Row],[CMapR]]-1&amp;"_"&amp;TData[[#This Row],[C MapR]]-1)&gt;0,TData[[#This Row],[CMapR]]-1&amp;"_"&amp;TData[[#This Row],[C MapR]]-1,"")</f>
        <v>8_7</v>
      </c>
      <c r="J170" s="11" t="str">
        <f>IF(COUNTIF(TData[IDCL],TData[[#This Row],[CMapR]]-1&amp;"_"&amp;TData[[#This Row],[C MapR]]+1)&gt;0,TData[[#This Row],[CMapR]]-1&amp;"_"&amp;TData[[#This Row],[C MapR]]+1,"")</f>
        <v>8_9</v>
      </c>
      <c r="K170" s="11" t="str">
        <f>IF(COUNTIF(TData[IDCL],TData[[#This Row],[CMapR]]&amp;"_"&amp;TData[[#This Row],[C MapR]]+2)&gt;0,TData[[#This Row],[CMapR]]&amp;"_"&amp;TData[[#This Row],[C MapR]]+2,"")</f>
        <v>9_10</v>
      </c>
      <c r="L170" s="11" t="str">
        <f>IF(COUNTIF(TData[IDCL],TData[[#This Row],[CMapR]]+1&amp;"_"&amp;TData[[#This Row],[C MapR]]+1),TData[[#This Row],[CMapR]]+1&amp;"_"&amp;TData[[#This Row],[C MapR]]+1,"")</f>
        <v>10_9</v>
      </c>
      <c r="M170" s="11" t="str">
        <f>IF(COUNTIF(TData[IDCL],TData[[#This Row],[CMapR]]+1&amp;"_"&amp;TData[[#This Row],[C MapR]]-1)&gt;0,TData[[#This Row],[CMapR]]+1&amp;"_"&amp;TData[[#This Row],[C MapR]]-1,"")</f>
        <v>10_7</v>
      </c>
      <c r="N170" s="11" t="str">
        <f>IF(COUNTIF(TData[IDCL],TData[[#This Row],[CMapR]]&amp;"_"&amp;TData[[#This Row],[C MapR]]-2)&gt;0,TData[[#This Row],[CMapR]]&amp;"_"&amp;TData[[#This Row],[C MapR]]-2,"")</f>
        <v>9_6</v>
      </c>
      <c r="AQ170" t="s">
        <v>77</v>
      </c>
      <c r="AR170">
        <v>75</v>
      </c>
      <c r="AS170">
        <v>304.74051429748533</v>
      </c>
      <c r="AT170">
        <v>307.95051429748537</v>
      </c>
    </row>
    <row r="171" spans="3:46" x14ac:dyDescent="0.25">
      <c r="C171" s="2" t="s">
        <v>83</v>
      </c>
      <c r="D171" s="2">
        <v>195.96772003173828</v>
      </c>
      <c r="E171" s="2">
        <v>295.49995994567871</v>
      </c>
      <c r="F171" s="2" t="s">
        <v>550</v>
      </c>
      <c r="G171" s="1">
        <v>9</v>
      </c>
      <c r="H171" s="1">
        <v>10</v>
      </c>
      <c r="I171" s="11" t="str">
        <f>IF(COUNTIF(TData[IDCL],TData[[#This Row],[CMapR]]-1&amp;"_"&amp;TData[[#This Row],[C MapR]]-1)&gt;0,TData[[#This Row],[CMapR]]-1&amp;"_"&amp;TData[[#This Row],[C MapR]]-1,"")</f>
        <v>8_9</v>
      </c>
      <c r="J171" s="11" t="str">
        <f>IF(COUNTIF(TData[IDCL],TData[[#This Row],[CMapR]]-1&amp;"_"&amp;TData[[#This Row],[C MapR]]+1)&gt;0,TData[[#This Row],[CMapR]]-1&amp;"_"&amp;TData[[#This Row],[C MapR]]+1,"")</f>
        <v>8_11</v>
      </c>
      <c r="K171" s="11" t="str">
        <f>IF(COUNTIF(TData[IDCL],TData[[#This Row],[CMapR]]&amp;"_"&amp;TData[[#This Row],[C MapR]]+2)&gt;0,TData[[#This Row],[CMapR]]&amp;"_"&amp;TData[[#This Row],[C MapR]]+2,"")</f>
        <v>9_12</v>
      </c>
      <c r="L171" s="11" t="str">
        <f>IF(COUNTIF(TData[IDCL],TData[[#This Row],[CMapR]]+1&amp;"_"&amp;TData[[#This Row],[C MapR]]+1),TData[[#This Row],[CMapR]]+1&amp;"_"&amp;TData[[#This Row],[C MapR]]+1,"")</f>
        <v>10_11</v>
      </c>
      <c r="M171" s="11" t="str">
        <f>IF(COUNTIF(TData[IDCL],TData[[#This Row],[CMapR]]+1&amp;"_"&amp;TData[[#This Row],[C MapR]]-1)&gt;0,TData[[#This Row],[CMapR]]+1&amp;"_"&amp;TData[[#This Row],[C MapR]]-1,"")</f>
        <v>10_9</v>
      </c>
      <c r="N171" s="11" t="str">
        <f>IF(COUNTIF(TData[IDCL],TData[[#This Row],[CMapR]]&amp;"_"&amp;TData[[#This Row],[C MapR]]-2)&gt;0,TData[[#This Row],[CMapR]]&amp;"_"&amp;TData[[#This Row],[C MapR]]-2,"")</f>
        <v>9_8</v>
      </c>
      <c r="AQ171" t="s">
        <v>78</v>
      </c>
      <c r="AR171">
        <v>84</v>
      </c>
      <c r="AS171">
        <v>304.74051429748533</v>
      </c>
      <c r="AT171">
        <v>307.95051429748537</v>
      </c>
    </row>
    <row r="172" spans="3:46" x14ac:dyDescent="0.25">
      <c r="C172" s="2" t="s">
        <v>84</v>
      </c>
      <c r="D172" s="2">
        <v>236.67094802856445</v>
      </c>
      <c r="E172" s="2">
        <v>295.49995994567871</v>
      </c>
      <c r="F172" s="2" t="s">
        <v>551</v>
      </c>
      <c r="G172" s="1">
        <v>9</v>
      </c>
      <c r="H172" s="1">
        <v>12</v>
      </c>
      <c r="I172" s="11" t="str">
        <f>IF(COUNTIF(TData[IDCL],TData[[#This Row],[CMapR]]-1&amp;"_"&amp;TData[[#This Row],[C MapR]]-1)&gt;0,TData[[#This Row],[CMapR]]-1&amp;"_"&amp;TData[[#This Row],[C MapR]]-1,"")</f>
        <v>8_11</v>
      </c>
      <c r="J172" s="11" t="str">
        <f>IF(COUNTIF(TData[IDCL],TData[[#This Row],[CMapR]]-1&amp;"_"&amp;TData[[#This Row],[C MapR]]+1)&gt;0,TData[[#This Row],[CMapR]]-1&amp;"_"&amp;TData[[#This Row],[C MapR]]+1,"")</f>
        <v>8_13</v>
      </c>
      <c r="K172" s="11" t="str">
        <f>IF(COUNTIF(TData[IDCL],TData[[#This Row],[CMapR]]&amp;"_"&amp;TData[[#This Row],[C MapR]]+2)&gt;0,TData[[#This Row],[CMapR]]&amp;"_"&amp;TData[[#This Row],[C MapR]]+2,"")</f>
        <v>9_14</v>
      </c>
      <c r="L172" s="11" t="str">
        <f>IF(COUNTIF(TData[IDCL],TData[[#This Row],[CMapR]]+1&amp;"_"&amp;TData[[#This Row],[C MapR]]+1),TData[[#This Row],[CMapR]]+1&amp;"_"&amp;TData[[#This Row],[C MapR]]+1,"")</f>
        <v>10_13</v>
      </c>
      <c r="M172" s="11" t="str">
        <f>IF(COUNTIF(TData[IDCL],TData[[#This Row],[CMapR]]+1&amp;"_"&amp;TData[[#This Row],[C MapR]]-1)&gt;0,TData[[#This Row],[CMapR]]+1&amp;"_"&amp;TData[[#This Row],[C MapR]]-1,"")</f>
        <v>10_11</v>
      </c>
      <c r="N172" s="11" t="str">
        <f>IF(COUNTIF(TData[IDCL],TData[[#This Row],[CMapR]]&amp;"_"&amp;TData[[#This Row],[C MapR]]-2)&gt;0,TData[[#This Row],[CMapR]]&amp;"_"&amp;TData[[#This Row],[C MapR]]-2,"")</f>
        <v>9_10</v>
      </c>
      <c r="AQ172" t="s">
        <v>79</v>
      </c>
      <c r="AR172">
        <v>76</v>
      </c>
      <c r="AS172">
        <v>304.74051429748533</v>
      </c>
      <c r="AT172">
        <v>307.95051429748537</v>
      </c>
    </row>
    <row r="173" spans="3:46" x14ac:dyDescent="0.25">
      <c r="C173" s="2" t="s">
        <v>85</v>
      </c>
      <c r="D173" s="2">
        <v>277.37417602539063</v>
      </c>
      <c r="E173" s="2">
        <v>295.49995994567871</v>
      </c>
      <c r="F173" s="2" t="s">
        <v>552</v>
      </c>
      <c r="G173" s="1">
        <v>9</v>
      </c>
      <c r="H173" s="1">
        <v>14</v>
      </c>
      <c r="I173" s="11" t="str">
        <f>IF(COUNTIF(TData[IDCL],TData[[#This Row],[CMapR]]-1&amp;"_"&amp;TData[[#This Row],[C MapR]]-1)&gt;0,TData[[#This Row],[CMapR]]-1&amp;"_"&amp;TData[[#This Row],[C MapR]]-1,"")</f>
        <v>8_13</v>
      </c>
      <c r="J173" s="11" t="str">
        <f>IF(COUNTIF(TData[IDCL],TData[[#This Row],[CMapR]]-1&amp;"_"&amp;TData[[#This Row],[C MapR]]+1)&gt;0,TData[[#This Row],[CMapR]]-1&amp;"_"&amp;TData[[#This Row],[C MapR]]+1,"")</f>
        <v>8_15</v>
      </c>
      <c r="K173" s="11" t="str">
        <f>IF(COUNTIF(TData[IDCL],TData[[#This Row],[CMapR]]&amp;"_"&amp;TData[[#This Row],[C MapR]]+2)&gt;0,TData[[#This Row],[CMapR]]&amp;"_"&amp;TData[[#This Row],[C MapR]]+2,"")</f>
        <v>9_16</v>
      </c>
      <c r="L173" s="11" t="str">
        <f>IF(COUNTIF(TData[IDCL],TData[[#This Row],[CMapR]]+1&amp;"_"&amp;TData[[#This Row],[C MapR]]+1),TData[[#This Row],[CMapR]]+1&amp;"_"&amp;TData[[#This Row],[C MapR]]+1,"")</f>
        <v>10_15</v>
      </c>
      <c r="M173" s="11" t="str">
        <f>IF(COUNTIF(TData[IDCL],TData[[#This Row],[CMapR]]+1&amp;"_"&amp;TData[[#This Row],[C MapR]]-1)&gt;0,TData[[#This Row],[CMapR]]+1&amp;"_"&amp;TData[[#This Row],[C MapR]]-1,"")</f>
        <v>10_13</v>
      </c>
      <c r="N173" s="11" t="str">
        <f>IF(COUNTIF(TData[IDCL],TData[[#This Row],[CMapR]]&amp;"_"&amp;TData[[#This Row],[C MapR]]-2)&gt;0,TData[[#This Row],[CMapR]]&amp;"_"&amp;TData[[#This Row],[C MapR]]-2,"")</f>
        <v>9_12</v>
      </c>
      <c r="AQ173" t="s">
        <v>80</v>
      </c>
      <c r="AR173">
        <v>65</v>
      </c>
      <c r="AS173">
        <v>304.74051429748533</v>
      </c>
      <c r="AT173">
        <v>307.95051429748537</v>
      </c>
    </row>
    <row r="174" spans="3:46" x14ac:dyDescent="0.25">
      <c r="C174" s="2" t="s">
        <v>86</v>
      </c>
      <c r="D174" s="2">
        <v>318.0774040222168</v>
      </c>
      <c r="E174" s="2">
        <v>295.49995994567871</v>
      </c>
      <c r="F174" s="2" t="s">
        <v>553</v>
      </c>
      <c r="G174" s="1">
        <v>9</v>
      </c>
      <c r="H174" s="1">
        <v>16</v>
      </c>
      <c r="I174" s="11" t="str">
        <f>IF(COUNTIF(TData[IDCL],TData[[#This Row],[CMapR]]-1&amp;"_"&amp;TData[[#This Row],[C MapR]]-1)&gt;0,TData[[#This Row],[CMapR]]-1&amp;"_"&amp;TData[[#This Row],[C MapR]]-1,"")</f>
        <v>8_15</v>
      </c>
      <c r="J174" s="11" t="str">
        <f>IF(COUNTIF(TData[IDCL],TData[[#This Row],[CMapR]]-1&amp;"_"&amp;TData[[#This Row],[C MapR]]+1)&gt;0,TData[[#This Row],[CMapR]]-1&amp;"_"&amp;TData[[#This Row],[C MapR]]+1,"")</f>
        <v>8_17</v>
      </c>
      <c r="K174" s="11" t="str">
        <f>IF(COUNTIF(TData[IDCL],TData[[#This Row],[CMapR]]&amp;"_"&amp;TData[[#This Row],[C MapR]]+2)&gt;0,TData[[#This Row],[CMapR]]&amp;"_"&amp;TData[[#This Row],[C MapR]]+2,"")</f>
        <v>9_18</v>
      </c>
      <c r="L174" s="11" t="str">
        <f>IF(COUNTIF(TData[IDCL],TData[[#This Row],[CMapR]]+1&amp;"_"&amp;TData[[#This Row],[C MapR]]+1),TData[[#This Row],[CMapR]]+1&amp;"_"&amp;TData[[#This Row],[C MapR]]+1,"")</f>
        <v>10_17</v>
      </c>
      <c r="M174" s="11" t="str">
        <f>IF(COUNTIF(TData[IDCL],TData[[#This Row],[CMapR]]+1&amp;"_"&amp;TData[[#This Row],[C MapR]]-1)&gt;0,TData[[#This Row],[CMapR]]+1&amp;"_"&amp;TData[[#This Row],[C MapR]]-1,"")</f>
        <v>10_15</v>
      </c>
      <c r="N174" s="11" t="str">
        <f>IF(COUNTIF(TData[IDCL],TData[[#This Row],[CMapR]]&amp;"_"&amp;TData[[#This Row],[C MapR]]-2)&gt;0,TData[[#This Row],[CMapR]]&amp;"_"&amp;TData[[#This Row],[C MapR]]-2,"")</f>
        <v>9_14</v>
      </c>
      <c r="AQ174" t="s">
        <v>81</v>
      </c>
      <c r="AR174">
        <v>77</v>
      </c>
      <c r="AS174">
        <v>304.74051429748533</v>
      </c>
      <c r="AT174">
        <v>307.95051429748537</v>
      </c>
    </row>
    <row r="175" spans="3:46" x14ac:dyDescent="0.25">
      <c r="C175" s="2" t="s">
        <v>87</v>
      </c>
      <c r="D175" s="2">
        <v>358.78063201904297</v>
      </c>
      <c r="E175" s="2">
        <v>295.49995994567871</v>
      </c>
      <c r="F175" s="2" t="s">
        <v>554</v>
      </c>
      <c r="G175" s="1">
        <v>9</v>
      </c>
      <c r="H175" s="1">
        <v>18</v>
      </c>
      <c r="I175" s="11" t="str">
        <f>IF(COUNTIF(TData[IDCL],TData[[#This Row],[CMapR]]-1&amp;"_"&amp;TData[[#This Row],[C MapR]]-1)&gt;0,TData[[#This Row],[CMapR]]-1&amp;"_"&amp;TData[[#This Row],[C MapR]]-1,"")</f>
        <v>8_17</v>
      </c>
      <c r="J175" s="11" t="str">
        <f>IF(COUNTIF(TData[IDCL],TData[[#This Row],[CMapR]]-1&amp;"_"&amp;TData[[#This Row],[C MapR]]+1)&gt;0,TData[[#This Row],[CMapR]]-1&amp;"_"&amp;TData[[#This Row],[C MapR]]+1,"")</f>
        <v>8_19</v>
      </c>
      <c r="K175" s="11" t="str">
        <f>IF(COUNTIF(TData[IDCL],TData[[#This Row],[CMapR]]&amp;"_"&amp;TData[[#This Row],[C MapR]]+2)&gt;0,TData[[#This Row],[CMapR]]&amp;"_"&amp;TData[[#This Row],[C MapR]]+2,"")</f>
        <v>9_20</v>
      </c>
      <c r="L175" s="11" t="str">
        <f>IF(COUNTIF(TData[IDCL],TData[[#This Row],[CMapR]]+1&amp;"_"&amp;TData[[#This Row],[C MapR]]+1),TData[[#This Row],[CMapR]]+1&amp;"_"&amp;TData[[#This Row],[C MapR]]+1,"")</f>
        <v>10_19</v>
      </c>
      <c r="M175" s="11" t="str">
        <f>IF(COUNTIF(TData[IDCL],TData[[#This Row],[CMapR]]+1&amp;"_"&amp;TData[[#This Row],[C MapR]]-1)&gt;0,TData[[#This Row],[CMapR]]+1&amp;"_"&amp;TData[[#This Row],[C MapR]]-1,"")</f>
        <v>10_17</v>
      </c>
      <c r="N175" s="11" t="str">
        <f>IF(COUNTIF(TData[IDCL],TData[[#This Row],[CMapR]]&amp;"_"&amp;TData[[#This Row],[C MapR]]-2)&gt;0,TData[[#This Row],[CMapR]]&amp;"_"&amp;TData[[#This Row],[C MapR]]-2,"")</f>
        <v>9_16</v>
      </c>
      <c r="AQ175" t="s">
        <v>82</v>
      </c>
      <c r="AR175">
        <v>68</v>
      </c>
      <c r="AS175">
        <v>304.74051429748533</v>
      </c>
      <c r="AT175">
        <v>307.95051429748537</v>
      </c>
    </row>
    <row r="176" spans="3:46" x14ac:dyDescent="0.25">
      <c r="C176" s="2" t="s">
        <v>88</v>
      </c>
      <c r="D176" s="2">
        <v>399.48386001586914</v>
      </c>
      <c r="E176" s="2">
        <v>295.49995994567871</v>
      </c>
      <c r="F176" s="2" t="s">
        <v>555</v>
      </c>
      <c r="G176" s="1">
        <v>9</v>
      </c>
      <c r="H176" s="1">
        <v>20</v>
      </c>
      <c r="I176" s="11" t="str">
        <f>IF(COUNTIF(TData[IDCL],TData[[#This Row],[CMapR]]-1&amp;"_"&amp;TData[[#This Row],[C MapR]]-1)&gt;0,TData[[#This Row],[CMapR]]-1&amp;"_"&amp;TData[[#This Row],[C MapR]]-1,"")</f>
        <v>8_19</v>
      </c>
      <c r="J176" s="11" t="str">
        <f>IF(COUNTIF(TData[IDCL],TData[[#This Row],[CMapR]]-1&amp;"_"&amp;TData[[#This Row],[C MapR]]+1)&gt;0,TData[[#This Row],[CMapR]]-1&amp;"_"&amp;TData[[#This Row],[C MapR]]+1,"")</f>
        <v>8_21</v>
      </c>
      <c r="K176" s="11" t="str">
        <f>IF(COUNTIF(TData[IDCL],TData[[#This Row],[CMapR]]&amp;"_"&amp;TData[[#This Row],[C MapR]]+2)&gt;0,TData[[#This Row],[CMapR]]&amp;"_"&amp;TData[[#This Row],[C MapR]]+2,"")</f>
        <v>9_22</v>
      </c>
      <c r="L176" s="11" t="str">
        <f>IF(COUNTIF(TData[IDCL],TData[[#This Row],[CMapR]]+1&amp;"_"&amp;TData[[#This Row],[C MapR]]+1),TData[[#This Row],[CMapR]]+1&amp;"_"&amp;TData[[#This Row],[C MapR]]+1,"")</f>
        <v>10_21</v>
      </c>
      <c r="M176" s="11" t="str">
        <f>IF(COUNTIF(TData[IDCL],TData[[#This Row],[CMapR]]+1&amp;"_"&amp;TData[[#This Row],[C MapR]]-1)&gt;0,TData[[#This Row],[CMapR]]+1&amp;"_"&amp;TData[[#This Row],[C MapR]]-1,"")</f>
        <v>10_19</v>
      </c>
      <c r="N176" s="11" t="str">
        <f>IF(COUNTIF(TData[IDCL],TData[[#This Row],[CMapR]]&amp;"_"&amp;TData[[#This Row],[C MapR]]-2)&gt;0,TData[[#This Row],[CMapR]]&amp;"_"&amp;TData[[#This Row],[C MapR]]-2,"")</f>
        <v>9_18</v>
      </c>
      <c r="AQ176" t="s">
        <v>83</v>
      </c>
      <c r="AR176">
        <v>76</v>
      </c>
      <c r="AS176">
        <v>304.74051429748533</v>
      </c>
      <c r="AT176">
        <v>307.95051429748537</v>
      </c>
    </row>
    <row r="177" spans="3:46" x14ac:dyDescent="0.25">
      <c r="C177" s="2" t="s">
        <v>89</v>
      </c>
      <c r="D177" s="2">
        <v>440.18708801269531</v>
      </c>
      <c r="E177" s="2">
        <v>295.49995994567871</v>
      </c>
      <c r="F177" s="2" t="s">
        <v>556</v>
      </c>
      <c r="G177" s="1">
        <v>9</v>
      </c>
      <c r="H177" s="1">
        <v>22</v>
      </c>
      <c r="I177" s="11" t="str">
        <f>IF(COUNTIF(TData[IDCL],TData[[#This Row],[CMapR]]-1&amp;"_"&amp;TData[[#This Row],[C MapR]]-1)&gt;0,TData[[#This Row],[CMapR]]-1&amp;"_"&amp;TData[[#This Row],[C MapR]]-1,"")</f>
        <v>8_21</v>
      </c>
      <c r="J177" s="11" t="str">
        <f>IF(COUNTIF(TData[IDCL],TData[[#This Row],[CMapR]]-1&amp;"_"&amp;TData[[#This Row],[C MapR]]+1)&gt;0,TData[[#This Row],[CMapR]]-1&amp;"_"&amp;TData[[#This Row],[C MapR]]+1,"")</f>
        <v>8_23</v>
      </c>
      <c r="K177" s="11" t="str">
        <f>IF(COUNTIF(TData[IDCL],TData[[#This Row],[CMapR]]&amp;"_"&amp;TData[[#This Row],[C MapR]]+2)&gt;0,TData[[#This Row],[CMapR]]&amp;"_"&amp;TData[[#This Row],[C MapR]]+2,"")</f>
        <v/>
      </c>
      <c r="L177" s="11" t="str">
        <f>IF(COUNTIF(TData[IDCL],TData[[#This Row],[CMapR]]+1&amp;"_"&amp;TData[[#This Row],[C MapR]]+1),TData[[#This Row],[CMapR]]+1&amp;"_"&amp;TData[[#This Row],[C MapR]]+1,"")</f>
        <v>10_23</v>
      </c>
      <c r="M177" s="11" t="str">
        <f>IF(COUNTIF(TData[IDCL],TData[[#This Row],[CMapR]]+1&amp;"_"&amp;TData[[#This Row],[C MapR]]-1)&gt;0,TData[[#This Row],[CMapR]]+1&amp;"_"&amp;TData[[#This Row],[C MapR]]-1,"")</f>
        <v>10_21</v>
      </c>
      <c r="N177" s="11" t="str">
        <f>IF(COUNTIF(TData[IDCL],TData[[#This Row],[CMapR]]&amp;"_"&amp;TData[[#This Row],[C MapR]]-2)&gt;0,TData[[#This Row],[CMapR]]&amp;"_"&amp;TData[[#This Row],[C MapR]]-2,"")</f>
        <v>9_20</v>
      </c>
      <c r="AQ177" t="s">
        <v>84</v>
      </c>
      <c r="AR177">
        <v>86</v>
      </c>
      <c r="AS177">
        <v>304.74051429748533</v>
      </c>
      <c r="AT177">
        <v>307.95051429748537</v>
      </c>
    </row>
    <row r="178" spans="3:46" x14ac:dyDescent="0.25">
      <c r="C178" s="2" t="s">
        <v>96</v>
      </c>
      <c r="D178" s="2">
        <v>725.10968399047852</v>
      </c>
      <c r="E178" s="2">
        <v>295.49995994567871</v>
      </c>
      <c r="F178" s="2" t="s">
        <v>557</v>
      </c>
      <c r="G178" s="1">
        <v>9</v>
      </c>
      <c r="H178" s="1">
        <v>36</v>
      </c>
      <c r="I178" s="11" t="str">
        <f>IF(COUNTIF(TData[IDCL],TData[[#This Row],[CMapR]]-1&amp;"_"&amp;TData[[#This Row],[C MapR]]-1)&gt;0,TData[[#This Row],[CMapR]]-1&amp;"_"&amp;TData[[#This Row],[C MapR]]-1,"")</f>
        <v>8_35</v>
      </c>
      <c r="J178" s="11" t="str">
        <f>IF(COUNTIF(TData[IDCL],TData[[#This Row],[CMapR]]-1&amp;"_"&amp;TData[[#This Row],[C MapR]]+1)&gt;0,TData[[#This Row],[CMapR]]-1&amp;"_"&amp;TData[[#This Row],[C MapR]]+1,"")</f>
        <v>8_37</v>
      </c>
      <c r="K178" s="11" t="str">
        <f>IF(COUNTIF(TData[IDCL],TData[[#This Row],[CMapR]]&amp;"_"&amp;TData[[#This Row],[C MapR]]+2)&gt;0,TData[[#This Row],[CMapR]]&amp;"_"&amp;TData[[#This Row],[C MapR]]+2,"")</f>
        <v>9_38</v>
      </c>
      <c r="L178" s="11" t="str">
        <f>IF(COUNTIF(TData[IDCL],TData[[#This Row],[CMapR]]+1&amp;"_"&amp;TData[[#This Row],[C MapR]]+1),TData[[#This Row],[CMapR]]+1&amp;"_"&amp;TData[[#This Row],[C MapR]]+1,"")</f>
        <v>10_37</v>
      </c>
      <c r="M178" s="11" t="str">
        <f>IF(COUNTIF(TData[IDCL],TData[[#This Row],[CMapR]]+1&amp;"_"&amp;TData[[#This Row],[C MapR]]-1)&gt;0,TData[[#This Row],[CMapR]]+1&amp;"_"&amp;TData[[#This Row],[C MapR]]-1,"")</f>
        <v>10_35</v>
      </c>
      <c r="N178" s="11" t="str">
        <f>IF(COUNTIF(TData[IDCL],TData[[#This Row],[CMapR]]&amp;"_"&amp;TData[[#This Row],[C MapR]]-2)&gt;0,TData[[#This Row],[CMapR]]&amp;"_"&amp;TData[[#This Row],[C MapR]]-2,"")</f>
        <v/>
      </c>
      <c r="AQ178" t="s">
        <v>85</v>
      </c>
      <c r="AR178">
        <v>80</v>
      </c>
      <c r="AS178">
        <v>304.74051429748533</v>
      </c>
      <c r="AT178">
        <v>307.95051429748537</v>
      </c>
    </row>
    <row r="179" spans="3:46" x14ac:dyDescent="0.25">
      <c r="C179" s="2" t="s">
        <v>97</v>
      </c>
      <c r="D179" s="2">
        <v>765.81291198730469</v>
      </c>
      <c r="E179" s="2">
        <v>295.49995994567871</v>
      </c>
      <c r="F179" s="2" t="s">
        <v>558</v>
      </c>
      <c r="G179" s="1">
        <v>9</v>
      </c>
      <c r="H179" s="1">
        <v>38</v>
      </c>
      <c r="I179" s="11" t="str">
        <f>IF(COUNTIF(TData[IDCL],TData[[#This Row],[CMapR]]-1&amp;"_"&amp;TData[[#This Row],[C MapR]]-1)&gt;0,TData[[#This Row],[CMapR]]-1&amp;"_"&amp;TData[[#This Row],[C MapR]]-1,"")</f>
        <v>8_37</v>
      </c>
      <c r="J179" s="11" t="str">
        <f>IF(COUNTIF(TData[IDCL],TData[[#This Row],[CMapR]]-1&amp;"_"&amp;TData[[#This Row],[C MapR]]+1)&gt;0,TData[[#This Row],[CMapR]]-1&amp;"_"&amp;TData[[#This Row],[C MapR]]+1,"")</f>
        <v>8_39</v>
      </c>
      <c r="K179" s="11" t="str">
        <f>IF(COUNTIF(TData[IDCL],TData[[#This Row],[CMapR]]&amp;"_"&amp;TData[[#This Row],[C MapR]]+2)&gt;0,TData[[#This Row],[CMapR]]&amp;"_"&amp;TData[[#This Row],[C MapR]]+2,"")</f>
        <v>9_40</v>
      </c>
      <c r="L179" s="11" t="str">
        <f>IF(COUNTIF(TData[IDCL],TData[[#This Row],[CMapR]]+1&amp;"_"&amp;TData[[#This Row],[C MapR]]+1),TData[[#This Row],[CMapR]]+1&amp;"_"&amp;TData[[#This Row],[C MapR]]+1,"")</f>
        <v>10_39</v>
      </c>
      <c r="M179" s="11" t="str">
        <f>IF(COUNTIF(TData[IDCL],TData[[#This Row],[CMapR]]+1&amp;"_"&amp;TData[[#This Row],[C MapR]]-1)&gt;0,TData[[#This Row],[CMapR]]+1&amp;"_"&amp;TData[[#This Row],[C MapR]]-1,"")</f>
        <v>10_37</v>
      </c>
      <c r="N179" s="11" t="str">
        <f>IF(COUNTIF(TData[IDCL],TData[[#This Row],[CMapR]]&amp;"_"&amp;TData[[#This Row],[C MapR]]-2)&gt;0,TData[[#This Row],[CMapR]]&amp;"_"&amp;TData[[#This Row],[C MapR]]-2,"")</f>
        <v>9_36</v>
      </c>
      <c r="AQ179" t="s">
        <v>86</v>
      </c>
      <c r="AR179">
        <v>69</v>
      </c>
      <c r="AS179">
        <v>304.74051429748533</v>
      </c>
      <c r="AT179">
        <v>307.95051429748537</v>
      </c>
    </row>
    <row r="180" spans="3:46" x14ac:dyDescent="0.25">
      <c r="C180" s="2" t="s">
        <v>198</v>
      </c>
      <c r="D180" s="2">
        <v>806.51613998413086</v>
      </c>
      <c r="E180" s="2">
        <v>295.49995994567871</v>
      </c>
      <c r="F180" s="2" t="s">
        <v>559</v>
      </c>
      <c r="G180" s="1">
        <v>9</v>
      </c>
      <c r="H180" s="1">
        <v>40</v>
      </c>
      <c r="I180" s="11" t="str">
        <f>IF(COUNTIF(TData[IDCL],TData[[#This Row],[CMapR]]-1&amp;"_"&amp;TData[[#This Row],[C MapR]]-1)&gt;0,TData[[#This Row],[CMapR]]-1&amp;"_"&amp;TData[[#This Row],[C MapR]]-1,"")</f>
        <v>8_39</v>
      </c>
      <c r="J180" s="11" t="str">
        <f>IF(COUNTIF(TData[IDCL],TData[[#This Row],[CMapR]]-1&amp;"_"&amp;TData[[#This Row],[C MapR]]+1)&gt;0,TData[[#This Row],[CMapR]]-1&amp;"_"&amp;TData[[#This Row],[C MapR]]+1,"")</f>
        <v>8_41</v>
      </c>
      <c r="K180" s="11" t="str">
        <f>IF(COUNTIF(TData[IDCL],TData[[#This Row],[CMapR]]&amp;"_"&amp;TData[[#This Row],[C MapR]]+2)&gt;0,TData[[#This Row],[CMapR]]&amp;"_"&amp;TData[[#This Row],[C MapR]]+2,"")</f>
        <v>9_42</v>
      </c>
      <c r="L180" s="11" t="str">
        <f>IF(COUNTIF(TData[IDCL],TData[[#This Row],[CMapR]]+1&amp;"_"&amp;TData[[#This Row],[C MapR]]+1),TData[[#This Row],[CMapR]]+1&amp;"_"&amp;TData[[#This Row],[C MapR]]+1,"")</f>
        <v>10_41</v>
      </c>
      <c r="M180" s="11" t="str">
        <f>IF(COUNTIF(TData[IDCL],TData[[#This Row],[CMapR]]+1&amp;"_"&amp;TData[[#This Row],[C MapR]]-1)&gt;0,TData[[#This Row],[CMapR]]+1&amp;"_"&amp;TData[[#This Row],[C MapR]]-1,"")</f>
        <v>10_39</v>
      </c>
      <c r="N180" s="11" t="str">
        <f>IF(COUNTIF(TData[IDCL],TData[[#This Row],[CMapR]]&amp;"_"&amp;TData[[#This Row],[C MapR]]-2)&gt;0,TData[[#This Row],[CMapR]]&amp;"_"&amp;TData[[#This Row],[C MapR]]-2,"")</f>
        <v>9_38</v>
      </c>
      <c r="AQ180" t="s">
        <v>87</v>
      </c>
      <c r="AR180">
        <v>76</v>
      </c>
      <c r="AS180">
        <v>304.74051429748533</v>
      </c>
      <c r="AT180">
        <v>307.95051429748537</v>
      </c>
    </row>
    <row r="181" spans="3:46" x14ac:dyDescent="0.25">
      <c r="C181" s="2" t="s">
        <v>199</v>
      </c>
      <c r="D181" s="2">
        <v>847.21936798095703</v>
      </c>
      <c r="E181" s="2">
        <v>295.49995994567871</v>
      </c>
      <c r="F181" s="2" t="s">
        <v>560</v>
      </c>
      <c r="G181" s="1">
        <v>9</v>
      </c>
      <c r="H181" s="1">
        <v>42</v>
      </c>
      <c r="I181" s="11" t="str">
        <f>IF(COUNTIF(TData[IDCL],TData[[#This Row],[CMapR]]-1&amp;"_"&amp;TData[[#This Row],[C MapR]]-1)&gt;0,TData[[#This Row],[CMapR]]-1&amp;"_"&amp;TData[[#This Row],[C MapR]]-1,"")</f>
        <v>8_41</v>
      </c>
      <c r="J181" s="11" t="str">
        <f>IF(COUNTIF(TData[IDCL],TData[[#This Row],[CMapR]]-1&amp;"_"&amp;TData[[#This Row],[C MapR]]+1)&gt;0,TData[[#This Row],[CMapR]]-1&amp;"_"&amp;TData[[#This Row],[C MapR]]+1,"")</f>
        <v>8_43</v>
      </c>
      <c r="K181" s="11" t="str">
        <f>IF(COUNTIF(TData[IDCL],TData[[#This Row],[CMapR]]&amp;"_"&amp;TData[[#This Row],[C MapR]]+2)&gt;0,TData[[#This Row],[CMapR]]&amp;"_"&amp;TData[[#This Row],[C MapR]]+2,"")</f>
        <v>9_44</v>
      </c>
      <c r="L181" s="11" t="str">
        <f>IF(COUNTIF(TData[IDCL],TData[[#This Row],[CMapR]]+1&amp;"_"&amp;TData[[#This Row],[C MapR]]+1),TData[[#This Row],[CMapR]]+1&amp;"_"&amp;TData[[#This Row],[C MapR]]+1,"")</f>
        <v>10_43</v>
      </c>
      <c r="M181" s="11" t="str">
        <f>IF(COUNTIF(TData[IDCL],TData[[#This Row],[CMapR]]+1&amp;"_"&amp;TData[[#This Row],[C MapR]]-1)&gt;0,TData[[#This Row],[CMapR]]+1&amp;"_"&amp;TData[[#This Row],[C MapR]]-1,"")</f>
        <v>10_41</v>
      </c>
      <c r="N181" s="11" t="str">
        <f>IF(COUNTIF(TData[IDCL],TData[[#This Row],[CMapR]]&amp;"_"&amp;TData[[#This Row],[C MapR]]-2)&gt;0,TData[[#This Row],[CMapR]]&amp;"_"&amp;TData[[#This Row],[C MapR]]-2,"")</f>
        <v>9_40</v>
      </c>
      <c r="AQ181" t="s">
        <v>88</v>
      </c>
      <c r="AR181">
        <v>82</v>
      </c>
      <c r="AS181">
        <v>304.74051429748533</v>
      </c>
      <c r="AT181">
        <v>307.95051429748537</v>
      </c>
    </row>
    <row r="182" spans="3:46" x14ac:dyDescent="0.25">
      <c r="C182" s="2" t="s">
        <v>200</v>
      </c>
      <c r="D182" s="2">
        <v>887.9225959777832</v>
      </c>
      <c r="E182" s="2">
        <v>295.49995994567871</v>
      </c>
      <c r="F182" s="2" t="s">
        <v>561</v>
      </c>
      <c r="G182" s="1">
        <v>9</v>
      </c>
      <c r="H182" s="1">
        <v>44</v>
      </c>
      <c r="I182" s="11" t="str">
        <f>IF(COUNTIF(TData[IDCL],TData[[#This Row],[CMapR]]-1&amp;"_"&amp;TData[[#This Row],[C MapR]]-1)&gt;0,TData[[#This Row],[CMapR]]-1&amp;"_"&amp;TData[[#This Row],[C MapR]]-1,"")</f>
        <v>8_43</v>
      </c>
      <c r="J182" s="11" t="str">
        <f>IF(COUNTIF(TData[IDCL],TData[[#This Row],[CMapR]]-1&amp;"_"&amp;TData[[#This Row],[C MapR]]+1)&gt;0,TData[[#This Row],[CMapR]]-1&amp;"_"&amp;TData[[#This Row],[C MapR]]+1,"")</f>
        <v>8_45</v>
      </c>
      <c r="K182" s="11" t="str">
        <f>IF(COUNTIF(TData[IDCL],TData[[#This Row],[CMapR]]&amp;"_"&amp;TData[[#This Row],[C MapR]]+2)&gt;0,TData[[#This Row],[CMapR]]&amp;"_"&amp;TData[[#This Row],[C MapR]]+2,"")</f>
        <v>9_46</v>
      </c>
      <c r="L182" s="11" t="str">
        <f>IF(COUNTIF(TData[IDCL],TData[[#This Row],[CMapR]]+1&amp;"_"&amp;TData[[#This Row],[C MapR]]+1),TData[[#This Row],[CMapR]]+1&amp;"_"&amp;TData[[#This Row],[C MapR]]+1,"")</f>
        <v>10_45</v>
      </c>
      <c r="M182" s="11" t="str">
        <f>IF(COUNTIF(TData[IDCL],TData[[#This Row],[CMapR]]+1&amp;"_"&amp;TData[[#This Row],[C MapR]]-1)&gt;0,TData[[#This Row],[CMapR]]+1&amp;"_"&amp;TData[[#This Row],[C MapR]]-1,"")</f>
        <v>10_43</v>
      </c>
      <c r="N182" s="11" t="str">
        <f>IF(COUNTIF(TData[IDCL],TData[[#This Row],[CMapR]]&amp;"_"&amp;TData[[#This Row],[C MapR]]-2)&gt;0,TData[[#This Row],[CMapR]]&amp;"_"&amp;TData[[#This Row],[C MapR]]-2,"")</f>
        <v>9_42</v>
      </c>
      <c r="P182" s="3"/>
      <c r="AQ182" t="s">
        <v>89</v>
      </c>
      <c r="AR182">
        <v>83</v>
      </c>
      <c r="AS182">
        <v>304.74051429748533</v>
      </c>
      <c r="AT182">
        <v>307.95051429748537</v>
      </c>
    </row>
    <row r="183" spans="3:46" x14ac:dyDescent="0.25">
      <c r="C183" s="2" t="s">
        <v>201</v>
      </c>
      <c r="D183" s="2">
        <v>928.62582397460938</v>
      </c>
      <c r="E183" s="2">
        <v>295.49995994567871</v>
      </c>
      <c r="F183" s="2" t="s">
        <v>562</v>
      </c>
      <c r="G183" s="1">
        <v>9</v>
      </c>
      <c r="H183" s="1">
        <v>46</v>
      </c>
      <c r="I183" s="11" t="str">
        <f>IF(COUNTIF(TData[IDCL],TData[[#This Row],[CMapR]]-1&amp;"_"&amp;TData[[#This Row],[C MapR]]-1)&gt;0,TData[[#This Row],[CMapR]]-1&amp;"_"&amp;TData[[#This Row],[C MapR]]-1,"")</f>
        <v>8_45</v>
      </c>
      <c r="J183" s="11" t="str">
        <f>IF(COUNTIF(TData[IDCL],TData[[#This Row],[CMapR]]-1&amp;"_"&amp;TData[[#This Row],[C MapR]]+1)&gt;0,TData[[#This Row],[CMapR]]-1&amp;"_"&amp;TData[[#This Row],[C MapR]]+1,"")</f>
        <v>8_47</v>
      </c>
      <c r="K183" s="11" t="str">
        <f>IF(COUNTIF(TData[IDCL],TData[[#This Row],[CMapR]]&amp;"_"&amp;TData[[#This Row],[C MapR]]+2)&gt;0,TData[[#This Row],[CMapR]]&amp;"_"&amp;TData[[#This Row],[C MapR]]+2,"")</f>
        <v>9_48</v>
      </c>
      <c r="L183" s="11" t="str">
        <f>IF(COUNTIF(TData[IDCL],TData[[#This Row],[CMapR]]+1&amp;"_"&amp;TData[[#This Row],[C MapR]]+1),TData[[#This Row],[CMapR]]+1&amp;"_"&amp;TData[[#This Row],[C MapR]]+1,"")</f>
        <v>10_47</v>
      </c>
      <c r="M183" s="11" t="str">
        <f>IF(COUNTIF(TData[IDCL],TData[[#This Row],[CMapR]]+1&amp;"_"&amp;TData[[#This Row],[C MapR]]-1)&gt;0,TData[[#This Row],[CMapR]]+1&amp;"_"&amp;TData[[#This Row],[C MapR]]-1,"")</f>
        <v>10_45</v>
      </c>
      <c r="N183" s="11" t="str">
        <f>IF(COUNTIF(TData[IDCL],TData[[#This Row],[CMapR]]&amp;"_"&amp;TData[[#This Row],[C MapR]]-2)&gt;0,TData[[#This Row],[CMapR]]&amp;"_"&amp;TData[[#This Row],[C MapR]]-2,"")</f>
        <v>9_44</v>
      </c>
      <c r="P183" s="3"/>
      <c r="AQ183" t="s">
        <v>90</v>
      </c>
      <c r="AR183">
        <v>72</v>
      </c>
      <c r="AS183">
        <v>304.74051429748533</v>
      </c>
      <c r="AT183">
        <v>307.95051429748537</v>
      </c>
    </row>
    <row r="184" spans="3:46" x14ac:dyDescent="0.25">
      <c r="C184" s="2" t="s">
        <v>202</v>
      </c>
      <c r="D184" s="2">
        <v>969.32905197143555</v>
      </c>
      <c r="E184" s="2">
        <v>295.49995994567871</v>
      </c>
      <c r="F184" s="2" t="s">
        <v>563</v>
      </c>
      <c r="G184" s="1">
        <v>9</v>
      </c>
      <c r="H184" s="1">
        <v>48</v>
      </c>
      <c r="I184" s="11" t="str">
        <f>IF(COUNTIF(TData[IDCL],TData[[#This Row],[CMapR]]-1&amp;"_"&amp;TData[[#This Row],[C MapR]]-1)&gt;0,TData[[#This Row],[CMapR]]-1&amp;"_"&amp;TData[[#This Row],[C MapR]]-1,"")</f>
        <v>8_47</v>
      </c>
      <c r="J184" s="11" t="str">
        <f>IF(COUNTIF(TData[IDCL],TData[[#This Row],[CMapR]]-1&amp;"_"&amp;TData[[#This Row],[C MapR]]+1)&gt;0,TData[[#This Row],[CMapR]]-1&amp;"_"&amp;TData[[#This Row],[C MapR]]+1,"")</f>
        <v>8_49</v>
      </c>
      <c r="K184" s="11" t="str">
        <f>IF(COUNTIF(TData[IDCL],TData[[#This Row],[CMapR]]&amp;"_"&amp;TData[[#This Row],[C MapR]]+2)&gt;0,TData[[#This Row],[CMapR]]&amp;"_"&amp;TData[[#This Row],[C MapR]]+2,"")</f>
        <v>9_50</v>
      </c>
      <c r="L184" s="11" t="str">
        <f>IF(COUNTIF(TData[IDCL],TData[[#This Row],[CMapR]]+1&amp;"_"&amp;TData[[#This Row],[C MapR]]+1),TData[[#This Row],[CMapR]]+1&amp;"_"&amp;TData[[#This Row],[C MapR]]+1,"")</f>
        <v>10_49</v>
      </c>
      <c r="M184" s="11" t="str">
        <f>IF(COUNTIF(TData[IDCL],TData[[#This Row],[CMapR]]+1&amp;"_"&amp;TData[[#This Row],[C MapR]]-1)&gt;0,TData[[#This Row],[CMapR]]+1&amp;"_"&amp;TData[[#This Row],[C MapR]]-1,"")</f>
        <v>10_47</v>
      </c>
      <c r="N184" s="11" t="str">
        <f>IF(COUNTIF(TData[IDCL],TData[[#This Row],[CMapR]]&amp;"_"&amp;TData[[#This Row],[C MapR]]-2)&gt;0,TData[[#This Row],[CMapR]]&amp;"_"&amp;TData[[#This Row],[C MapR]]-2,"")</f>
        <v>9_46</v>
      </c>
      <c r="P184" s="3"/>
      <c r="AQ184" t="s">
        <v>91</v>
      </c>
      <c r="AR184">
        <v>90</v>
      </c>
      <c r="AS184">
        <v>304.74051429748533</v>
      </c>
      <c r="AT184">
        <v>307.95051429748537</v>
      </c>
    </row>
    <row r="185" spans="3:46" x14ac:dyDescent="0.25">
      <c r="C185" s="2" t="s">
        <v>203</v>
      </c>
      <c r="D185" s="2">
        <v>1010.0322799682617</v>
      </c>
      <c r="E185" s="2">
        <v>295.49995994567871</v>
      </c>
      <c r="F185" s="2" t="s">
        <v>564</v>
      </c>
      <c r="G185" s="1">
        <v>9</v>
      </c>
      <c r="H185" s="1">
        <v>50</v>
      </c>
      <c r="I185" s="11" t="str">
        <f>IF(COUNTIF(TData[IDCL],TData[[#This Row],[CMapR]]-1&amp;"_"&amp;TData[[#This Row],[C MapR]]-1)&gt;0,TData[[#This Row],[CMapR]]-1&amp;"_"&amp;TData[[#This Row],[C MapR]]-1,"")</f>
        <v>8_49</v>
      </c>
      <c r="J185" s="11" t="str">
        <f>IF(COUNTIF(TData[IDCL],TData[[#This Row],[CMapR]]-1&amp;"_"&amp;TData[[#This Row],[C MapR]]+1)&gt;0,TData[[#This Row],[CMapR]]-1&amp;"_"&amp;TData[[#This Row],[C MapR]]+1,"")</f>
        <v>8_51</v>
      </c>
      <c r="K185" s="11" t="str">
        <f>IF(COUNTIF(TData[IDCL],TData[[#This Row],[CMapR]]&amp;"_"&amp;TData[[#This Row],[C MapR]]+2)&gt;0,TData[[#This Row],[CMapR]]&amp;"_"&amp;TData[[#This Row],[C MapR]]+2,"")</f>
        <v>9_52</v>
      </c>
      <c r="L185" s="11" t="str">
        <f>IF(COUNTIF(TData[IDCL],TData[[#This Row],[CMapR]]+1&amp;"_"&amp;TData[[#This Row],[C MapR]]+1),TData[[#This Row],[CMapR]]+1&amp;"_"&amp;TData[[#This Row],[C MapR]]+1,"")</f>
        <v>10_51</v>
      </c>
      <c r="M185" s="11" t="str">
        <f>IF(COUNTIF(TData[IDCL],TData[[#This Row],[CMapR]]+1&amp;"_"&amp;TData[[#This Row],[C MapR]]-1)&gt;0,TData[[#This Row],[CMapR]]+1&amp;"_"&amp;TData[[#This Row],[C MapR]]-1,"")</f>
        <v>10_49</v>
      </c>
      <c r="N185" s="11" t="str">
        <f>IF(COUNTIF(TData[IDCL],TData[[#This Row],[CMapR]]&amp;"_"&amp;TData[[#This Row],[C MapR]]-2)&gt;0,TData[[#This Row],[CMapR]]&amp;"_"&amp;TData[[#This Row],[C MapR]]-2,"")</f>
        <v>9_48</v>
      </c>
      <c r="P185" s="3"/>
      <c r="AQ185" t="s">
        <v>92</v>
      </c>
      <c r="AR185">
        <v>84</v>
      </c>
      <c r="AS185">
        <v>304.74051429748533</v>
      </c>
      <c r="AT185">
        <v>307.95051429748537</v>
      </c>
    </row>
    <row r="186" spans="3:46" x14ac:dyDescent="0.25">
      <c r="C186" s="2" t="s">
        <v>204</v>
      </c>
      <c r="D186" s="2">
        <v>1050.7355079650879</v>
      </c>
      <c r="E186" s="2">
        <v>295.49995994567871</v>
      </c>
      <c r="F186" s="2" t="s">
        <v>565</v>
      </c>
      <c r="G186" s="1">
        <v>9</v>
      </c>
      <c r="H186" s="1">
        <v>52</v>
      </c>
      <c r="I186" s="11" t="str">
        <f>IF(COUNTIF(TData[IDCL],TData[[#This Row],[CMapR]]-1&amp;"_"&amp;TData[[#This Row],[C MapR]]-1)&gt;0,TData[[#This Row],[CMapR]]-1&amp;"_"&amp;TData[[#This Row],[C MapR]]-1,"")</f>
        <v>8_51</v>
      </c>
      <c r="J186" s="11" t="str">
        <f>IF(COUNTIF(TData[IDCL],TData[[#This Row],[CMapR]]-1&amp;"_"&amp;TData[[#This Row],[C MapR]]+1)&gt;0,TData[[#This Row],[CMapR]]-1&amp;"_"&amp;TData[[#This Row],[C MapR]]+1,"")</f>
        <v>8_53</v>
      </c>
      <c r="K186" s="11" t="str">
        <f>IF(COUNTIF(TData[IDCL],TData[[#This Row],[CMapR]]&amp;"_"&amp;TData[[#This Row],[C MapR]]+2)&gt;0,TData[[#This Row],[CMapR]]&amp;"_"&amp;TData[[#This Row],[C MapR]]+2,"")</f>
        <v>9_54</v>
      </c>
      <c r="L186" s="11" t="str">
        <f>IF(COUNTIF(TData[IDCL],TData[[#This Row],[CMapR]]+1&amp;"_"&amp;TData[[#This Row],[C MapR]]+1),TData[[#This Row],[CMapR]]+1&amp;"_"&amp;TData[[#This Row],[C MapR]]+1,"")</f>
        <v>10_53</v>
      </c>
      <c r="M186" s="11" t="str">
        <f>IF(COUNTIF(TData[IDCL],TData[[#This Row],[CMapR]]+1&amp;"_"&amp;TData[[#This Row],[C MapR]]-1)&gt;0,TData[[#This Row],[CMapR]]+1&amp;"_"&amp;TData[[#This Row],[C MapR]]-1,"")</f>
        <v>10_51</v>
      </c>
      <c r="N186" s="11" t="str">
        <f>IF(COUNTIF(TData[IDCL],TData[[#This Row],[CMapR]]&amp;"_"&amp;TData[[#This Row],[C MapR]]-2)&gt;0,TData[[#This Row],[CMapR]]&amp;"_"&amp;TData[[#This Row],[C MapR]]-2,"")</f>
        <v>9_50</v>
      </c>
      <c r="P186" s="3"/>
      <c r="AQ186" t="s">
        <v>93</v>
      </c>
      <c r="AR186">
        <v>89</v>
      </c>
      <c r="AS186">
        <v>304.74051429748533</v>
      </c>
      <c r="AT186">
        <v>307.95051429748537</v>
      </c>
    </row>
    <row r="187" spans="3:46" x14ac:dyDescent="0.25">
      <c r="C187" s="2" t="s">
        <v>205</v>
      </c>
      <c r="D187" s="2">
        <v>1091.4387359619141</v>
      </c>
      <c r="E187" s="2">
        <v>295.49995994567871</v>
      </c>
      <c r="F187" s="2" t="s">
        <v>566</v>
      </c>
      <c r="G187" s="1">
        <v>9</v>
      </c>
      <c r="H187" s="1">
        <v>54</v>
      </c>
      <c r="I187" s="11" t="str">
        <f>IF(COUNTIF(TData[IDCL],TData[[#This Row],[CMapR]]-1&amp;"_"&amp;TData[[#This Row],[C MapR]]-1)&gt;0,TData[[#This Row],[CMapR]]-1&amp;"_"&amp;TData[[#This Row],[C MapR]]-1,"")</f>
        <v>8_53</v>
      </c>
      <c r="J187" s="11" t="str">
        <f>IF(COUNTIF(TData[IDCL],TData[[#This Row],[CMapR]]-1&amp;"_"&amp;TData[[#This Row],[C MapR]]+1)&gt;0,TData[[#This Row],[CMapR]]-1&amp;"_"&amp;TData[[#This Row],[C MapR]]+1,"")</f>
        <v>8_55</v>
      </c>
      <c r="K187" s="11" t="str">
        <f>IF(COUNTIF(TData[IDCL],TData[[#This Row],[CMapR]]&amp;"_"&amp;TData[[#This Row],[C MapR]]+2)&gt;0,TData[[#This Row],[CMapR]]&amp;"_"&amp;TData[[#This Row],[C MapR]]+2,"")</f>
        <v>9_56</v>
      </c>
      <c r="L187" s="11" t="str">
        <f>IF(COUNTIF(TData[IDCL],TData[[#This Row],[CMapR]]+1&amp;"_"&amp;TData[[#This Row],[C MapR]]+1),TData[[#This Row],[CMapR]]+1&amp;"_"&amp;TData[[#This Row],[C MapR]]+1,"")</f>
        <v>10_55</v>
      </c>
      <c r="M187" s="11" t="str">
        <f>IF(COUNTIF(TData[IDCL],TData[[#This Row],[CMapR]]+1&amp;"_"&amp;TData[[#This Row],[C MapR]]-1)&gt;0,TData[[#This Row],[CMapR]]+1&amp;"_"&amp;TData[[#This Row],[C MapR]]-1,"")</f>
        <v>10_53</v>
      </c>
      <c r="N187" s="11" t="str">
        <f>IF(COUNTIF(TData[IDCL],TData[[#This Row],[CMapR]]&amp;"_"&amp;TData[[#This Row],[C MapR]]-2)&gt;0,TData[[#This Row],[CMapR]]&amp;"_"&amp;TData[[#This Row],[C MapR]]-2,"")</f>
        <v>9_52</v>
      </c>
      <c r="P187" s="3"/>
      <c r="AQ187" t="s">
        <v>94</v>
      </c>
      <c r="AR187">
        <v>85</v>
      </c>
      <c r="AS187">
        <v>304.74051429748533</v>
      </c>
      <c r="AT187">
        <v>307.95051429748537</v>
      </c>
    </row>
    <row r="188" spans="3:46" x14ac:dyDescent="0.25">
      <c r="C188" s="2" t="s">
        <v>206</v>
      </c>
      <c r="D188" s="2">
        <v>1132.1419639587402</v>
      </c>
      <c r="E188" s="2">
        <v>295.49995994567871</v>
      </c>
      <c r="F188" s="2" t="s">
        <v>567</v>
      </c>
      <c r="G188" s="1">
        <v>9</v>
      </c>
      <c r="H188" s="1">
        <v>56</v>
      </c>
      <c r="I188" s="11" t="str">
        <f>IF(COUNTIF(TData[IDCL],TData[[#This Row],[CMapR]]-1&amp;"_"&amp;TData[[#This Row],[C MapR]]-1)&gt;0,TData[[#This Row],[CMapR]]-1&amp;"_"&amp;TData[[#This Row],[C MapR]]-1,"")</f>
        <v>8_55</v>
      </c>
      <c r="J188" s="11" t="str">
        <f>IF(COUNTIF(TData[IDCL],TData[[#This Row],[CMapR]]-1&amp;"_"&amp;TData[[#This Row],[C MapR]]+1)&gt;0,TData[[#This Row],[CMapR]]-1&amp;"_"&amp;TData[[#This Row],[C MapR]]+1,"")</f>
        <v/>
      </c>
      <c r="K188" s="11" t="str">
        <f>IF(COUNTIF(TData[IDCL],TData[[#This Row],[CMapR]]&amp;"_"&amp;TData[[#This Row],[C MapR]]+2)&gt;0,TData[[#This Row],[CMapR]]&amp;"_"&amp;TData[[#This Row],[C MapR]]+2,"")</f>
        <v/>
      </c>
      <c r="L188" s="11" t="str">
        <f>IF(COUNTIF(TData[IDCL],TData[[#This Row],[CMapR]]+1&amp;"_"&amp;TData[[#This Row],[C MapR]]+1),TData[[#This Row],[CMapR]]+1&amp;"_"&amp;TData[[#This Row],[C MapR]]+1,"")</f>
        <v/>
      </c>
      <c r="M188" s="11" t="str">
        <f>IF(COUNTIF(TData[IDCL],TData[[#This Row],[CMapR]]+1&amp;"_"&amp;TData[[#This Row],[C MapR]]-1)&gt;0,TData[[#This Row],[CMapR]]+1&amp;"_"&amp;TData[[#This Row],[C MapR]]-1,"")</f>
        <v>10_55</v>
      </c>
      <c r="N188" s="11" t="str">
        <f>IF(COUNTIF(TData[IDCL],TData[[#This Row],[CMapR]]&amp;"_"&amp;TData[[#This Row],[C MapR]]-2)&gt;0,TData[[#This Row],[CMapR]]&amp;"_"&amp;TData[[#This Row],[C MapR]]-2,"")</f>
        <v>9_54</v>
      </c>
      <c r="AQ188" t="s">
        <v>95</v>
      </c>
      <c r="AR188">
        <v>68</v>
      </c>
      <c r="AS188">
        <v>304.74051429748533</v>
      </c>
      <c r="AT188">
        <v>343.10057357788088</v>
      </c>
    </row>
    <row r="189" spans="3:46" x14ac:dyDescent="0.25">
      <c r="C189" s="2" t="s">
        <v>207</v>
      </c>
      <c r="D189" s="2">
        <v>53.50642204284668</v>
      </c>
      <c r="E189" s="2">
        <v>330.75002002716064</v>
      </c>
      <c r="F189" s="2" t="s">
        <v>568</v>
      </c>
      <c r="G189" s="1">
        <v>10</v>
      </c>
      <c r="H189" s="1">
        <v>3</v>
      </c>
      <c r="I189" s="11" t="str">
        <f>IF(COUNTIF(TData[IDCL],TData[[#This Row],[CMapR]]-1&amp;"_"&amp;TData[[#This Row],[C MapR]]-1)&gt;0,TData[[#This Row],[CMapR]]-1&amp;"_"&amp;TData[[#This Row],[C MapR]]-1,"")</f>
        <v>9_2</v>
      </c>
      <c r="J189" s="11" t="str">
        <f>IF(COUNTIF(TData[IDCL],TData[[#This Row],[CMapR]]-1&amp;"_"&amp;TData[[#This Row],[C MapR]]+1)&gt;0,TData[[#This Row],[CMapR]]-1&amp;"_"&amp;TData[[#This Row],[C MapR]]+1,"")</f>
        <v>9_4</v>
      </c>
      <c r="K189" s="11" t="str">
        <f>IF(COUNTIF(TData[IDCL],TData[[#This Row],[CMapR]]&amp;"_"&amp;TData[[#This Row],[C MapR]]+2)&gt;0,TData[[#This Row],[CMapR]]&amp;"_"&amp;TData[[#This Row],[C MapR]]+2,"")</f>
        <v>10_5</v>
      </c>
      <c r="L189" s="11" t="str">
        <f>IF(COUNTIF(TData[IDCL],TData[[#This Row],[CMapR]]+1&amp;"_"&amp;TData[[#This Row],[C MapR]]+1),TData[[#This Row],[CMapR]]+1&amp;"_"&amp;TData[[#This Row],[C MapR]]+1,"")</f>
        <v>11_4</v>
      </c>
      <c r="M189" s="11" t="str">
        <f>IF(COUNTIF(TData[IDCL],TData[[#This Row],[CMapR]]+1&amp;"_"&amp;TData[[#This Row],[C MapR]]-1)&gt;0,TData[[#This Row],[CMapR]]+1&amp;"_"&amp;TData[[#This Row],[C MapR]]-1,"")</f>
        <v>11_2</v>
      </c>
      <c r="N189" s="11" t="str">
        <f>IF(COUNTIF(TData[IDCL],TData[[#This Row],[CMapR]]&amp;"_"&amp;TData[[#This Row],[C MapR]]-2)&gt;0,TData[[#This Row],[CMapR]]&amp;"_"&amp;TData[[#This Row],[C MapR]]-2,"")</f>
        <v/>
      </c>
      <c r="AQ189" t="s">
        <v>96</v>
      </c>
      <c r="AR189">
        <v>90</v>
      </c>
      <c r="AS189">
        <v>304.74051429748533</v>
      </c>
      <c r="AT189">
        <v>343.10057357788088</v>
      </c>
    </row>
    <row r="190" spans="3:46" x14ac:dyDescent="0.25">
      <c r="C190" s="2" t="s">
        <v>208</v>
      </c>
      <c r="D190" s="2">
        <v>94.209650039672852</v>
      </c>
      <c r="E190" s="2">
        <v>330.75002002716064</v>
      </c>
      <c r="F190" s="2" t="s">
        <v>569</v>
      </c>
      <c r="G190" s="1">
        <v>10</v>
      </c>
      <c r="H190" s="1">
        <v>5</v>
      </c>
      <c r="I190" s="11" t="str">
        <f>IF(COUNTIF(TData[IDCL],TData[[#This Row],[CMapR]]-1&amp;"_"&amp;TData[[#This Row],[C MapR]]-1)&gt;0,TData[[#This Row],[CMapR]]-1&amp;"_"&amp;TData[[#This Row],[C MapR]]-1,"")</f>
        <v>9_4</v>
      </c>
      <c r="J190" s="11" t="str">
        <f>IF(COUNTIF(TData[IDCL],TData[[#This Row],[CMapR]]-1&amp;"_"&amp;TData[[#This Row],[C MapR]]+1)&gt;0,TData[[#This Row],[CMapR]]-1&amp;"_"&amp;TData[[#This Row],[C MapR]]+1,"")</f>
        <v>9_6</v>
      </c>
      <c r="K190" s="11" t="str">
        <f>IF(COUNTIF(TData[IDCL],TData[[#This Row],[CMapR]]&amp;"_"&amp;TData[[#This Row],[C MapR]]+2)&gt;0,TData[[#This Row],[CMapR]]&amp;"_"&amp;TData[[#This Row],[C MapR]]+2,"")</f>
        <v>10_7</v>
      </c>
      <c r="L190" s="11" t="str">
        <f>IF(COUNTIF(TData[IDCL],TData[[#This Row],[CMapR]]+1&amp;"_"&amp;TData[[#This Row],[C MapR]]+1),TData[[#This Row],[CMapR]]+1&amp;"_"&amp;TData[[#This Row],[C MapR]]+1,"")</f>
        <v>11_6</v>
      </c>
      <c r="M190" s="11" t="str">
        <f>IF(COUNTIF(TData[IDCL],TData[[#This Row],[CMapR]]+1&amp;"_"&amp;TData[[#This Row],[C MapR]]-1)&gt;0,TData[[#This Row],[CMapR]]+1&amp;"_"&amp;TData[[#This Row],[C MapR]]-1,"")</f>
        <v>11_4</v>
      </c>
      <c r="N190" s="11" t="str">
        <f>IF(COUNTIF(TData[IDCL],TData[[#This Row],[CMapR]]&amp;"_"&amp;TData[[#This Row],[C MapR]]-2)&gt;0,TData[[#This Row],[CMapR]]&amp;"_"&amp;TData[[#This Row],[C MapR]]-2,"")</f>
        <v>10_3</v>
      </c>
      <c r="AQ190" t="s">
        <v>97</v>
      </c>
      <c r="AR190">
        <v>79</v>
      </c>
      <c r="AS190">
        <v>339.52057357788084</v>
      </c>
      <c r="AT190">
        <v>343.10057357788088</v>
      </c>
    </row>
    <row r="191" spans="3:46" x14ac:dyDescent="0.25">
      <c r="C191" s="2" t="s">
        <v>209</v>
      </c>
      <c r="D191" s="2">
        <v>134.91287803649902</v>
      </c>
      <c r="E191" s="2">
        <v>330.75002002716064</v>
      </c>
      <c r="F191" s="2" t="s">
        <v>570</v>
      </c>
      <c r="G191" s="1">
        <v>10</v>
      </c>
      <c r="H191" s="1">
        <v>7</v>
      </c>
      <c r="I191" s="11" t="str">
        <f>IF(COUNTIF(TData[IDCL],TData[[#This Row],[CMapR]]-1&amp;"_"&amp;TData[[#This Row],[C MapR]]-1)&gt;0,TData[[#This Row],[CMapR]]-1&amp;"_"&amp;TData[[#This Row],[C MapR]]-1,"")</f>
        <v>9_6</v>
      </c>
      <c r="J191" s="11" t="str">
        <f>IF(COUNTIF(TData[IDCL],TData[[#This Row],[CMapR]]-1&amp;"_"&amp;TData[[#This Row],[C MapR]]+1)&gt;0,TData[[#This Row],[CMapR]]-1&amp;"_"&amp;TData[[#This Row],[C MapR]]+1,"")</f>
        <v>9_8</v>
      </c>
      <c r="K191" s="11" t="str">
        <f>IF(COUNTIF(TData[IDCL],TData[[#This Row],[CMapR]]&amp;"_"&amp;TData[[#This Row],[C MapR]]+2)&gt;0,TData[[#This Row],[CMapR]]&amp;"_"&amp;TData[[#This Row],[C MapR]]+2,"")</f>
        <v>10_9</v>
      </c>
      <c r="L191" s="11" t="str">
        <f>IF(COUNTIF(TData[IDCL],TData[[#This Row],[CMapR]]+1&amp;"_"&amp;TData[[#This Row],[C MapR]]+1),TData[[#This Row],[CMapR]]+1&amp;"_"&amp;TData[[#This Row],[C MapR]]+1,"")</f>
        <v>11_8</v>
      </c>
      <c r="M191" s="11" t="str">
        <f>IF(COUNTIF(TData[IDCL],TData[[#This Row],[CMapR]]+1&amp;"_"&amp;TData[[#This Row],[C MapR]]-1)&gt;0,TData[[#This Row],[CMapR]]+1&amp;"_"&amp;TData[[#This Row],[C MapR]]-1,"")</f>
        <v>11_6</v>
      </c>
      <c r="N191" s="11" t="str">
        <f>IF(COUNTIF(TData[IDCL],TData[[#This Row],[CMapR]]&amp;"_"&amp;TData[[#This Row],[C MapR]]-2)&gt;0,TData[[#This Row],[CMapR]]&amp;"_"&amp;TData[[#This Row],[C MapR]]-2,"")</f>
        <v>10_5</v>
      </c>
      <c r="AQ191" t="s">
        <v>198</v>
      </c>
      <c r="AR191">
        <v>83</v>
      </c>
      <c r="AS191">
        <v>339.52057357788084</v>
      </c>
      <c r="AT191">
        <v>343.10057357788088</v>
      </c>
    </row>
    <row r="192" spans="3:46" x14ac:dyDescent="0.25">
      <c r="C192" s="2" t="s">
        <v>210</v>
      </c>
      <c r="D192" s="2">
        <v>175.6161060333252</v>
      </c>
      <c r="E192" s="2">
        <v>330.75002002716064</v>
      </c>
      <c r="F192" s="2" t="s">
        <v>571</v>
      </c>
      <c r="G192" s="1">
        <v>10</v>
      </c>
      <c r="H192" s="1">
        <v>9</v>
      </c>
      <c r="I192" s="11" t="str">
        <f>IF(COUNTIF(TData[IDCL],TData[[#This Row],[CMapR]]-1&amp;"_"&amp;TData[[#This Row],[C MapR]]-1)&gt;0,TData[[#This Row],[CMapR]]-1&amp;"_"&amp;TData[[#This Row],[C MapR]]-1,"")</f>
        <v>9_8</v>
      </c>
      <c r="J192" s="11" t="str">
        <f>IF(COUNTIF(TData[IDCL],TData[[#This Row],[CMapR]]-1&amp;"_"&amp;TData[[#This Row],[C MapR]]+1)&gt;0,TData[[#This Row],[CMapR]]-1&amp;"_"&amp;TData[[#This Row],[C MapR]]+1,"")</f>
        <v>9_10</v>
      </c>
      <c r="K192" s="11" t="str">
        <f>IF(COUNTIF(TData[IDCL],TData[[#This Row],[CMapR]]&amp;"_"&amp;TData[[#This Row],[C MapR]]+2)&gt;0,TData[[#This Row],[CMapR]]&amp;"_"&amp;TData[[#This Row],[C MapR]]+2,"")</f>
        <v>10_11</v>
      </c>
      <c r="L192" s="11" t="str">
        <f>IF(COUNTIF(TData[IDCL],TData[[#This Row],[CMapR]]+1&amp;"_"&amp;TData[[#This Row],[C MapR]]+1),TData[[#This Row],[CMapR]]+1&amp;"_"&amp;TData[[#This Row],[C MapR]]+1,"")</f>
        <v>11_10</v>
      </c>
      <c r="M192" s="11" t="str">
        <f>IF(COUNTIF(TData[IDCL],TData[[#This Row],[CMapR]]+1&amp;"_"&amp;TData[[#This Row],[C MapR]]-1)&gt;0,TData[[#This Row],[CMapR]]+1&amp;"_"&amp;TData[[#This Row],[C MapR]]-1,"")</f>
        <v>11_8</v>
      </c>
      <c r="N192" s="11" t="str">
        <f>IF(COUNTIF(TData[IDCL],TData[[#This Row],[CMapR]]&amp;"_"&amp;TData[[#This Row],[C MapR]]-2)&gt;0,TData[[#This Row],[CMapR]]&amp;"_"&amp;TData[[#This Row],[C MapR]]-2,"")</f>
        <v>10_7</v>
      </c>
      <c r="AQ192" t="s">
        <v>199</v>
      </c>
      <c r="AR192">
        <v>79</v>
      </c>
      <c r="AS192">
        <v>339.52057357788084</v>
      </c>
      <c r="AT192">
        <v>343.10057357788088</v>
      </c>
    </row>
    <row r="193" spans="3:46" x14ac:dyDescent="0.25">
      <c r="C193" s="2" t="s">
        <v>211</v>
      </c>
      <c r="D193" s="2">
        <v>216.31933403015137</v>
      </c>
      <c r="E193" s="2">
        <v>330.75002002716064</v>
      </c>
      <c r="F193" s="2" t="s">
        <v>572</v>
      </c>
      <c r="G193" s="1">
        <v>10</v>
      </c>
      <c r="H193" s="1">
        <v>11</v>
      </c>
      <c r="I193" s="11" t="str">
        <f>IF(COUNTIF(TData[IDCL],TData[[#This Row],[CMapR]]-1&amp;"_"&amp;TData[[#This Row],[C MapR]]-1)&gt;0,TData[[#This Row],[CMapR]]-1&amp;"_"&amp;TData[[#This Row],[C MapR]]-1,"")</f>
        <v>9_10</v>
      </c>
      <c r="J193" s="11" t="str">
        <f>IF(COUNTIF(TData[IDCL],TData[[#This Row],[CMapR]]-1&amp;"_"&amp;TData[[#This Row],[C MapR]]+1)&gt;0,TData[[#This Row],[CMapR]]-1&amp;"_"&amp;TData[[#This Row],[C MapR]]+1,"")</f>
        <v>9_12</v>
      </c>
      <c r="K193" s="11" t="str">
        <f>IF(COUNTIF(TData[IDCL],TData[[#This Row],[CMapR]]&amp;"_"&amp;TData[[#This Row],[C MapR]]+2)&gt;0,TData[[#This Row],[CMapR]]&amp;"_"&amp;TData[[#This Row],[C MapR]]+2,"")</f>
        <v>10_13</v>
      </c>
      <c r="L193" s="11" t="str">
        <f>IF(COUNTIF(TData[IDCL],TData[[#This Row],[CMapR]]+1&amp;"_"&amp;TData[[#This Row],[C MapR]]+1),TData[[#This Row],[CMapR]]+1&amp;"_"&amp;TData[[#This Row],[C MapR]]+1,"")</f>
        <v>11_12</v>
      </c>
      <c r="M193" s="11" t="str">
        <f>IF(COUNTIF(TData[IDCL],TData[[#This Row],[CMapR]]+1&amp;"_"&amp;TData[[#This Row],[C MapR]]-1)&gt;0,TData[[#This Row],[CMapR]]+1&amp;"_"&amp;TData[[#This Row],[C MapR]]-1,"")</f>
        <v>11_10</v>
      </c>
      <c r="N193" s="11" t="str">
        <f>IF(COUNTIF(TData[IDCL],TData[[#This Row],[CMapR]]&amp;"_"&amp;TData[[#This Row],[C MapR]]-2)&gt;0,TData[[#This Row],[CMapR]]&amp;"_"&amp;TData[[#This Row],[C MapR]]-2,"")</f>
        <v>10_9</v>
      </c>
      <c r="AQ193" t="s">
        <v>200</v>
      </c>
      <c r="AR193">
        <v>70</v>
      </c>
      <c r="AS193">
        <v>339.52057357788084</v>
      </c>
      <c r="AT193">
        <v>343.10057357788088</v>
      </c>
    </row>
    <row r="194" spans="3:46" x14ac:dyDescent="0.25">
      <c r="C194" s="2" t="s">
        <v>212</v>
      </c>
      <c r="D194" s="2">
        <v>257.02256202697754</v>
      </c>
      <c r="E194" s="2">
        <v>330.75002002716064</v>
      </c>
      <c r="F194" s="2" t="s">
        <v>573</v>
      </c>
      <c r="G194" s="1">
        <v>10</v>
      </c>
      <c r="H194" s="1">
        <v>13</v>
      </c>
      <c r="I194" s="11" t="str">
        <f>IF(COUNTIF(TData[IDCL],TData[[#This Row],[CMapR]]-1&amp;"_"&amp;TData[[#This Row],[C MapR]]-1)&gt;0,TData[[#This Row],[CMapR]]-1&amp;"_"&amp;TData[[#This Row],[C MapR]]-1,"")</f>
        <v>9_12</v>
      </c>
      <c r="J194" s="11" t="str">
        <f>IF(COUNTIF(TData[IDCL],TData[[#This Row],[CMapR]]-1&amp;"_"&amp;TData[[#This Row],[C MapR]]+1)&gt;0,TData[[#This Row],[CMapR]]-1&amp;"_"&amp;TData[[#This Row],[C MapR]]+1,"")</f>
        <v>9_14</v>
      </c>
      <c r="K194" s="11" t="str">
        <f>IF(COUNTIF(TData[IDCL],TData[[#This Row],[CMapR]]&amp;"_"&amp;TData[[#This Row],[C MapR]]+2)&gt;0,TData[[#This Row],[CMapR]]&amp;"_"&amp;TData[[#This Row],[C MapR]]+2,"")</f>
        <v>10_15</v>
      </c>
      <c r="L194" s="11" t="str">
        <f>IF(COUNTIF(TData[IDCL],TData[[#This Row],[CMapR]]+1&amp;"_"&amp;TData[[#This Row],[C MapR]]+1),TData[[#This Row],[CMapR]]+1&amp;"_"&amp;TData[[#This Row],[C MapR]]+1,"")</f>
        <v>11_14</v>
      </c>
      <c r="M194" s="11" t="str">
        <f>IF(COUNTIF(TData[IDCL],TData[[#This Row],[CMapR]]+1&amp;"_"&amp;TData[[#This Row],[C MapR]]-1)&gt;0,TData[[#This Row],[CMapR]]+1&amp;"_"&amp;TData[[#This Row],[C MapR]]-1,"")</f>
        <v>11_12</v>
      </c>
      <c r="N194" s="11" t="str">
        <f>IF(COUNTIF(TData[IDCL],TData[[#This Row],[CMapR]]&amp;"_"&amp;TData[[#This Row],[C MapR]]-2)&gt;0,TData[[#This Row],[CMapR]]&amp;"_"&amp;TData[[#This Row],[C MapR]]-2,"")</f>
        <v>10_11</v>
      </c>
      <c r="AQ194" t="s">
        <v>201</v>
      </c>
      <c r="AR194">
        <v>77</v>
      </c>
      <c r="AS194">
        <v>339.52057357788084</v>
      </c>
      <c r="AT194">
        <v>343.10057357788088</v>
      </c>
    </row>
    <row r="195" spans="3:46" x14ac:dyDescent="0.25">
      <c r="C195" s="2" t="s">
        <v>213</v>
      </c>
      <c r="D195" s="2">
        <v>297.72579002380371</v>
      </c>
      <c r="E195" s="2">
        <v>330.75002002716064</v>
      </c>
      <c r="F195" s="2" t="s">
        <v>574</v>
      </c>
      <c r="G195" s="1">
        <v>10</v>
      </c>
      <c r="H195" s="1">
        <v>15</v>
      </c>
      <c r="I195" s="11" t="str">
        <f>IF(COUNTIF(TData[IDCL],TData[[#This Row],[CMapR]]-1&amp;"_"&amp;TData[[#This Row],[C MapR]]-1)&gt;0,TData[[#This Row],[CMapR]]-1&amp;"_"&amp;TData[[#This Row],[C MapR]]-1,"")</f>
        <v>9_14</v>
      </c>
      <c r="J195" s="11" t="str">
        <f>IF(COUNTIF(TData[IDCL],TData[[#This Row],[CMapR]]-1&amp;"_"&amp;TData[[#This Row],[C MapR]]+1)&gt;0,TData[[#This Row],[CMapR]]-1&amp;"_"&amp;TData[[#This Row],[C MapR]]+1,"")</f>
        <v>9_16</v>
      </c>
      <c r="K195" s="11" t="str">
        <f>IF(COUNTIF(TData[IDCL],TData[[#This Row],[CMapR]]&amp;"_"&amp;TData[[#This Row],[C MapR]]+2)&gt;0,TData[[#This Row],[CMapR]]&amp;"_"&amp;TData[[#This Row],[C MapR]]+2,"")</f>
        <v>10_17</v>
      </c>
      <c r="L195" s="11" t="str">
        <f>IF(COUNTIF(TData[IDCL],TData[[#This Row],[CMapR]]+1&amp;"_"&amp;TData[[#This Row],[C MapR]]+1),TData[[#This Row],[CMapR]]+1&amp;"_"&amp;TData[[#This Row],[C MapR]]+1,"")</f>
        <v>11_16</v>
      </c>
      <c r="M195" s="11" t="str">
        <f>IF(COUNTIF(TData[IDCL],TData[[#This Row],[CMapR]]+1&amp;"_"&amp;TData[[#This Row],[C MapR]]-1)&gt;0,TData[[#This Row],[CMapR]]+1&amp;"_"&amp;TData[[#This Row],[C MapR]]-1,"")</f>
        <v>11_14</v>
      </c>
      <c r="N195" s="11" t="str">
        <f>IF(COUNTIF(TData[IDCL],TData[[#This Row],[CMapR]]&amp;"_"&amp;TData[[#This Row],[C MapR]]-2)&gt;0,TData[[#This Row],[CMapR]]&amp;"_"&amp;TData[[#This Row],[C MapR]]-2,"")</f>
        <v>10_13</v>
      </c>
      <c r="AQ195" t="s">
        <v>202</v>
      </c>
      <c r="AR195">
        <v>67</v>
      </c>
      <c r="AS195">
        <v>339.52057357788084</v>
      </c>
      <c r="AT195">
        <v>343.10057357788088</v>
      </c>
    </row>
    <row r="196" spans="3:46" x14ac:dyDescent="0.25">
      <c r="C196" s="2" t="s">
        <v>214</v>
      </c>
      <c r="D196" s="2">
        <v>338.42901802062988</v>
      </c>
      <c r="E196" s="2">
        <v>330.75002002716064</v>
      </c>
      <c r="F196" s="2" t="s">
        <v>575</v>
      </c>
      <c r="G196" s="1">
        <v>10</v>
      </c>
      <c r="H196" s="1">
        <v>17</v>
      </c>
      <c r="I196" s="11" t="str">
        <f>IF(COUNTIF(TData[IDCL],TData[[#This Row],[CMapR]]-1&amp;"_"&amp;TData[[#This Row],[C MapR]]-1)&gt;0,TData[[#This Row],[CMapR]]-1&amp;"_"&amp;TData[[#This Row],[C MapR]]-1,"")</f>
        <v>9_16</v>
      </c>
      <c r="J196" s="11" t="str">
        <f>IF(COUNTIF(TData[IDCL],TData[[#This Row],[CMapR]]-1&amp;"_"&amp;TData[[#This Row],[C MapR]]+1)&gt;0,TData[[#This Row],[CMapR]]-1&amp;"_"&amp;TData[[#This Row],[C MapR]]+1,"")</f>
        <v>9_18</v>
      </c>
      <c r="K196" s="11" t="str">
        <f>IF(COUNTIF(TData[IDCL],TData[[#This Row],[CMapR]]&amp;"_"&amp;TData[[#This Row],[C MapR]]+2)&gt;0,TData[[#This Row],[CMapR]]&amp;"_"&amp;TData[[#This Row],[C MapR]]+2,"")</f>
        <v>10_19</v>
      </c>
      <c r="L196" s="11" t="str">
        <f>IF(COUNTIF(TData[IDCL],TData[[#This Row],[CMapR]]+1&amp;"_"&amp;TData[[#This Row],[C MapR]]+1),TData[[#This Row],[CMapR]]+1&amp;"_"&amp;TData[[#This Row],[C MapR]]+1,"")</f>
        <v>11_18</v>
      </c>
      <c r="M196" s="11" t="str">
        <f>IF(COUNTIF(TData[IDCL],TData[[#This Row],[CMapR]]+1&amp;"_"&amp;TData[[#This Row],[C MapR]]-1)&gt;0,TData[[#This Row],[CMapR]]+1&amp;"_"&amp;TData[[#This Row],[C MapR]]-1,"")</f>
        <v>11_16</v>
      </c>
      <c r="N196" s="11" t="str">
        <f>IF(COUNTIF(TData[IDCL],TData[[#This Row],[CMapR]]&amp;"_"&amp;TData[[#This Row],[C MapR]]-2)&gt;0,TData[[#This Row],[CMapR]]&amp;"_"&amp;TData[[#This Row],[C MapR]]-2,"")</f>
        <v>10_15</v>
      </c>
      <c r="AQ196" t="s">
        <v>203</v>
      </c>
      <c r="AR196">
        <v>87</v>
      </c>
      <c r="AS196">
        <v>339.52057357788084</v>
      </c>
      <c r="AT196">
        <v>343.10057357788088</v>
      </c>
    </row>
    <row r="197" spans="3:46" x14ac:dyDescent="0.25">
      <c r="C197" s="2" t="s">
        <v>215</v>
      </c>
      <c r="D197" s="2">
        <v>379.13224601745605</v>
      </c>
      <c r="E197" s="2">
        <v>330.75002002716064</v>
      </c>
      <c r="F197" s="2" t="s">
        <v>576</v>
      </c>
      <c r="G197" s="1">
        <v>10</v>
      </c>
      <c r="H197" s="1">
        <v>19</v>
      </c>
      <c r="I197" s="11" t="str">
        <f>IF(COUNTIF(TData[IDCL],TData[[#This Row],[CMapR]]-1&amp;"_"&amp;TData[[#This Row],[C MapR]]-1)&gt;0,TData[[#This Row],[CMapR]]-1&amp;"_"&amp;TData[[#This Row],[C MapR]]-1,"")</f>
        <v>9_18</v>
      </c>
      <c r="J197" s="11" t="str">
        <f>IF(COUNTIF(TData[IDCL],TData[[#This Row],[CMapR]]-1&amp;"_"&amp;TData[[#This Row],[C MapR]]+1)&gt;0,TData[[#This Row],[CMapR]]-1&amp;"_"&amp;TData[[#This Row],[C MapR]]+1,"")</f>
        <v>9_20</v>
      </c>
      <c r="K197" s="11" t="str">
        <f>IF(COUNTIF(TData[IDCL],TData[[#This Row],[CMapR]]&amp;"_"&amp;TData[[#This Row],[C MapR]]+2)&gt;0,TData[[#This Row],[CMapR]]&amp;"_"&amp;TData[[#This Row],[C MapR]]+2,"")</f>
        <v>10_21</v>
      </c>
      <c r="L197" s="11" t="str">
        <f>IF(COUNTIF(TData[IDCL],TData[[#This Row],[CMapR]]+1&amp;"_"&amp;TData[[#This Row],[C MapR]]+1),TData[[#This Row],[CMapR]]+1&amp;"_"&amp;TData[[#This Row],[C MapR]]+1,"")</f>
        <v>11_20</v>
      </c>
      <c r="M197" s="11" t="str">
        <f>IF(COUNTIF(TData[IDCL],TData[[#This Row],[CMapR]]+1&amp;"_"&amp;TData[[#This Row],[C MapR]]-1)&gt;0,TData[[#This Row],[CMapR]]+1&amp;"_"&amp;TData[[#This Row],[C MapR]]-1,"")</f>
        <v>11_18</v>
      </c>
      <c r="N197" s="11" t="str">
        <f>IF(COUNTIF(TData[IDCL],TData[[#This Row],[CMapR]]&amp;"_"&amp;TData[[#This Row],[C MapR]]-2)&gt;0,TData[[#This Row],[CMapR]]&amp;"_"&amp;TData[[#This Row],[C MapR]]-2,"")</f>
        <v>10_17</v>
      </c>
      <c r="AQ197" t="s">
        <v>204</v>
      </c>
      <c r="AR197">
        <v>90</v>
      </c>
      <c r="AS197">
        <v>339.52057357788084</v>
      </c>
      <c r="AT197">
        <v>343.10057357788088</v>
      </c>
    </row>
    <row r="198" spans="3:46" x14ac:dyDescent="0.25">
      <c r="C198" s="2" t="s">
        <v>216</v>
      </c>
      <c r="D198" s="2">
        <v>419.83547401428223</v>
      </c>
      <c r="E198" s="2">
        <v>330.75002002716064</v>
      </c>
      <c r="F198" s="2" t="s">
        <v>577</v>
      </c>
      <c r="G198" s="1">
        <v>10</v>
      </c>
      <c r="H198" s="1">
        <v>21</v>
      </c>
      <c r="I198" s="11" t="str">
        <f>IF(COUNTIF(TData[IDCL],TData[[#This Row],[CMapR]]-1&amp;"_"&amp;TData[[#This Row],[C MapR]]-1)&gt;0,TData[[#This Row],[CMapR]]-1&amp;"_"&amp;TData[[#This Row],[C MapR]]-1,"")</f>
        <v>9_20</v>
      </c>
      <c r="J198" s="11" t="str">
        <f>IF(COUNTIF(TData[IDCL],TData[[#This Row],[CMapR]]-1&amp;"_"&amp;TData[[#This Row],[C MapR]]+1)&gt;0,TData[[#This Row],[CMapR]]-1&amp;"_"&amp;TData[[#This Row],[C MapR]]+1,"")</f>
        <v>9_22</v>
      </c>
      <c r="K198" s="11" t="str">
        <f>IF(COUNTIF(TData[IDCL],TData[[#This Row],[CMapR]]&amp;"_"&amp;TData[[#This Row],[C MapR]]+2)&gt;0,TData[[#This Row],[CMapR]]&amp;"_"&amp;TData[[#This Row],[C MapR]]+2,"")</f>
        <v>10_23</v>
      </c>
      <c r="L198" s="11" t="str">
        <f>IF(COUNTIF(TData[IDCL],TData[[#This Row],[CMapR]]+1&amp;"_"&amp;TData[[#This Row],[C MapR]]+1),TData[[#This Row],[CMapR]]+1&amp;"_"&amp;TData[[#This Row],[C MapR]]+1,"")</f>
        <v>11_22</v>
      </c>
      <c r="M198" s="11" t="str">
        <f>IF(COUNTIF(TData[IDCL],TData[[#This Row],[CMapR]]+1&amp;"_"&amp;TData[[#This Row],[C MapR]]-1)&gt;0,TData[[#This Row],[CMapR]]+1&amp;"_"&amp;TData[[#This Row],[C MapR]]-1,"")</f>
        <v>11_20</v>
      </c>
      <c r="N198" s="11" t="str">
        <f>IF(COUNTIF(TData[IDCL],TData[[#This Row],[CMapR]]&amp;"_"&amp;TData[[#This Row],[C MapR]]-2)&gt;0,TData[[#This Row],[CMapR]]&amp;"_"&amp;TData[[#This Row],[C MapR]]-2,"")</f>
        <v>10_19</v>
      </c>
      <c r="AQ198" t="s">
        <v>205</v>
      </c>
      <c r="AR198">
        <v>78</v>
      </c>
      <c r="AS198">
        <v>339.52057357788084</v>
      </c>
      <c r="AT198">
        <v>343.10057357788088</v>
      </c>
    </row>
    <row r="199" spans="3:46" x14ac:dyDescent="0.25">
      <c r="C199" s="2" t="s">
        <v>217</v>
      </c>
      <c r="D199" s="2">
        <v>460.5387020111084</v>
      </c>
      <c r="E199" s="2">
        <v>330.75002002716064</v>
      </c>
      <c r="F199" s="2" t="s">
        <v>578</v>
      </c>
      <c r="G199" s="1">
        <v>10</v>
      </c>
      <c r="H199" s="1">
        <v>23</v>
      </c>
      <c r="I199" s="11" t="str">
        <f>IF(COUNTIF(TData[IDCL],TData[[#This Row],[CMapR]]-1&amp;"_"&amp;TData[[#This Row],[C MapR]]-1)&gt;0,TData[[#This Row],[CMapR]]-1&amp;"_"&amp;TData[[#This Row],[C MapR]]-1,"")</f>
        <v>9_22</v>
      </c>
      <c r="J199" s="11" t="str">
        <f>IF(COUNTIF(TData[IDCL],TData[[#This Row],[CMapR]]-1&amp;"_"&amp;TData[[#This Row],[C MapR]]+1)&gt;0,TData[[#This Row],[CMapR]]-1&amp;"_"&amp;TData[[#This Row],[C MapR]]+1,"")</f>
        <v/>
      </c>
      <c r="K199" s="11" t="str">
        <f>IF(COUNTIF(TData[IDCL],TData[[#This Row],[CMapR]]&amp;"_"&amp;TData[[#This Row],[C MapR]]+2)&gt;0,TData[[#This Row],[CMapR]]&amp;"_"&amp;TData[[#This Row],[C MapR]]+2,"")</f>
        <v/>
      </c>
      <c r="L199" s="11" t="str">
        <f>IF(COUNTIF(TData[IDCL],TData[[#This Row],[CMapR]]+1&amp;"_"&amp;TData[[#This Row],[C MapR]]+1),TData[[#This Row],[CMapR]]+1&amp;"_"&amp;TData[[#This Row],[C MapR]]+1,"")</f>
        <v>11_24</v>
      </c>
      <c r="M199" s="11" t="str">
        <f>IF(COUNTIF(TData[IDCL],TData[[#This Row],[CMapR]]+1&amp;"_"&amp;TData[[#This Row],[C MapR]]-1)&gt;0,TData[[#This Row],[CMapR]]+1&amp;"_"&amp;TData[[#This Row],[C MapR]]-1,"")</f>
        <v>11_22</v>
      </c>
      <c r="N199" s="11" t="str">
        <f>IF(COUNTIF(TData[IDCL],TData[[#This Row],[CMapR]]&amp;"_"&amp;TData[[#This Row],[C MapR]]-2)&gt;0,TData[[#This Row],[CMapR]]&amp;"_"&amp;TData[[#This Row],[C MapR]]-2,"")</f>
        <v>10_21</v>
      </c>
      <c r="AQ199" t="s">
        <v>206</v>
      </c>
      <c r="AR199">
        <v>67</v>
      </c>
      <c r="AS199">
        <v>339.52057357788084</v>
      </c>
      <c r="AT199">
        <v>343.10057357788088</v>
      </c>
    </row>
    <row r="200" spans="3:46" x14ac:dyDescent="0.25">
      <c r="C200" s="2" t="s">
        <v>223</v>
      </c>
      <c r="D200" s="2">
        <v>704.75806999206543</v>
      </c>
      <c r="E200" s="2">
        <v>330.75002002716064</v>
      </c>
      <c r="F200" s="2" t="s">
        <v>579</v>
      </c>
      <c r="G200" s="1">
        <v>10</v>
      </c>
      <c r="H200" s="1">
        <v>35</v>
      </c>
      <c r="I200" s="11" t="str">
        <f>IF(COUNTIF(TData[IDCL],TData[[#This Row],[CMapR]]-1&amp;"_"&amp;TData[[#This Row],[C MapR]]-1)&gt;0,TData[[#This Row],[CMapR]]-1&amp;"_"&amp;TData[[#This Row],[C MapR]]-1,"")</f>
        <v/>
      </c>
      <c r="J200" s="11" t="str">
        <f>IF(COUNTIF(TData[IDCL],TData[[#This Row],[CMapR]]-1&amp;"_"&amp;TData[[#This Row],[C MapR]]+1)&gt;0,TData[[#This Row],[CMapR]]-1&amp;"_"&amp;TData[[#This Row],[C MapR]]+1,"")</f>
        <v>9_36</v>
      </c>
      <c r="K200" s="11" t="str">
        <f>IF(COUNTIF(TData[IDCL],TData[[#This Row],[CMapR]]&amp;"_"&amp;TData[[#This Row],[C MapR]]+2)&gt;0,TData[[#This Row],[CMapR]]&amp;"_"&amp;TData[[#This Row],[C MapR]]+2,"")</f>
        <v>10_37</v>
      </c>
      <c r="L200" s="11" t="str">
        <f>IF(COUNTIF(TData[IDCL],TData[[#This Row],[CMapR]]+1&amp;"_"&amp;TData[[#This Row],[C MapR]]+1),TData[[#This Row],[CMapR]]+1&amp;"_"&amp;TData[[#This Row],[C MapR]]+1,"")</f>
        <v>11_36</v>
      </c>
      <c r="M200" s="11" t="str">
        <f>IF(COUNTIF(TData[IDCL],TData[[#This Row],[CMapR]]+1&amp;"_"&amp;TData[[#This Row],[C MapR]]-1)&gt;0,TData[[#This Row],[CMapR]]+1&amp;"_"&amp;TData[[#This Row],[C MapR]]-1,"")</f>
        <v>11_34</v>
      </c>
      <c r="N200" s="11" t="str">
        <f>IF(COUNTIF(TData[IDCL],TData[[#This Row],[CMapR]]&amp;"_"&amp;TData[[#This Row],[C MapR]]-2)&gt;0,TData[[#This Row],[CMapR]]&amp;"_"&amp;TData[[#This Row],[C MapR]]-2,"")</f>
        <v/>
      </c>
      <c r="AQ200" t="s">
        <v>207</v>
      </c>
      <c r="AR200">
        <v>86</v>
      </c>
      <c r="AS200">
        <v>339.52057357788084</v>
      </c>
      <c r="AT200">
        <v>343.10057357788088</v>
      </c>
    </row>
    <row r="201" spans="3:46" x14ac:dyDescent="0.25">
      <c r="C201" s="2" t="s">
        <v>224</v>
      </c>
      <c r="D201" s="2">
        <v>745.4612979888916</v>
      </c>
      <c r="E201" s="2">
        <v>330.75002002716064</v>
      </c>
      <c r="F201" s="2" t="s">
        <v>580</v>
      </c>
      <c r="G201" s="1">
        <v>10</v>
      </c>
      <c r="H201" s="1">
        <v>37</v>
      </c>
      <c r="I201" s="11" t="str">
        <f>IF(COUNTIF(TData[IDCL],TData[[#This Row],[CMapR]]-1&amp;"_"&amp;TData[[#This Row],[C MapR]]-1)&gt;0,TData[[#This Row],[CMapR]]-1&amp;"_"&amp;TData[[#This Row],[C MapR]]-1,"")</f>
        <v>9_36</v>
      </c>
      <c r="J201" s="11" t="str">
        <f>IF(COUNTIF(TData[IDCL],TData[[#This Row],[CMapR]]-1&amp;"_"&amp;TData[[#This Row],[C MapR]]+1)&gt;0,TData[[#This Row],[CMapR]]-1&amp;"_"&amp;TData[[#This Row],[C MapR]]+1,"")</f>
        <v>9_38</v>
      </c>
      <c r="K201" s="11" t="str">
        <f>IF(COUNTIF(TData[IDCL],TData[[#This Row],[CMapR]]&amp;"_"&amp;TData[[#This Row],[C MapR]]+2)&gt;0,TData[[#This Row],[CMapR]]&amp;"_"&amp;TData[[#This Row],[C MapR]]+2,"")</f>
        <v>10_39</v>
      </c>
      <c r="L201" s="11" t="str">
        <f>IF(COUNTIF(TData[IDCL],TData[[#This Row],[CMapR]]+1&amp;"_"&amp;TData[[#This Row],[C MapR]]+1),TData[[#This Row],[CMapR]]+1&amp;"_"&amp;TData[[#This Row],[C MapR]]+1,"")</f>
        <v>11_38</v>
      </c>
      <c r="M201" s="11" t="str">
        <f>IF(COUNTIF(TData[IDCL],TData[[#This Row],[CMapR]]+1&amp;"_"&amp;TData[[#This Row],[C MapR]]-1)&gt;0,TData[[#This Row],[CMapR]]+1&amp;"_"&amp;TData[[#This Row],[C MapR]]-1,"")</f>
        <v>11_36</v>
      </c>
      <c r="N201" s="11" t="str">
        <f>IF(COUNTIF(TData[IDCL],TData[[#This Row],[CMapR]]&amp;"_"&amp;TData[[#This Row],[C MapR]]-2)&gt;0,TData[[#This Row],[CMapR]]&amp;"_"&amp;TData[[#This Row],[C MapR]]-2,"")</f>
        <v>10_35</v>
      </c>
      <c r="AQ201" t="s">
        <v>208</v>
      </c>
      <c r="AR201">
        <v>81</v>
      </c>
      <c r="AS201">
        <v>339.52057357788084</v>
      </c>
      <c r="AT201">
        <v>343.10057357788088</v>
      </c>
    </row>
    <row r="202" spans="3:46" x14ac:dyDescent="0.25">
      <c r="C202" s="2" t="s">
        <v>225</v>
      </c>
      <c r="D202" s="2">
        <v>786.16452598571777</v>
      </c>
      <c r="E202" s="2">
        <v>330.75002002716064</v>
      </c>
      <c r="F202" s="2" t="s">
        <v>581</v>
      </c>
      <c r="G202" s="1">
        <v>10</v>
      </c>
      <c r="H202" s="1">
        <v>39</v>
      </c>
      <c r="I202" s="11" t="str">
        <f>IF(COUNTIF(TData[IDCL],TData[[#This Row],[CMapR]]-1&amp;"_"&amp;TData[[#This Row],[C MapR]]-1)&gt;0,TData[[#This Row],[CMapR]]-1&amp;"_"&amp;TData[[#This Row],[C MapR]]-1,"")</f>
        <v>9_38</v>
      </c>
      <c r="J202" s="11" t="str">
        <f>IF(COUNTIF(TData[IDCL],TData[[#This Row],[CMapR]]-1&amp;"_"&amp;TData[[#This Row],[C MapR]]+1)&gt;0,TData[[#This Row],[CMapR]]-1&amp;"_"&amp;TData[[#This Row],[C MapR]]+1,"")</f>
        <v>9_40</v>
      </c>
      <c r="K202" s="11" t="str">
        <f>IF(COUNTIF(TData[IDCL],TData[[#This Row],[CMapR]]&amp;"_"&amp;TData[[#This Row],[C MapR]]+2)&gt;0,TData[[#This Row],[CMapR]]&amp;"_"&amp;TData[[#This Row],[C MapR]]+2,"")</f>
        <v>10_41</v>
      </c>
      <c r="L202" s="11" t="str">
        <f>IF(COUNTIF(TData[IDCL],TData[[#This Row],[CMapR]]+1&amp;"_"&amp;TData[[#This Row],[C MapR]]+1),TData[[#This Row],[CMapR]]+1&amp;"_"&amp;TData[[#This Row],[C MapR]]+1,"")</f>
        <v>11_40</v>
      </c>
      <c r="M202" s="11" t="str">
        <f>IF(COUNTIF(TData[IDCL],TData[[#This Row],[CMapR]]+1&amp;"_"&amp;TData[[#This Row],[C MapR]]-1)&gt;0,TData[[#This Row],[CMapR]]+1&amp;"_"&amp;TData[[#This Row],[C MapR]]-1,"")</f>
        <v>11_38</v>
      </c>
      <c r="N202" s="11" t="str">
        <f>IF(COUNTIF(TData[IDCL],TData[[#This Row],[CMapR]]&amp;"_"&amp;TData[[#This Row],[C MapR]]-2)&gt;0,TData[[#This Row],[CMapR]]&amp;"_"&amp;TData[[#This Row],[C MapR]]-2,"")</f>
        <v>10_37</v>
      </c>
      <c r="AQ202" t="s">
        <v>209</v>
      </c>
      <c r="AR202">
        <v>83</v>
      </c>
      <c r="AS202">
        <v>339.52057357788084</v>
      </c>
      <c r="AT202">
        <v>343.10057357788088</v>
      </c>
    </row>
    <row r="203" spans="3:46" x14ac:dyDescent="0.25">
      <c r="C203" s="2" t="s">
        <v>226</v>
      </c>
      <c r="D203" s="2">
        <v>826.86775398254395</v>
      </c>
      <c r="E203" s="2">
        <v>330.75002002716064</v>
      </c>
      <c r="F203" s="2" t="s">
        <v>582</v>
      </c>
      <c r="G203" s="1">
        <v>10</v>
      </c>
      <c r="H203" s="1">
        <v>41</v>
      </c>
      <c r="I203" s="11" t="str">
        <f>IF(COUNTIF(TData[IDCL],TData[[#This Row],[CMapR]]-1&amp;"_"&amp;TData[[#This Row],[C MapR]]-1)&gt;0,TData[[#This Row],[CMapR]]-1&amp;"_"&amp;TData[[#This Row],[C MapR]]-1,"")</f>
        <v>9_40</v>
      </c>
      <c r="J203" s="11" t="str">
        <f>IF(COUNTIF(TData[IDCL],TData[[#This Row],[CMapR]]-1&amp;"_"&amp;TData[[#This Row],[C MapR]]+1)&gt;0,TData[[#This Row],[CMapR]]-1&amp;"_"&amp;TData[[#This Row],[C MapR]]+1,"")</f>
        <v>9_42</v>
      </c>
      <c r="K203" s="11" t="str">
        <f>IF(COUNTIF(TData[IDCL],TData[[#This Row],[CMapR]]&amp;"_"&amp;TData[[#This Row],[C MapR]]+2)&gt;0,TData[[#This Row],[CMapR]]&amp;"_"&amp;TData[[#This Row],[C MapR]]+2,"")</f>
        <v>10_43</v>
      </c>
      <c r="L203" s="11" t="str">
        <f>IF(COUNTIF(TData[IDCL],TData[[#This Row],[CMapR]]+1&amp;"_"&amp;TData[[#This Row],[C MapR]]+1),TData[[#This Row],[CMapR]]+1&amp;"_"&amp;TData[[#This Row],[C MapR]]+1,"")</f>
        <v>11_42</v>
      </c>
      <c r="M203" s="11" t="str">
        <f>IF(COUNTIF(TData[IDCL],TData[[#This Row],[CMapR]]+1&amp;"_"&amp;TData[[#This Row],[C MapR]]-1)&gt;0,TData[[#This Row],[CMapR]]+1&amp;"_"&amp;TData[[#This Row],[C MapR]]-1,"")</f>
        <v>11_40</v>
      </c>
      <c r="N203" s="11" t="str">
        <f>IF(COUNTIF(TData[IDCL],TData[[#This Row],[CMapR]]&amp;"_"&amp;TData[[#This Row],[C MapR]]-2)&gt;0,TData[[#This Row],[CMapR]]&amp;"_"&amp;TData[[#This Row],[C MapR]]-2,"")</f>
        <v>10_39</v>
      </c>
      <c r="AQ203" t="s">
        <v>210</v>
      </c>
      <c r="AR203">
        <v>71</v>
      </c>
      <c r="AS203">
        <v>339.52057357788084</v>
      </c>
      <c r="AT203">
        <v>343.10057357788088</v>
      </c>
    </row>
    <row r="204" spans="3:46" x14ac:dyDescent="0.25">
      <c r="C204" s="2" t="s">
        <v>227</v>
      </c>
      <c r="D204" s="2">
        <v>867.57098197937012</v>
      </c>
      <c r="E204" s="2">
        <v>330.75002002716064</v>
      </c>
      <c r="F204" s="2" t="s">
        <v>583</v>
      </c>
      <c r="G204" s="1">
        <v>10</v>
      </c>
      <c r="H204" s="1">
        <v>43</v>
      </c>
      <c r="I204" s="11" t="str">
        <f>IF(COUNTIF(TData[IDCL],TData[[#This Row],[CMapR]]-1&amp;"_"&amp;TData[[#This Row],[C MapR]]-1)&gt;0,TData[[#This Row],[CMapR]]-1&amp;"_"&amp;TData[[#This Row],[C MapR]]-1,"")</f>
        <v>9_42</v>
      </c>
      <c r="J204" s="11" t="str">
        <f>IF(COUNTIF(TData[IDCL],TData[[#This Row],[CMapR]]-1&amp;"_"&amp;TData[[#This Row],[C MapR]]+1)&gt;0,TData[[#This Row],[CMapR]]-1&amp;"_"&amp;TData[[#This Row],[C MapR]]+1,"")</f>
        <v>9_44</v>
      </c>
      <c r="K204" s="11" t="str">
        <f>IF(COUNTIF(TData[IDCL],TData[[#This Row],[CMapR]]&amp;"_"&amp;TData[[#This Row],[C MapR]]+2)&gt;0,TData[[#This Row],[CMapR]]&amp;"_"&amp;TData[[#This Row],[C MapR]]+2,"")</f>
        <v>10_45</v>
      </c>
      <c r="L204" s="11" t="str">
        <f>IF(COUNTIF(TData[IDCL],TData[[#This Row],[CMapR]]+1&amp;"_"&amp;TData[[#This Row],[C MapR]]+1),TData[[#This Row],[CMapR]]+1&amp;"_"&amp;TData[[#This Row],[C MapR]]+1,"")</f>
        <v>11_44</v>
      </c>
      <c r="M204" s="11" t="str">
        <f>IF(COUNTIF(TData[IDCL],TData[[#This Row],[CMapR]]+1&amp;"_"&amp;TData[[#This Row],[C MapR]]-1)&gt;0,TData[[#This Row],[CMapR]]+1&amp;"_"&amp;TData[[#This Row],[C MapR]]-1,"")</f>
        <v>11_42</v>
      </c>
      <c r="N204" s="11" t="str">
        <f>IF(COUNTIF(TData[IDCL],TData[[#This Row],[CMapR]]&amp;"_"&amp;TData[[#This Row],[C MapR]]-2)&gt;0,TData[[#This Row],[CMapR]]&amp;"_"&amp;TData[[#This Row],[C MapR]]-2,"")</f>
        <v>10_41</v>
      </c>
      <c r="AQ204" t="s">
        <v>211</v>
      </c>
      <c r="AR204">
        <v>71</v>
      </c>
      <c r="AS204">
        <v>339.52057357788084</v>
      </c>
      <c r="AT204">
        <v>343.10057357788088</v>
      </c>
    </row>
    <row r="205" spans="3:46" x14ac:dyDescent="0.25">
      <c r="C205" s="2" t="s">
        <v>228</v>
      </c>
      <c r="D205" s="2">
        <v>908.27420997619629</v>
      </c>
      <c r="E205" s="2">
        <v>330.75002002716064</v>
      </c>
      <c r="F205" s="2" t="s">
        <v>584</v>
      </c>
      <c r="G205" s="1">
        <v>10</v>
      </c>
      <c r="H205" s="1">
        <v>45</v>
      </c>
      <c r="I205" s="11" t="str">
        <f>IF(COUNTIF(TData[IDCL],TData[[#This Row],[CMapR]]-1&amp;"_"&amp;TData[[#This Row],[C MapR]]-1)&gt;0,TData[[#This Row],[CMapR]]-1&amp;"_"&amp;TData[[#This Row],[C MapR]]-1,"")</f>
        <v>9_44</v>
      </c>
      <c r="J205" s="11" t="str">
        <f>IF(COUNTIF(TData[IDCL],TData[[#This Row],[CMapR]]-1&amp;"_"&amp;TData[[#This Row],[C MapR]]+1)&gt;0,TData[[#This Row],[CMapR]]-1&amp;"_"&amp;TData[[#This Row],[C MapR]]+1,"")</f>
        <v>9_46</v>
      </c>
      <c r="K205" s="11" t="str">
        <f>IF(COUNTIF(TData[IDCL],TData[[#This Row],[CMapR]]&amp;"_"&amp;TData[[#This Row],[C MapR]]+2)&gt;0,TData[[#This Row],[CMapR]]&amp;"_"&amp;TData[[#This Row],[C MapR]]+2,"")</f>
        <v>10_47</v>
      </c>
      <c r="L205" s="11" t="str">
        <f>IF(COUNTIF(TData[IDCL],TData[[#This Row],[CMapR]]+1&amp;"_"&amp;TData[[#This Row],[C MapR]]+1),TData[[#This Row],[CMapR]]+1&amp;"_"&amp;TData[[#This Row],[C MapR]]+1,"")</f>
        <v>11_46</v>
      </c>
      <c r="M205" s="11" t="str">
        <f>IF(COUNTIF(TData[IDCL],TData[[#This Row],[CMapR]]+1&amp;"_"&amp;TData[[#This Row],[C MapR]]-1)&gt;0,TData[[#This Row],[CMapR]]+1&amp;"_"&amp;TData[[#This Row],[C MapR]]-1,"")</f>
        <v>11_44</v>
      </c>
      <c r="N205" s="11" t="str">
        <f>IF(COUNTIF(TData[IDCL],TData[[#This Row],[CMapR]]&amp;"_"&amp;TData[[#This Row],[C MapR]]-2)&gt;0,TData[[#This Row],[CMapR]]&amp;"_"&amp;TData[[#This Row],[C MapR]]-2,"")</f>
        <v>10_43</v>
      </c>
      <c r="AQ205" t="s">
        <v>212</v>
      </c>
      <c r="AR205">
        <v>84</v>
      </c>
      <c r="AS205">
        <v>339.52057357788084</v>
      </c>
      <c r="AT205">
        <v>343.10057357788088</v>
      </c>
    </row>
    <row r="206" spans="3:46" x14ac:dyDescent="0.25">
      <c r="C206" s="2" t="s">
        <v>229</v>
      </c>
      <c r="D206" s="2">
        <v>948.97743797302246</v>
      </c>
      <c r="E206" s="2">
        <v>330.75002002716064</v>
      </c>
      <c r="F206" s="2" t="s">
        <v>585</v>
      </c>
      <c r="G206" s="1">
        <v>10</v>
      </c>
      <c r="H206" s="1">
        <v>47</v>
      </c>
      <c r="I206" s="11" t="str">
        <f>IF(COUNTIF(TData[IDCL],TData[[#This Row],[CMapR]]-1&amp;"_"&amp;TData[[#This Row],[C MapR]]-1)&gt;0,TData[[#This Row],[CMapR]]-1&amp;"_"&amp;TData[[#This Row],[C MapR]]-1,"")</f>
        <v>9_46</v>
      </c>
      <c r="J206" s="11" t="str">
        <f>IF(COUNTIF(TData[IDCL],TData[[#This Row],[CMapR]]-1&amp;"_"&amp;TData[[#This Row],[C MapR]]+1)&gt;0,TData[[#This Row],[CMapR]]-1&amp;"_"&amp;TData[[#This Row],[C MapR]]+1,"")</f>
        <v>9_48</v>
      </c>
      <c r="K206" s="11" t="str">
        <f>IF(COUNTIF(TData[IDCL],TData[[#This Row],[CMapR]]&amp;"_"&amp;TData[[#This Row],[C MapR]]+2)&gt;0,TData[[#This Row],[CMapR]]&amp;"_"&amp;TData[[#This Row],[C MapR]]+2,"")</f>
        <v>10_49</v>
      </c>
      <c r="L206" s="11" t="str">
        <f>IF(COUNTIF(TData[IDCL],TData[[#This Row],[CMapR]]+1&amp;"_"&amp;TData[[#This Row],[C MapR]]+1),TData[[#This Row],[CMapR]]+1&amp;"_"&amp;TData[[#This Row],[C MapR]]+1,"")</f>
        <v>11_48</v>
      </c>
      <c r="M206" s="11" t="str">
        <f>IF(COUNTIF(TData[IDCL],TData[[#This Row],[CMapR]]+1&amp;"_"&amp;TData[[#This Row],[C MapR]]-1)&gt;0,TData[[#This Row],[CMapR]]+1&amp;"_"&amp;TData[[#This Row],[C MapR]]-1,"")</f>
        <v>11_46</v>
      </c>
      <c r="N206" s="11" t="str">
        <f>IF(COUNTIF(TData[IDCL],TData[[#This Row],[CMapR]]&amp;"_"&amp;TData[[#This Row],[C MapR]]-2)&gt;0,TData[[#This Row],[CMapR]]&amp;"_"&amp;TData[[#This Row],[C MapR]]-2,"")</f>
        <v>10_45</v>
      </c>
      <c r="AQ206" t="s">
        <v>213</v>
      </c>
      <c r="AR206">
        <v>72</v>
      </c>
      <c r="AS206">
        <v>339.52057357788084</v>
      </c>
      <c r="AT206">
        <v>343.10057357788088</v>
      </c>
    </row>
    <row r="207" spans="3:46" x14ac:dyDescent="0.25">
      <c r="C207" s="2" t="s">
        <v>230</v>
      </c>
      <c r="D207" s="2">
        <v>989.68066596984863</v>
      </c>
      <c r="E207" s="2">
        <v>330.75002002716064</v>
      </c>
      <c r="F207" s="2" t="s">
        <v>586</v>
      </c>
      <c r="G207" s="1">
        <v>10</v>
      </c>
      <c r="H207" s="1">
        <v>49</v>
      </c>
      <c r="I207" s="11" t="str">
        <f>IF(COUNTIF(TData[IDCL],TData[[#This Row],[CMapR]]-1&amp;"_"&amp;TData[[#This Row],[C MapR]]-1)&gt;0,TData[[#This Row],[CMapR]]-1&amp;"_"&amp;TData[[#This Row],[C MapR]]-1,"")</f>
        <v>9_48</v>
      </c>
      <c r="J207" s="11" t="str">
        <f>IF(COUNTIF(TData[IDCL],TData[[#This Row],[CMapR]]-1&amp;"_"&amp;TData[[#This Row],[C MapR]]+1)&gt;0,TData[[#This Row],[CMapR]]-1&amp;"_"&amp;TData[[#This Row],[C MapR]]+1,"")</f>
        <v>9_50</v>
      </c>
      <c r="K207" s="11" t="str">
        <f>IF(COUNTIF(TData[IDCL],TData[[#This Row],[CMapR]]&amp;"_"&amp;TData[[#This Row],[C MapR]]+2)&gt;0,TData[[#This Row],[CMapR]]&amp;"_"&amp;TData[[#This Row],[C MapR]]+2,"")</f>
        <v>10_51</v>
      </c>
      <c r="L207" s="11" t="str">
        <f>IF(COUNTIF(TData[IDCL],TData[[#This Row],[CMapR]]+1&amp;"_"&amp;TData[[#This Row],[C MapR]]+1),TData[[#This Row],[CMapR]]+1&amp;"_"&amp;TData[[#This Row],[C MapR]]+1,"")</f>
        <v>11_50</v>
      </c>
      <c r="M207" s="11" t="str">
        <f>IF(COUNTIF(TData[IDCL],TData[[#This Row],[CMapR]]+1&amp;"_"&amp;TData[[#This Row],[C MapR]]-1)&gt;0,TData[[#This Row],[CMapR]]+1&amp;"_"&amp;TData[[#This Row],[C MapR]]-1,"")</f>
        <v>11_48</v>
      </c>
      <c r="N207" s="11" t="str">
        <f>IF(COUNTIF(TData[IDCL],TData[[#This Row],[CMapR]]&amp;"_"&amp;TData[[#This Row],[C MapR]]-2)&gt;0,TData[[#This Row],[CMapR]]&amp;"_"&amp;TData[[#This Row],[C MapR]]-2,"")</f>
        <v>10_47</v>
      </c>
      <c r="AQ207" t="s">
        <v>214</v>
      </c>
      <c r="AR207">
        <v>65</v>
      </c>
      <c r="AS207">
        <v>339.52057357788084</v>
      </c>
      <c r="AT207">
        <v>343.10057357788088</v>
      </c>
    </row>
    <row r="208" spans="3:46" x14ac:dyDescent="0.25">
      <c r="C208" s="2" t="s">
        <v>231</v>
      </c>
      <c r="D208" s="2">
        <v>1030.3838939666748</v>
      </c>
      <c r="E208" s="2">
        <v>330.75002002716064</v>
      </c>
      <c r="F208" s="2" t="s">
        <v>587</v>
      </c>
      <c r="G208" s="1">
        <v>10</v>
      </c>
      <c r="H208" s="1">
        <v>51</v>
      </c>
      <c r="I208" s="11" t="str">
        <f>IF(COUNTIF(TData[IDCL],TData[[#This Row],[CMapR]]-1&amp;"_"&amp;TData[[#This Row],[C MapR]]-1)&gt;0,TData[[#This Row],[CMapR]]-1&amp;"_"&amp;TData[[#This Row],[C MapR]]-1,"")</f>
        <v>9_50</v>
      </c>
      <c r="J208" s="11" t="str">
        <f>IF(COUNTIF(TData[IDCL],TData[[#This Row],[CMapR]]-1&amp;"_"&amp;TData[[#This Row],[C MapR]]+1)&gt;0,TData[[#This Row],[CMapR]]-1&amp;"_"&amp;TData[[#This Row],[C MapR]]+1,"")</f>
        <v>9_52</v>
      </c>
      <c r="K208" s="11" t="str">
        <f>IF(COUNTIF(TData[IDCL],TData[[#This Row],[CMapR]]&amp;"_"&amp;TData[[#This Row],[C MapR]]+2)&gt;0,TData[[#This Row],[CMapR]]&amp;"_"&amp;TData[[#This Row],[C MapR]]+2,"")</f>
        <v>10_53</v>
      </c>
      <c r="L208" s="11" t="str">
        <f>IF(COUNTIF(TData[IDCL],TData[[#This Row],[CMapR]]+1&amp;"_"&amp;TData[[#This Row],[C MapR]]+1),TData[[#This Row],[CMapR]]+1&amp;"_"&amp;TData[[#This Row],[C MapR]]+1,"")</f>
        <v>11_52</v>
      </c>
      <c r="M208" s="11" t="str">
        <f>IF(COUNTIF(TData[IDCL],TData[[#This Row],[CMapR]]+1&amp;"_"&amp;TData[[#This Row],[C MapR]]-1)&gt;0,TData[[#This Row],[CMapR]]+1&amp;"_"&amp;TData[[#This Row],[C MapR]]-1,"")</f>
        <v>11_50</v>
      </c>
      <c r="N208" s="11" t="str">
        <f>IF(COUNTIF(TData[IDCL],TData[[#This Row],[CMapR]]&amp;"_"&amp;TData[[#This Row],[C MapR]]-2)&gt;0,TData[[#This Row],[CMapR]]&amp;"_"&amp;TData[[#This Row],[C MapR]]-2,"")</f>
        <v>10_49</v>
      </c>
      <c r="AQ208" t="s">
        <v>215</v>
      </c>
      <c r="AR208">
        <v>84</v>
      </c>
      <c r="AS208">
        <v>339.52057357788084</v>
      </c>
      <c r="AT208">
        <v>343.10057357788088</v>
      </c>
    </row>
    <row r="209" spans="3:46" x14ac:dyDescent="0.25">
      <c r="C209" s="2" t="s">
        <v>232</v>
      </c>
      <c r="D209" s="2">
        <v>1071.087121963501</v>
      </c>
      <c r="E209" s="2">
        <v>330.75002002716064</v>
      </c>
      <c r="F209" s="2" t="s">
        <v>588</v>
      </c>
      <c r="G209" s="1">
        <v>10</v>
      </c>
      <c r="H209" s="1">
        <v>53</v>
      </c>
      <c r="I209" s="11" t="str">
        <f>IF(COUNTIF(TData[IDCL],TData[[#This Row],[CMapR]]-1&amp;"_"&amp;TData[[#This Row],[C MapR]]-1)&gt;0,TData[[#This Row],[CMapR]]-1&amp;"_"&amp;TData[[#This Row],[C MapR]]-1,"")</f>
        <v>9_52</v>
      </c>
      <c r="J209" s="11" t="str">
        <f>IF(COUNTIF(TData[IDCL],TData[[#This Row],[CMapR]]-1&amp;"_"&amp;TData[[#This Row],[C MapR]]+1)&gt;0,TData[[#This Row],[CMapR]]-1&amp;"_"&amp;TData[[#This Row],[C MapR]]+1,"")</f>
        <v>9_54</v>
      </c>
      <c r="K209" s="11" t="str">
        <f>IF(COUNTIF(TData[IDCL],TData[[#This Row],[CMapR]]&amp;"_"&amp;TData[[#This Row],[C MapR]]+2)&gt;0,TData[[#This Row],[CMapR]]&amp;"_"&amp;TData[[#This Row],[C MapR]]+2,"")</f>
        <v>10_55</v>
      </c>
      <c r="L209" s="11" t="str">
        <f>IF(COUNTIF(TData[IDCL],TData[[#This Row],[CMapR]]+1&amp;"_"&amp;TData[[#This Row],[C MapR]]+1),TData[[#This Row],[CMapR]]+1&amp;"_"&amp;TData[[#This Row],[C MapR]]+1,"")</f>
        <v>11_54</v>
      </c>
      <c r="M209" s="11" t="str">
        <f>IF(COUNTIF(TData[IDCL],TData[[#This Row],[CMapR]]+1&amp;"_"&amp;TData[[#This Row],[C MapR]]-1)&gt;0,TData[[#This Row],[CMapR]]+1&amp;"_"&amp;TData[[#This Row],[C MapR]]-1,"")</f>
        <v>11_52</v>
      </c>
      <c r="N209" s="11" t="str">
        <f>IF(COUNTIF(TData[IDCL],TData[[#This Row],[CMapR]]&amp;"_"&amp;TData[[#This Row],[C MapR]]-2)&gt;0,TData[[#This Row],[CMapR]]&amp;"_"&amp;TData[[#This Row],[C MapR]]-2,"")</f>
        <v>10_51</v>
      </c>
      <c r="AQ209" t="s">
        <v>216</v>
      </c>
      <c r="AR209">
        <v>74</v>
      </c>
      <c r="AS209">
        <v>339.52057357788084</v>
      </c>
      <c r="AT209">
        <v>343.10057357788088</v>
      </c>
    </row>
    <row r="210" spans="3:46" x14ac:dyDescent="0.25">
      <c r="C210" s="2" t="s">
        <v>233</v>
      </c>
      <c r="D210" s="2">
        <v>1111.7903499603271</v>
      </c>
      <c r="E210" s="2">
        <v>330.75002002716064</v>
      </c>
      <c r="F210" s="2" t="s">
        <v>589</v>
      </c>
      <c r="G210" s="1">
        <v>10</v>
      </c>
      <c r="H210" s="1">
        <v>55</v>
      </c>
      <c r="I210" s="11" t="str">
        <f>IF(COUNTIF(TData[IDCL],TData[[#This Row],[CMapR]]-1&amp;"_"&amp;TData[[#This Row],[C MapR]]-1)&gt;0,TData[[#This Row],[CMapR]]-1&amp;"_"&amp;TData[[#This Row],[C MapR]]-1,"")</f>
        <v>9_54</v>
      </c>
      <c r="J210" s="11" t="str">
        <f>IF(COUNTIF(TData[IDCL],TData[[#This Row],[CMapR]]-1&amp;"_"&amp;TData[[#This Row],[C MapR]]+1)&gt;0,TData[[#This Row],[CMapR]]-1&amp;"_"&amp;TData[[#This Row],[C MapR]]+1,"")</f>
        <v>9_56</v>
      </c>
      <c r="K210" s="11" t="str">
        <f>IF(COUNTIF(TData[IDCL],TData[[#This Row],[CMapR]]&amp;"_"&amp;TData[[#This Row],[C MapR]]+2)&gt;0,TData[[#This Row],[CMapR]]&amp;"_"&amp;TData[[#This Row],[C MapR]]+2,"")</f>
        <v/>
      </c>
      <c r="L210" s="11" t="str">
        <f>IF(COUNTIF(TData[IDCL],TData[[#This Row],[CMapR]]+1&amp;"_"&amp;TData[[#This Row],[C MapR]]+1),TData[[#This Row],[CMapR]]+1&amp;"_"&amp;TData[[#This Row],[C MapR]]+1,"")</f>
        <v>11_56</v>
      </c>
      <c r="M210" s="11" t="str">
        <f>IF(COUNTIF(TData[IDCL],TData[[#This Row],[CMapR]]+1&amp;"_"&amp;TData[[#This Row],[C MapR]]-1)&gt;0,TData[[#This Row],[CMapR]]+1&amp;"_"&amp;TData[[#This Row],[C MapR]]-1,"")</f>
        <v>11_54</v>
      </c>
      <c r="N210" s="11" t="str">
        <f>IF(COUNTIF(TData[IDCL],TData[[#This Row],[CMapR]]&amp;"_"&amp;TData[[#This Row],[C MapR]]-2)&gt;0,TData[[#This Row],[CMapR]]&amp;"_"&amp;TData[[#This Row],[C MapR]]-2,"")</f>
        <v>10_53</v>
      </c>
      <c r="P210" s="3"/>
      <c r="AQ210" t="s">
        <v>217</v>
      </c>
      <c r="AR210">
        <v>81</v>
      </c>
      <c r="AS210">
        <v>339.52057357788084</v>
      </c>
      <c r="AT210">
        <v>343.10057357788088</v>
      </c>
    </row>
    <row r="211" spans="3:46" x14ac:dyDescent="0.25">
      <c r="C211" s="2" t="s">
        <v>234</v>
      </c>
      <c r="D211" s="2">
        <v>33.154808044433594</v>
      </c>
      <c r="E211" s="2">
        <v>366.00008010864258</v>
      </c>
      <c r="F211" s="2" t="s">
        <v>590</v>
      </c>
      <c r="G211" s="1">
        <v>11</v>
      </c>
      <c r="H211" s="1">
        <v>2</v>
      </c>
      <c r="I211" s="11" t="str">
        <f>IF(COUNTIF(TData[IDCL],TData[[#This Row],[CMapR]]-1&amp;"_"&amp;TData[[#This Row],[C MapR]]-1)&gt;0,TData[[#This Row],[CMapR]]-1&amp;"_"&amp;TData[[#This Row],[C MapR]]-1,"")</f>
        <v/>
      </c>
      <c r="J211" s="11" t="str">
        <f>IF(COUNTIF(TData[IDCL],TData[[#This Row],[CMapR]]-1&amp;"_"&amp;TData[[#This Row],[C MapR]]+1)&gt;0,TData[[#This Row],[CMapR]]-1&amp;"_"&amp;TData[[#This Row],[C MapR]]+1,"")</f>
        <v>10_3</v>
      </c>
      <c r="K211" s="11" t="str">
        <f>IF(COUNTIF(TData[IDCL],TData[[#This Row],[CMapR]]&amp;"_"&amp;TData[[#This Row],[C MapR]]+2)&gt;0,TData[[#This Row],[CMapR]]&amp;"_"&amp;TData[[#This Row],[C MapR]]+2,"")</f>
        <v>11_4</v>
      </c>
      <c r="L211" s="11" t="str">
        <f>IF(COUNTIF(TData[IDCL],TData[[#This Row],[CMapR]]+1&amp;"_"&amp;TData[[#This Row],[C MapR]]+1),TData[[#This Row],[CMapR]]+1&amp;"_"&amp;TData[[#This Row],[C MapR]]+1,"")</f>
        <v>12_3</v>
      </c>
      <c r="M211" s="11" t="str">
        <f>IF(COUNTIF(TData[IDCL],TData[[#This Row],[CMapR]]+1&amp;"_"&amp;TData[[#This Row],[C MapR]]-1)&gt;0,TData[[#This Row],[CMapR]]+1&amp;"_"&amp;TData[[#This Row],[C MapR]]-1,"")</f>
        <v/>
      </c>
      <c r="N211" s="11" t="str">
        <f>IF(COUNTIF(TData[IDCL],TData[[#This Row],[CMapR]]&amp;"_"&amp;TData[[#This Row],[C MapR]]-2)&gt;0,TData[[#This Row],[CMapR]]&amp;"_"&amp;TData[[#This Row],[C MapR]]-2,"")</f>
        <v/>
      </c>
      <c r="P211" s="3"/>
      <c r="AQ211" t="s">
        <v>218</v>
      </c>
      <c r="AR211">
        <v>75</v>
      </c>
      <c r="AS211">
        <v>339.52057357788084</v>
      </c>
      <c r="AT211">
        <v>343.10057357788088</v>
      </c>
    </row>
    <row r="212" spans="3:46" x14ac:dyDescent="0.25">
      <c r="C212" s="2" t="s">
        <v>235</v>
      </c>
      <c r="D212" s="2">
        <v>73.858036041259766</v>
      </c>
      <c r="E212" s="2">
        <v>366.00008010864258</v>
      </c>
      <c r="F212" s="2" t="s">
        <v>591</v>
      </c>
      <c r="G212" s="1">
        <v>11</v>
      </c>
      <c r="H212" s="1">
        <v>4</v>
      </c>
      <c r="I212" s="11" t="str">
        <f>IF(COUNTIF(TData[IDCL],TData[[#This Row],[CMapR]]-1&amp;"_"&amp;TData[[#This Row],[C MapR]]-1)&gt;0,TData[[#This Row],[CMapR]]-1&amp;"_"&amp;TData[[#This Row],[C MapR]]-1,"")</f>
        <v>10_3</v>
      </c>
      <c r="J212" s="11" t="str">
        <f>IF(COUNTIF(TData[IDCL],TData[[#This Row],[CMapR]]-1&amp;"_"&amp;TData[[#This Row],[C MapR]]+1)&gt;0,TData[[#This Row],[CMapR]]-1&amp;"_"&amp;TData[[#This Row],[C MapR]]+1,"")</f>
        <v>10_5</v>
      </c>
      <c r="K212" s="11" t="str">
        <f>IF(COUNTIF(TData[IDCL],TData[[#This Row],[CMapR]]&amp;"_"&amp;TData[[#This Row],[C MapR]]+2)&gt;0,TData[[#This Row],[CMapR]]&amp;"_"&amp;TData[[#This Row],[C MapR]]+2,"")</f>
        <v>11_6</v>
      </c>
      <c r="L212" s="11" t="str">
        <f>IF(COUNTIF(TData[IDCL],TData[[#This Row],[CMapR]]+1&amp;"_"&amp;TData[[#This Row],[C MapR]]+1),TData[[#This Row],[CMapR]]+1&amp;"_"&amp;TData[[#This Row],[C MapR]]+1,"")</f>
        <v>12_5</v>
      </c>
      <c r="M212" s="11" t="str">
        <f>IF(COUNTIF(TData[IDCL],TData[[#This Row],[CMapR]]+1&amp;"_"&amp;TData[[#This Row],[C MapR]]-1)&gt;0,TData[[#This Row],[CMapR]]+1&amp;"_"&amp;TData[[#This Row],[C MapR]]-1,"")</f>
        <v>12_3</v>
      </c>
      <c r="N212" s="11" t="str">
        <f>IF(COUNTIF(TData[IDCL],TData[[#This Row],[CMapR]]&amp;"_"&amp;TData[[#This Row],[C MapR]]-2)&gt;0,TData[[#This Row],[CMapR]]&amp;"_"&amp;TData[[#This Row],[C MapR]]-2,"")</f>
        <v>11_2</v>
      </c>
      <c r="P212" s="3"/>
      <c r="AQ212" t="s">
        <v>219</v>
      </c>
      <c r="AR212">
        <v>72</v>
      </c>
      <c r="AS212">
        <v>339.52057357788084</v>
      </c>
      <c r="AT212">
        <v>343.10057357788088</v>
      </c>
    </row>
    <row r="213" spans="3:46" x14ac:dyDescent="0.25">
      <c r="C213" s="2" t="s">
        <v>236</v>
      </c>
      <c r="D213" s="2">
        <v>114.56126403808594</v>
      </c>
      <c r="E213" s="2">
        <v>366.00008010864258</v>
      </c>
      <c r="F213" s="2" t="s">
        <v>592</v>
      </c>
      <c r="G213" s="1">
        <v>11</v>
      </c>
      <c r="H213" s="1">
        <v>6</v>
      </c>
      <c r="I213" s="11" t="str">
        <f>IF(COUNTIF(TData[IDCL],TData[[#This Row],[CMapR]]-1&amp;"_"&amp;TData[[#This Row],[C MapR]]-1)&gt;0,TData[[#This Row],[CMapR]]-1&amp;"_"&amp;TData[[#This Row],[C MapR]]-1,"")</f>
        <v>10_5</v>
      </c>
      <c r="J213" s="11" t="str">
        <f>IF(COUNTIF(TData[IDCL],TData[[#This Row],[CMapR]]-1&amp;"_"&amp;TData[[#This Row],[C MapR]]+1)&gt;0,TData[[#This Row],[CMapR]]-1&amp;"_"&amp;TData[[#This Row],[C MapR]]+1,"")</f>
        <v>10_7</v>
      </c>
      <c r="K213" s="11" t="str">
        <f>IF(COUNTIF(TData[IDCL],TData[[#This Row],[CMapR]]&amp;"_"&amp;TData[[#This Row],[C MapR]]+2)&gt;0,TData[[#This Row],[CMapR]]&amp;"_"&amp;TData[[#This Row],[C MapR]]+2,"")</f>
        <v>11_8</v>
      </c>
      <c r="L213" s="11" t="str">
        <f>IF(COUNTIF(TData[IDCL],TData[[#This Row],[CMapR]]+1&amp;"_"&amp;TData[[#This Row],[C MapR]]+1),TData[[#This Row],[CMapR]]+1&amp;"_"&amp;TData[[#This Row],[C MapR]]+1,"")</f>
        <v>12_7</v>
      </c>
      <c r="M213" s="11" t="str">
        <f>IF(COUNTIF(TData[IDCL],TData[[#This Row],[CMapR]]+1&amp;"_"&amp;TData[[#This Row],[C MapR]]-1)&gt;0,TData[[#This Row],[CMapR]]+1&amp;"_"&amp;TData[[#This Row],[C MapR]]-1,"")</f>
        <v>12_5</v>
      </c>
      <c r="N213" s="11" t="str">
        <f>IF(COUNTIF(TData[IDCL],TData[[#This Row],[CMapR]]&amp;"_"&amp;TData[[#This Row],[C MapR]]-2)&gt;0,TData[[#This Row],[CMapR]]&amp;"_"&amp;TData[[#This Row],[C MapR]]-2,"")</f>
        <v>11_4</v>
      </c>
      <c r="P213" s="3"/>
      <c r="AQ213" t="s">
        <v>220</v>
      </c>
      <c r="AR213">
        <v>88</v>
      </c>
      <c r="AS213">
        <v>339.52057357788084</v>
      </c>
      <c r="AT213">
        <v>343.10057357788088</v>
      </c>
    </row>
    <row r="214" spans="3:46" x14ac:dyDescent="0.25">
      <c r="C214" s="2" t="s">
        <v>237</v>
      </c>
      <c r="D214" s="2">
        <v>155.26449203491211</v>
      </c>
      <c r="E214" s="2">
        <v>366.00008010864258</v>
      </c>
      <c r="F214" s="2" t="s">
        <v>593</v>
      </c>
      <c r="G214" s="1">
        <v>11</v>
      </c>
      <c r="H214" s="1">
        <v>8</v>
      </c>
      <c r="I214" s="11" t="str">
        <f>IF(COUNTIF(TData[IDCL],TData[[#This Row],[CMapR]]-1&amp;"_"&amp;TData[[#This Row],[C MapR]]-1)&gt;0,TData[[#This Row],[CMapR]]-1&amp;"_"&amp;TData[[#This Row],[C MapR]]-1,"")</f>
        <v>10_7</v>
      </c>
      <c r="J214" s="11" t="str">
        <f>IF(COUNTIF(TData[IDCL],TData[[#This Row],[CMapR]]-1&amp;"_"&amp;TData[[#This Row],[C MapR]]+1)&gt;0,TData[[#This Row],[CMapR]]-1&amp;"_"&amp;TData[[#This Row],[C MapR]]+1,"")</f>
        <v>10_9</v>
      </c>
      <c r="K214" s="11" t="str">
        <f>IF(COUNTIF(TData[IDCL],TData[[#This Row],[CMapR]]&amp;"_"&amp;TData[[#This Row],[C MapR]]+2)&gt;0,TData[[#This Row],[CMapR]]&amp;"_"&amp;TData[[#This Row],[C MapR]]+2,"")</f>
        <v>11_10</v>
      </c>
      <c r="L214" s="11" t="str">
        <f>IF(COUNTIF(TData[IDCL],TData[[#This Row],[CMapR]]+1&amp;"_"&amp;TData[[#This Row],[C MapR]]+1),TData[[#This Row],[CMapR]]+1&amp;"_"&amp;TData[[#This Row],[C MapR]]+1,"")</f>
        <v>12_9</v>
      </c>
      <c r="M214" s="11" t="str">
        <f>IF(COUNTIF(TData[IDCL],TData[[#This Row],[CMapR]]+1&amp;"_"&amp;TData[[#This Row],[C MapR]]-1)&gt;0,TData[[#This Row],[CMapR]]+1&amp;"_"&amp;TData[[#This Row],[C MapR]]-1,"")</f>
        <v>12_7</v>
      </c>
      <c r="N214" s="11" t="str">
        <f>IF(COUNTIF(TData[IDCL],TData[[#This Row],[CMapR]]&amp;"_"&amp;TData[[#This Row],[C MapR]]-2)&gt;0,TData[[#This Row],[CMapR]]&amp;"_"&amp;TData[[#This Row],[C MapR]]-2,"")</f>
        <v>11_6</v>
      </c>
      <c r="AE214" t="s">
        <v>221</v>
      </c>
      <c r="AF214">
        <v>79</v>
      </c>
      <c r="AG214">
        <v>339.52057357788084</v>
      </c>
      <c r="AH214">
        <v>343.10057357788088</v>
      </c>
    </row>
    <row r="215" spans="3:46" x14ac:dyDescent="0.25">
      <c r="C215" s="2" t="s">
        <v>238</v>
      </c>
      <c r="D215" s="2">
        <v>195.96772003173828</v>
      </c>
      <c r="E215" s="2">
        <v>366.00008010864258</v>
      </c>
      <c r="F215" s="2" t="s">
        <v>594</v>
      </c>
      <c r="G215" s="1">
        <v>11</v>
      </c>
      <c r="H215" s="1">
        <v>10</v>
      </c>
      <c r="I215" s="11" t="str">
        <f>IF(COUNTIF(TData[IDCL],TData[[#This Row],[CMapR]]-1&amp;"_"&amp;TData[[#This Row],[C MapR]]-1)&gt;0,TData[[#This Row],[CMapR]]-1&amp;"_"&amp;TData[[#This Row],[C MapR]]-1,"")</f>
        <v>10_9</v>
      </c>
      <c r="J215" s="11" t="str">
        <f>IF(COUNTIF(TData[IDCL],TData[[#This Row],[CMapR]]-1&amp;"_"&amp;TData[[#This Row],[C MapR]]+1)&gt;0,TData[[#This Row],[CMapR]]-1&amp;"_"&amp;TData[[#This Row],[C MapR]]+1,"")</f>
        <v>10_11</v>
      </c>
      <c r="K215" s="11" t="str">
        <f>IF(COUNTIF(TData[IDCL],TData[[#This Row],[CMapR]]&amp;"_"&amp;TData[[#This Row],[C MapR]]+2)&gt;0,TData[[#This Row],[CMapR]]&amp;"_"&amp;TData[[#This Row],[C MapR]]+2,"")</f>
        <v>11_12</v>
      </c>
      <c r="L215" s="11" t="str">
        <f>IF(COUNTIF(TData[IDCL],TData[[#This Row],[CMapR]]+1&amp;"_"&amp;TData[[#This Row],[C MapR]]+1),TData[[#This Row],[CMapR]]+1&amp;"_"&amp;TData[[#This Row],[C MapR]]+1,"")</f>
        <v>12_11</v>
      </c>
      <c r="M215" s="11" t="str">
        <f>IF(COUNTIF(TData[IDCL],TData[[#This Row],[CMapR]]+1&amp;"_"&amp;TData[[#This Row],[C MapR]]-1)&gt;0,TData[[#This Row],[CMapR]]+1&amp;"_"&amp;TData[[#This Row],[C MapR]]-1,"")</f>
        <v>12_9</v>
      </c>
      <c r="N215" s="11" t="str">
        <f>IF(COUNTIF(TData[IDCL],TData[[#This Row],[CMapR]]&amp;"_"&amp;TData[[#This Row],[C MapR]]-2)&gt;0,TData[[#This Row],[CMapR]]&amp;"_"&amp;TData[[#This Row],[C MapR]]-2,"")</f>
        <v>11_8</v>
      </c>
      <c r="AE215" t="s">
        <v>222</v>
      </c>
      <c r="AF215">
        <v>69</v>
      </c>
      <c r="AG215">
        <v>339.52057357788084</v>
      </c>
      <c r="AH215">
        <v>343.10057357788088</v>
      </c>
    </row>
    <row r="216" spans="3:46" x14ac:dyDescent="0.25">
      <c r="C216" s="2" t="s">
        <v>239</v>
      </c>
      <c r="D216" s="2">
        <v>236.67094802856445</v>
      </c>
      <c r="E216" s="2">
        <v>366.00008010864258</v>
      </c>
      <c r="F216" s="2" t="s">
        <v>595</v>
      </c>
      <c r="G216" s="1">
        <v>11</v>
      </c>
      <c r="H216" s="1">
        <v>12</v>
      </c>
      <c r="I216" s="11" t="str">
        <f>IF(COUNTIF(TData[IDCL],TData[[#This Row],[CMapR]]-1&amp;"_"&amp;TData[[#This Row],[C MapR]]-1)&gt;0,TData[[#This Row],[CMapR]]-1&amp;"_"&amp;TData[[#This Row],[C MapR]]-1,"")</f>
        <v>10_11</v>
      </c>
      <c r="J216" s="11" t="str">
        <f>IF(COUNTIF(TData[IDCL],TData[[#This Row],[CMapR]]-1&amp;"_"&amp;TData[[#This Row],[C MapR]]+1)&gt;0,TData[[#This Row],[CMapR]]-1&amp;"_"&amp;TData[[#This Row],[C MapR]]+1,"")</f>
        <v>10_13</v>
      </c>
      <c r="K216" s="11" t="str">
        <f>IF(COUNTIF(TData[IDCL],TData[[#This Row],[CMapR]]&amp;"_"&amp;TData[[#This Row],[C MapR]]+2)&gt;0,TData[[#This Row],[CMapR]]&amp;"_"&amp;TData[[#This Row],[C MapR]]+2,"")</f>
        <v>11_14</v>
      </c>
      <c r="L216" s="11" t="str">
        <f>IF(COUNTIF(TData[IDCL],TData[[#This Row],[CMapR]]+1&amp;"_"&amp;TData[[#This Row],[C MapR]]+1),TData[[#This Row],[CMapR]]+1&amp;"_"&amp;TData[[#This Row],[C MapR]]+1,"")</f>
        <v>12_13</v>
      </c>
      <c r="M216" s="11" t="str">
        <f>IF(COUNTIF(TData[IDCL],TData[[#This Row],[CMapR]]+1&amp;"_"&amp;TData[[#This Row],[C MapR]]-1)&gt;0,TData[[#This Row],[CMapR]]+1&amp;"_"&amp;TData[[#This Row],[C MapR]]-1,"")</f>
        <v>12_11</v>
      </c>
      <c r="N216" s="11" t="str">
        <f>IF(COUNTIF(TData[IDCL],TData[[#This Row],[CMapR]]&amp;"_"&amp;TData[[#This Row],[C MapR]]-2)&gt;0,TData[[#This Row],[CMapR]]&amp;"_"&amp;TData[[#This Row],[C MapR]]-2,"")</f>
        <v>11_10</v>
      </c>
      <c r="AQ216" t="s">
        <v>223</v>
      </c>
      <c r="AR216">
        <v>85</v>
      </c>
      <c r="AS216">
        <v>339.52057357788084</v>
      </c>
      <c r="AT216">
        <v>378.25063285827639</v>
      </c>
    </row>
    <row r="217" spans="3:46" x14ac:dyDescent="0.25">
      <c r="C217" s="2" t="s">
        <v>240</v>
      </c>
      <c r="D217" s="2">
        <v>277.37417602539063</v>
      </c>
      <c r="E217" s="2">
        <v>366.00008010864258</v>
      </c>
      <c r="F217" s="2" t="s">
        <v>596</v>
      </c>
      <c r="G217" s="1">
        <v>11</v>
      </c>
      <c r="H217" s="1">
        <v>14</v>
      </c>
      <c r="I217" s="11" t="str">
        <f>IF(COUNTIF(TData[IDCL],TData[[#This Row],[CMapR]]-1&amp;"_"&amp;TData[[#This Row],[C MapR]]-1)&gt;0,TData[[#This Row],[CMapR]]-1&amp;"_"&amp;TData[[#This Row],[C MapR]]-1,"")</f>
        <v>10_13</v>
      </c>
      <c r="J217" s="11" t="str">
        <f>IF(COUNTIF(TData[IDCL],TData[[#This Row],[CMapR]]-1&amp;"_"&amp;TData[[#This Row],[C MapR]]+1)&gt;0,TData[[#This Row],[CMapR]]-1&amp;"_"&amp;TData[[#This Row],[C MapR]]+1,"")</f>
        <v>10_15</v>
      </c>
      <c r="K217" s="11" t="str">
        <f>IF(COUNTIF(TData[IDCL],TData[[#This Row],[CMapR]]&amp;"_"&amp;TData[[#This Row],[C MapR]]+2)&gt;0,TData[[#This Row],[CMapR]]&amp;"_"&amp;TData[[#This Row],[C MapR]]+2,"")</f>
        <v>11_16</v>
      </c>
      <c r="L217" s="11" t="str">
        <f>IF(COUNTIF(TData[IDCL],TData[[#This Row],[CMapR]]+1&amp;"_"&amp;TData[[#This Row],[C MapR]]+1),TData[[#This Row],[CMapR]]+1&amp;"_"&amp;TData[[#This Row],[C MapR]]+1,"")</f>
        <v>12_15</v>
      </c>
      <c r="M217" s="11" t="str">
        <f>IF(COUNTIF(TData[IDCL],TData[[#This Row],[CMapR]]+1&amp;"_"&amp;TData[[#This Row],[C MapR]]-1)&gt;0,TData[[#This Row],[CMapR]]+1&amp;"_"&amp;TData[[#This Row],[C MapR]]-1,"")</f>
        <v>12_13</v>
      </c>
      <c r="N217" s="11" t="str">
        <f>IF(COUNTIF(TData[IDCL],TData[[#This Row],[CMapR]]&amp;"_"&amp;TData[[#This Row],[C MapR]]-2)&gt;0,TData[[#This Row],[CMapR]]&amp;"_"&amp;TData[[#This Row],[C MapR]]-2,"")</f>
        <v>11_12</v>
      </c>
      <c r="AQ217" t="s">
        <v>224</v>
      </c>
      <c r="AR217">
        <v>88</v>
      </c>
      <c r="AS217">
        <v>339.52057357788084</v>
      </c>
      <c r="AT217">
        <v>378.25063285827639</v>
      </c>
    </row>
    <row r="218" spans="3:46" x14ac:dyDescent="0.25">
      <c r="C218" s="2" t="s">
        <v>241</v>
      </c>
      <c r="D218" s="2">
        <v>318.0774040222168</v>
      </c>
      <c r="E218" s="2">
        <v>366.00008010864258</v>
      </c>
      <c r="F218" s="2" t="s">
        <v>597</v>
      </c>
      <c r="G218" s="1">
        <v>11</v>
      </c>
      <c r="H218" s="1">
        <v>16</v>
      </c>
      <c r="I218" s="11" t="str">
        <f>IF(COUNTIF(TData[IDCL],TData[[#This Row],[CMapR]]-1&amp;"_"&amp;TData[[#This Row],[C MapR]]-1)&gt;0,TData[[#This Row],[CMapR]]-1&amp;"_"&amp;TData[[#This Row],[C MapR]]-1,"")</f>
        <v>10_15</v>
      </c>
      <c r="J218" s="11" t="str">
        <f>IF(COUNTIF(TData[IDCL],TData[[#This Row],[CMapR]]-1&amp;"_"&amp;TData[[#This Row],[C MapR]]+1)&gt;0,TData[[#This Row],[CMapR]]-1&amp;"_"&amp;TData[[#This Row],[C MapR]]+1,"")</f>
        <v>10_17</v>
      </c>
      <c r="K218" s="11" t="str">
        <f>IF(COUNTIF(TData[IDCL],TData[[#This Row],[CMapR]]&amp;"_"&amp;TData[[#This Row],[C MapR]]+2)&gt;0,TData[[#This Row],[CMapR]]&amp;"_"&amp;TData[[#This Row],[C MapR]]+2,"")</f>
        <v>11_18</v>
      </c>
      <c r="L218" s="11" t="str">
        <f>IF(COUNTIF(TData[IDCL],TData[[#This Row],[CMapR]]+1&amp;"_"&amp;TData[[#This Row],[C MapR]]+1),TData[[#This Row],[CMapR]]+1&amp;"_"&amp;TData[[#This Row],[C MapR]]+1,"")</f>
        <v>12_17</v>
      </c>
      <c r="M218" s="11" t="str">
        <f>IF(COUNTIF(TData[IDCL],TData[[#This Row],[CMapR]]+1&amp;"_"&amp;TData[[#This Row],[C MapR]]-1)&gt;0,TData[[#This Row],[CMapR]]+1&amp;"_"&amp;TData[[#This Row],[C MapR]]-1,"")</f>
        <v>12_15</v>
      </c>
      <c r="N218" s="11" t="str">
        <f>IF(COUNTIF(TData[IDCL],TData[[#This Row],[CMapR]]&amp;"_"&amp;TData[[#This Row],[C MapR]]-2)&gt;0,TData[[#This Row],[CMapR]]&amp;"_"&amp;TData[[#This Row],[C MapR]]-2,"")</f>
        <v>11_14</v>
      </c>
      <c r="AQ218" t="s">
        <v>225</v>
      </c>
      <c r="AR218">
        <v>90</v>
      </c>
      <c r="AS218">
        <v>374.30063285827634</v>
      </c>
      <c r="AT218">
        <v>378.25063285827639</v>
      </c>
    </row>
    <row r="219" spans="3:46" x14ac:dyDescent="0.25">
      <c r="C219" s="2" t="s">
        <v>242</v>
      </c>
      <c r="D219" s="2">
        <v>358.78063201904297</v>
      </c>
      <c r="E219" s="2">
        <v>366.00008010864258</v>
      </c>
      <c r="F219" s="2" t="s">
        <v>598</v>
      </c>
      <c r="G219" s="1">
        <v>11</v>
      </c>
      <c r="H219" s="1">
        <v>18</v>
      </c>
      <c r="I219" s="11" t="str">
        <f>IF(COUNTIF(TData[IDCL],TData[[#This Row],[CMapR]]-1&amp;"_"&amp;TData[[#This Row],[C MapR]]-1)&gt;0,TData[[#This Row],[CMapR]]-1&amp;"_"&amp;TData[[#This Row],[C MapR]]-1,"")</f>
        <v>10_17</v>
      </c>
      <c r="J219" s="11" t="str">
        <f>IF(COUNTIF(TData[IDCL],TData[[#This Row],[CMapR]]-1&amp;"_"&amp;TData[[#This Row],[C MapR]]+1)&gt;0,TData[[#This Row],[CMapR]]-1&amp;"_"&amp;TData[[#This Row],[C MapR]]+1,"")</f>
        <v>10_19</v>
      </c>
      <c r="K219" s="11" t="str">
        <f>IF(COUNTIF(TData[IDCL],TData[[#This Row],[CMapR]]&amp;"_"&amp;TData[[#This Row],[C MapR]]+2)&gt;0,TData[[#This Row],[CMapR]]&amp;"_"&amp;TData[[#This Row],[C MapR]]+2,"")</f>
        <v>11_20</v>
      </c>
      <c r="L219" s="11" t="str">
        <f>IF(COUNTIF(TData[IDCL],TData[[#This Row],[CMapR]]+1&amp;"_"&amp;TData[[#This Row],[C MapR]]+1),TData[[#This Row],[CMapR]]+1&amp;"_"&amp;TData[[#This Row],[C MapR]]+1,"")</f>
        <v>12_19</v>
      </c>
      <c r="M219" s="11" t="str">
        <f>IF(COUNTIF(TData[IDCL],TData[[#This Row],[CMapR]]+1&amp;"_"&amp;TData[[#This Row],[C MapR]]-1)&gt;0,TData[[#This Row],[CMapR]]+1&amp;"_"&amp;TData[[#This Row],[C MapR]]-1,"")</f>
        <v>12_17</v>
      </c>
      <c r="N219" s="11" t="str">
        <f>IF(COUNTIF(TData[IDCL],TData[[#This Row],[CMapR]]&amp;"_"&amp;TData[[#This Row],[C MapR]]-2)&gt;0,TData[[#This Row],[CMapR]]&amp;"_"&amp;TData[[#This Row],[C MapR]]-2,"")</f>
        <v>11_16</v>
      </c>
      <c r="AQ219" t="s">
        <v>226</v>
      </c>
      <c r="AR219">
        <v>73</v>
      </c>
      <c r="AS219">
        <v>374.30063285827634</v>
      </c>
      <c r="AT219">
        <v>378.25063285827639</v>
      </c>
    </row>
    <row r="220" spans="3:46" x14ac:dyDescent="0.25">
      <c r="C220" s="2" t="s">
        <v>243</v>
      </c>
      <c r="D220" s="2">
        <v>399.48386001586914</v>
      </c>
      <c r="E220" s="2">
        <v>366.00008010864258</v>
      </c>
      <c r="F220" s="2" t="s">
        <v>599</v>
      </c>
      <c r="G220" s="1">
        <v>11</v>
      </c>
      <c r="H220" s="1">
        <v>20</v>
      </c>
      <c r="I220" s="11" t="str">
        <f>IF(COUNTIF(TData[IDCL],TData[[#This Row],[CMapR]]-1&amp;"_"&amp;TData[[#This Row],[C MapR]]-1)&gt;0,TData[[#This Row],[CMapR]]-1&amp;"_"&amp;TData[[#This Row],[C MapR]]-1,"")</f>
        <v>10_19</v>
      </c>
      <c r="J220" s="11" t="str">
        <f>IF(COUNTIF(TData[IDCL],TData[[#This Row],[CMapR]]-1&amp;"_"&amp;TData[[#This Row],[C MapR]]+1)&gt;0,TData[[#This Row],[CMapR]]-1&amp;"_"&amp;TData[[#This Row],[C MapR]]+1,"")</f>
        <v>10_21</v>
      </c>
      <c r="K220" s="11" t="str">
        <f>IF(COUNTIF(TData[IDCL],TData[[#This Row],[CMapR]]&amp;"_"&amp;TData[[#This Row],[C MapR]]+2)&gt;0,TData[[#This Row],[CMapR]]&amp;"_"&amp;TData[[#This Row],[C MapR]]+2,"")</f>
        <v>11_22</v>
      </c>
      <c r="L220" s="11" t="str">
        <f>IF(COUNTIF(TData[IDCL],TData[[#This Row],[CMapR]]+1&amp;"_"&amp;TData[[#This Row],[C MapR]]+1),TData[[#This Row],[CMapR]]+1&amp;"_"&amp;TData[[#This Row],[C MapR]]+1,"")</f>
        <v>12_21</v>
      </c>
      <c r="M220" s="11" t="str">
        <f>IF(COUNTIF(TData[IDCL],TData[[#This Row],[CMapR]]+1&amp;"_"&amp;TData[[#This Row],[C MapR]]-1)&gt;0,TData[[#This Row],[CMapR]]+1&amp;"_"&amp;TData[[#This Row],[C MapR]]-1,"")</f>
        <v>12_19</v>
      </c>
      <c r="N220" s="11" t="str">
        <f>IF(COUNTIF(TData[IDCL],TData[[#This Row],[CMapR]]&amp;"_"&amp;TData[[#This Row],[C MapR]]-2)&gt;0,TData[[#This Row],[CMapR]]&amp;"_"&amp;TData[[#This Row],[C MapR]]-2,"")</f>
        <v>11_18</v>
      </c>
      <c r="AQ220" t="s">
        <v>227</v>
      </c>
      <c r="AR220">
        <v>88</v>
      </c>
      <c r="AS220">
        <v>374.30063285827634</v>
      </c>
      <c r="AT220">
        <v>378.25063285827639</v>
      </c>
    </row>
    <row r="221" spans="3:46" x14ac:dyDescent="0.25">
      <c r="C221" s="2" t="s">
        <v>244</v>
      </c>
      <c r="D221" s="2">
        <v>440.18708801269531</v>
      </c>
      <c r="E221" s="2">
        <v>366.00008010864258</v>
      </c>
      <c r="F221" s="2" t="s">
        <v>600</v>
      </c>
      <c r="G221" s="1">
        <v>11</v>
      </c>
      <c r="H221" s="1">
        <v>22</v>
      </c>
      <c r="I221" s="11" t="str">
        <f>IF(COUNTIF(TData[IDCL],TData[[#This Row],[CMapR]]-1&amp;"_"&amp;TData[[#This Row],[C MapR]]-1)&gt;0,TData[[#This Row],[CMapR]]-1&amp;"_"&amp;TData[[#This Row],[C MapR]]-1,"")</f>
        <v>10_21</v>
      </c>
      <c r="J221" s="11" t="str">
        <f>IF(COUNTIF(TData[IDCL],TData[[#This Row],[CMapR]]-1&amp;"_"&amp;TData[[#This Row],[C MapR]]+1)&gt;0,TData[[#This Row],[CMapR]]-1&amp;"_"&amp;TData[[#This Row],[C MapR]]+1,"")</f>
        <v>10_23</v>
      </c>
      <c r="K221" s="11" t="str">
        <f>IF(COUNTIF(TData[IDCL],TData[[#This Row],[CMapR]]&amp;"_"&amp;TData[[#This Row],[C MapR]]+2)&gt;0,TData[[#This Row],[CMapR]]&amp;"_"&amp;TData[[#This Row],[C MapR]]+2,"")</f>
        <v>11_24</v>
      </c>
      <c r="L221" s="11" t="str">
        <f>IF(COUNTIF(TData[IDCL],TData[[#This Row],[CMapR]]+1&amp;"_"&amp;TData[[#This Row],[C MapR]]+1),TData[[#This Row],[CMapR]]+1&amp;"_"&amp;TData[[#This Row],[C MapR]]+1,"")</f>
        <v>12_23</v>
      </c>
      <c r="M221" s="11" t="str">
        <f>IF(COUNTIF(TData[IDCL],TData[[#This Row],[CMapR]]+1&amp;"_"&amp;TData[[#This Row],[C MapR]]-1)&gt;0,TData[[#This Row],[CMapR]]+1&amp;"_"&amp;TData[[#This Row],[C MapR]]-1,"")</f>
        <v>12_21</v>
      </c>
      <c r="N221" s="11" t="str">
        <f>IF(COUNTIF(TData[IDCL],TData[[#This Row],[CMapR]]&amp;"_"&amp;TData[[#This Row],[C MapR]]-2)&gt;0,TData[[#This Row],[CMapR]]&amp;"_"&amp;TData[[#This Row],[C MapR]]-2,"")</f>
        <v>11_20</v>
      </c>
      <c r="AQ221" t="s">
        <v>228</v>
      </c>
      <c r="AR221">
        <v>80</v>
      </c>
      <c r="AS221">
        <v>374.30063285827634</v>
      </c>
      <c r="AT221">
        <v>378.25063285827639</v>
      </c>
    </row>
    <row r="222" spans="3:46" x14ac:dyDescent="0.25">
      <c r="C222" s="2" t="s">
        <v>245</v>
      </c>
      <c r="D222" s="2">
        <v>480.89031600952148</v>
      </c>
      <c r="E222" s="2">
        <v>366.00008010864258</v>
      </c>
      <c r="F222" s="2" t="s">
        <v>601</v>
      </c>
      <c r="G222" s="1">
        <v>11</v>
      </c>
      <c r="H222" s="1">
        <v>24</v>
      </c>
      <c r="I222" s="11" t="str">
        <f>IF(COUNTIF(TData[IDCL],TData[[#This Row],[CMapR]]-1&amp;"_"&amp;TData[[#This Row],[C MapR]]-1)&gt;0,TData[[#This Row],[CMapR]]-1&amp;"_"&amp;TData[[#This Row],[C MapR]]-1,"")</f>
        <v>10_23</v>
      </c>
      <c r="J222" s="11" t="str">
        <f>IF(COUNTIF(TData[IDCL],TData[[#This Row],[CMapR]]-1&amp;"_"&amp;TData[[#This Row],[C MapR]]+1)&gt;0,TData[[#This Row],[CMapR]]-1&amp;"_"&amp;TData[[#This Row],[C MapR]]+1,"")</f>
        <v/>
      </c>
      <c r="K222" s="11" t="str">
        <f>IF(COUNTIF(TData[IDCL],TData[[#This Row],[CMapR]]&amp;"_"&amp;TData[[#This Row],[C MapR]]+2)&gt;0,TData[[#This Row],[CMapR]]&amp;"_"&amp;TData[[#This Row],[C MapR]]+2,"")</f>
        <v>11_26</v>
      </c>
      <c r="L222" s="11" t="str">
        <f>IF(COUNTIF(TData[IDCL],TData[[#This Row],[CMapR]]+1&amp;"_"&amp;TData[[#This Row],[C MapR]]+1),TData[[#This Row],[CMapR]]+1&amp;"_"&amp;TData[[#This Row],[C MapR]]+1,"")</f>
        <v>12_25</v>
      </c>
      <c r="M222" s="11" t="str">
        <f>IF(COUNTIF(TData[IDCL],TData[[#This Row],[CMapR]]+1&amp;"_"&amp;TData[[#This Row],[C MapR]]-1)&gt;0,TData[[#This Row],[CMapR]]+1&amp;"_"&amp;TData[[#This Row],[C MapR]]-1,"")</f>
        <v>12_23</v>
      </c>
      <c r="N222" s="11" t="str">
        <f>IF(COUNTIF(TData[IDCL],TData[[#This Row],[CMapR]]&amp;"_"&amp;TData[[#This Row],[C MapR]]-2)&gt;0,TData[[#This Row],[CMapR]]&amp;"_"&amp;TData[[#This Row],[C MapR]]-2,"")</f>
        <v>11_22</v>
      </c>
      <c r="AQ222" t="s">
        <v>229</v>
      </c>
      <c r="AR222">
        <v>71</v>
      </c>
      <c r="AS222">
        <v>374.30063285827634</v>
      </c>
      <c r="AT222">
        <v>378.25063285827639</v>
      </c>
    </row>
    <row r="223" spans="3:46" x14ac:dyDescent="0.25">
      <c r="C223" s="2" t="s">
        <v>246</v>
      </c>
      <c r="D223" s="2">
        <v>521.59354400634766</v>
      </c>
      <c r="E223" s="2">
        <v>366.00008010864258</v>
      </c>
      <c r="F223" s="2" t="s">
        <v>602</v>
      </c>
      <c r="G223" s="1">
        <v>11</v>
      </c>
      <c r="H223" s="1">
        <v>26</v>
      </c>
      <c r="I223" s="11" t="str">
        <f>IF(COUNTIF(TData[IDCL],TData[[#This Row],[CMapR]]-1&amp;"_"&amp;TData[[#This Row],[C MapR]]-1)&gt;0,TData[[#This Row],[CMapR]]-1&amp;"_"&amp;TData[[#This Row],[C MapR]]-1,"")</f>
        <v/>
      </c>
      <c r="J223" s="11" t="str">
        <f>IF(COUNTIF(TData[IDCL],TData[[#This Row],[CMapR]]-1&amp;"_"&amp;TData[[#This Row],[C MapR]]+1)&gt;0,TData[[#This Row],[CMapR]]-1&amp;"_"&amp;TData[[#This Row],[C MapR]]+1,"")</f>
        <v/>
      </c>
      <c r="K223" s="11" t="str">
        <f>IF(COUNTIF(TData[IDCL],TData[[#This Row],[CMapR]]&amp;"_"&amp;TData[[#This Row],[C MapR]]+2)&gt;0,TData[[#This Row],[CMapR]]&amp;"_"&amp;TData[[#This Row],[C MapR]]+2,"")</f>
        <v>11_28</v>
      </c>
      <c r="L223" s="11" t="str">
        <f>IF(COUNTIF(TData[IDCL],TData[[#This Row],[CMapR]]+1&amp;"_"&amp;TData[[#This Row],[C MapR]]+1),TData[[#This Row],[CMapR]]+1&amp;"_"&amp;TData[[#This Row],[C MapR]]+1,"")</f>
        <v>12_27</v>
      </c>
      <c r="M223" s="11" t="str">
        <f>IF(COUNTIF(TData[IDCL],TData[[#This Row],[CMapR]]+1&amp;"_"&amp;TData[[#This Row],[C MapR]]-1)&gt;0,TData[[#This Row],[CMapR]]+1&amp;"_"&amp;TData[[#This Row],[C MapR]]-1,"")</f>
        <v>12_25</v>
      </c>
      <c r="N223" s="11" t="str">
        <f>IF(COUNTIF(TData[IDCL],TData[[#This Row],[CMapR]]&amp;"_"&amp;TData[[#This Row],[C MapR]]-2)&gt;0,TData[[#This Row],[CMapR]]&amp;"_"&amp;TData[[#This Row],[C MapR]]-2,"")</f>
        <v>11_24</v>
      </c>
      <c r="AQ223" t="s">
        <v>230</v>
      </c>
      <c r="AR223">
        <v>67</v>
      </c>
      <c r="AS223">
        <v>374.30063285827634</v>
      </c>
      <c r="AT223">
        <v>378.25063285827639</v>
      </c>
    </row>
    <row r="224" spans="3:46" x14ac:dyDescent="0.25">
      <c r="C224" s="2" t="s">
        <v>247</v>
      </c>
      <c r="D224" s="2">
        <v>562.29677200317383</v>
      </c>
      <c r="E224" s="2">
        <v>366.00008010864258</v>
      </c>
      <c r="F224" s="2" t="s">
        <v>603</v>
      </c>
      <c r="G224" s="1">
        <v>11</v>
      </c>
      <c r="H224" s="1">
        <v>28</v>
      </c>
      <c r="I224" s="11" t="str">
        <f>IF(COUNTIF(TData[IDCL],TData[[#This Row],[CMapR]]-1&amp;"_"&amp;TData[[#This Row],[C MapR]]-1)&gt;0,TData[[#This Row],[CMapR]]-1&amp;"_"&amp;TData[[#This Row],[C MapR]]-1,"")</f>
        <v/>
      </c>
      <c r="J224" s="11" t="str">
        <f>IF(COUNTIF(TData[IDCL],TData[[#This Row],[CMapR]]-1&amp;"_"&amp;TData[[#This Row],[C MapR]]+1)&gt;0,TData[[#This Row],[CMapR]]-1&amp;"_"&amp;TData[[#This Row],[C MapR]]+1,"")</f>
        <v/>
      </c>
      <c r="K224" s="11" t="str">
        <f>IF(COUNTIF(TData[IDCL],TData[[#This Row],[CMapR]]&amp;"_"&amp;TData[[#This Row],[C MapR]]+2)&gt;0,TData[[#This Row],[CMapR]]&amp;"_"&amp;TData[[#This Row],[C MapR]]+2,"")</f>
        <v>11_30</v>
      </c>
      <c r="L224" s="11" t="str">
        <f>IF(COUNTIF(TData[IDCL],TData[[#This Row],[CMapR]]+1&amp;"_"&amp;TData[[#This Row],[C MapR]]+1),TData[[#This Row],[CMapR]]+1&amp;"_"&amp;TData[[#This Row],[C MapR]]+1,"")</f>
        <v>12_29</v>
      </c>
      <c r="M224" s="11" t="str">
        <f>IF(COUNTIF(TData[IDCL],TData[[#This Row],[CMapR]]+1&amp;"_"&amp;TData[[#This Row],[C MapR]]-1)&gt;0,TData[[#This Row],[CMapR]]+1&amp;"_"&amp;TData[[#This Row],[C MapR]]-1,"")</f>
        <v>12_27</v>
      </c>
      <c r="N224" s="11" t="str">
        <f>IF(COUNTIF(TData[IDCL],TData[[#This Row],[CMapR]]&amp;"_"&amp;TData[[#This Row],[C MapR]]-2)&gt;0,TData[[#This Row],[CMapR]]&amp;"_"&amp;TData[[#This Row],[C MapR]]-2,"")</f>
        <v>11_26</v>
      </c>
      <c r="AQ224" t="s">
        <v>231</v>
      </c>
      <c r="AR224">
        <v>69</v>
      </c>
      <c r="AS224">
        <v>374.30063285827634</v>
      </c>
      <c r="AT224">
        <v>378.25063285827639</v>
      </c>
    </row>
    <row r="225" spans="3:46" x14ac:dyDescent="0.25">
      <c r="C225" s="2" t="s">
        <v>248</v>
      </c>
      <c r="D225" s="2">
        <v>603</v>
      </c>
      <c r="E225" s="2">
        <v>366.00008010864258</v>
      </c>
      <c r="F225" s="2" t="s">
        <v>604</v>
      </c>
      <c r="G225" s="1">
        <v>11</v>
      </c>
      <c r="H225" s="1">
        <v>30</v>
      </c>
      <c r="I225" s="11" t="str">
        <f>IF(COUNTIF(TData[IDCL],TData[[#This Row],[CMapR]]-1&amp;"_"&amp;TData[[#This Row],[C MapR]]-1)&gt;0,TData[[#This Row],[CMapR]]-1&amp;"_"&amp;TData[[#This Row],[C MapR]]-1,"")</f>
        <v/>
      </c>
      <c r="J225" s="11" t="str">
        <f>IF(COUNTIF(TData[IDCL],TData[[#This Row],[CMapR]]-1&amp;"_"&amp;TData[[#This Row],[C MapR]]+1)&gt;0,TData[[#This Row],[CMapR]]-1&amp;"_"&amp;TData[[#This Row],[C MapR]]+1,"")</f>
        <v/>
      </c>
      <c r="K225" s="11" t="str">
        <f>IF(COUNTIF(TData[IDCL],TData[[#This Row],[CMapR]]&amp;"_"&amp;TData[[#This Row],[C MapR]]+2)&gt;0,TData[[#This Row],[CMapR]]&amp;"_"&amp;TData[[#This Row],[C MapR]]+2,"")</f>
        <v>11_32</v>
      </c>
      <c r="L225" s="11" t="str">
        <f>IF(COUNTIF(TData[IDCL],TData[[#This Row],[CMapR]]+1&amp;"_"&amp;TData[[#This Row],[C MapR]]+1),TData[[#This Row],[CMapR]]+1&amp;"_"&amp;TData[[#This Row],[C MapR]]+1,"")</f>
        <v>12_31</v>
      </c>
      <c r="M225" s="11" t="str">
        <f>IF(COUNTIF(TData[IDCL],TData[[#This Row],[CMapR]]+1&amp;"_"&amp;TData[[#This Row],[C MapR]]-1)&gt;0,TData[[#This Row],[CMapR]]+1&amp;"_"&amp;TData[[#This Row],[C MapR]]-1,"")</f>
        <v>12_29</v>
      </c>
      <c r="N225" s="11" t="str">
        <f>IF(COUNTIF(TData[IDCL],TData[[#This Row],[CMapR]]&amp;"_"&amp;TData[[#This Row],[C MapR]]-2)&gt;0,TData[[#This Row],[CMapR]]&amp;"_"&amp;TData[[#This Row],[C MapR]]-2,"")</f>
        <v>11_28</v>
      </c>
      <c r="AQ225" t="s">
        <v>232</v>
      </c>
      <c r="AR225">
        <v>66</v>
      </c>
      <c r="AS225">
        <v>374.30063285827634</v>
      </c>
      <c r="AT225">
        <v>378.25063285827639</v>
      </c>
    </row>
    <row r="226" spans="3:46" x14ac:dyDescent="0.25">
      <c r="C226" s="2" t="s">
        <v>249</v>
      </c>
      <c r="D226" s="2">
        <v>643.70322799682617</v>
      </c>
      <c r="E226" s="2">
        <v>366.00008010864258</v>
      </c>
      <c r="F226" s="2" t="s">
        <v>605</v>
      </c>
      <c r="G226" s="1">
        <v>11</v>
      </c>
      <c r="H226" s="1">
        <v>32</v>
      </c>
      <c r="I226" s="11" t="str">
        <f>IF(COUNTIF(TData[IDCL],TData[[#This Row],[CMapR]]-1&amp;"_"&amp;TData[[#This Row],[C MapR]]-1)&gt;0,TData[[#This Row],[CMapR]]-1&amp;"_"&amp;TData[[#This Row],[C MapR]]-1,"")</f>
        <v/>
      </c>
      <c r="J226" s="11" t="str">
        <f>IF(COUNTIF(TData[IDCL],TData[[#This Row],[CMapR]]-1&amp;"_"&amp;TData[[#This Row],[C MapR]]+1)&gt;0,TData[[#This Row],[CMapR]]-1&amp;"_"&amp;TData[[#This Row],[C MapR]]+1,"")</f>
        <v/>
      </c>
      <c r="K226" s="11" t="str">
        <f>IF(COUNTIF(TData[IDCL],TData[[#This Row],[CMapR]]&amp;"_"&amp;TData[[#This Row],[C MapR]]+2)&gt;0,TData[[#This Row],[CMapR]]&amp;"_"&amp;TData[[#This Row],[C MapR]]+2,"")</f>
        <v>11_34</v>
      </c>
      <c r="L226" s="11" t="str">
        <f>IF(COUNTIF(TData[IDCL],TData[[#This Row],[CMapR]]+1&amp;"_"&amp;TData[[#This Row],[C MapR]]+1),TData[[#This Row],[CMapR]]+1&amp;"_"&amp;TData[[#This Row],[C MapR]]+1,"")</f>
        <v>12_33</v>
      </c>
      <c r="M226" s="11" t="str">
        <f>IF(COUNTIF(TData[IDCL],TData[[#This Row],[CMapR]]+1&amp;"_"&amp;TData[[#This Row],[C MapR]]-1)&gt;0,TData[[#This Row],[CMapR]]+1&amp;"_"&amp;TData[[#This Row],[C MapR]]-1,"")</f>
        <v>12_31</v>
      </c>
      <c r="N226" s="11" t="str">
        <f>IF(COUNTIF(TData[IDCL],TData[[#This Row],[CMapR]]&amp;"_"&amp;TData[[#This Row],[C MapR]]-2)&gt;0,TData[[#This Row],[CMapR]]&amp;"_"&amp;TData[[#This Row],[C MapR]]-2,"")</f>
        <v>11_30</v>
      </c>
      <c r="AQ226" t="s">
        <v>233</v>
      </c>
      <c r="AR226">
        <v>80</v>
      </c>
      <c r="AS226">
        <v>374.30063285827634</v>
      </c>
      <c r="AT226">
        <v>378.25063285827639</v>
      </c>
    </row>
    <row r="227" spans="3:46" x14ac:dyDescent="0.25">
      <c r="C227" s="2" t="s">
        <v>250</v>
      </c>
      <c r="D227" s="2">
        <v>684.40645599365234</v>
      </c>
      <c r="E227" s="2">
        <v>366.00008010864258</v>
      </c>
      <c r="F227" s="2" t="s">
        <v>606</v>
      </c>
      <c r="G227" s="1">
        <v>11</v>
      </c>
      <c r="H227" s="1">
        <v>34</v>
      </c>
      <c r="I227" s="11" t="str">
        <f>IF(COUNTIF(TData[IDCL],TData[[#This Row],[CMapR]]-1&amp;"_"&amp;TData[[#This Row],[C MapR]]-1)&gt;0,TData[[#This Row],[CMapR]]-1&amp;"_"&amp;TData[[#This Row],[C MapR]]-1,"")</f>
        <v/>
      </c>
      <c r="J227" s="11" t="str">
        <f>IF(COUNTIF(TData[IDCL],TData[[#This Row],[CMapR]]-1&amp;"_"&amp;TData[[#This Row],[C MapR]]+1)&gt;0,TData[[#This Row],[CMapR]]-1&amp;"_"&amp;TData[[#This Row],[C MapR]]+1,"")</f>
        <v>10_35</v>
      </c>
      <c r="K227" s="11" t="str">
        <f>IF(COUNTIF(TData[IDCL],TData[[#This Row],[CMapR]]&amp;"_"&amp;TData[[#This Row],[C MapR]]+2)&gt;0,TData[[#This Row],[CMapR]]&amp;"_"&amp;TData[[#This Row],[C MapR]]+2,"")</f>
        <v>11_36</v>
      </c>
      <c r="L227" s="11" t="str">
        <f>IF(COUNTIF(TData[IDCL],TData[[#This Row],[CMapR]]+1&amp;"_"&amp;TData[[#This Row],[C MapR]]+1),TData[[#This Row],[CMapR]]+1&amp;"_"&amp;TData[[#This Row],[C MapR]]+1,"")</f>
        <v>12_35</v>
      </c>
      <c r="M227" s="11" t="str">
        <f>IF(COUNTIF(TData[IDCL],TData[[#This Row],[CMapR]]+1&amp;"_"&amp;TData[[#This Row],[C MapR]]-1)&gt;0,TData[[#This Row],[CMapR]]+1&amp;"_"&amp;TData[[#This Row],[C MapR]]-1,"")</f>
        <v>12_33</v>
      </c>
      <c r="N227" s="11" t="str">
        <f>IF(COUNTIF(TData[IDCL],TData[[#This Row],[CMapR]]&amp;"_"&amp;TData[[#This Row],[C MapR]]-2)&gt;0,TData[[#This Row],[CMapR]]&amp;"_"&amp;TData[[#This Row],[C MapR]]-2,"")</f>
        <v>11_32</v>
      </c>
      <c r="AQ227" t="s">
        <v>234</v>
      </c>
      <c r="AR227">
        <v>81</v>
      </c>
      <c r="AS227">
        <v>374.30063285827634</v>
      </c>
      <c r="AT227">
        <v>378.25063285827639</v>
      </c>
    </row>
    <row r="228" spans="3:46" x14ac:dyDescent="0.25">
      <c r="C228" s="2" t="s">
        <v>251</v>
      </c>
      <c r="D228" s="2">
        <v>725.10968399047852</v>
      </c>
      <c r="E228" s="2">
        <v>366.00008010864258</v>
      </c>
      <c r="F228" s="2" t="s">
        <v>607</v>
      </c>
      <c r="G228" s="1">
        <v>11</v>
      </c>
      <c r="H228" s="1">
        <v>36</v>
      </c>
      <c r="I228" s="11" t="str">
        <f>IF(COUNTIF(TData[IDCL],TData[[#This Row],[CMapR]]-1&amp;"_"&amp;TData[[#This Row],[C MapR]]-1)&gt;0,TData[[#This Row],[CMapR]]-1&amp;"_"&amp;TData[[#This Row],[C MapR]]-1,"")</f>
        <v>10_35</v>
      </c>
      <c r="J228" s="11" t="str">
        <f>IF(COUNTIF(TData[IDCL],TData[[#This Row],[CMapR]]-1&amp;"_"&amp;TData[[#This Row],[C MapR]]+1)&gt;0,TData[[#This Row],[CMapR]]-1&amp;"_"&amp;TData[[#This Row],[C MapR]]+1,"")</f>
        <v>10_37</v>
      </c>
      <c r="K228" s="11" t="str">
        <f>IF(COUNTIF(TData[IDCL],TData[[#This Row],[CMapR]]&amp;"_"&amp;TData[[#This Row],[C MapR]]+2)&gt;0,TData[[#This Row],[CMapR]]&amp;"_"&amp;TData[[#This Row],[C MapR]]+2,"")</f>
        <v>11_38</v>
      </c>
      <c r="L228" s="11" t="str">
        <f>IF(COUNTIF(TData[IDCL],TData[[#This Row],[CMapR]]+1&amp;"_"&amp;TData[[#This Row],[C MapR]]+1),TData[[#This Row],[CMapR]]+1&amp;"_"&amp;TData[[#This Row],[C MapR]]+1,"")</f>
        <v>12_37</v>
      </c>
      <c r="M228" s="11" t="str">
        <f>IF(COUNTIF(TData[IDCL],TData[[#This Row],[CMapR]]+1&amp;"_"&amp;TData[[#This Row],[C MapR]]-1)&gt;0,TData[[#This Row],[CMapR]]+1&amp;"_"&amp;TData[[#This Row],[C MapR]]-1,"")</f>
        <v>12_35</v>
      </c>
      <c r="N228" s="11" t="str">
        <f>IF(COUNTIF(TData[IDCL],TData[[#This Row],[CMapR]]&amp;"_"&amp;TData[[#This Row],[C MapR]]-2)&gt;0,TData[[#This Row],[CMapR]]&amp;"_"&amp;TData[[#This Row],[C MapR]]-2,"")</f>
        <v>11_34</v>
      </c>
      <c r="AQ228" t="s">
        <v>235</v>
      </c>
      <c r="AR228">
        <v>78</v>
      </c>
      <c r="AS228">
        <v>374.30063285827634</v>
      </c>
      <c r="AT228">
        <v>378.25063285827639</v>
      </c>
    </row>
    <row r="229" spans="3:46" x14ac:dyDescent="0.25">
      <c r="C229" s="2" t="s">
        <v>252</v>
      </c>
      <c r="D229" s="2">
        <v>765.81291198730469</v>
      </c>
      <c r="E229" s="2">
        <v>366.00008010864258</v>
      </c>
      <c r="F229" s="2" t="s">
        <v>608</v>
      </c>
      <c r="G229" s="1">
        <v>11</v>
      </c>
      <c r="H229" s="1">
        <v>38</v>
      </c>
      <c r="I229" s="11" t="str">
        <f>IF(COUNTIF(TData[IDCL],TData[[#This Row],[CMapR]]-1&amp;"_"&amp;TData[[#This Row],[C MapR]]-1)&gt;0,TData[[#This Row],[CMapR]]-1&amp;"_"&amp;TData[[#This Row],[C MapR]]-1,"")</f>
        <v>10_37</v>
      </c>
      <c r="J229" s="11" t="str">
        <f>IF(COUNTIF(TData[IDCL],TData[[#This Row],[CMapR]]-1&amp;"_"&amp;TData[[#This Row],[C MapR]]+1)&gt;0,TData[[#This Row],[CMapR]]-1&amp;"_"&amp;TData[[#This Row],[C MapR]]+1,"")</f>
        <v>10_39</v>
      </c>
      <c r="K229" s="11" t="str">
        <f>IF(COUNTIF(TData[IDCL],TData[[#This Row],[CMapR]]&amp;"_"&amp;TData[[#This Row],[C MapR]]+2)&gt;0,TData[[#This Row],[CMapR]]&amp;"_"&amp;TData[[#This Row],[C MapR]]+2,"")</f>
        <v>11_40</v>
      </c>
      <c r="L229" s="11" t="str">
        <f>IF(COUNTIF(TData[IDCL],TData[[#This Row],[CMapR]]+1&amp;"_"&amp;TData[[#This Row],[C MapR]]+1),TData[[#This Row],[CMapR]]+1&amp;"_"&amp;TData[[#This Row],[C MapR]]+1,"")</f>
        <v>12_39</v>
      </c>
      <c r="M229" s="11" t="str">
        <f>IF(COUNTIF(TData[IDCL],TData[[#This Row],[CMapR]]+1&amp;"_"&amp;TData[[#This Row],[C MapR]]-1)&gt;0,TData[[#This Row],[CMapR]]+1&amp;"_"&amp;TData[[#This Row],[C MapR]]-1,"")</f>
        <v>12_37</v>
      </c>
      <c r="N229" s="11" t="str">
        <f>IF(COUNTIF(TData[IDCL],TData[[#This Row],[CMapR]]&amp;"_"&amp;TData[[#This Row],[C MapR]]-2)&gt;0,TData[[#This Row],[CMapR]]&amp;"_"&amp;TData[[#This Row],[C MapR]]-2,"")</f>
        <v>11_36</v>
      </c>
      <c r="AQ229" t="s">
        <v>236</v>
      </c>
      <c r="AR229">
        <v>71</v>
      </c>
      <c r="AS229">
        <v>374.30063285827634</v>
      </c>
      <c r="AT229">
        <v>378.25063285827639</v>
      </c>
    </row>
    <row r="230" spans="3:46" x14ac:dyDescent="0.25">
      <c r="C230" s="2" t="s">
        <v>253</v>
      </c>
      <c r="D230" s="2">
        <v>806.51613998413086</v>
      </c>
      <c r="E230" s="2">
        <v>366.00008010864258</v>
      </c>
      <c r="F230" s="2" t="s">
        <v>609</v>
      </c>
      <c r="G230" s="1">
        <v>11</v>
      </c>
      <c r="H230" s="1">
        <v>40</v>
      </c>
      <c r="I230" s="11" t="str">
        <f>IF(COUNTIF(TData[IDCL],TData[[#This Row],[CMapR]]-1&amp;"_"&amp;TData[[#This Row],[C MapR]]-1)&gt;0,TData[[#This Row],[CMapR]]-1&amp;"_"&amp;TData[[#This Row],[C MapR]]-1,"")</f>
        <v>10_39</v>
      </c>
      <c r="J230" s="11" t="str">
        <f>IF(COUNTIF(TData[IDCL],TData[[#This Row],[CMapR]]-1&amp;"_"&amp;TData[[#This Row],[C MapR]]+1)&gt;0,TData[[#This Row],[CMapR]]-1&amp;"_"&amp;TData[[#This Row],[C MapR]]+1,"")</f>
        <v>10_41</v>
      </c>
      <c r="K230" s="11" t="str">
        <f>IF(COUNTIF(TData[IDCL],TData[[#This Row],[CMapR]]&amp;"_"&amp;TData[[#This Row],[C MapR]]+2)&gt;0,TData[[#This Row],[CMapR]]&amp;"_"&amp;TData[[#This Row],[C MapR]]+2,"")</f>
        <v>11_42</v>
      </c>
      <c r="L230" s="11" t="str">
        <f>IF(COUNTIF(TData[IDCL],TData[[#This Row],[CMapR]]+1&amp;"_"&amp;TData[[#This Row],[C MapR]]+1),TData[[#This Row],[CMapR]]+1&amp;"_"&amp;TData[[#This Row],[C MapR]]+1,"")</f>
        <v>12_41</v>
      </c>
      <c r="M230" s="11" t="str">
        <f>IF(COUNTIF(TData[IDCL],TData[[#This Row],[CMapR]]+1&amp;"_"&amp;TData[[#This Row],[C MapR]]-1)&gt;0,TData[[#This Row],[CMapR]]+1&amp;"_"&amp;TData[[#This Row],[C MapR]]-1,"")</f>
        <v>12_39</v>
      </c>
      <c r="N230" s="11" t="str">
        <f>IF(COUNTIF(TData[IDCL],TData[[#This Row],[CMapR]]&amp;"_"&amp;TData[[#This Row],[C MapR]]-2)&gt;0,TData[[#This Row],[CMapR]]&amp;"_"&amp;TData[[#This Row],[C MapR]]-2,"")</f>
        <v>11_38</v>
      </c>
      <c r="AQ230" t="s">
        <v>237</v>
      </c>
      <c r="AR230">
        <v>86</v>
      </c>
      <c r="AS230">
        <v>374.30063285827634</v>
      </c>
      <c r="AT230">
        <v>378.25063285827639</v>
      </c>
    </row>
    <row r="231" spans="3:46" x14ac:dyDescent="0.25">
      <c r="C231" s="2" t="s">
        <v>254</v>
      </c>
      <c r="D231" s="2">
        <v>847.21936798095703</v>
      </c>
      <c r="E231" s="2">
        <v>366.00008010864258</v>
      </c>
      <c r="F231" s="2" t="s">
        <v>610</v>
      </c>
      <c r="G231" s="1">
        <v>11</v>
      </c>
      <c r="H231" s="1">
        <v>42</v>
      </c>
      <c r="I231" s="11" t="str">
        <f>IF(COUNTIF(TData[IDCL],TData[[#This Row],[CMapR]]-1&amp;"_"&amp;TData[[#This Row],[C MapR]]-1)&gt;0,TData[[#This Row],[CMapR]]-1&amp;"_"&amp;TData[[#This Row],[C MapR]]-1,"")</f>
        <v>10_41</v>
      </c>
      <c r="J231" s="11" t="str">
        <f>IF(COUNTIF(TData[IDCL],TData[[#This Row],[CMapR]]-1&amp;"_"&amp;TData[[#This Row],[C MapR]]+1)&gt;0,TData[[#This Row],[CMapR]]-1&amp;"_"&amp;TData[[#This Row],[C MapR]]+1,"")</f>
        <v>10_43</v>
      </c>
      <c r="K231" s="11" t="str">
        <f>IF(COUNTIF(TData[IDCL],TData[[#This Row],[CMapR]]&amp;"_"&amp;TData[[#This Row],[C MapR]]+2)&gt;0,TData[[#This Row],[CMapR]]&amp;"_"&amp;TData[[#This Row],[C MapR]]+2,"")</f>
        <v>11_44</v>
      </c>
      <c r="L231" s="11" t="str">
        <f>IF(COUNTIF(TData[IDCL],TData[[#This Row],[CMapR]]+1&amp;"_"&amp;TData[[#This Row],[C MapR]]+1),TData[[#This Row],[CMapR]]+1&amp;"_"&amp;TData[[#This Row],[C MapR]]+1,"")</f>
        <v>12_43</v>
      </c>
      <c r="M231" s="11" t="str">
        <f>IF(COUNTIF(TData[IDCL],TData[[#This Row],[CMapR]]+1&amp;"_"&amp;TData[[#This Row],[C MapR]]-1)&gt;0,TData[[#This Row],[CMapR]]+1&amp;"_"&amp;TData[[#This Row],[C MapR]]-1,"")</f>
        <v>12_41</v>
      </c>
      <c r="N231" s="11" t="str">
        <f>IF(COUNTIF(TData[IDCL],TData[[#This Row],[CMapR]]&amp;"_"&amp;TData[[#This Row],[C MapR]]-2)&gt;0,TData[[#This Row],[CMapR]]&amp;"_"&amp;TData[[#This Row],[C MapR]]-2,"")</f>
        <v>11_40</v>
      </c>
      <c r="AQ231" t="s">
        <v>238</v>
      </c>
      <c r="AR231">
        <v>72</v>
      </c>
      <c r="AS231">
        <v>374.30063285827634</v>
      </c>
      <c r="AT231">
        <v>378.25063285827639</v>
      </c>
    </row>
    <row r="232" spans="3:46" x14ac:dyDescent="0.25">
      <c r="C232" s="2" t="s">
        <v>255</v>
      </c>
      <c r="D232" s="2">
        <v>887.9225959777832</v>
      </c>
      <c r="E232" s="2">
        <v>366.00008010864258</v>
      </c>
      <c r="F232" s="2" t="s">
        <v>611</v>
      </c>
      <c r="G232" s="1">
        <v>11</v>
      </c>
      <c r="H232" s="1">
        <v>44</v>
      </c>
      <c r="I232" s="11" t="str">
        <f>IF(COUNTIF(TData[IDCL],TData[[#This Row],[CMapR]]-1&amp;"_"&amp;TData[[#This Row],[C MapR]]-1)&gt;0,TData[[#This Row],[CMapR]]-1&amp;"_"&amp;TData[[#This Row],[C MapR]]-1,"")</f>
        <v>10_43</v>
      </c>
      <c r="J232" s="11" t="str">
        <f>IF(COUNTIF(TData[IDCL],TData[[#This Row],[CMapR]]-1&amp;"_"&amp;TData[[#This Row],[C MapR]]+1)&gt;0,TData[[#This Row],[CMapR]]-1&amp;"_"&amp;TData[[#This Row],[C MapR]]+1,"")</f>
        <v>10_45</v>
      </c>
      <c r="K232" s="11" t="str">
        <f>IF(COUNTIF(TData[IDCL],TData[[#This Row],[CMapR]]&amp;"_"&amp;TData[[#This Row],[C MapR]]+2)&gt;0,TData[[#This Row],[CMapR]]&amp;"_"&amp;TData[[#This Row],[C MapR]]+2,"")</f>
        <v>11_46</v>
      </c>
      <c r="L232" s="11" t="str">
        <f>IF(COUNTIF(TData[IDCL],TData[[#This Row],[CMapR]]+1&amp;"_"&amp;TData[[#This Row],[C MapR]]+1),TData[[#This Row],[CMapR]]+1&amp;"_"&amp;TData[[#This Row],[C MapR]]+1,"")</f>
        <v>12_45</v>
      </c>
      <c r="M232" s="11" t="str">
        <f>IF(COUNTIF(TData[IDCL],TData[[#This Row],[CMapR]]+1&amp;"_"&amp;TData[[#This Row],[C MapR]]-1)&gt;0,TData[[#This Row],[CMapR]]+1&amp;"_"&amp;TData[[#This Row],[C MapR]]-1,"")</f>
        <v>12_43</v>
      </c>
      <c r="N232" s="11" t="str">
        <f>IF(COUNTIF(TData[IDCL],TData[[#This Row],[CMapR]]&amp;"_"&amp;TData[[#This Row],[C MapR]]-2)&gt;0,TData[[#This Row],[CMapR]]&amp;"_"&amp;TData[[#This Row],[C MapR]]-2,"")</f>
        <v>11_42</v>
      </c>
      <c r="AQ232" t="s">
        <v>239</v>
      </c>
      <c r="AR232">
        <v>81</v>
      </c>
      <c r="AS232">
        <v>374.30063285827634</v>
      </c>
      <c r="AT232">
        <v>378.25063285827639</v>
      </c>
    </row>
    <row r="233" spans="3:46" x14ac:dyDescent="0.25">
      <c r="C233" s="2" t="s">
        <v>256</v>
      </c>
      <c r="D233" s="2">
        <v>928.62582397460938</v>
      </c>
      <c r="E233" s="2">
        <v>366.00008010864258</v>
      </c>
      <c r="F233" s="2" t="s">
        <v>612</v>
      </c>
      <c r="G233" s="1">
        <v>11</v>
      </c>
      <c r="H233" s="1">
        <v>46</v>
      </c>
      <c r="I233" s="11" t="str">
        <f>IF(COUNTIF(TData[IDCL],TData[[#This Row],[CMapR]]-1&amp;"_"&amp;TData[[#This Row],[C MapR]]-1)&gt;0,TData[[#This Row],[CMapR]]-1&amp;"_"&amp;TData[[#This Row],[C MapR]]-1,"")</f>
        <v>10_45</v>
      </c>
      <c r="J233" s="11" t="str">
        <f>IF(COUNTIF(TData[IDCL],TData[[#This Row],[CMapR]]-1&amp;"_"&amp;TData[[#This Row],[C MapR]]+1)&gt;0,TData[[#This Row],[CMapR]]-1&amp;"_"&amp;TData[[#This Row],[C MapR]]+1,"")</f>
        <v>10_47</v>
      </c>
      <c r="K233" s="11" t="str">
        <f>IF(COUNTIF(TData[IDCL],TData[[#This Row],[CMapR]]&amp;"_"&amp;TData[[#This Row],[C MapR]]+2)&gt;0,TData[[#This Row],[CMapR]]&amp;"_"&amp;TData[[#This Row],[C MapR]]+2,"")</f>
        <v>11_48</v>
      </c>
      <c r="L233" s="11" t="str">
        <f>IF(COUNTIF(TData[IDCL],TData[[#This Row],[CMapR]]+1&amp;"_"&amp;TData[[#This Row],[C MapR]]+1),TData[[#This Row],[CMapR]]+1&amp;"_"&amp;TData[[#This Row],[C MapR]]+1,"")</f>
        <v>12_47</v>
      </c>
      <c r="M233" s="11" t="str">
        <f>IF(COUNTIF(TData[IDCL],TData[[#This Row],[CMapR]]+1&amp;"_"&amp;TData[[#This Row],[C MapR]]-1)&gt;0,TData[[#This Row],[CMapR]]+1&amp;"_"&amp;TData[[#This Row],[C MapR]]-1,"")</f>
        <v>12_45</v>
      </c>
      <c r="N233" s="11" t="str">
        <f>IF(COUNTIF(TData[IDCL],TData[[#This Row],[CMapR]]&amp;"_"&amp;TData[[#This Row],[C MapR]]-2)&gt;0,TData[[#This Row],[CMapR]]&amp;"_"&amp;TData[[#This Row],[C MapR]]-2,"")</f>
        <v>11_44</v>
      </c>
      <c r="AQ233" t="s">
        <v>240</v>
      </c>
      <c r="AR233">
        <v>81</v>
      </c>
      <c r="AS233">
        <v>374.30063285827634</v>
      </c>
      <c r="AT233">
        <v>378.25063285827639</v>
      </c>
    </row>
    <row r="234" spans="3:46" x14ac:dyDescent="0.25">
      <c r="C234" s="2" t="s">
        <v>257</v>
      </c>
      <c r="D234" s="2">
        <v>969.32905197143555</v>
      </c>
      <c r="E234" s="2">
        <v>366.00008010864258</v>
      </c>
      <c r="F234" s="2" t="s">
        <v>613</v>
      </c>
      <c r="G234" s="1">
        <v>11</v>
      </c>
      <c r="H234" s="1">
        <v>48</v>
      </c>
      <c r="I234" s="11" t="str">
        <f>IF(COUNTIF(TData[IDCL],TData[[#This Row],[CMapR]]-1&amp;"_"&amp;TData[[#This Row],[C MapR]]-1)&gt;0,TData[[#This Row],[CMapR]]-1&amp;"_"&amp;TData[[#This Row],[C MapR]]-1,"")</f>
        <v>10_47</v>
      </c>
      <c r="J234" s="11" t="str">
        <f>IF(COUNTIF(TData[IDCL],TData[[#This Row],[CMapR]]-1&amp;"_"&amp;TData[[#This Row],[C MapR]]+1)&gt;0,TData[[#This Row],[CMapR]]-1&amp;"_"&amp;TData[[#This Row],[C MapR]]+1,"")</f>
        <v>10_49</v>
      </c>
      <c r="K234" s="11" t="str">
        <f>IF(COUNTIF(TData[IDCL],TData[[#This Row],[CMapR]]&amp;"_"&amp;TData[[#This Row],[C MapR]]+2)&gt;0,TData[[#This Row],[CMapR]]&amp;"_"&amp;TData[[#This Row],[C MapR]]+2,"")</f>
        <v>11_50</v>
      </c>
      <c r="L234" s="11" t="str">
        <f>IF(COUNTIF(TData[IDCL],TData[[#This Row],[CMapR]]+1&amp;"_"&amp;TData[[#This Row],[C MapR]]+1),TData[[#This Row],[CMapR]]+1&amp;"_"&amp;TData[[#This Row],[C MapR]]+1,"")</f>
        <v>12_49</v>
      </c>
      <c r="M234" s="11" t="str">
        <f>IF(COUNTIF(TData[IDCL],TData[[#This Row],[CMapR]]+1&amp;"_"&amp;TData[[#This Row],[C MapR]]-1)&gt;0,TData[[#This Row],[CMapR]]+1&amp;"_"&amp;TData[[#This Row],[C MapR]]-1,"")</f>
        <v>12_47</v>
      </c>
      <c r="N234" s="11" t="str">
        <f>IF(COUNTIF(TData[IDCL],TData[[#This Row],[CMapR]]&amp;"_"&amp;TData[[#This Row],[C MapR]]-2)&gt;0,TData[[#This Row],[CMapR]]&amp;"_"&amp;TData[[#This Row],[C MapR]]-2,"")</f>
        <v>11_46</v>
      </c>
      <c r="AQ234" t="s">
        <v>241</v>
      </c>
      <c r="AR234">
        <v>79</v>
      </c>
      <c r="AS234">
        <v>374.30063285827634</v>
      </c>
      <c r="AT234">
        <v>378.25063285827639</v>
      </c>
    </row>
    <row r="235" spans="3:46" x14ac:dyDescent="0.25">
      <c r="C235" s="2" t="s">
        <v>258</v>
      </c>
      <c r="D235" s="2">
        <v>1010.0322799682617</v>
      </c>
      <c r="E235" s="2">
        <v>366.00008010864258</v>
      </c>
      <c r="F235" s="2" t="s">
        <v>614</v>
      </c>
      <c r="G235" s="1">
        <v>11</v>
      </c>
      <c r="H235" s="1">
        <v>50</v>
      </c>
      <c r="I235" s="11" t="str">
        <f>IF(COUNTIF(TData[IDCL],TData[[#This Row],[CMapR]]-1&amp;"_"&amp;TData[[#This Row],[C MapR]]-1)&gt;0,TData[[#This Row],[CMapR]]-1&amp;"_"&amp;TData[[#This Row],[C MapR]]-1,"")</f>
        <v>10_49</v>
      </c>
      <c r="J235" s="11" t="str">
        <f>IF(COUNTIF(TData[IDCL],TData[[#This Row],[CMapR]]-1&amp;"_"&amp;TData[[#This Row],[C MapR]]+1)&gt;0,TData[[#This Row],[CMapR]]-1&amp;"_"&amp;TData[[#This Row],[C MapR]]+1,"")</f>
        <v>10_51</v>
      </c>
      <c r="K235" s="11" t="str">
        <f>IF(COUNTIF(TData[IDCL],TData[[#This Row],[CMapR]]&amp;"_"&amp;TData[[#This Row],[C MapR]]+2)&gt;0,TData[[#This Row],[CMapR]]&amp;"_"&amp;TData[[#This Row],[C MapR]]+2,"")</f>
        <v>11_52</v>
      </c>
      <c r="L235" s="11" t="str">
        <f>IF(COUNTIF(TData[IDCL],TData[[#This Row],[CMapR]]+1&amp;"_"&amp;TData[[#This Row],[C MapR]]+1),TData[[#This Row],[CMapR]]+1&amp;"_"&amp;TData[[#This Row],[C MapR]]+1,"")</f>
        <v>12_51</v>
      </c>
      <c r="M235" s="11" t="str">
        <f>IF(COUNTIF(TData[IDCL],TData[[#This Row],[CMapR]]+1&amp;"_"&amp;TData[[#This Row],[C MapR]]-1)&gt;0,TData[[#This Row],[CMapR]]+1&amp;"_"&amp;TData[[#This Row],[C MapR]]-1,"")</f>
        <v>12_49</v>
      </c>
      <c r="N235" s="11" t="str">
        <f>IF(COUNTIF(TData[IDCL],TData[[#This Row],[CMapR]]&amp;"_"&amp;TData[[#This Row],[C MapR]]-2)&gt;0,TData[[#This Row],[CMapR]]&amp;"_"&amp;TData[[#This Row],[C MapR]]-2,"")</f>
        <v>11_48</v>
      </c>
      <c r="AQ235" t="s">
        <v>242</v>
      </c>
      <c r="AR235">
        <v>77</v>
      </c>
      <c r="AS235">
        <v>374.30063285827634</v>
      </c>
      <c r="AT235">
        <v>378.25063285827639</v>
      </c>
    </row>
    <row r="236" spans="3:46" x14ac:dyDescent="0.25">
      <c r="C236" s="2" t="s">
        <v>259</v>
      </c>
      <c r="D236" s="2">
        <v>1050.7355079650879</v>
      </c>
      <c r="E236" s="2">
        <v>366.00008010864258</v>
      </c>
      <c r="F236" s="2" t="s">
        <v>615</v>
      </c>
      <c r="G236" s="1">
        <v>11</v>
      </c>
      <c r="H236" s="1">
        <v>52</v>
      </c>
      <c r="I236" s="11" t="str">
        <f>IF(COUNTIF(TData[IDCL],TData[[#This Row],[CMapR]]-1&amp;"_"&amp;TData[[#This Row],[C MapR]]-1)&gt;0,TData[[#This Row],[CMapR]]-1&amp;"_"&amp;TData[[#This Row],[C MapR]]-1,"")</f>
        <v>10_51</v>
      </c>
      <c r="J236" s="11" t="str">
        <f>IF(COUNTIF(TData[IDCL],TData[[#This Row],[CMapR]]-1&amp;"_"&amp;TData[[#This Row],[C MapR]]+1)&gt;0,TData[[#This Row],[CMapR]]-1&amp;"_"&amp;TData[[#This Row],[C MapR]]+1,"")</f>
        <v>10_53</v>
      </c>
      <c r="K236" s="11" t="str">
        <f>IF(COUNTIF(TData[IDCL],TData[[#This Row],[CMapR]]&amp;"_"&amp;TData[[#This Row],[C MapR]]+2)&gt;0,TData[[#This Row],[CMapR]]&amp;"_"&amp;TData[[#This Row],[C MapR]]+2,"")</f>
        <v>11_54</v>
      </c>
      <c r="L236" s="11" t="str">
        <f>IF(COUNTIF(TData[IDCL],TData[[#This Row],[CMapR]]+1&amp;"_"&amp;TData[[#This Row],[C MapR]]+1),TData[[#This Row],[CMapR]]+1&amp;"_"&amp;TData[[#This Row],[C MapR]]+1,"")</f>
        <v>12_53</v>
      </c>
      <c r="M236" s="11" t="str">
        <f>IF(COUNTIF(TData[IDCL],TData[[#This Row],[CMapR]]+1&amp;"_"&amp;TData[[#This Row],[C MapR]]-1)&gt;0,TData[[#This Row],[CMapR]]+1&amp;"_"&amp;TData[[#This Row],[C MapR]]-1,"")</f>
        <v>12_51</v>
      </c>
      <c r="N236" s="11" t="str">
        <f>IF(COUNTIF(TData[IDCL],TData[[#This Row],[CMapR]]&amp;"_"&amp;TData[[#This Row],[C MapR]]-2)&gt;0,TData[[#This Row],[CMapR]]&amp;"_"&amp;TData[[#This Row],[C MapR]]-2,"")</f>
        <v>11_50</v>
      </c>
      <c r="AQ236" t="s">
        <v>243</v>
      </c>
      <c r="AR236">
        <v>87</v>
      </c>
      <c r="AS236">
        <v>374.30063285827634</v>
      </c>
      <c r="AT236">
        <v>378.25063285827639</v>
      </c>
    </row>
    <row r="237" spans="3:46" x14ac:dyDescent="0.25">
      <c r="C237" s="2" t="s">
        <v>260</v>
      </c>
      <c r="D237" s="2">
        <v>1091.4387359619141</v>
      </c>
      <c r="E237" s="2">
        <v>366.00008010864258</v>
      </c>
      <c r="F237" s="2" t="s">
        <v>616</v>
      </c>
      <c r="G237" s="1">
        <v>11</v>
      </c>
      <c r="H237" s="1">
        <v>54</v>
      </c>
      <c r="I237" s="11" t="str">
        <f>IF(COUNTIF(TData[IDCL],TData[[#This Row],[CMapR]]-1&amp;"_"&amp;TData[[#This Row],[C MapR]]-1)&gt;0,TData[[#This Row],[CMapR]]-1&amp;"_"&amp;TData[[#This Row],[C MapR]]-1,"")</f>
        <v>10_53</v>
      </c>
      <c r="J237" s="11" t="str">
        <f>IF(COUNTIF(TData[IDCL],TData[[#This Row],[CMapR]]-1&amp;"_"&amp;TData[[#This Row],[C MapR]]+1)&gt;0,TData[[#This Row],[CMapR]]-1&amp;"_"&amp;TData[[#This Row],[C MapR]]+1,"")</f>
        <v>10_55</v>
      </c>
      <c r="K237" s="11" t="str">
        <f>IF(COUNTIF(TData[IDCL],TData[[#This Row],[CMapR]]&amp;"_"&amp;TData[[#This Row],[C MapR]]+2)&gt;0,TData[[#This Row],[CMapR]]&amp;"_"&amp;TData[[#This Row],[C MapR]]+2,"")</f>
        <v>11_56</v>
      </c>
      <c r="L237" s="11" t="str">
        <f>IF(COUNTIF(TData[IDCL],TData[[#This Row],[CMapR]]+1&amp;"_"&amp;TData[[#This Row],[C MapR]]+1),TData[[#This Row],[CMapR]]+1&amp;"_"&amp;TData[[#This Row],[C MapR]]+1,"")</f>
        <v>12_55</v>
      </c>
      <c r="M237" s="11" t="str">
        <f>IF(COUNTIF(TData[IDCL],TData[[#This Row],[CMapR]]+1&amp;"_"&amp;TData[[#This Row],[C MapR]]-1)&gt;0,TData[[#This Row],[CMapR]]+1&amp;"_"&amp;TData[[#This Row],[C MapR]]-1,"")</f>
        <v>12_53</v>
      </c>
      <c r="N237" s="11" t="str">
        <f>IF(COUNTIF(TData[IDCL],TData[[#This Row],[CMapR]]&amp;"_"&amp;TData[[#This Row],[C MapR]]-2)&gt;0,TData[[#This Row],[CMapR]]&amp;"_"&amp;TData[[#This Row],[C MapR]]-2,"")</f>
        <v>11_52</v>
      </c>
      <c r="AQ237" t="s">
        <v>244</v>
      </c>
      <c r="AR237">
        <v>71</v>
      </c>
      <c r="AS237">
        <v>374.30063285827634</v>
      </c>
      <c r="AT237">
        <v>378.25063285827639</v>
      </c>
    </row>
    <row r="238" spans="3:46" x14ac:dyDescent="0.25">
      <c r="C238" s="2" t="s">
        <v>261</v>
      </c>
      <c r="D238" s="2">
        <v>1132.1419639587402</v>
      </c>
      <c r="E238" s="2">
        <v>366.00008010864258</v>
      </c>
      <c r="F238" s="2" t="s">
        <v>617</v>
      </c>
      <c r="G238" s="1">
        <v>11</v>
      </c>
      <c r="H238" s="1">
        <v>56</v>
      </c>
      <c r="I238" s="11" t="str">
        <f>IF(COUNTIF(TData[IDCL],TData[[#This Row],[CMapR]]-1&amp;"_"&amp;TData[[#This Row],[C MapR]]-1)&gt;0,TData[[#This Row],[CMapR]]-1&amp;"_"&amp;TData[[#This Row],[C MapR]]-1,"")</f>
        <v>10_55</v>
      </c>
      <c r="J238" s="11" t="str">
        <f>IF(COUNTIF(TData[IDCL],TData[[#This Row],[CMapR]]-1&amp;"_"&amp;TData[[#This Row],[C MapR]]+1)&gt;0,TData[[#This Row],[CMapR]]-1&amp;"_"&amp;TData[[#This Row],[C MapR]]+1,"")</f>
        <v/>
      </c>
      <c r="K238" s="11" t="str">
        <f>IF(COUNTIF(TData[IDCL],TData[[#This Row],[CMapR]]&amp;"_"&amp;TData[[#This Row],[C MapR]]+2)&gt;0,TData[[#This Row],[CMapR]]&amp;"_"&amp;TData[[#This Row],[C MapR]]+2,"")</f>
        <v/>
      </c>
      <c r="L238" s="11" t="str">
        <f>IF(COUNTIF(TData[IDCL],TData[[#This Row],[CMapR]]+1&amp;"_"&amp;TData[[#This Row],[C MapR]]+1),TData[[#This Row],[CMapR]]+1&amp;"_"&amp;TData[[#This Row],[C MapR]]+1,"")</f>
        <v/>
      </c>
      <c r="M238" s="11" t="str">
        <f>IF(COUNTIF(TData[IDCL],TData[[#This Row],[CMapR]]+1&amp;"_"&amp;TData[[#This Row],[C MapR]]-1)&gt;0,TData[[#This Row],[CMapR]]+1&amp;"_"&amp;TData[[#This Row],[C MapR]]-1,"")</f>
        <v>12_55</v>
      </c>
      <c r="N238" s="11" t="str">
        <f>IF(COUNTIF(TData[IDCL],TData[[#This Row],[CMapR]]&amp;"_"&amp;TData[[#This Row],[C MapR]]-2)&gt;0,TData[[#This Row],[CMapR]]&amp;"_"&amp;TData[[#This Row],[C MapR]]-2,"")</f>
        <v>11_54</v>
      </c>
      <c r="AQ238" t="s">
        <v>245</v>
      </c>
      <c r="AR238">
        <v>70</v>
      </c>
      <c r="AS238">
        <v>374.30063285827634</v>
      </c>
      <c r="AT238">
        <v>378.25063285827639</v>
      </c>
    </row>
    <row r="239" spans="3:46" x14ac:dyDescent="0.25">
      <c r="C239" s="2" t="s">
        <v>262</v>
      </c>
      <c r="D239" s="2">
        <v>53.50642204284668</v>
      </c>
      <c r="E239" s="2">
        <v>401.25014019012451</v>
      </c>
      <c r="F239" s="2" t="s">
        <v>618</v>
      </c>
      <c r="G239" s="1">
        <v>12</v>
      </c>
      <c r="H239" s="1">
        <v>3</v>
      </c>
      <c r="I239" s="11" t="str">
        <f>IF(COUNTIF(TData[IDCL],TData[[#This Row],[CMapR]]-1&amp;"_"&amp;TData[[#This Row],[C MapR]]-1)&gt;0,TData[[#This Row],[CMapR]]-1&amp;"_"&amp;TData[[#This Row],[C MapR]]-1,"")</f>
        <v>11_2</v>
      </c>
      <c r="J239" s="11" t="str">
        <f>IF(COUNTIF(TData[IDCL],TData[[#This Row],[CMapR]]-1&amp;"_"&amp;TData[[#This Row],[C MapR]]+1)&gt;0,TData[[#This Row],[CMapR]]-1&amp;"_"&amp;TData[[#This Row],[C MapR]]+1,"")</f>
        <v>11_4</v>
      </c>
      <c r="K239" s="11" t="str">
        <f>IF(COUNTIF(TData[IDCL],TData[[#This Row],[CMapR]]&amp;"_"&amp;TData[[#This Row],[C MapR]]+2)&gt;0,TData[[#This Row],[CMapR]]&amp;"_"&amp;TData[[#This Row],[C MapR]]+2,"")</f>
        <v>12_5</v>
      </c>
      <c r="L239" s="11" t="str">
        <f>IF(COUNTIF(TData[IDCL],TData[[#This Row],[CMapR]]+1&amp;"_"&amp;TData[[#This Row],[C MapR]]+1),TData[[#This Row],[CMapR]]+1&amp;"_"&amp;TData[[#This Row],[C MapR]]+1,"")</f>
        <v/>
      </c>
      <c r="M239" s="11" t="str">
        <f>IF(COUNTIF(TData[IDCL],TData[[#This Row],[CMapR]]+1&amp;"_"&amp;TData[[#This Row],[C MapR]]-1)&gt;0,TData[[#This Row],[CMapR]]+1&amp;"_"&amp;TData[[#This Row],[C MapR]]-1,"")</f>
        <v/>
      </c>
      <c r="N239" s="11" t="str">
        <f>IF(COUNTIF(TData[IDCL],TData[[#This Row],[CMapR]]&amp;"_"&amp;TData[[#This Row],[C MapR]]-2)&gt;0,TData[[#This Row],[CMapR]]&amp;"_"&amp;TData[[#This Row],[C MapR]]-2,"")</f>
        <v/>
      </c>
      <c r="AQ239" t="s">
        <v>246</v>
      </c>
      <c r="AR239">
        <v>80</v>
      </c>
      <c r="AS239">
        <v>374.30063285827634</v>
      </c>
      <c r="AT239">
        <v>378.25063285827639</v>
      </c>
    </row>
    <row r="240" spans="3:46" x14ac:dyDescent="0.25">
      <c r="C240" s="2" t="s">
        <v>263</v>
      </c>
      <c r="D240" s="2">
        <v>94.209650039672852</v>
      </c>
      <c r="E240" s="2">
        <v>401.25014019012451</v>
      </c>
      <c r="F240" s="2" t="s">
        <v>619</v>
      </c>
      <c r="G240" s="1">
        <v>12</v>
      </c>
      <c r="H240" s="1">
        <v>5</v>
      </c>
      <c r="I240" s="11" t="str">
        <f>IF(COUNTIF(TData[IDCL],TData[[#This Row],[CMapR]]-1&amp;"_"&amp;TData[[#This Row],[C MapR]]-1)&gt;0,TData[[#This Row],[CMapR]]-1&amp;"_"&amp;TData[[#This Row],[C MapR]]-1,"")</f>
        <v>11_4</v>
      </c>
      <c r="J240" s="11" t="str">
        <f>IF(COUNTIF(TData[IDCL],TData[[#This Row],[CMapR]]-1&amp;"_"&amp;TData[[#This Row],[C MapR]]+1)&gt;0,TData[[#This Row],[CMapR]]-1&amp;"_"&amp;TData[[#This Row],[C MapR]]+1,"")</f>
        <v>11_6</v>
      </c>
      <c r="K240" s="11" t="str">
        <f>IF(COUNTIF(TData[IDCL],TData[[#This Row],[CMapR]]&amp;"_"&amp;TData[[#This Row],[C MapR]]+2)&gt;0,TData[[#This Row],[CMapR]]&amp;"_"&amp;TData[[#This Row],[C MapR]]+2,"")</f>
        <v>12_7</v>
      </c>
      <c r="L240" s="11" t="str">
        <f>IF(COUNTIF(TData[IDCL],TData[[#This Row],[CMapR]]+1&amp;"_"&amp;TData[[#This Row],[C MapR]]+1),TData[[#This Row],[CMapR]]+1&amp;"_"&amp;TData[[#This Row],[C MapR]]+1,"")</f>
        <v>13_6</v>
      </c>
      <c r="M240" s="11" t="str">
        <f>IF(COUNTIF(TData[IDCL],TData[[#This Row],[CMapR]]+1&amp;"_"&amp;TData[[#This Row],[C MapR]]-1)&gt;0,TData[[#This Row],[CMapR]]+1&amp;"_"&amp;TData[[#This Row],[C MapR]]-1,"")</f>
        <v/>
      </c>
      <c r="N240" s="11" t="str">
        <f>IF(COUNTIF(TData[IDCL],TData[[#This Row],[CMapR]]&amp;"_"&amp;TData[[#This Row],[C MapR]]-2)&gt;0,TData[[#This Row],[CMapR]]&amp;"_"&amp;TData[[#This Row],[C MapR]]-2,"")</f>
        <v>12_3</v>
      </c>
      <c r="AQ240" t="s">
        <v>247</v>
      </c>
      <c r="AR240">
        <v>87</v>
      </c>
      <c r="AS240">
        <v>374.30063285827634</v>
      </c>
      <c r="AT240">
        <v>378.25063285827639</v>
      </c>
    </row>
    <row r="241" spans="3:46" x14ac:dyDescent="0.25">
      <c r="C241" s="2" t="s">
        <v>264</v>
      </c>
      <c r="D241" s="2">
        <v>134.91287803649902</v>
      </c>
      <c r="E241" s="2">
        <v>401.25014019012451</v>
      </c>
      <c r="F241" s="2" t="s">
        <v>620</v>
      </c>
      <c r="G241" s="1">
        <v>12</v>
      </c>
      <c r="H241" s="1">
        <v>7</v>
      </c>
      <c r="I241" s="11" t="str">
        <f>IF(COUNTIF(TData[IDCL],TData[[#This Row],[CMapR]]-1&amp;"_"&amp;TData[[#This Row],[C MapR]]-1)&gt;0,TData[[#This Row],[CMapR]]-1&amp;"_"&amp;TData[[#This Row],[C MapR]]-1,"")</f>
        <v>11_6</v>
      </c>
      <c r="J241" s="11" t="str">
        <f>IF(COUNTIF(TData[IDCL],TData[[#This Row],[CMapR]]-1&amp;"_"&amp;TData[[#This Row],[C MapR]]+1)&gt;0,TData[[#This Row],[CMapR]]-1&amp;"_"&amp;TData[[#This Row],[C MapR]]+1,"")</f>
        <v>11_8</v>
      </c>
      <c r="K241" s="11" t="str">
        <f>IF(COUNTIF(TData[IDCL],TData[[#This Row],[CMapR]]&amp;"_"&amp;TData[[#This Row],[C MapR]]+2)&gt;0,TData[[#This Row],[CMapR]]&amp;"_"&amp;TData[[#This Row],[C MapR]]+2,"")</f>
        <v>12_9</v>
      </c>
      <c r="L241" s="11" t="str">
        <f>IF(COUNTIF(TData[IDCL],TData[[#This Row],[CMapR]]+1&amp;"_"&amp;TData[[#This Row],[C MapR]]+1),TData[[#This Row],[CMapR]]+1&amp;"_"&amp;TData[[#This Row],[C MapR]]+1,"")</f>
        <v>13_8</v>
      </c>
      <c r="M241" s="11" t="str">
        <f>IF(COUNTIF(TData[IDCL],TData[[#This Row],[CMapR]]+1&amp;"_"&amp;TData[[#This Row],[C MapR]]-1)&gt;0,TData[[#This Row],[CMapR]]+1&amp;"_"&amp;TData[[#This Row],[C MapR]]-1,"")</f>
        <v>13_6</v>
      </c>
      <c r="N241" s="11" t="str">
        <f>IF(COUNTIF(TData[IDCL],TData[[#This Row],[CMapR]]&amp;"_"&amp;TData[[#This Row],[C MapR]]-2)&gt;0,TData[[#This Row],[CMapR]]&amp;"_"&amp;TData[[#This Row],[C MapR]]-2,"")</f>
        <v>12_5</v>
      </c>
      <c r="AQ241" t="s">
        <v>248</v>
      </c>
      <c r="AR241">
        <v>75</v>
      </c>
      <c r="AS241">
        <v>374.30063285827634</v>
      </c>
      <c r="AT241">
        <v>378.25063285827639</v>
      </c>
    </row>
    <row r="242" spans="3:46" x14ac:dyDescent="0.25">
      <c r="C242" s="2" t="s">
        <v>265</v>
      </c>
      <c r="D242" s="2">
        <v>175.6161060333252</v>
      </c>
      <c r="E242" s="2">
        <v>401.25014019012451</v>
      </c>
      <c r="F242" s="2" t="s">
        <v>621</v>
      </c>
      <c r="G242" s="1">
        <v>12</v>
      </c>
      <c r="H242" s="1">
        <v>9</v>
      </c>
      <c r="I242" s="11" t="str">
        <f>IF(COUNTIF(TData[IDCL],TData[[#This Row],[CMapR]]-1&amp;"_"&amp;TData[[#This Row],[C MapR]]-1)&gt;0,TData[[#This Row],[CMapR]]-1&amp;"_"&amp;TData[[#This Row],[C MapR]]-1,"")</f>
        <v>11_8</v>
      </c>
      <c r="J242" s="11" t="str">
        <f>IF(COUNTIF(TData[IDCL],TData[[#This Row],[CMapR]]-1&amp;"_"&amp;TData[[#This Row],[C MapR]]+1)&gt;0,TData[[#This Row],[CMapR]]-1&amp;"_"&amp;TData[[#This Row],[C MapR]]+1,"")</f>
        <v>11_10</v>
      </c>
      <c r="K242" s="11" t="str">
        <f>IF(COUNTIF(TData[IDCL],TData[[#This Row],[CMapR]]&amp;"_"&amp;TData[[#This Row],[C MapR]]+2)&gt;0,TData[[#This Row],[CMapR]]&amp;"_"&amp;TData[[#This Row],[C MapR]]+2,"")</f>
        <v>12_11</v>
      </c>
      <c r="L242" s="11" t="str">
        <f>IF(COUNTIF(TData[IDCL],TData[[#This Row],[CMapR]]+1&amp;"_"&amp;TData[[#This Row],[C MapR]]+1),TData[[#This Row],[CMapR]]+1&amp;"_"&amp;TData[[#This Row],[C MapR]]+1,"")</f>
        <v>13_10</v>
      </c>
      <c r="M242" s="11" t="str">
        <f>IF(COUNTIF(TData[IDCL],TData[[#This Row],[CMapR]]+1&amp;"_"&amp;TData[[#This Row],[C MapR]]-1)&gt;0,TData[[#This Row],[CMapR]]+1&amp;"_"&amp;TData[[#This Row],[C MapR]]-1,"")</f>
        <v>13_8</v>
      </c>
      <c r="N242" s="11" t="str">
        <f>IF(COUNTIF(TData[IDCL],TData[[#This Row],[CMapR]]&amp;"_"&amp;TData[[#This Row],[C MapR]]-2)&gt;0,TData[[#This Row],[CMapR]]&amp;"_"&amp;TData[[#This Row],[C MapR]]-2,"")</f>
        <v>12_7</v>
      </c>
      <c r="AQ242" t="s">
        <v>249</v>
      </c>
      <c r="AR242">
        <v>78</v>
      </c>
      <c r="AS242">
        <v>374.30063285827634</v>
      </c>
      <c r="AT242">
        <v>378.25063285827639</v>
      </c>
    </row>
    <row r="243" spans="3:46" x14ac:dyDescent="0.25">
      <c r="C243" s="2" t="s">
        <v>266</v>
      </c>
      <c r="D243" s="2">
        <v>216.31933403015137</v>
      </c>
      <c r="E243" s="2">
        <v>401.25014019012451</v>
      </c>
      <c r="F243" s="2" t="s">
        <v>622</v>
      </c>
      <c r="G243" s="1">
        <v>12</v>
      </c>
      <c r="H243" s="1">
        <v>11</v>
      </c>
      <c r="I243" s="11" t="str">
        <f>IF(COUNTIF(TData[IDCL],TData[[#This Row],[CMapR]]-1&amp;"_"&amp;TData[[#This Row],[C MapR]]-1)&gt;0,TData[[#This Row],[CMapR]]-1&amp;"_"&amp;TData[[#This Row],[C MapR]]-1,"")</f>
        <v>11_10</v>
      </c>
      <c r="J243" s="11" t="str">
        <f>IF(COUNTIF(TData[IDCL],TData[[#This Row],[CMapR]]-1&amp;"_"&amp;TData[[#This Row],[C MapR]]+1)&gt;0,TData[[#This Row],[CMapR]]-1&amp;"_"&amp;TData[[#This Row],[C MapR]]+1,"")</f>
        <v>11_12</v>
      </c>
      <c r="K243" s="11" t="str">
        <f>IF(COUNTIF(TData[IDCL],TData[[#This Row],[CMapR]]&amp;"_"&amp;TData[[#This Row],[C MapR]]+2)&gt;0,TData[[#This Row],[CMapR]]&amp;"_"&amp;TData[[#This Row],[C MapR]]+2,"")</f>
        <v>12_13</v>
      </c>
      <c r="L243" s="11" t="str">
        <f>IF(COUNTIF(TData[IDCL],TData[[#This Row],[CMapR]]+1&amp;"_"&amp;TData[[#This Row],[C MapR]]+1),TData[[#This Row],[CMapR]]+1&amp;"_"&amp;TData[[#This Row],[C MapR]]+1,"")</f>
        <v>13_12</v>
      </c>
      <c r="M243" s="11" t="str">
        <f>IF(COUNTIF(TData[IDCL],TData[[#This Row],[CMapR]]+1&amp;"_"&amp;TData[[#This Row],[C MapR]]-1)&gt;0,TData[[#This Row],[CMapR]]+1&amp;"_"&amp;TData[[#This Row],[C MapR]]-1,"")</f>
        <v>13_10</v>
      </c>
      <c r="N243" s="11" t="str">
        <f>IF(COUNTIF(TData[IDCL],TData[[#This Row],[CMapR]]&amp;"_"&amp;TData[[#This Row],[C MapR]]-2)&gt;0,TData[[#This Row],[CMapR]]&amp;"_"&amp;TData[[#This Row],[C MapR]]-2,"")</f>
        <v>12_9</v>
      </c>
      <c r="AQ243" t="s">
        <v>250</v>
      </c>
      <c r="AR243">
        <v>82</v>
      </c>
      <c r="AS243">
        <v>374.30063285827634</v>
      </c>
      <c r="AT243">
        <v>413.4006921386719</v>
      </c>
    </row>
    <row r="244" spans="3:46" x14ac:dyDescent="0.25">
      <c r="C244" s="2" t="s">
        <v>267</v>
      </c>
      <c r="D244" s="2">
        <v>257.02256202697754</v>
      </c>
      <c r="E244" s="2">
        <v>401.25014019012451</v>
      </c>
      <c r="F244" s="2" t="s">
        <v>623</v>
      </c>
      <c r="G244" s="1">
        <v>12</v>
      </c>
      <c r="H244" s="1">
        <v>13</v>
      </c>
      <c r="I244" s="11" t="str">
        <f>IF(COUNTIF(TData[IDCL],TData[[#This Row],[CMapR]]-1&amp;"_"&amp;TData[[#This Row],[C MapR]]-1)&gt;0,TData[[#This Row],[CMapR]]-1&amp;"_"&amp;TData[[#This Row],[C MapR]]-1,"")</f>
        <v>11_12</v>
      </c>
      <c r="J244" s="11" t="str">
        <f>IF(COUNTIF(TData[IDCL],TData[[#This Row],[CMapR]]-1&amp;"_"&amp;TData[[#This Row],[C MapR]]+1)&gt;0,TData[[#This Row],[CMapR]]-1&amp;"_"&amp;TData[[#This Row],[C MapR]]+1,"")</f>
        <v>11_14</v>
      </c>
      <c r="K244" s="11" t="str">
        <f>IF(COUNTIF(TData[IDCL],TData[[#This Row],[CMapR]]&amp;"_"&amp;TData[[#This Row],[C MapR]]+2)&gt;0,TData[[#This Row],[CMapR]]&amp;"_"&amp;TData[[#This Row],[C MapR]]+2,"")</f>
        <v>12_15</v>
      </c>
      <c r="L244" s="11" t="str">
        <f>IF(COUNTIF(TData[IDCL],TData[[#This Row],[CMapR]]+1&amp;"_"&amp;TData[[#This Row],[C MapR]]+1),TData[[#This Row],[CMapR]]+1&amp;"_"&amp;TData[[#This Row],[C MapR]]+1,"")</f>
        <v>13_14</v>
      </c>
      <c r="M244" s="11" t="str">
        <f>IF(COUNTIF(TData[IDCL],TData[[#This Row],[CMapR]]+1&amp;"_"&amp;TData[[#This Row],[C MapR]]-1)&gt;0,TData[[#This Row],[CMapR]]+1&amp;"_"&amp;TData[[#This Row],[C MapR]]-1,"")</f>
        <v>13_12</v>
      </c>
      <c r="N244" s="11" t="str">
        <f>IF(COUNTIF(TData[IDCL],TData[[#This Row],[CMapR]]&amp;"_"&amp;TData[[#This Row],[C MapR]]-2)&gt;0,TData[[#This Row],[CMapR]]&amp;"_"&amp;TData[[#This Row],[C MapR]]-2,"")</f>
        <v>12_11</v>
      </c>
      <c r="AQ244" t="s">
        <v>251</v>
      </c>
      <c r="AR244">
        <v>84</v>
      </c>
      <c r="AS244">
        <v>374.30063285827634</v>
      </c>
      <c r="AT244">
        <v>413.4006921386719</v>
      </c>
    </row>
    <row r="245" spans="3:46" x14ac:dyDescent="0.25">
      <c r="C245" s="2" t="s">
        <v>268</v>
      </c>
      <c r="D245" s="2">
        <v>297.72579002380371</v>
      </c>
      <c r="E245" s="2">
        <v>401.25014019012451</v>
      </c>
      <c r="F245" s="2" t="s">
        <v>624</v>
      </c>
      <c r="G245" s="1">
        <v>12</v>
      </c>
      <c r="H245" s="1">
        <v>15</v>
      </c>
      <c r="I245" s="11" t="str">
        <f>IF(COUNTIF(TData[IDCL],TData[[#This Row],[CMapR]]-1&amp;"_"&amp;TData[[#This Row],[C MapR]]-1)&gt;0,TData[[#This Row],[CMapR]]-1&amp;"_"&amp;TData[[#This Row],[C MapR]]-1,"")</f>
        <v>11_14</v>
      </c>
      <c r="J245" s="11" t="str">
        <f>IF(COUNTIF(TData[IDCL],TData[[#This Row],[CMapR]]-1&amp;"_"&amp;TData[[#This Row],[C MapR]]+1)&gt;0,TData[[#This Row],[CMapR]]-1&amp;"_"&amp;TData[[#This Row],[C MapR]]+1,"")</f>
        <v>11_16</v>
      </c>
      <c r="K245" s="11" t="str">
        <f>IF(COUNTIF(TData[IDCL],TData[[#This Row],[CMapR]]&amp;"_"&amp;TData[[#This Row],[C MapR]]+2)&gt;0,TData[[#This Row],[CMapR]]&amp;"_"&amp;TData[[#This Row],[C MapR]]+2,"")</f>
        <v>12_17</v>
      </c>
      <c r="L245" s="11" t="str">
        <f>IF(COUNTIF(TData[IDCL],TData[[#This Row],[CMapR]]+1&amp;"_"&amp;TData[[#This Row],[C MapR]]+1),TData[[#This Row],[CMapR]]+1&amp;"_"&amp;TData[[#This Row],[C MapR]]+1,"")</f>
        <v>13_16</v>
      </c>
      <c r="M245" s="11" t="str">
        <f>IF(COUNTIF(TData[IDCL],TData[[#This Row],[CMapR]]+1&amp;"_"&amp;TData[[#This Row],[C MapR]]-1)&gt;0,TData[[#This Row],[CMapR]]+1&amp;"_"&amp;TData[[#This Row],[C MapR]]-1,"")</f>
        <v>13_14</v>
      </c>
      <c r="N245" s="11" t="str">
        <f>IF(COUNTIF(TData[IDCL],TData[[#This Row],[CMapR]]&amp;"_"&amp;TData[[#This Row],[C MapR]]-2)&gt;0,TData[[#This Row],[CMapR]]&amp;"_"&amp;TData[[#This Row],[C MapR]]-2,"")</f>
        <v>12_13</v>
      </c>
      <c r="AQ245" t="s">
        <v>252</v>
      </c>
      <c r="AR245">
        <v>74</v>
      </c>
      <c r="AS245">
        <v>409.08069213867185</v>
      </c>
      <c r="AT245">
        <v>413.4006921386719</v>
      </c>
    </row>
    <row r="246" spans="3:46" x14ac:dyDescent="0.25">
      <c r="C246" s="2" t="s">
        <v>269</v>
      </c>
      <c r="D246" s="2">
        <v>338.42901802062988</v>
      </c>
      <c r="E246" s="2">
        <v>401.25014019012451</v>
      </c>
      <c r="F246" s="2" t="s">
        <v>625</v>
      </c>
      <c r="G246" s="1">
        <v>12</v>
      </c>
      <c r="H246" s="1">
        <v>17</v>
      </c>
      <c r="I246" s="11" t="str">
        <f>IF(COUNTIF(TData[IDCL],TData[[#This Row],[CMapR]]-1&amp;"_"&amp;TData[[#This Row],[C MapR]]-1)&gt;0,TData[[#This Row],[CMapR]]-1&amp;"_"&amp;TData[[#This Row],[C MapR]]-1,"")</f>
        <v>11_16</v>
      </c>
      <c r="J246" s="11" t="str">
        <f>IF(COUNTIF(TData[IDCL],TData[[#This Row],[CMapR]]-1&amp;"_"&amp;TData[[#This Row],[C MapR]]+1)&gt;0,TData[[#This Row],[CMapR]]-1&amp;"_"&amp;TData[[#This Row],[C MapR]]+1,"")</f>
        <v>11_18</v>
      </c>
      <c r="K246" s="11" t="str">
        <f>IF(COUNTIF(TData[IDCL],TData[[#This Row],[CMapR]]&amp;"_"&amp;TData[[#This Row],[C MapR]]+2)&gt;0,TData[[#This Row],[CMapR]]&amp;"_"&amp;TData[[#This Row],[C MapR]]+2,"")</f>
        <v>12_19</v>
      </c>
      <c r="L246" s="11" t="str">
        <f>IF(COUNTIF(TData[IDCL],TData[[#This Row],[CMapR]]+1&amp;"_"&amp;TData[[#This Row],[C MapR]]+1),TData[[#This Row],[CMapR]]+1&amp;"_"&amp;TData[[#This Row],[C MapR]]+1,"")</f>
        <v>13_18</v>
      </c>
      <c r="M246" s="11" t="str">
        <f>IF(COUNTIF(TData[IDCL],TData[[#This Row],[CMapR]]+1&amp;"_"&amp;TData[[#This Row],[C MapR]]-1)&gt;0,TData[[#This Row],[CMapR]]+1&amp;"_"&amp;TData[[#This Row],[C MapR]]-1,"")</f>
        <v>13_16</v>
      </c>
      <c r="N246" s="11" t="str">
        <f>IF(COUNTIF(TData[IDCL],TData[[#This Row],[CMapR]]&amp;"_"&amp;TData[[#This Row],[C MapR]]-2)&gt;0,TData[[#This Row],[CMapR]]&amp;"_"&amp;TData[[#This Row],[C MapR]]-2,"")</f>
        <v>12_15</v>
      </c>
      <c r="AQ246" t="s">
        <v>253</v>
      </c>
      <c r="AR246">
        <v>70</v>
      </c>
      <c r="AS246">
        <v>409.08069213867185</v>
      </c>
      <c r="AT246">
        <v>413.4006921386719</v>
      </c>
    </row>
    <row r="247" spans="3:46" x14ac:dyDescent="0.25">
      <c r="C247" s="2" t="s">
        <v>270</v>
      </c>
      <c r="D247" s="2">
        <v>379.13224601745605</v>
      </c>
      <c r="E247" s="2">
        <v>401.25014019012451</v>
      </c>
      <c r="F247" s="2" t="s">
        <v>626</v>
      </c>
      <c r="G247" s="1">
        <v>12</v>
      </c>
      <c r="H247" s="1">
        <v>19</v>
      </c>
      <c r="I247" s="11" t="str">
        <f>IF(COUNTIF(TData[IDCL],TData[[#This Row],[CMapR]]-1&amp;"_"&amp;TData[[#This Row],[C MapR]]-1)&gt;0,TData[[#This Row],[CMapR]]-1&amp;"_"&amp;TData[[#This Row],[C MapR]]-1,"")</f>
        <v>11_18</v>
      </c>
      <c r="J247" s="11" t="str">
        <f>IF(COUNTIF(TData[IDCL],TData[[#This Row],[CMapR]]-1&amp;"_"&amp;TData[[#This Row],[C MapR]]+1)&gt;0,TData[[#This Row],[CMapR]]-1&amp;"_"&amp;TData[[#This Row],[C MapR]]+1,"")</f>
        <v>11_20</v>
      </c>
      <c r="K247" s="11" t="str">
        <f>IF(COUNTIF(TData[IDCL],TData[[#This Row],[CMapR]]&amp;"_"&amp;TData[[#This Row],[C MapR]]+2)&gt;0,TData[[#This Row],[CMapR]]&amp;"_"&amp;TData[[#This Row],[C MapR]]+2,"")</f>
        <v>12_21</v>
      </c>
      <c r="L247" s="11" t="str">
        <f>IF(COUNTIF(TData[IDCL],TData[[#This Row],[CMapR]]+1&amp;"_"&amp;TData[[#This Row],[C MapR]]+1),TData[[#This Row],[CMapR]]+1&amp;"_"&amp;TData[[#This Row],[C MapR]]+1,"")</f>
        <v>13_20</v>
      </c>
      <c r="M247" s="11" t="str">
        <f>IF(COUNTIF(TData[IDCL],TData[[#This Row],[CMapR]]+1&amp;"_"&amp;TData[[#This Row],[C MapR]]-1)&gt;0,TData[[#This Row],[CMapR]]+1&amp;"_"&amp;TData[[#This Row],[C MapR]]-1,"")</f>
        <v>13_18</v>
      </c>
      <c r="N247" s="11" t="str">
        <f>IF(COUNTIF(TData[IDCL],TData[[#This Row],[CMapR]]&amp;"_"&amp;TData[[#This Row],[C MapR]]-2)&gt;0,TData[[#This Row],[CMapR]]&amp;"_"&amp;TData[[#This Row],[C MapR]]-2,"")</f>
        <v>12_17</v>
      </c>
      <c r="AQ247" t="s">
        <v>254</v>
      </c>
      <c r="AR247">
        <v>87</v>
      </c>
      <c r="AS247">
        <v>409.08069213867185</v>
      </c>
      <c r="AT247">
        <v>413.4006921386719</v>
      </c>
    </row>
    <row r="248" spans="3:46" x14ac:dyDescent="0.25">
      <c r="C248" s="2" t="s">
        <v>271</v>
      </c>
      <c r="D248" s="2">
        <v>419.83547401428223</v>
      </c>
      <c r="E248" s="2">
        <v>401.25014019012451</v>
      </c>
      <c r="F248" s="2" t="s">
        <v>627</v>
      </c>
      <c r="G248" s="1">
        <v>12</v>
      </c>
      <c r="H248" s="1">
        <v>21</v>
      </c>
      <c r="I248" s="11" t="str">
        <f>IF(COUNTIF(TData[IDCL],TData[[#This Row],[CMapR]]-1&amp;"_"&amp;TData[[#This Row],[C MapR]]-1)&gt;0,TData[[#This Row],[CMapR]]-1&amp;"_"&amp;TData[[#This Row],[C MapR]]-1,"")</f>
        <v>11_20</v>
      </c>
      <c r="J248" s="11" t="str">
        <f>IF(COUNTIF(TData[IDCL],TData[[#This Row],[CMapR]]-1&amp;"_"&amp;TData[[#This Row],[C MapR]]+1)&gt;0,TData[[#This Row],[CMapR]]-1&amp;"_"&amp;TData[[#This Row],[C MapR]]+1,"")</f>
        <v>11_22</v>
      </c>
      <c r="K248" s="11" t="str">
        <f>IF(COUNTIF(TData[IDCL],TData[[#This Row],[CMapR]]&amp;"_"&amp;TData[[#This Row],[C MapR]]+2)&gt;0,TData[[#This Row],[CMapR]]&amp;"_"&amp;TData[[#This Row],[C MapR]]+2,"")</f>
        <v>12_23</v>
      </c>
      <c r="L248" s="11" t="str">
        <f>IF(COUNTIF(TData[IDCL],TData[[#This Row],[CMapR]]+1&amp;"_"&amp;TData[[#This Row],[C MapR]]+1),TData[[#This Row],[CMapR]]+1&amp;"_"&amp;TData[[#This Row],[C MapR]]+1,"")</f>
        <v>13_22</v>
      </c>
      <c r="M248" s="11" t="str">
        <f>IF(COUNTIF(TData[IDCL],TData[[#This Row],[CMapR]]+1&amp;"_"&amp;TData[[#This Row],[C MapR]]-1)&gt;0,TData[[#This Row],[CMapR]]+1&amp;"_"&amp;TData[[#This Row],[C MapR]]-1,"")</f>
        <v>13_20</v>
      </c>
      <c r="N248" s="11" t="str">
        <f>IF(COUNTIF(TData[IDCL],TData[[#This Row],[CMapR]]&amp;"_"&amp;TData[[#This Row],[C MapR]]-2)&gt;0,TData[[#This Row],[CMapR]]&amp;"_"&amp;TData[[#This Row],[C MapR]]-2,"")</f>
        <v>12_19</v>
      </c>
      <c r="AQ248" t="s">
        <v>255</v>
      </c>
      <c r="AR248">
        <v>81</v>
      </c>
      <c r="AS248">
        <v>409.08069213867185</v>
      </c>
      <c r="AT248">
        <v>413.4006921386719</v>
      </c>
    </row>
    <row r="249" spans="3:46" x14ac:dyDescent="0.25">
      <c r="C249" s="2" t="s">
        <v>272</v>
      </c>
      <c r="D249" s="2">
        <v>460.5387020111084</v>
      </c>
      <c r="E249" s="2">
        <v>401.25014019012451</v>
      </c>
      <c r="F249" s="2" t="s">
        <v>628</v>
      </c>
      <c r="G249" s="1">
        <v>12</v>
      </c>
      <c r="H249" s="1">
        <v>23</v>
      </c>
      <c r="I249" s="11" t="str">
        <f>IF(COUNTIF(TData[IDCL],TData[[#This Row],[CMapR]]-1&amp;"_"&amp;TData[[#This Row],[C MapR]]-1)&gt;0,TData[[#This Row],[CMapR]]-1&amp;"_"&amp;TData[[#This Row],[C MapR]]-1,"")</f>
        <v>11_22</v>
      </c>
      <c r="J249" s="11" t="str">
        <f>IF(COUNTIF(TData[IDCL],TData[[#This Row],[CMapR]]-1&amp;"_"&amp;TData[[#This Row],[C MapR]]+1)&gt;0,TData[[#This Row],[CMapR]]-1&amp;"_"&amp;TData[[#This Row],[C MapR]]+1,"")</f>
        <v>11_24</v>
      </c>
      <c r="K249" s="11" t="str">
        <f>IF(COUNTIF(TData[IDCL],TData[[#This Row],[CMapR]]&amp;"_"&amp;TData[[#This Row],[C MapR]]+2)&gt;0,TData[[#This Row],[CMapR]]&amp;"_"&amp;TData[[#This Row],[C MapR]]+2,"")</f>
        <v>12_25</v>
      </c>
      <c r="L249" s="11" t="str">
        <f>IF(COUNTIF(TData[IDCL],TData[[#This Row],[CMapR]]+1&amp;"_"&amp;TData[[#This Row],[C MapR]]+1),TData[[#This Row],[CMapR]]+1&amp;"_"&amp;TData[[#This Row],[C MapR]]+1,"")</f>
        <v>13_24</v>
      </c>
      <c r="M249" s="11" t="str">
        <f>IF(COUNTIF(TData[IDCL],TData[[#This Row],[CMapR]]+1&amp;"_"&amp;TData[[#This Row],[C MapR]]-1)&gt;0,TData[[#This Row],[CMapR]]+1&amp;"_"&amp;TData[[#This Row],[C MapR]]-1,"")</f>
        <v>13_22</v>
      </c>
      <c r="N249" s="11" t="str">
        <f>IF(COUNTIF(TData[IDCL],TData[[#This Row],[CMapR]]&amp;"_"&amp;TData[[#This Row],[C MapR]]-2)&gt;0,TData[[#This Row],[CMapR]]&amp;"_"&amp;TData[[#This Row],[C MapR]]-2,"")</f>
        <v>12_21</v>
      </c>
      <c r="AQ249" t="s">
        <v>256</v>
      </c>
      <c r="AR249">
        <v>85</v>
      </c>
      <c r="AS249">
        <v>409.08069213867185</v>
      </c>
      <c r="AT249">
        <v>413.4006921386719</v>
      </c>
    </row>
    <row r="250" spans="3:46" x14ac:dyDescent="0.25">
      <c r="C250" s="2" t="s">
        <v>273</v>
      </c>
      <c r="D250" s="2">
        <v>501.24193000793457</v>
      </c>
      <c r="E250" s="2">
        <v>401.25014019012451</v>
      </c>
      <c r="F250" s="2" t="s">
        <v>629</v>
      </c>
      <c r="G250" s="1">
        <v>12</v>
      </c>
      <c r="H250" s="1">
        <v>25</v>
      </c>
      <c r="I250" s="11" t="str">
        <f>IF(COUNTIF(TData[IDCL],TData[[#This Row],[CMapR]]-1&amp;"_"&amp;TData[[#This Row],[C MapR]]-1)&gt;0,TData[[#This Row],[CMapR]]-1&amp;"_"&amp;TData[[#This Row],[C MapR]]-1,"")</f>
        <v>11_24</v>
      </c>
      <c r="J250" s="11" t="str">
        <f>IF(COUNTIF(TData[IDCL],TData[[#This Row],[CMapR]]-1&amp;"_"&amp;TData[[#This Row],[C MapR]]+1)&gt;0,TData[[#This Row],[CMapR]]-1&amp;"_"&amp;TData[[#This Row],[C MapR]]+1,"")</f>
        <v>11_26</v>
      </c>
      <c r="K250" s="11" t="str">
        <f>IF(COUNTIF(TData[IDCL],TData[[#This Row],[CMapR]]&amp;"_"&amp;TData[[#This Row],[C MapR]]+2)&gt;0,TData[[#This Row],[CMapR]]&amp;"_"&amp;TData[[#This Row],[C MapR]]+2,"")</f>
        <v>12_27</v>
      </c>
      <c r="L250" s="11" t="str">
        <f>IF(COUNTIF(TData[IDCL],TData[[#This Row],[CMapR]]+1&amp;"_"&amp;TData[[#This Row],[C MapR]]+1),TData[[#This Row],[CMapR]]+1&amp;"_"&amp;TData[[#This Row],[C MapR]]+1,"")</f>
        <v>13_26</v>
      </c>
      <c r="M250" s="11" t="str">
        <f>IF(COUNTIF(TData[IDCL],TData[[#This Row],[CMapR]]+1&amp;"_"&amp;TData[[#This Row],[C MapR]]-1)&gt;0,TData[[#This Row],[CMapR]]+1&amp;"_"&amp;TData[[#This Row],[C MapR]]-1,"")</f>
        <v>13_24</v>
      </c>
      <c r="N250" s="11" t="str">
        <f>IF(COUNTIF(TData[IDCL],TData[[#This Row],[CMapR]]&amp;"_"&amp;TData[[#This Row],[C MapR]]-2)&gt;0,TData[[#This Row],[CMapR]]&amp;"_"&amp;TData[[#This Row],[C MapR]]-2,"")</f>
        <v>12_23</v>
      </c>
      <c r="AQ250" t="s">
        <v>257</v>
      </c>
      <c r="AR250">
        <v>80</v>
      </c>
      <c r="AS250">
        <v>409.08069213867185</v>
      </c>
      <c r="AT250">
        <v>413.4006921386719</v>
      </c>
    </row>
    <row r="251" spans="3:46" x14ac:dyDescent="0.25">
      <c r="C251" s="2" t="s">
        <v>274</v>
      </c>
      <c r="D251" s="2">
        <v>541.94515800476074</v>
      </c>
      <c r="E251" s="2">
        <v>401.25014019012451</v>
      </c>
      <c r="F251" s="2" t="s">
        <v>630</v>
      </c>
      <c r="G251" s="1">
        <v>12</v>
      </c>
      <c r="H251" s="1">
        <v>27</v>
      </c>
      <c r="I251" s="11" t="str">
        <f>IF(COUNTIF(TData[IDCL],TData[[#This Row],[CMapR]]-1&amp;"_"&amp;TData[[#This Row],[C MapR]]-1)&gt;0,TData[[#This Row],[CMapR]]-1&amp;"_"&amp;TData[[#This Row],[C MapR]]-1,"")</f>
        <v>11_26</v>
      </c>
      <c r="J251" s="11" t="str">
        <f>IF(COUNTIF(TData[IDCL],TData[[#This Row],[CMapR]]-1&amp;"_"&amp;TData[[#This Row],[C MapR]]+1)&gt;0,TData[[#This Row],[CMapR]]-1&amp;"_"&amp;TData[[#This Row],[C MapR]]+1,"")</f>
        <v>11_28</v>
      </c>
      <c r="K251" s="11" t="str">
        <f>IF(COUNTIF(TData[IDCL],TData[[#This Row],[CMapR]]&amp;"_"&amp;TData[[#This Row],[C MapR]]+2)&gt;0,TData[[#This Row],[CMapR]]&amp;"_"&amp;TData[[#This Row],[C MapR]]+2,"")</f>
        <v>12_29</v>
      </c>
      <c r="L251" s="11" t="str">
        <f>IF(COUNTIF(TData[IDCL],TData[[#This Row],[CMapR]]+1&amp;"_"&amp;TData[[#This Row],[C MapR]]+1),TData[[#This Row],[CMapR]]+1&amp;"_"&amp;TData[[#This Row],[C MapR]]+1,"")</f>
        <v>13_28</v>
      </c>
      <c r="M251" s="11" t="str">
        <f>IF(COUNTIF(TData[IDCL],TData[[#This Row],[CMapR]]+1&amp;"_"&amp;TData[[#This Row],[C MapR]]-1)&gt;0,TData[[#This Row],[CMapR]]+1&amp;"_"&amp;TData[[#This Row],[C MapR]]-1,"")</f>
        <v>13_26</v>
      </c>
      <c r="N251" s="11" t="str">
        <f>IF(COUNTIF(TData[IDCL],TData[[#This Row],[CMapR]]&amp;"_"&amp;TData[[#This Row],[C MapR]]-2)&gt;0,TData[[#This Row],[CMapR]]&amp;"_"&amp;TData[[#This Row],[C MapR]]-2,"")</f>
        <v>12_25</v>
      </c>
      <c r="AQ251" t="s">
        <v>258</v>
      </c>
      <c r="AR251">
        <v>89</v>
      </c>
      <c r="AS251">
        <v>409.08069213867185</v>
      </c>
      <c r="AT251">
        <v>413.4006921386719</v>
      </c>
    </row>
    <row r="252" spans="3:46" x14ac:dyDescent="0.25">
      <c r="C252" s="2" t="s">
        <v>275</v>
      </c>
      <c r="D252" s="2">
        <v>582.64838600158691</v>
      </c>
      <c r="E252" s="2">
        <v>401.25014019012451</v>
      </c>
      <c r="F252" s="2" t="s">
        <v>631</v>
      </c>
      <c r="G252" s="1">
        <v>12</v>
      </c>
      <c r="H252" s="1">
        <v>29</v>
      </c>
      <c r="I252" s="11" t="str">
        <f>IF(COUNTIF(TData[IDCL],TData[[#This Row],[CMapR]]-1&amp;"_"&amp;TData[[#This Row],[C MapR]]-1)&gt;0,TData[[#This Row],[CMapR]]-1&amp;"_"&amp;TData[[#This Row],[C MapR]]-1,"")</f>
        <v>11_28</v>
      </c>
      <c r="J252" s="11" t="str">
        <f>IF(COUNTIF(TData[IDCL],TData[[#This Row],[CMapR]]-1&amp;"_"&amp;TData[[#This Row],[C MapR]]+1)&gt;0,TData[[#This Row],[CMapR]]-1&amp;"_"&amp;TData[[#This Row],[C MapR]]+1,"")</f>
        <v>11_30</v>
      </c>
      <c r="K252" s="11" t="str">
        <f>IF(COUNTIF(TData[IDCL],TData[[#This Row],[CMapR]]&amp;"_"&amp;TData[[#This Row],[C MapR]]+2)&gt;0,TData[[#This Row],[CMapR]]&amp;"_"&amp;TData[[#This Row],[C MapR]]+2,"")</f>
        <v>12_31</v>
      </c>
      <c r="L252" s="11" t="str">
        <f>IF(COUNTIF(TData[IDCL],TData[[#This Row],[CMapR]]+1&amp;"_"&amp;TData[[#This Row],[C MapR]]+1),TData[[#This Row],[CMapR]]+1&amp;"_"&amp;TData[[#This Row],[C MapR]]+1,"")</f>
        <v>13_30</v>
      </c>
      <c r="M252" s="11" t="str">
        <f>IF(COUNTIF(TData[IDCL],TData[[#This Row],[CMapR]]+1&amp;"_"&amp;TData[[#This Row],[C MapR]]-1)&gt;0,TData[[#This Row],[CMapR]]+1&amp;"_"&amp;TData[[#This Row],[C MapR]]-1,"")</f>
        <v>13_28</v>
      </c>
      <c r="N252" s="11" t="str">
        <f>IF(COUNTIF(TData[IDCL],TData[[#This Row],[CMapR]]&amp;"_"&amp;TData[[#This Row],[C MapR]]-2)&gt;0,TData[[#This Row],[CMapR]]&amp;"_"&amp;TData[[#This Row],[C MapR]]-2,"")</f>
        <v>12_27</v>
      </c>
      <c r="AQ252" t="s">
        <v>259</v>
      </c>
      <c r="AR252">
        <v>71</v>
      </c>
      <c r="AS252">
        <v>409.08069213867185</v>
      </c>
      <c r="AT252">
        <v>413.4006921386719</v>
      </c>
    </row>
    <row r="253" spans="3:46" x14ac:dyDescent="0.25">
      <c r="C253" s="2" t="s">
        <v>276</v>
      </c>
      <c r="D253" s="2">
        <v>623.35161399841309</v>
      </c>
      <c r="E253" s="2">
        <v>401.25014019012451</v>
      </c>
      <c r="F253" s="2" t="s">
        <v>632</v>
      </c>
      <c r="G253" s="1">
        <v>12</v>
      </c>
      <c r="H253" s="1">
        <v>31</v>
      </c>
      <c r="I253" s="11" t="str">
        <f>IF(COUNTIF(TData[IDCL],TData[[#This Row],[CMapR]]-1&amp;"_"&amp;TData[[#This Row],[C MapR]]-1)&gt;0,TData[[#This Row],[CMapR]]-1&amp;"_"&amp;TData[[#This Row],[C MapR]]-1,"")</f>
        <v>11_30</v>
      </c>
      <c r="J253" s="11" t="str">
        <f>IF(COUNTIF(TData[IDCL],TData[[#This Row],[CMapR]]-1&amp;"_"&amp;TData[[#This Row],[C MapR]]+1)&gt;0,TData[[#This Row],[CMapR]]-1&amp;"_"&amp;TData[[#This Row],[C MapR]]+1,"")</f>
        <v>11_32</v>
      </c>
      <c r="K253" s="11" t="str">
        <f>IF(COUNTIF(TData[IDCL],TData[[#This Row],[CMapR]]&amp;"_"&amp;TData[[#This Row],[C MapR]]+2)&gt;0,TData[[#This Row],[CMapR]]&amp;"_"&amp;TData[[#This Row],[C MapR]]+2,"")</f>
        <v>12_33</v>
      </c>
      <c r="L253" s="11" t="str">
        <f>IF(COUNTIF(TData[IDCL],TData[[#This Row],[CMapR]]+1&amp;"_"&amp;TData[[#This Row],[C MapR]]+1),TData[[#This Row],[CMapR]]+1&amp;"_"&amp;TData[[#This Row],[C MapR]]+1,"")</f>
        <v>13_32</v>
      </c>
      <c r="M253" s="11" t="str">
        <f>IF(COUNTIF(TData[IDCL],TData[[#This Row],[CMapR]]+1&amp;"_"&amp;TData[[#This Row],[C MapR]]-1)&gt;0,TData[[#This Row],[CMapR]]+1&amp;"_"&amp;TData[[#This Row],[C MapR]]-1,"")</f>
        <v>13_30</v>
      </c>
      <c r="N253" s="11" t="str">
        <f>IF(COUNTIF(TData[IDCL],TData[[#This Row],[CMapR]]&amp;"_"&amp;TData[[#This Row],[C MapR]]-2)&gt;0,TData[[#This Row],[CMapR]]&amp;"_"&amp;TData[[#This Row],[C MapR]]-2,"")</f>
        <v>12_29</v>
      </c>
      <c r="AQ253" t="s">
        <v>260</v>
      </c>
      <c r="AR253">
        <v>72</v>
      </c>
      <c r="AS253">
        <v>409.08069213867185</v>
      </c>
      <c r="AT253">
        <v>413.4006921386719</v>
      </c>
    </row>
    <row r="254" spans="3:46" x14ac:dyDescent="0.25">
      <c r="C254" s="2" t="s">
        <v>277</v>
      </c>
      <c r="D254" s="2">
        <v>664.05484199523926</v>
      </c>
      <c r="E254" s="2">
        <v>401.25014019012451</v>
      </c>
      <c r="F254" s="2" t="s">
        <v>633</v>
      </c>
      <c r="G254" s="1">
        <v>12</v>
      </c>
      <c r="H254" s="1">
        <v>33</v>
      </c>
      <c r="I254" s="11" t="str">
        <f>IF(COUNTIF(TData[IDCL],TData[[#This Row],[CMapR]]-1&amp;"_"&amp;TData[[#This Row],[C MapR]]-1)&gt;0,TData[[#This Row],[CMapR]]-1&amp;"_"&amp;TData[[#This Row],[C MapR]]-1,"")</f>
        <v>11_32</v>
      </c>
      <c r="J254" s="11" t="str">
        <f>IF(COUNTIF(TData[IDCL],TData[[#This Row],[CMapR]]-1&amp;"_"&amp;TData[[#This Row],[C MapR]]+1)&gt;0,TData[[#This Row],[CMapR]]-1&amp;"_"&amp;TData[[#This Row],[C MapR]]+1,"")</f>
        <v>11_34</v>
      </c>
      <c r="K254" s="11" t="str">
        <f>IF(COUNTIF(TData[IDCL],TData[[#This Row],[CMapR]]&amp;"_"&amp;TData[[#This Row],[C MapR]]+2)&gt;0,TData[[#This Row],[CMapR]]&amp;"_"&amp;TData[[#This Row],[C MapR]]+2,"")</f>
        <v>12_35</v>
      </c>
      <c r="L254" s="11" t="str">
        <f>IF(COUNTIF(TData[IDCL],TData[[#This Row],[CMapR]]+1&amp;"_"&amp;TData[[#This Row],[C MapR]]+1),TData[[#This Row],[CMapR]]+1&amp;"_"&amp;TData[[#This Row],[C MapR]]+1,"")</f>
        <v>13_34</v>
      </c>
      <c r="M254" s="11" t="str">
        <f>IF(COUNTIF(TData[IDCL],TData[[#This Row],[CMapR]]+1&amp;"_"&amp;TData[[#This Row],[C MapR]]-1)&gt;0,TData[[#This Row],[CMapR]]+1&amp;"_"&amp;TData[[#This Row],[C MapR]]-1,"")</f>
        <v>13_32</v>
      </c>
      <c r="N254" s="11" t="str">
        <f>IF(COUNTIF(TData[IDCL],TData[[#This Row],[CMapR]]&amp;"_"&amp;TData[[#This Row],[C MapR]]-2)&gt;0,TData[[#This Row],[CMapR]]&amp;"_"&amp;TData[[#This Row],[C MapR]]-2,"")</f>
        <v>12_31</v>
      </c>
      <c r="AQ254" t="s">
        <v>261</v>
      </c>
      <c r="AR254">
        <v>76</v>
      </c>
      <c r="AS254">
        <v>409.08069213867185</v>
      </c>
      <c r="AT254">
        <v>413.4006921386719</v>
      </c>
    </row>
    <row r="255" spans="3:46" x14ac:dyDescent="0.25">
      <c r="C255" s="2" t="s">
        <v>278</v>
      </c>
      <c r="D255" s="2">
        <v>704.75806999206543</v>
      </c>
      <c r="E255" s="2">
        <v>401.25014019012451</v>
      </c>
      <c r="F255" s="2" t="s">
        <v>634</v>
      </c>
      <c r="G255" s="1">
        <v>12</v>
      </c>
      <c r="H255" s="1">
        <v>35</v>
      </c>
      <c r="I255" s="11" t="str">
        <f>IF(COUNTIF(TData[IDCL],TData[[#This Row],[CMapR]]-1&amp;"_"&amp;TData[[#This Row],[C MapR]]-1)&gt;0,TData[[#This Row],[CMapR]]-1&amp;"_"&amp;TData[[#This Row],[C MapR]]-1,"")</f>
        <v>11_34</v>
      </c>
      <c r="J255" s="11" t="str">
        <f>IF(COUNTIF(TData[IDCL],TData[[#This Row],[CMapR]]-1&amp;"_"&amp;TData[[#This Row],[C MapR]]+1)&gt;0,TData[[#This Row],[CMapR]]-1&amp;"_"&amp;TData[[#This Row],[C MapR]]+1,"")</f>
        <v>11_36</v>
      </c>
      <c r="K255" s="11" t="str">
        <f>IF(COUNTIF(TData[IDCL],TData[[#This Row],[CMapR]]&amp;"_"&amp;TData[[#This Row],[C MapR]]+2)&gt;0,TData[[#This Row],[CMapR]]&amp;"_"&amp;TData[[#This Row],[C MapR]]+2,"")</f>
        <v>12_37</v>
      </c>
      <c r="L255" s="11" t="str">
        <f>IF(COUNTIF(TData[IDCL],TData[[#This Row],[CMapR]]+1&amp;"_"&amp;TData[[#This Row],[C MapR]]+1),TData[[#This Row],[CMapR]]+1&amp;"_"&amp;TData[[#This Row],[C MapR]]+1,"")</f>
        <v>13_36</v>
      </c>
      <c r="M255" s="11" t="str">
        <f>IF(COUNTIF(TData[IDCL],TData[[#This Row],[CMapR]]+1&amp;"_"&amp;TData[[#This Row],[C MapR]]-1)&gt;0,TData[[#This Row],[CMapR]]+1&amp;"_"&amp;TData[[#This Row],[C MapR]]-1,"")</f>
        <v>13_34</v>
      </c>
      <c r="N255" s="11" t="str">
        <f>IF(COUNTIF(TData[IDCL],TData[[#This Row],[CMapR]]&amp;"_"&amp;TData[[#This Row],[C MapR]]-2)&gt;0,TData[[#This Row],[CMapR]]&amp;"_"&amp;TData[[#This Row],[C MapR]]-2,"")</f>
        <v>12_33</v>
      </c>
      <c r="AQ255" t="s">
        <v>262</v>
      </c>
      <c r="AR255">
        <v>82</v>
      </c>
      <c r="AS255">
        <v>409.08069213867185</v>
      </c>
      <c r="AT255">
        <v>413.4006921386719</v>
      </c>
    </row>
    <row r="256" spans="3:46" x14ac:dyDescent="0.25">
      <c r="C256" s="2" t="s">
        <v>279</v>
      </c>
      <c r="D256" s="2">
        <v>745.4612979888916</v>
      </c>
      <c r="E256" s="2">
        <v>401.25014019012451</v>
      </c>
      <c r="F256" s="2" t="s">
        <v>635</v>
      </c>
      <c r="G256" s="1">
        <v>12</v>
      </c>
      <c r="H256" s="1">
        <v>37</v>
      </c>
      <c r="I256" s="11" t="str">
        <f>IF(COUNTIF(TData[IDCL],TData[[#This Row],[CMapR]]-1&amp;"_"&amp;TData[[#This Row],[C MapR]]-1)&gt;0,TData[[#This Row],[CMapR]]-1&amp;"_"&amp;TData[[#This Row],[C MapR]]-1,"")</f>
        <v>11_36</v>
      </c>
      <c r="J256" s="11" t="str">
        <f>IF(COUNTIF(TData[IDCL],TData[[#This Row],[CMapR]]-1&amp;"_"&amp;TData[[#This Row],[C MapR]]+1)&gt;0,TData[[#This Row],[CMapR]]-1&amp;"_"&amp;TData[[#This Row],[C MapR]]+1,"")</f>
        <v>11_38</v>
      </c>
      <c r="K256" s="11" t="str">
        <f>IF(COUNTIF(TData[IDCL],TData[[#This Row],[CMapR]]&amp;"_"&amp;TData[[#This Row],[C MapR]]+2)&gt;0,TData[[#This Row],[CMapR]]&amp;"_"&amp;TData[[#This Row],[C MapR]]+2,"")</f>
        <v>12_39</v>
      </c>
      <c r="L256" s="11" t="str">
        <f>IF(COUNTIF(TData[IDCL],TData[[#This Row],[CMapR]]+1&amp;"_"&amp;TData[[#This Row],[C MapR]]+1),TData[[#This Row],[CMapR]]+1&amp;"_"&amp;TData[[#This Row],[C MapR]]+1,"")</f>
        <v>13_38</v>
      </c>
      <c r="M256" s="11" t="str">
        <f>IF(COUNTIF(TData[IDCL],TData[[#This Row],[CMapR]]+1&amp;"_"&amp;TData[[#This Row],[C MapR]]-1)&gt;0,TData[[#This Row],[CMapR]]+1&amp;"_"&amp;TData[[#This Row],[C MapR]]-1,"")</f>
        <v>13_36</v>
      </c>
      <c r="N256" s="11" t="str">
        <f>IF(COUNTIF(TData[IDCL],TData[[#This Row],[CMapR]]&amp;"_"&amp;TData[[#This Row],[C MapR]]-2)&gt;0,TData[[#This Row],[CMapR]]&amp;"_"&amp;TData[[#This Row],[C MapR]]-2,"")</f>
        <v>12_35</v>
      </c>
      <c r="AQ256" t="s">
        <v>263</v>
      </c>
      <c r="AR256">
        <v>81</v>
      </c>
      <c r="AS256">
        <v>409.08069213867185</v>
      </c>
      <c r="AT256">
        <v>413.4006921386719</v>
      </c>
    </row>
    <row r="257" spans="3:46" x14ac:dyDescent="0.25">
      <c r="C257" s="2" t="s">
        <v>280</v>
      </c>
      <c r="D257" s="2">
        <v>786.16452598571777</v>
      </c>
      <c r="E257" s="2">
        <v>401.25014019012451</v>
      </c>
      <c r="F257" s="2" t="s">
        <v>636</v>
      </c>
      <c r="G257" s="1">
        <v>12</v>
      </c>
      <c r="H257" s="1">
        <v>39</v>
      </c>
      <c r="I257" s="11" t="str">
        <f>IF(COUNTIF(TData[IDCL],TData[[#This Row],[CMapR]]-1&amp;"_"&amp;TData[[#This Row],[C MapR]]-1)&gt;0,TData[[#This Row],[CMapR]]-1&amp;"_"&amp;TData[[#This Row],[C MapR]]-1,"")</f>
        <v>11_38</v>
      </c>
      <c r="J257" s="11" t="str">
        <f>IF(COUNTIF(TData[IDCL],TData[[#This Row],[CMapR]]-1&amp;"_"&amp;TData[[#This Row],[C MapR]]+1)&gt;0,TData[[#This Row],[CMapR]]-1&amp;"_"&amp;TData[[#This Row],[C MapR]]+1,"")</f>
        <v>11_40</v>
      </c>
      <c r="K257" s="11" t="str">
        <f>IF(COUNTIF(TData[IDCL],TData[[#This Row],[CMapR]]&amp;"_"&amp;TData[[#This Row],[C MapR]]+2)&gt;0,TData[[#This Row],[CMapR]]&amp;"_"&amp;TData[[#This Row],[C MapR]]+2,"")</f>
        <v>12_41</v>
      </c>
      <c r="L257" s="11" t="str">
        <f>IF(COUNTIF(TData[IDCL],TData[[#This Row],[CMapR]]+1&amp;"_"&amp;TData[[#This Row],[C MapR]]+1),TData[[#This Row],[CMapR]]+1&amp;"_"&amp;TData[[#This Row],[C MapR]]+1,"")</f>
        <v>13_40</v>
      </c>
      <c r="M257" s="11" t="str">
        <f>IF(COUNTIF(TData[IDCL],TData[[#This Row],[CMapR]]+1&amp;"_"&amp;TData[[#This Row],[C MapR]]-1)&gt;0,TData[[#This Row],[CMapR]]+1&amp;"_"&amp;TData[[#This Row],[C MapR]]-1,"")</f>
        <v>13_38</v>
      </c>
      <c r="N257" s="11" t="str">
        <f>IF(COUNTIF(TData[IDCL],TData[[#This Row],[CMapR]]&amp;"_"&amp;TData[[#This Row],[C MapR]]-2)&gt;0,TData[[#This Row],[CMapR]]&amp;"_"&amp;TData[[#This Row],[C MapR]]-2,"")</f>
        <v>12_37</v>
      </c>
      <c r="AQ257" t="s">
        <v>264</v>
      </c>
      <c r="AR257">
        <v>65</v>
      </c>
      <c r="AS257">
        <v>409.08069213867185</v>
      </c>
      <c r="AT257">
        <v>413.4006921386719</v>
      </c>
    </row>
    <row r="258" spans="3:46" x14ac:dyDescent="0.25">
      <c r="C258" s="2" t="s">
        <v>281</v>
      </c>
      <c r="D258" s="2">
        <v>826.86775398254395</v>
      </c>
      <c r="E258" s="2">
        <v>401.25014019012451</v>
      </c>
      <c r="F258" s="2" t="s">
        <v>637</v>
      </c>
      <c r="G258" s="1">
        <v>12</v>
      </c>
      <c r="H258" s="1">
        <v>41</v>
      </c>
      <c r="I258" s="11" t="str">
        <f>IF(COUNTIF(TData[IDCL],TData[[#This Row],[CMapR]]-1&amp;"_"&amp;TData[[#This Row],[C MapR]]-1)&gt;0,TData[[#This Row],[CMapR]]-1&amp;"_"&amp;TData[[#This Row],[C MapR]]-1,"")</f>
        <v>11_40</v>
      </c>
      <c r="J258" s="11" t="str">
        <f>IF(COUNTIF(TData[IDCL],TData[[#This Row],[CMapR]]-1&amp;"_"&amp;TData[[#This Row],[C MapR]]+1)&gt;0,TData[[#This Row],[CMapR]]-1&amp;"_"&amp;TData[[#This Row],[C MapR]]+1,"")</f>
        <v>11_42</v>
      </c>
      <c r="K258" s="11" t="str">
        <f>IF(COUNTIF(TData[IDCL],TData[[#This Row],[CMapR]]&amp;"_"&amp;TData[[#This Row],[C MapR]]+2)&gt;0,TData[[#This Row],[CMapR]]&amp;"_"&amp;TData[[#This Row],[C MapR]]+2,"")</f>
        <v>12_43</v>
      </c>
      <c r="L258" s="11" t="str">
        <f>IF(COUNTIF(TData[IDCL],TData[[#This Row],[CMapR]]+1&amp;"_"&amp;TData[[#This Row],[C MapR]]+1),TData[[#This Row],[CMapR]]+1&amp;"_"&amp;TData[[#This Row],[C MapR]]+1,"")</f>
        <v>13_42</v>
      </c>
      <c r="M258" s="11" t="str">
        <f>IF(COUNTIF(TData[IDCL],TData[[#This Row],[CMapR]]+1&amp;"_"&amp;TData[[#This Row],[C MapR]]-1)&gt;0,TData[[#This Row],[CMapR]]+1&amp;"_"&amp;TData[[#This Row],[C MapR]]-1,"")</f>
        <v>13_40</v>
      </c>
      <c r="N258" s="11" t="str">
        <f>IF(COUNTIF(TData[IDCL],TData[[#This Row],[CMapR]]&amp;"_"&amp;TData[[#This Row],[C MapR]]-2)&gt;0,TData[[#This Row],[CMapR]]&amp;"_"&amp;TData[[#This Row],[C MapR]]-2,"")</f>
        <v>12_39</v>
      </c>
      <c r="AQ258" t="s">
        <v>265</v>
      </c>
      <c r="AR258">
        <v>90</v>
      </c>
      <c r="AS258">
        <v>409.08069213867185</v>
      </c>
      <c r="AT258">
        <v>413.4006921386719</v>
      </c>
    </row>
    <row r="259" spans="3:46" x14ac:dyDescent="0.25">
      <c r="C259" s="2" t="s">
        <v>282</v>
      </c>
      <c r="D259" s="2">
        <v>867.57098197937012</v>
      </c>
      <c r="E259" s="2">
        <v>401.25014019012451</v>
      </c>
      <c r="F259" s="2" t="s">
        <v>638</v>
      </c>
      <c r="G259" s="1">
        <v>12</v>
      </c>
      <c r="H259" s="1">
        <v>43</v>
      </c>
      <c r="I259" s="11" t="str">
        <f>IF(COUNTIF(TData[IDCL],TData[[#This Row],[CMapR]]-1&amp;"_"&amp;TData[[#This Row],[C MapR]]-1)&gt;0,TData[[#This Row],[CMapR]]-1&amp;"_"&amp;TData[[#This Row],[C MapR]]-1,"")</f>
        <v>11_42</v>
      </c>
      <c r="J259" s="11" t="str">
        <f>IF(COUNTIF(TData[IDCL],TData[[#This Row],[CMapR]]-1&amp;"_"&amp;TData[[#This Row],[C MapR]]+1)&gt;0,TData[[#This Row],[CMapR]]-1&amp;"_"&amp;TData[[#This Row],[C MapR]]+1,"")</f>
        <v>11_44</v>
      </c>
      <c r="K259" s="11" t="str">
        <f>IF(COUNTIF(TData[IDCL],TData[[#This Row],[CMapR]]&amp;"_"&amp;TData[[#This Row],[C MapR]]+2)&gt;0,TData[[#This Row],[CMapR]]&amp;"_"&amp;TData[[#This Row],[C MapR]]+2,"")</f>
        <v>12_45</v>
      </c>
      <c r="L259" s="11" t="str">
        <f>IF(COUNTIF(TData[IDCL],TData[[#This Row],[CMapR]]+1&amp;"_"&amp;TData[[#This Row],[C MapR]]+1),TData[[#This Row],[CMapR]]+1&amp;"_"&amp;TData[[#This Row],[C MapR]]+1,"")</f>
        <v>13_44</v>
      </c>
      <c r="M259" s="11" t="str">
        <f>IF(COUNTIF(TData[IDCL],TData[[#This Row],[CMapR]]+1&amp;"_"&amp;TData[[#This Row],[C MapR]]-1)&gt;0,TData[[#This Row],[CMapR]]+1&amp;"_"&amp;TData[[#This Row],[C MapR]]-1,"")</f>
        <v>13_42</v>
      </c>
      <c r="N259" s="11" t="str">
        <f>IF(COUNTIF(TData[IDCL],TData[[#This Row],[CMapR]]&amp;"_"&amp;TData[[#This Row],[C MapR]]-2)&gt;0,TData[[#This Row],[CMapR]]&amp;"_"&amp;TData[[#This Row],[C MapR]]-2,"")</f>
        <v>12_41</v>
      </c>
      <c r="AQ259" t="s">
        <v>266</v>
      </c>
      <c r="AR259">
        <v>84</v>
      </c>
      <c r="AS259">
        <v>409.08069213867185</v>
      </c>
      <c r="AT259">
        <v>413.4006921386719</v>
      </c>
    </row>
    <row r="260" spans="3:46" x14ac:dyDescent="0.25">
      <c r="C260" s="2" t="s">
        <v>283</v>
      </c>
      <c r="D260" s="2">
        <v>908.27420997619629</v>
      </c>
      <c r="E260" s="2">
        <v>401.25014019012451</v>
      </c>
      <c r="F260" s="2" t="s">
        <v>639</v>
      </c>
      <c r="G260" s="1">
        <v>12</v>
      </c>
      <c r="H260" s="1">
        <v>45</v>
      </c>
      <c r="I260" s="11" t="str">
        <f>IF(COUNTIF(TData[IDCL],TData[[#This Row],[CMapR]]-1&amp;"_"&amp;TData[[#This Row],[C MapR]]-1)&gt;0,TData[[#This Row],[CMapR]]-1&amp;"_"&amp;TData[[#This Row],[C MapR]]-1,"")</f>
        <v>11_44</v>
      </c>
      <c r="J260" s="11" t="str">
        <f>IF(COUNTIF(TData[IDCL],TData[[#This Row],[CMapR]]-1&amp;"_"&amp;TData[[#This Row],[C MapR]]+1)&gt;0,TData[[#This Row],[CMapR]]-1&amp;"_"&amp;TData[[#This Row],[C MapR]]+1,"")</f>
        <v>11_46</v>
      </c>
      <c r="K260" s="11" t="str">
        <f>IF(COUNTIF(TData[IDCL],TData[[#This Row],[CMapR]]&amp;"_"&amp;TData[[#This Row],[C MapR]]+2)&gt;0,TData[[#This Row],[CMapR]]&amp;"_"&amp;TData[[#This Row],[C MapR]]+2,"")</f>
        <v>12_47</v>
      </c>
      <c r="L260" s="11" t="str">
        <f>IF(COUNTIF(TData[IDCL],TData[[#This Row],[CMapR]]+1&amp;"_"&amp;TData[[#This Row],[C MapR]]+1),TData[[#This Row],[CMapR]]+1&amp;"_"&amp;TData[[#This Row],[C MapR]]+1,"")</f>
        <v>13_46</v>
      </c>
      <c r="M260" s="11" t="str">
        <f>IF(COUNTIF(TData[IDCL],TData[[#This Row],[CMapR]]+1&amp;"_"&amp;TData[[#This Row],[C MapR]]-1)&gt;0,TData[[#This Row],[CMapR]]+1&amp;"_"&amp;TData[[#This Row],[C MapR]]-1,"")</f>
        <v>13_44</v>
      </c>
      <c r="N260" s="11" t="str">
        <f>IF(COUNTIF(TData[IDCL],TData[[#This Row],[CMapR]]&amp;"_"&amp;TData[[#This Row],[C MapR]]-2)&gt;0,TData[[#This Row],[CMapR]]&amp;"_"&amp;TData[[#This Row],[C MapR]]-2,"")</f>
        <v>12_43</v>
      </c>
      <c r="AQ260" t="s">
        <v>267</v>
      </c>
      <c r="AR260">
        <v>68</v>
      </c>
      <c r="AS260">
        <v>409.08069213867185</v>
      </c>
      <c r="AT260">
        <v>413.4006921386719</v>
      </c>
    </row>
    <row r="261" spans="3:46" x14ac:dyDescent="0.25">
      <c r="C261" s="2" t="s">
        <v>284</v>
      </c>
      <c r="D261" s="2">
        <v>948.97743797302246</v>
      </c>
      <c r="E261" s="2">
        <v>401.25014019012451</v>
      </c>
      <c r="F261" s="2" t="s">
        <v>640</v>
      </c>
      <c r="G261" s="1">
        <v>12</v>
      </c>
      <c r="H261" s="1">
        <v>47</v>
      </c>
      <c r="I261" s="11" t="str">
        <f>IF(COUNTIF(TData[IDCL],TData[[#This Row],[CMapR]]-1&amp;"_"&amp;TData[[#This Row],[C MapR]]-1)&gt;0,TData[[#This Row],[CMapR]]-1&amp;"_"&amp;TData[[#This Row],[C MapR]]-1,"")</f>
        <v>11_46</v>
      </c>
      <c r="J261" s="11" t="str">
        <f>IF(COUNTIF(TData[IDCL],TData[[#This Row],[CMapR]]-1&amp;"_"&amp;TData[[#This Row],[C MapR]]+1)&gt;0,TData[[#This Row],[CMapR]]-1&amp;"_"&amp;TData[[#This Row],[C MapR]]+1,"")</f>
        <v>11_48</v>
      </c>
      <c r="K261" s="11" t="str">
        <f>IF(COUNTIF(TData[IDCL],TData[[#This Row],[CMapR]]&amp;"_"&amp;TData[[#This Row],[C MapR]]+2)&gt;0,TData[[#This Row],[CMapR]]&amp;"_"&amp;TData[[#This Row],[C MapR]]+2,"")</f>
        <v>12_49</v>
      </c>
      <c r="L261" s="11" t="str">
        <f>IF(COUNTIF(TData[IDCL],TData[[#This Row],[CMapR]]+1&amp;"_"&amp;TData[[#This Row],[C MapR]]+1),TData[[#This Row],[CMapR]]+1&amp;"_"&amp;TData[[#This Row],[C MapR]]+1,"")</f>
        <v>13_48</v>
      </c>
      <c r="M261" s="11" t="str">
        <f>IF(COUNTIF(TData[IDCL],TData[[#This Row],[CMapR]]+1&amp;"_"&amp;TData[[#This Row],[C MapR]]-1)&gt;0,TData[[#This Row],[CMapR]]+1&amp;"_"&amp;TData[[#This Row],[C MapR]]-1,"")</f>
        <v>13_46</v>
      </c>
      <c r="N261" s="11" t="str">
        <f>IF(COUNTIF(TData[IDCL],TData[[#This Row],[CMapR]]&amp;"_"&amp;TData[[#This Row],[C MapR]]-2)&gt;0,TData[[#This Row],[CMapR]]&amp;"_"&amp;TData[[#This Row],[C MapR]]-2,"")</f>
        <v>12_45</v>
      </c>
      <c r="AQ261" t="s">
        <v>268</v>
      </c>
      <c r="AR261">
        <v>71</v>
      </c>
      <c r="AS261">
        <v>409.08069213867185</v>
      </c>
      <c r="AT261">
        <v>413.4006921386719</v>
      </c>
    </row>
    <row r="262" spans="3:46" x14ac:dyDescent="0.25">
      <c r="C262" s="2" t="s">
        <v>285</v>
      </c>
      <c r="D262" s="2">
        <v>989.68066596984863</v>
      </c>
      <c r="E262" s="2">
        <v>401.25014019012451</v>
      </c>
      <c r="F262" s="2" t="s">
        <v>641</v>
      </c>
      <c r="G262" s="1">
        <v>12</v>
      </c>
      <c r="H262" s="1">
        <v>49</v>
      </c>
      <c r="I262" s="11" t="str">
        <f>IF(COUNTIF(TData[IDCL],TData[[#This Row],[CMapR]]-1&amp;"_"&amp;TData[[#This Row],[C MapR]]-1)&gt;0,TData[[#This Row],[CMapR]]-1&amp;"_"&amp;TData[[#This Row],[C MapR]]-1,"")</f>
        <v>11_48</v>
      </c>
      <c r="J262" s="11" t="str">
        <f>IF(COUNTIF(TData[IDCL],TData[[#This Row],[CMapR]]-1&amp;"_"&amp;TData[[#This Row],[C MapR]]+1)&gt;0,TData[[#This Row],[CMapR]]-1&amp;"_"&amp;TData[[#This Row],[C MapR]]+1,"")</f>
        <v>11_50</v>
      </c>
      <c r="K262" s="11" t="str">
        <f>IF(COUNTIF(TData[IDCL],TData[[#This Row],[CMapR]]&amp;"_"&amp;TData[[#This Row],[C MapR]]+2)&gt;0,TData[[#This Row],[CMapR]]&amp;"_"&amp;TData[[#This Row],[C MapR]]+2,"")</f>
        <v>12_51</v>
      </c>
      <c r="L262" s="11" t="str">
        <f>IF(COUNTIF(TData[IDCL],TData[[#This Row],[CMapR]]+1&amp;"_"&amp;TData[[#This Row],[C MapR]]+1),TData[[#This Row],[CMapR]]+1&amp;"_"&amp;TData[[#This Row],[C MapR]]+1,"")</f>
        <v>13_50</v>
      </c>
      <c r="M262" s="11" t="str">
        <f>IF(COUNTIF(TData[IDCL],TData[[#This Row],[CMapR]]+1&amp;"_"&amp;TData[[#This Row],[C MapR]]-1)&gt;0,TData[[#This Row],[CMapR]]+1&amp;"_"&amp;TData[[#This Row],[C MapR]]-1,"")</f>
        <v>13_48</v>
      </c>
      <c r="N262" s="11" t="str">
        <f>IF(COUNTIF(TData[IDCL],TData[[#This Row],[CMapR]]&amp;"_"&amp;TData[[#This Row],[C MapR]]-2)&gt;0,TData[[#This Row],[CMapR]]&amp;"_"&amp;TData[[#This Row],[C MapR]]-2,"")</f>
        <v>12_47</v>
      </c>
      <c r="AQ262" t="s">
        <v>269</v>
      </c>
      <c r="AR262">
        <v>72</v>
      </c>
      <c r="AS262">
        <v>409.08069213867185</v>
      </c>
      <c r="AT262">
        <v>413.4006921386719</v>
      </c>
    </row>
    <row r="263" spans="3:46" x14ac:dyDescent="0.25">
      <c r="C263" s="2" t="s">
        <v>286</v>
      </c>
      <c r="D263" s="2">
        <v>1030.3838939666748</v>
      </c>
      <c r="E263" s="2">
        <v>401.25014019012451</v>
      </c>
      <c r="F263" s="2" t="s">
        <v>642</v>
      </c>
      <c r="G263" s="1">
        <v>12</v>
      </c>
      <c r="H263" s="1">
        <v>51</v>
      </c>
      <c r="I263" s="11" t="str">
        <f>IF(COUNTIF(TData[IDCL],TData[[#This Row],[CMapR]]-1&amp;"_"&amp;TData[[#This Row],[C MapR]]-1)&gt;0,TData[[#This Row],[CMapR]]-1&amp;"_"&amp;TData[[#This Row],[C MapR]]-1,"")</f>
        <v>11_50</v>
      </c>
      <c r="J263" s="11" t="str">
        <f>IF(COUNTIF(TData[IDCL],TData[[#This Row],[CMapR]]-1&amp;"_"&amp;TData[[#This Row],[C MapR]]+1)&gt;0,TData[[#This Row],[CMapR]]-1&amp;"_"&amp;TData[[#This Row],[C MapR]]+1,"")</f>
        <v>11_52</v>
      </c>
      <c r="K263" s="11" t="str">
        <f>IF(COUNTIF(TData[IDCL],TData[[#This Row],[CMapR]]&amp;"_"&amp;TData[[#This Row],[C MapR]]+2)&gt;0,TData[[#This Row],[CMapR]]&amp;"_"&amp;TData[[#This Row],[C MapR]]+2,"")</f>
        <v>12_53</v>
      </c>
      <c r="L263" s="11" t="str">
        <f>IF(COUNTIF(TData[IDCL],TData[[#This Row],[CMapR]]+1&amp;"_"&amp;TData[[#This Row],[C MapR]]+1),TData[[#This Row],[CMapR]]+1&amp;"_"&amp;TData[[#This Row],[C MapR]]+1,"")</f>
        <v>13_52</v>
      </c>
      <c r="M263" s="11" t="str">
        <f>IF(COUNTIF(TData[IDCL],TData[[#This Row],[CMapR]]+1&amp;"_"&amp;TData[[#This Row],[C MapR]]-1)&gt;0,TData[[#This Row],[CMapR]]+1&amp;"_"&amp;TData[[#This Row],[C MapR]]-1,"")</f>
        <v>13_50</v>
      </c>
      <c r="N263" s="11" t="str">
        <f>IF(COUNTIF(TData[IDCL],TData[[#This Row],[CMapR]]&amp;"_"&amp;TData[[#This Row],[C MapR]]-2)&gt;0,TData[[#This Row],[CMapR]]&amp;"_"&amp;TData[[#This Row],[C MapR]]-2,"")</f>
        <v>12_49</v>
      </c>
      <c r="AQ263" t="s">
        <v>270</v>
      </c>
      <c r="AR263">
        <v>89</v>
      </c>
      <c r="AS263">
        <v>409.08069213867185</v>
      </c>
      <c r="AT263">
        <v>413.4006921386719</v>
      </c>
    </row>
    <row r="264" spans="3:46" x14ac:dyDescent="0.25">
      <c r="C264" s="2" t="s">
        <v>287</v>
      </c>
      <c r="D264" s="2">
        <v>1071.087121963501</v>
      </c>
      <c r="E264" s="2">
        <v>401.25014019012451</v>
      </c>
      <c r="F264" s="2" t="s">
        <v>643</v>
      </c>
      <c r="G264" s="1">
        <v>12</v>
      </c>
      <c r="H264" s="1">
        <v>53</v>
      </c>
      <c r="I264" s="11" t="str">
        <f>IF(COUNTIF(TData[IDCL],TData[[#This Row],[CMapR]]-1&amp;"_"&amp;TData[[#This Row],[C MapR]]-1)&gt;0,TData[[#This Row],[CMapR]]-1&amp;"_"&amp;TData[[#This Row],[C MapR]]-1,"")</f>
        <v>11_52</v>
      </c>
      <c r="J264" s="11" t="str">
        <f>IF(COUNTIF(TData[IDCL],TData[[#This Row],[CMapR]]-1&amp;"_"&amp;TData[[#This Row],[C MapR]]+1)&gt;0,TData[[#This Row],[CMapR]]-1&amp;"_"&amp;TData[[#This Row],[C MapR]]+1,"")</f>
        <v>11_54</v>
      </c>
      <c r="K264" s="11" t="str">
        <f>IF(COUNTIF(TData[IDCL],TData[[#This Row],[CMapR]]&amp;"_"&amp;TData[[#This Row],[C MapR]]+2)&gt;0,TData[[#This Row],[CMapR]]&amp;"_"&amp;TData[[#This Row],[C MapR]]+2,"")</f>
        <v>12_55</v>
      </c>
      <c r="L264" s="11" t="str">
        <f>IF(COUNTIF(TData[IDCL],TData[[#This Row],[CMapR]]+1&amp;"_"&amp;TData[[#This Row],[C MapR]]+1),TData[[#This Row],[CMapR]]+1&amp;"_"&amp;TData[[#This Row],[C MapR]]+1,"")</f>
        <v/>
      </c>
      <c r="M264" s="11" t="str">
        <f>IF(COUNTIF(TData[IDCL],TData[[#This Row],[CMapR]]+1&amp;"_"&amp;TData[[#This Row],[C MapR]]-1)&gt;0,TData[[#This Row],[CMapR]]+1&amp;"_"&amp;TData[[#This Row],[C MapR]]-1,"")</f>
        <v>13_52</v>
      </c>
      <c r="N264" s="11" t="str">
        <f>IF(COUNTIF(TData[IDCL],TData[[#This Row],[CMapR]]&amp;"_"&amp;TData[[#This Row],[C MapR]]-2)&gt;0,TData[[#This Row],[CMapR]]&amp;"_"&amp;TData[[#This Row],[C MapR]]-2,"")</f>
        <v>12_51</v>
      </c>
      <c r="AQ264" t="s">
        <v>271</v>
      </c>
      <c r="AR264">
        <v>66</v>
      </c>
      <c r="AS264">
        <v>409.08069213867185</v>
      </c>
      <c r="AT264">
        <v>413.4006921386719</v>
      </c>
    </row>
    <row r="265" spans="3:46" x14ac:dyDescent="0.25">
      <c r="C265" s="2" t="s">
        <v>288</v>
      </c>
      <c r="D265" s="2">
        <v>1111.7903499603271</v>
      </c>
      <c r="E265" s="2">
        <v>401.25014019012451</v>
      </c>
      <c r="F265" s="2" t="s">
        <v>644</v>
      </c>
      <c r="G265" s="1">
        <v>12</v>
      </c>
      <c r="H265" s="1">
        <v>55</v>
      </c>
      <c r="I265" s="11" t="str">
        <f>IF(COUNTIF(TData[IDCL],TData[[#This Row],[CMapR]]-1&amp;"_"&amp;TData[[#This Row],[C MapR]]-1)&gt;0,TData[[#This Row],[CMapR]]-1&amp;"_"&amp;TData[[#This Row],[C MapR]]-1,"")</f>
        <v>11_54</v>
      </c>
      <c r="J265" s="11" t="str">
        <f>IF(COUNTIF(TData[IDCL],TData[[#This Row],[CMapR]]-1&amp;"_"&amp;TData[[#This Row],[C MapR]]+1)&gt;0,TData[[#This Row],[CMapR]]-1&amp;"_"&amp;TData[[#This Row],[C MapR]]+1,"")</f>
        <v>11_56</v>
      </c>
      <c r="K265" s="11" t="str">
        <f>IF(COUNTIF(TData[IDCL],TData[[#This Row],[CMapR]]&amp;"_"&amp;TData[[#This Row],[C MapR]]+2)&gt;0,TData[[#This Row],[CMapR]]&amp;"_"&amp;TData[[#This Row],[C MapR]]+2,"")</f>
        <v/>
      </c>
      <c r="L265" s="11" t="str">
        <f>IF(COUNTIF(TData[IDCL],TData[[#This Row],[CMapR]]+1&amp;"_"&amp;TData[[#This Row],[C MapR]]+1),TData[[#This Row],[CMapR]]+1&amp;"_"&amp;TData[[#This Row],[C MapR]]+1,"")</f>
        <v/>
      </c>
      <c r="M265" s="11" t="str">
        <f>IF(COUNTIF(TData[IDCL],TData[[#This Row],[CMapR]]+1&amp;"_"&amp;TData[[#This Row],[C MapR]]-1)&gt;0,TData[[#This Row],[CMapR]]+1&amp;"_"&amp;TData[[#This Row],[C MapR]]-1,"")</f>
        <v/>
      </c>
      <c r="N265" s="11" t="str">
        <f>IF(COUNTIF(TData[IDCL],TData[[#This Row],[CMapR]]&amp;"_"&amp;TData[[#This Row],[C MapR]]-2)&gt;0,TData[[#This Row],[CMapR]]&amp;"_"&amp;TData[[#This Row],[C MapR]]-2,"")</f>
        <v>12_53</v>
      </c>
      <c r="AQ265" t="s">
        <v>272</v>
      </c>
      <c r="AR265">
        <v>69</v>
      </c>
      <c r="AS265">
        <v>409.08069213867185</v>
      </c>
      <c r="AT265">
        <v>413.4006921386719</v>
      </c>
    </row>
    <row r="266" spans="3:46" x14ac:dyDescent="0.25">
      <c r="C266" s="2" t="s">
        <v>289</v>
      </c>
      <c r="D266" s="2">
        <v>114.56126403808594</v>
      </c>
      <c r="E266" s="2">
        <v>436.50020027160645</v>
      </c>
      <c r="F266" s="2" t="s">
        <v>645</v>
      </c>
      <c r="G266" s="1">
        <v>13</v>
      </c>
      <c r="H266" s="1">
        <v>6</v>
      </c>
      <c r="I266" s="11" t="str">
        <f>IF(COUNTIF(TData[IDCL],TData[[#This Row],[CMapR]]-1&amp;"_"&amp;TData[[#This Row],[C MapR]]-1)&gt;0,TData[[#This Row],[CMapR]]-1&amp;"_"&amp;TData[[#This Row],[C MapR]]-1,"")</f>
        <v>12_5</v>
      </c>
      <c r="J266" s="11" t="str">
        <f>IF(COUNTIF(TData[IDCL],TData[[#This Row],[CMapR]]-1&amp;"_"&amp;TData[[#This Row],[C MapR]]+1)&gt;0,TData[[#This Row],[CMapR]]-1&amp;"_"&amp;TData[[#This Row],[C MapR]]+1,"")</f>
        <v>12_7</v>
      </c>
      <c r="K266" s="11" t="str">
        <f>IF(COUNTIF(TData[IDCL],TData[[#This Row],[CMapR]]&amp;"_"&amp;TData[[#This Row],[C MapR]]+2)&gt;0,TData[[#This Row],[CMapR]]&amp;"_"&amp;TData[[#This Row],[C MapR]]+2,"")</f>
        <v>13_8</v>
      </c>
      <c r="L266" s="11" t="str">
        <f>IF(COUNTIF(TData[IDCL],TData[[#This Row],[CMapR]]+1&amp;"_"&amp;TData[[#This Row],[C MapR]]+1),TData[[#This Row],[CMapR]]+1&amp;"_"&amp;TData[[#This Row],[C MapR]]+1,"")</f>
        <v>14_7</v>
      </c>
      <c r="M266" s="11" t="str">
        <f>IF(COUNTIF(TData[IDCL],TData[[#This Row],[CMapR]]+1&amp;"_"&amp;TData[[#This Row],[C MapR]]-1)&gt;0,TData[[#This Row],[CMapR]]+1&amp;"_"&amp;TData[[#This Row],[C MapR]]-1,"")</f>
        <v/>
      </c>
      <c r="N266" s="11" t="str">
        <f>IF(COUNTIF(TData[IDCL],TData[[#This Row],[CMapR]]&amp;"_"&amp;TData[[#This Row],[C MapR]]-2)&gt;0,TData[[#This Row],[CMapR]]&amp;"_"&amp;TData[[#This Row],[C MapR]]-2,"")</f>
        <v/>
      </c>
      <c r="AQ266" t="s">
        <v>273</v>
      </c>
      <c r="AR266">
        <v>73</v>
      </c>
      <c r="AS266">
        <v>409.08069213867185</v>
      </c>
      <c r="AT266">
        <v>413.4006921386719</v>
      </c>
    </row>
    <row r="267" spans="3:46" x14ac:dyDescent="0.25">
      <c r="C267" s="2" t="s">
        <v>290</v>
      </c>
      <c r="D267" s="2">
        <v>155.26449203491211</v>
      </c>
      <c r="E267" s="2">
        <v>436.50020027160645</v>
      </c>
      <c r="F267" s="2" t="s">
        <v>646</v>
      </c>
      <c r="G267" s="1">
        <v>13</v>
      </c>
      <c r="H267" s="1">
        <v>8</v>
      </c>
      <c r="I267" s="11" t="str">
        <f>IF(COUNTIF(TData[IDCL],TData[[#This Row],[CMapR]]-1&amp;"_"&amp;TData[[#This Row],[C MapR]]-1)&gt;0,TData[[#This Row],[CMapR]]-1&amp;"_"&amp;TData[[#This Row],[C MapR]]-1,"")</f>
        <v>12_7</v>
      </c>
      <c r="J267" s="11" t="str">
        <f>IF(COUNTIF(TData[IDCL],TData[[#This Row],[CMapR]]-1&amp;"_"&amp;TData[[#This Row],[C MapR]]+1)&gt;0,TData[[#This Row],[CMapR]]-1&amp;"_"&amp;TData[[#This Row],[C MapR]]+1,"")</f>
        <v>12_9</v>
      </c>
      <c r="K267" s="11" t="str">
        <f>IF(COUNTIF(TData[IDCL],TData[[#This Row],[CMapR]]&amp;"_"&amp;TData[[#This Row],[C MapR]]+2)&gt;0,TData[[#This Row],[CMapR]]&amp;"_"&amp;TData[[#This Row],[C MapR]]+2,"")</f>
        <v>13_10</v>
      </c>
      <c r="L267" s="11" t="str">
        <f>IF(COUNTIF(TData[IDCL],TData[[#This Row],[CMapR]]+1&amp;"_"&amp;TData[[#This Row],[C MapR]]+1),TData[[#This Row],[CMapR]]+1&amp;"_"&amp;TData[[#This Row],[C MapR]]+1,"")</f>
        <v>14_9</v>
      </c>
      <c r="M267" s="11" t="str">
        <f>IF(COUNTIF(TData[IDCL],TData[[#This Row],[CMapR]]+1&amp;"_"&amp;TData[[#This Row],[C MapR]]-1)&gt;0,TData[[#This Row],[CMapR]]+1&amp;"_"&amp;TData[[#This Row],[C MapR]]-1,"")</f>
        <v>14_7</v>
      </c>
      <c r="N267" s="11" t="str">
        <f>IF(COUNTIF(TData[IDCL],TData[[#This Row],[CMapR]]&amp;"_"&amp;TData[[#This Row],[C MapR]]-2)&gt;0,TData[[#This Row],[CMapR]]&amp;"_"&amp;TData[[#This Row],[C MapR]]-2,"")</f>
        <v>13_6</v>
      </c>
      <c r="AQ267" t="s">
        <v>274</v>
      </c>
      <c r="AR267">
        <v>83</v>
      </c>
      <c r="AS267">
        <v>409.08069213867185</v>
      </c>
      <c r="AT267">
        <v>413.4006921386719</v>
      </c>
    </row>
    <row r="268" spans="3:46" x14ac:dyDescent="0.25">
      <c r="C268" s="2" t="s">
        <v>291</v>
      </c>
      <c r="D268" s="2">
        <v>195.96772003173828</v>
      </c>
      <c r="E268" s="2">
        <v>436.50020027160645</v>
      </c>
      <c r="F268" s="2" t="s">
        <v>647</v>
      </c>
      <c r="G268" s="1">
        <v>13</v>
      </c>
      <c r="H268" s="1">
        <v>10</v>
      </c>
      <c r="I268" s="11" t="str">
        <f>IF(COUNTIF(TData[IDCL],TData[[#This Row],[CMapR]]-1&amp;"_"&amp;TData[[#This Row],[C MapR]]-1)&gt;0,TData[[#This Row],[CMapR]]-1&amp;"_"&amp;TData[[#This Row],[C MapR]]-1,"")</f>
        <v>12_9</v>
      </c>
      <c r="J268" s="11" t="str">
        <f>IF(COUNTIF(TData[IDCL],TData[[#This Row],[CMapR]]-1&amp;"_"&amp;TData[[#This Row],[C MapR]]+1)&gt;0,TData[[#This Row],[CMapR]]-1&amp;"_"&amp;TData[[#This Row],[C MapR]]+1,"")</f>
        <v>12_11</v>
      </c>
      <c r="K268" s="11" t="str">
        <f>IF(COUNTIF(TData[IDCL],TData[[#This Row],[CMapR]]&amp;"_"&amp;TData[[#This Row],[C MapR]]+2)&gt;0,TData[[#This Row],[CMapR]]&amp;"_"&amp;TData[[#This Row],[C MapR]]+2,"")</f>
        <v>13_12</v>
      </c>
      <c r="L268" s="11" t="str">
        <f>IF(COUNTIF(TData[IDCL],TData[[#This Row],[CMapR]]+1&amp;"_"&amp;TData[[#This Row],[C MapR]]+1),TData[[#This Row],[CMapR]]+1&amp;"_"&amp;TData[[#This Row],[C MapR]]+1,"")</f>
        <v>14_11</v>
      </c>
      <c r="M268" s="11" t="str">
        <f>IF(COUNTIF(TData[IDCL],TData[[#This Row],[CMapR]]+1&amp;"_"&amp;TData[[#This Row],[C MapR]]-1)&gt;0,TData[[#This Row],[CMapR]]+1&amp;"_"&amp;TData[[#This Row],[C MapR]]-1,"")</f>
        <v>14_9</v>
      </c>
      <c r="N268" s="11" t="str">
        <f>IF(COUNTIF(TData[IDCL],TData[[#This Row],[CMapR]]&amp;"_"&amp;TData[[#This Row],[C MapR]]-2)&gt;0,TData[[#This Row],[CMapR]]&amp;"_"&amp;TData[[#This Row],[C MapR]]-2,"")</f>
        <v>13_8</v>
      </c>
      <c r="AQ268" t="s">
        <v>275</v>
      </c>
      <c r="AR268">
        <v>81</v>
      </c>
      <c r="AS268">
        <v>409.08069213867185</v>
      </c>
      <c r="AT268">
        <v>413.4006921386719</v>
      </c>
    </row>
    <row r="269" spans="3:46" x14ac:dyDescent="0.25">
      <c r="C269" s="2" t="s">
        <v>292</v>
      </c>
      <c r="D269" s="2">
        <v>236.67094802856445</v>
      </c>
      <c r="E269" s="2">
        <v>436.50020027160645</v>
      </c>
      <c r="F269" s="2" t="s">
        <v>648</v>
      </c>
      <c r="G269" s="1">
        <v>13</v>
      </c>
      <c r="H269" s="1">
        <v>12</v>
      </c>
      <c r="I269" s="11" t="str">
        <f>IF(COUNTIF(TData[IDCL],TData[[#This Row],[CMapR]]-1&amp;"_"&amp;TData[[#This Row],[C MapR]]-1)&gt;0,TData[[#This Row],[CMapR]]-1&amp;"_"&amp;TData[[#This Row],[C MapR]]-1,"")</f>
        <v>12_11</v>
      </c>
      <c r="J269" s="11" t="str">
        <f>IF(COUNTIF(TData[IDCL],TData[[#This Row],[CMapR]]-1&amp;"_"&amp;TData[[#This Row],[C MapR]]+1)&gt;0,TData[[#This Row],[CMapR]]-1&amp;"_"&amp;TData[[#This Row],[C MapR]]+1,"")</f>
        <v>12_13</v>
      </c>
      <c r="K269" s="11" t="str">
        <f>IF(COUNTIF(TData[IDCL],TData[[#This Row],[CMapR]]&amp;"_"&amp;TData[[#This Row],[C MapR]]+2)&gt;0,TData[[#This Row],[CMapR]]&amp;"_"&amp;TData[[#This Row],[C MapR]]+2,"")</f>
        <v>13_14</v>
      </c>
      <c r="L269" s="11" t="str">
        <f>IF(COUNTIF(TData[IDCL],TData[[#This Row],[CMapR]]+1&amp;"_"&amp;TData[[#This Row],[C MapR]]+1),TData[[#This Row],[CMapR]]+1&amp;"_"&amp;TData[[#This Row],[C MapR]]+1,"")</f>
        <v>14_13</v>
      </c>
      <c r="M269" s="11" t="str">
        <f>IF(COUNTIF(TData[IDCL],TData[[#This Row],[CMapR]]+1&amp;"_"&amp;TData[[#This Row],[C MapR]]-1)&gt;0,TData[[#This Row],[CMapR]]+1&amp;"_"&amp;TData[[#This Row],[C MapR]]-1,"")</f>
        <v>14_11</v>
      </c>
      <c r="N269" s="11" t="str">
        <f>IF(COUNTIF(TData[IDCL],TData[[#This Row],[CMapR]]&amp;"_"&amp;TData[[#This Row],[C MapR]]-2)&gt;0,TData[[#This Row],[CMapR]]&amp;"_"&amp;TData[[#This Row],[C MapR]]-2,"")</f>
        <v>13_10</v>
      </c>
      <c r="AQ269" t="s">
        <v>276</v>
      </c>
      <c r="AR269">
        <v>82</v>
      </c>
      <c r="AS269">
        <v>409.08069213867185</v>
      </c>
      <c r="AT269">
        <v>448.55075141906741</v>
      </c>
    </row>
    <row r="270" spans="3:46" x14ac:dyDescent="0.25">
      <c r="C270" s="2" t="s">
        <v>293</v>
      </c>
      <c r="D270" s="2">
        <v>277.37417602539063</v>
      </c>
      <c r="E270" s="2">
        <v>436.50020027160645</v>
      </c>
      <c r="F270" s="2" t="s">
        <v>649</v>
      </c>
      <c r="G270" s="1">
        <v>13</v>
      </c>
      <c r="H270" s="1">
        <v>14</v>
      </c>
      <c r="I270" s="11" t="str">
        <f>IF(COUNTIF(TData[IDCL],TData[[#This Row],[CMapR]]-1&amp;"_"&amp;TData[[#This Row],[C MapR]]-1)&gt;0,TData[[#This Row],[CMapR]]-1&amp;"_"&amp;TData[[#This Row],[C MapR]]-1,"")</f>
        <v>12_13</v>
      </c>
      <c r="J270" s="11" t="str">
        <f>IF(COUNTIF(TData[IDCL],TData[[#This Row],[CMapR]]-1&amp;"_"&amp;TData[[#This Row],[C MapR]]+1)&gt;0,TData[[#This Row],[CMapR]]-1&amp;"_"&amp;TData[[#This Row],[C MapR]]+1,"")</f>
        <v>12_15</v>
      </c>
      <c r="K270" s="11" t="str">
        <f>IF(COUNTIF(TData[IDCL],TData[[#This Row],[CMapR]]&amp;"_"&amp;TData[[#This Row],[C MapR]]+2)&gt;0,TData[[#This Row],[CMapR]]&amp;"_"&amp;TData[[#This Row],[C MapR]]+2,"")</f>
        <v>13_16</v>
      </c>
      <c r="L270" s="11" t="str">
        <f>IF(COUNTIF(TData[IDCL],TData[[#This Row],[CMapR]]+1&amp;"_"&amp;TData[[#This Row],[C MapR]]+1),TData[[#This Row],[CMapR]]+1&amp;"_"&amp;TData[[#This Row],[C MapR]]+1,"")</f>
        <v>14_15</v>
      </c>
      <c r="M270" s="11" t="str">
        <f>IF(COUNTIF(TData[IDCL],TData[[#This Row],[CMapR]]+1&amp;"_"&amp;TData[[#This Row],[C MapR]]-1)&gt;0,TData[[#This Row],[CMapR]]+1&amp;"_"&amp;TData[[#This Row],[C MapR]]-1,"")</f>
        <v>14_13</v>
      </c>
      <c r="N270" s="11" t="str">
        <f>IF(COUNTIF(TData[IDCL],TData[[#This Row],[CMapR]]&amp;"_"&amp;TData[[#This Row],[C MapR]]-2)&gt;0,TData[[#This Row],[CMapR]]&amp;"_"&amp;TData[[#This Row],[C MapR]]-2,"")</f>
        <v>13_12</v>
      </c>
      <c r="AQ270" t="s">
        <v>277</v>
      </c>
      <c r="AR270">
        <v>82</v>
      </c>
      <c r="AS270">
        <v>409.08069213867185</v>
      </c>
      <c r="AT270">
        <v>448.55075141906741</v>
      </c>
    </row>
    <row r="271" spans="3:46" x14ac:dyDescent="0.25">
      <c r="C271" s="2" t="s">
        <v>294</v>
      </c>
      <c r="D271" s="2">
        <v>318.0774040222168</v>
      </c>
      <c r="E271" s="2">
        <v>436.50020027160645</v>
      </c>
      <c r="F271" s="2" t="s">
        <v>650</v>
      </c>
      <c r="G271" s="1">
        <v>13</v>
      </c>
      <c r="H271" s="1">
        <v>16</v>
      </c>
      <c r="I271" s="11" t="str">
        <f>IF(COUNTIF(TData[IDCL],TData[[#This Row],[CMapR]]-1&amp;"_"&amp;TData[[#This Row],[C MapR]]-1)&gt;0,TData[[#This Row],[CMapR]]-1&amp;"_"&amp;TData[[#This Row],[C MapR]]-1,"")</f>
        <v>12_15</v>
      </c>
      <c r="J271" s="11" t="str">
        <f>IF(COUNTIF(TData[IDCL],TData[[#This Row],[CMapR]]-1&amp;"_"&amp;TData[[#This Row],[C MapR]]+1)&gt;0,TData[[#This Row],[CMapR]]-1&amp;"_"&amp;TData[[#This Row],[C MapR]]+1,"")</f>
        <v>12_17</v>
      </c>
      <c r="K271" s="11" t="str">
        <f>IF(COUNTIF(TData[IDCL],TData[[#This Row],[CMapR]]&amp;"_"&amp;TData[[#This Row],[C MapR]]+2)&gt;0,TData[[#This Row],[CMapR]]&amp;"_"&amp;TData[[#This Row],[C MapR]]+2,"")</f>
        <v>13_18</v>
      </c>
      <c r="L271" s="11" t="str">
        <f>IF(COUNTIF(TData[IDCL],TData[[#This Row],[CMapR]]+1&amp;"_"&amp;TData[[#This Row],[C MapR]]+1),TData[[#This Row],[CMapR]]+1&amp;"_"&amp;TData[[#This Row],[C MapR]]+1,"")</f>
        <v>14_17</v>
      </c>
      <c r="M271" s="11" t="str">
        <f>IF(COUNTIF(TData[IDCL],TData[[#This Row],[CMapR]]+1&amp;"_"&amp;TData[[#This Row],[C MapR]]-1)&gt;0,TData[[#This Row],[CMapR]]+1&amp;"_"&amp;TData[[#This Row],[C MapR]]-1,"")</f>
        <v>14_15</v>
      </c>
      <c r="N271" s="11" t="str">
        <f>IF(COUNTIF(TData[IDCL],TData[[#This Row],[CMapR]]&amp;"_"&amp;TData[[#This Row],[C MapR]]-2)&gt;0,TData[[#This Row],[CMapR]]&amp;"_"&amp;TData[[#This Row],[C MapR]]-2,"")</f>
        <v>13_14</v>
      </c>
      <c r="AQ271" t="s">
        <v>278</v>
      </c>
      <c r="AR271">
        <v>88</v>
      </c>
      <c r="AS271">
        <v>443.86075141906736</v>
      </c>
      <c r="AT271">
        <v>448.55075141906741</v>
      </c>
    </row>
    <row r="272" spans="3:46" x14ac:dyDescent="0.25">
      <c r="C272" s="2" t="s">
        <v>295</v>
      </c>
      <c r="D272" s="2">
        <v>358.78063201904297</v>
      </c>
      <c r="E272" s="2">
        <v>436.50020027160645</v>
      </c>
      <c r="F272" s="2" t="s">
        <v>651</v>
      </c>
      <c r="G272" s="1">
        <v>13</v>
      </c>
      <c r="H272" s="1">
        <v>18</v>
      </c>
      <c r="I272" s="11" t="str">
        <f>IF(COUNTIF(TData[IDCL],TData[[#This Row],[CMapR]]-1&amp;"_"&amp;TData[[#This Row],[C MapR]]-1)&gt;0,TData[[#This Row],[CMapR]]-1&amp;"_"&amp;TData[[#This Row],[C MapR]]-1,"")</f>
        <v>12_17</v>
      </c>
      <c r="J272" s="11" t="str">
        <f>IF(COUNTIF(TData[IDCL],TData[[#This Row],[CMapR]]-1&amp;"_"&amp;TData[[#This Row],[C MapR]]+1)&gt;0,TData[[#This Row],[CMapR]]-1&amp;"_"&amp;TData[[#This Row],[C MapR]]+1,"")</f>
        <v>12_19</v>
      </c>
      <c r="K272" s="11" t="str">
        <f>IF(COUNTIF(TData[IDCL],TData[[#This Row],[CMapR]]&amp;"_"&amp;TData[[#This Row],[C MapR]]+2)&gt;0,TData[[#This Row],[CMapR]]&amp;"_"&amp;TData[[#This Row],[C MapR]]+2,"")</f>
        <v>13_20</v>
      </c>
      <c r="L272" s="11" t="str">
        <f>IF(COUNTIF(TData[IDCL],TData[[#This Row],[CMapR]]+1&amp;"_"&amp;TData[[#This Row],[C MapR]]+1),TData[[#This Row],[CMapR]]+1&amp;"_"&amp;TData[[#This Row],[C MapR]]+1,"")</f>
        <v>14_19</v>
      </c>
      <c r="M272" s="11" t="str">
        <f>IF(COUNTIF(TData[IDCL],TData[[#This Row],[CMapR]]+1&amp;"_"&amp;TData[[#This Row],[C MapR]]-1)&gt;0,TData[[#This Row],[CMapR]]+1&amp;"_"&amp;TData[[#This Row],[C MapR]]-1,"")</f>
        <v>14_17</v>
      </c>
      <c r="N272" s="11" t="str">
        <f>IF(COUNTIF(TData[IDCL],TData[[#This Row],[CMapR]]&amp;"_"&amp;TData[[#This Row],[C MapR]]-2)&gt;0,TData[[#This Row],[CMapR]]&amp;"_"&amp;TData[[#This Row],[C MapR]]-2,"")</f>
        <v>13_16</v>
      </c>
      <c r="AQ272" t="s">
        <v>279</v>
      </c>
      <c r="AR272">
        <v>70</v>
      </c>
      <c r="AS272">
        <v>443.86075141906736</v>
      </c>
      <c r="AT272">
        <v>448.55075141906741</v>
      </c>
    </row>
    <row r="273" spans="3:46" x14ac:dyDescent="0.25">
      <c r="C273" s="2" t="s">
        <v>296</v>
      </c>
      <c r="D273" s="2">
        <v>399.48386001586914</v>
      </c>
      <c r="E273" s="2">
        <v>436.50020027160645</v>
      </c>
      <c r="F273" s="2" t="s">
        <v>652</v>
      </c>
      <c r="G273" s="1">
        <v>13</v>
      </c>
      <c r="H273" s="1">
        <v>20</v>
      </c>
      <c r="I273" s="11" t="str">
        <f>IF(COUNTIF(TData[IDCL],TData[[#This Row],[CMapR]]-1&amp;"_"&amp;TData[[#This Row],[C MapR]]-1)&gt;0,TData[[#This Row],[CMapR]]-1&amp;"_"&amp;TData[[#This Row],[C MapR]]-1,"")</f>
        <v>12_19</v>
      </c>
      <c r="J273" s="11" t="str">
        <f>IF(COUNTIF(TData[IDCL],TData[[#This Row],[CMapR]]-1&amp;"_"&amp;TData[[#This Row],[C MapR]]+1)&gt;0,TData[[#This Row],[CMapR]]-1&amp;"_"&amp;TData[[#This Row],[C MapR]]+1,"")</f>
        <v>12_21</v>
      </c>
      <c r="K273" s="11" t="str">
        <f>IF(COUNTIF(TData[IDCL],TData[[#This Row],[CMapR]]&amp;"_"&amp;TData[[#This Row],[C MapR]]+2)&gt;0,TData[[#This Row],[CMapR]]&amp;"_"&amp;TData[[#This Row],[C MapR]]+2,"")</f>
        <v>13_22</v>
      </c>
      <c r="L273" s="11" t="str">
        <f>IF(COUNTIF(TData[IDCL],TData[[#This Row],[CMapR]]+1&amp;"_"&amp;TData[[#This Row],[C MapR]]+1),TData[[#This Row],[CMapR]]+1&amp;"_"&amp;TData[[#This Row],[C MapR]]+1,"")</f>
        <v>14_21</v>
      </c>
      <c r="M273" s="11" t="str">
        <f>IF(COUNTIF(TData[IDCL],TData[[#This Row],[CMapR]]+1&amp;"_"&amp;TData[[#This Row],[C MapR]]-1)&gt;0,TData[[#This Row],[CMapR]]+1&amp;"_"&amp;TData[[#This Row],[C MapR]]-1,"")</f>
        <v>14_19</v>
      </c>
      <c r="N273" s="11" t="str">
        <f>IF(COUNTIF(TData[IDCL],TData[[#This Row],[CMapR]]&amp;"_"&amp;TData[[#This Row],[C MapR]]-2)&gt;0,TData[[#This Row],[CMapR]]&amp;"_"&amp;TData[[#This Row],[C MapR]]-2,"")</f>
        <v>13_18</v>
      </c>
      <c r="AQ273" t="s">
        <v>280</v>
      </c>
      <c r="AR273">
        <v>83</v>
      </c>
      <c r="AS273">
        <v>443.86075141906736</v>
      </c>
      <c r="AT273">
        <v>448.55075141906741</v>
      </c>
    </row>
    <row r="274" spans="3:46" x14ac:dyDescent="0.25">
      <c r="C274" s="2" t="s">
        <v>297</v>
      </c>
      <c r="D274" s="2">
        <v>440.18708801269531</v>
      </c>
      <c r="E274" s="2">
        <v>436.50020027160645</v>
      </c>
      <c r="F274" s="2" t="s">
        <v>653</v>
      </c>
      <c r="G274" s="1">
        <v>13</v>
      </c>
      <c r="H274" s="1">
        <v>22</v>
      </c>
      <c r="I274" s="11" t="str">
        <f>IF(COUNTIF(TData[IDCL],TData[[#This Row],[CMapR]]-1&amp;"_"&amp;TData[[#This Row],[C MapR]]-1)&gt;0,TData[[#This Row],[CMapR]]-1&amp;"_"&amp;TData[[#This Row],[C MapR]]-1,"")</f>
        <v>12_21</v>
      </c>
      <c r="J274" s="11" t="str">
        <f>IF(COUNTIF(TData[IDCL],TData[[#This Row],[CMapR]]-1&amp;"_"&amp;TData[[#This Row],[C MapR]]+1)&gt;0,TData[[#This Row],[CMapR]]-1&amp;"_"&amp;TData[[#This Row],[C MapR]]+1,"")</f>
        <v>12_23</v>
      </c>
      <c r="K274" s="11" t="str">
        <f>IF(COUNTIF(TData[IDCL],TData[[#This Row],[CMapR]]&amp;"_"&amp;TData[[#This Row],[C MapR]]+2)&gt;0,TData[[#This Row],[CMapR]]&amp;"_"&amp;TData[[#This Row],[C MapR]]+2,"")</f>
        <v>13_24</v>
      </c>
      <c r="L274" s="11" t="str">
        <f>IF(COUNTIF(TData[IDCL],TData[[#This Row],[CMapR]]+1&amp;"_"&amp;TData[[#This Row],[C MapR]]+1),TData[[#This Row],[CMapR]]+1&amp;"_"&amp;TData[[#This Row],[C MapR]]+1,"")</f>
        <v>14_23</v>
      </c>
      <c r="M274" s="11" t="str">
        <f>IF(COUNTIF(TData[IDCL],TData[[#This Row],[CMapR]]+1&amp;"_"&amp;TData[[#This Row],[C MapR]]-1)&gt;0,TData[[#This Row],[CMapR]]+1&amp;"_"&amp;TData[[#This Row],[C MapR]]-1,"")</f>
        <v>14_21</v>
      </c>
      <c r="N274" s="11" t="str">
        <f>IF(COUNTIF(TData[IDCL],TData[[#This Row],[CMapR]]&amp;"_"&amp;TData[[#This Row],[C MapR]]-2)&gt;0,TData[[#This Row],[CMapR]]&amp;"_"&amp;TData[[#This Row],[C MapR]]-2,"")</f>
        <v>13_20</v>
      </c>
      <c r="AQ274" t="s">
        <v>281</v>
      </c>
      <c r="AR274">
        <v>68</v>
      </c>
      <c r="AS274">
        <v>443.86075141906736</v>
      </c>
      <c r="AT274">
        <v>448.55075141906741</v>
      </c>
    </row>
    <row r="275" spans="3:46" x14ac:dyDescent="0.25">
      <c r="C275" s="2" t="s">
        <v>298</v>
      </c>
      <c r="D275" s="2">
        <v>480.89031600952148</v>
      </c>
      <c r="E275" s="2">
        <v>436.50020027160645</v>
      </c>
      <c r="F275" s="2" t="s">
        <v>654</v>
      </c>
      <c r="G275" s="1">
        <v>13</v>
      </c>
      <c r="H275" s="1">
        <v>24</v>
      </c>
      <c r="I275" s="11" t="str">
        <f>IF(COUNTIF(TData[IDCL],TData[[#This Row],[CMapR]]-1&amp;"_"&amp;TData[[#This Row],[C MapR]]-1)&gt;0,TData[[#This Row],[CMapR]]-1&amp;"_"&amp;TData[[#This Row],[C MapR]]-1,"")</f>
        <v>12_23</v>
      </c>
      <c r="J275" s="11" t="str">
        <f>IF(COUNTIF(TData[IDCL],TData[[#This Row],[CMapR]]-1&amp;"_"&amp;TData[[#This Row],[C MapR]]+1)&gt;0,TData[[#This Row],[CMapR]]-1&amp;"_"&amp;TData[[#This Row],[C MapR]]+1,"")</f>
        <v>12_25</v>
      </c>
      <c r="K275" s="11" t="str">
        <f>IF(COUNTIF(TData[IDCL],TData[[#This Row],[CMapR]]&amp;"_"&amp;TData[[#This Row],[C MapR]]+2)&gt;0,TData[[#This Row],[CMapR]]&amp;"_"&amp;TData[[#This Row],[C MapR]]+2,"")</f>
        <v>13_26</v>
      </c>
      <c r="L275" s="11" t="str">
        <f>IF(COUNTIF(TData[IDCL],TData[[#This Row],[CMapR]]+1&amp;"_"&amp;TData[[#This Row],[C MapR]]+1),TData[[#This Row],[CMapR]]+1&amp;"_"&amp;TData[[#This Row],[C MapR]]+1,"")</f>
        <v>14_25</v>
      </c>
      <c r="M275" s="11" t="str">
        <f>IF(COUNTIF(TData[IDCL],TData[[#This Row],[CMapR]]+1&amp;"_"&amp;TData[[#This Row],[C MapR]]-1)&gt;0,TData[[#This Row],[CMapR]]+1&amp;"_"&amp;TData[[#This Row],[C MapR]]-1,"")</f>
        <v>14_23</v>
      </c>
      <c r="N275" s="11" t="str">
        <f>IF(COUNTIF(TData[IDCL],TData[[#This Row],[CMapR]]&amp;"_"&amp;TData[[#This Row],[C MapR]]-2)&gt;0,TData[[#This Row],[CMapR]]&amp;"_"&amp;TData[[#This Row],[C MapR]]-2,"")</f>
        <v>13_22</v>
      </c>
      <c r="AQ275" t="s">
        <v>282</v>
      </c>
      <c r="AR275">
        <v>68</v>
      </c>
      <c r="AS275">
        <v>443.86075141906736</v>
      </c>
      <c r="AT275">
        <v>448.55075141906741</v>
      </c>
    </row>
    <row r="276" spans="3:46" x14ac:dyDescent="0.25">
      <c r="C276" s="2" t="s">
        <v>299</v>
      </c>
      <c r="D276" s="2">
        <v>521.59354400634766</v>
      </c>
      <c r="E276" s="2">
        <v>436.50020027160645</v>
      </c>
      <c r="F276" s="2" t="s">
        <v>655</v>
      </c>
      <c r="G276" s="1">
        <v>13</v>
      </c>
      <c r="H276" s="1">
        <v>26</v>
      </c>
      <c r="I276" s="11" t="str">
        <f>IF(COUNTIF(TData[IDCL],TData[[#This Row],[CMapR]]-1&amp;"_"&amp;TData[[#This Row],[C MapR]]-1)&gt;0,TData[[#This Row],[CMapR]]-1&amp;"_"&amp;TData[[#This Row],[C MapR]]-1,"")</f>
        <v>12_25</v>
      </c>
      <c r="J276" s="11" t="str">
        <f>IF(COUNTIF(TData[IDCL],TData[[#This Row],[CMapR]]-1&amp;"_"&amp;TData[[#This Row],[C MapR]]+1)&gt;0,TData[[#This Row],[CMapR]]-1&amp;"_"&amp;TData[[#This Row],[C MapR]]+1,"")</f>
        <v>12_27</v>
      </c>
      <c r="K276" s="11" t="str">
        <f>IF(COUNTIF(TData[IDCL],TData[[#This Row],[CMapR]]&amp;"_"&amp;TData[[#This Row],[C MapR]]+2)&gt;0,TData[[#This Row],[CMapR]]&amp;"_"&amp;TData[[#This Row],[C MapR]]+2,"")</f>
        <v>13_28</v>
      </c>
      <c r="L276" s="11" t="str">
        <f>IF(COUNTIF(TData[IDCL],TData[[#This Row],[CMapR]]+1&amp;"_"&amp;TData[[#This Row],[C MapR]]+1),TData[[#This Row],[CMapR]]+1&amp;"_"&amp;TData[[#This Row],[C MapR]]+1,"")</f>
        <v>14_27</v>
      </c>
      <c r="M276" s="11" t="str">
        <f>IF(COUNTIF(TData[IDCL],TData[[#This Row],[CMapR]]+1&amp;"_"&amp;TData[[#This Row],[C MapR]]-1)&gt;0,TData[[#This Row],[CMapR]]+1&amp;"_"&amp;TData[[#This Row],[C MapR]]-1,"")</f>
        <v>14_25</v>
      </c>
      <c r="N276" s="11" t="str">
        <f>IF(COUNTIF(TData[IDCL],TData[[#This Row],[CMapR]]&amp;"_"&amp;TData[[#This Row],[C MapR]]-2)&gt;0,TData[[#This Row],[CMapR]]&amp;"_"&amp;TData[[#This Row],[C MapR]]-2,"")</f>
        <v>13_24</v>
      </c>
      <c r="AQ276" t="s">
        <v>283</v>
      </c>
      <c r="AR276">
        <v>90</v>
      </c>
      <c r="AS276">
        <v>443.86075141906736</v>
      </c>
      <c r="AT276">
        <v>448.55075141906741</v>
      </c>
    </row>
    <row r="277" spans="3:46" x14ac:dyDescent="0.25">
      <c r="C277" s="2" t="s">
        <v>300</v>
      </c>
      <c r="D277" s="2">
        <v>562.29677200317383</v>
      </c>
      <c r="E277" s="2">
        <v>436.50020027160645</v>
      </c>
      <c r="F277" s="2" t="s">
        <v>656</v>
      </c>
      <c r="G277" s="1">
        <v>13</v>
      </c>
      <c r="H277" s="1">
        <v>28</v>
      </c>
      <c r="I277" s="11" t="str">
        <f>IF(COUNTIF(TData[IDCL],TData[[#This Row],[CMapR]]-1&amp;"_"&amp;TData[[#This Row],[C MapR]]-1)&gt;0,TData[[#This Row],[CMapR]]-1&amp;"_"&amp;TData[[#This Row],[C MapR]]-1,"")</f>
        <v>12_27</v>
      </c>
      <c r="J277" s="11" t="str">
        <f>IF(COUNTIF(TData[IDCL],TData[[#This Row],[CMapR]]-1&amp;"_"&amp;TData[[#This Row],[C MapR]]+1)&gt;0,TData[[#This Row],[CMapR]]-1&amp;"_"&amp;TData[[#This Row],[C MapR]]+1,"")</f>
        <v>12_29</v>
      </c>
      <c r="K277" s="11" t="str">
        <f>IF(COUNTIF(TData[IDCL],TData[[#This Row],[CMapR]]&amp;"_"&amp;TData[[#This Row],[C MapR]]+2)&gt;0,TData[[#This Row],[CMapR]]&amp;"_"&amp;TData[[#This Row],[C MapR]]+2,"")</f>
        <v>13_30</v>
      </c>
      <c r="L277" s="11" t="str">
        <f>IF(COUNTIF(TData[IDCL],TData[[#This Row],[CMapR]]+1&amp;"_"&amp;TData[[#This Row],[C MapR]]+1),TData[[#This Row],[CMapR]]+1&amp;"_"&amp;TData[[#This Row],[C MapR]]+1,"")</f>
        <v>14_29</v>
      </c>
      <c r="M277" s="11" t="str">
        <f>IF(COUNTIF(TData[IDCL],TData[[#This Row],[CMapR]]+1&amp;"_"&amp;TData[[#This Row],[C MapR]]-1)&gt;0,TData[[#This Row],[CMapR]]+1&amp;"_"&amp;TData[[#This Row],[C MapR]]-1,"")</f>
        <v>14_27</v>
      </c>
      <c r="N277" s="11" t="str">
        <f>IF(COUNTIF(TData[IDCL],TData[[#This Row],[CMapR]]&amp;"_"&amp;TData[[#This Row],[C MapR]]-2)&gt;0,TData[[#This Row],[CMapR]]&amp;"_"&amp;TData[[#This Row],[C MapR]]-2,"")</f>
        <v>13_26</v>
      </c>
      <c r="AQ277" t="s">
        <v>284</v>
      </c>
      <c r="AR277">
        <v>69</v>
      </c>
      <c r="AS277">
        <v>443.86075141906736</v>
      </c>
      <c r="AT277">
        <v>448.55075141906741</v>
      </c>
    </row>
    <row r="278" spans="3:46" x14ac:dyDescent="0.25">
      <c r="C278" s="2" t="s">
        <v>301</v>
      </c>
      <c r="D278" s="2">
        <v>603</v>
      </c>
      <c r="E278" s="2">
        <v>436.50020027160645</v>
      </c>
      <c r="F278" s="2" t="s">
        <v>657</v>
      </c>
      <c r="G278" s="1">
        <v>13</v>
      </c>
      <c r="H278" s="1">
        <v>30</v>
      </c>
      <c r="I278" s="11" t="str">
        <f>IF(COUNTIF(TData[IDCL],TData[[#This Row],[CMapR]]-1&amp;"_"&amp;TData[[#This Row],[C MapR]]-1)&gt;0,TData[[#This Row],[CMapR]]-1&amp;"_"&amp;TData[[#This Row],[C MapR]]-1,"")</f>
        <v>12_29</v>
      </c>
      <c r="J278" s="11" t="str">
        <f>IF(COUNTIF(TData[IDCL],TData[[#This Row],[CMapR]]-1&amp;"_"&amp;TData[[#This Row],[C MapR]]+1)&gt;0,TData[[#This Row],[CMapR]]-1&amp;"_"&amp;TData[[#This Row],[C MapR]]+1,"")</f>
        <v>12_31</v>
      </c>
      <c r="K278" s="11" t="str">
        <f>IF(COUNTIF(TData[IDCL],TData[[#This Row],[CMapR]]&amp;"_"&amp;TData[[#This Row],[C MapR]]+2)&gt;0,TData[[#This Row],[CMapR]]&amp;"_"&amp;TData[[#This Row],[C MapR]]+2,"")</f>
        <v>13_32</v>
      </c>
      <c r="L278" s="11" t="str">
        <f>IF(COUNTIF(TData[IDCL],TData[[#This Row],[CMapR]]+1&amp;"_"&amp;TData[[#This Row],[C MapR]]+1),TData[[#This Row],[CMapR]]+1&amp;"_"&amp;TData[[#This Row],[C MapR]]+1,"")</f>
        <v>14_31</v>
      </c>
      <c r="M278" s="11" t="str">
        <f>IF(COUNTIF(TData[IDCL],TData[[#This Row],[CMapR]]+1&amp;"_"&amp;TData[[#This Row],[C MapR]]-1)&gt;0,TData[[#This Row],[CMapR]]+1&amp;"_"&amp;TData[[#This Row],[C MapR]]-1,"")</f>
        <v>14_29</v>
      </c>
      <c r="N278" s="11" t="str">
        <f>IF(COUNTIF(TData[IDCL],TData[[#This Row],[CMapR]]&amp;"_"&amp;TData[[#This Row],[C MapR]]-2)&gt;0,TData[[#This Row],[CMapR]]&amp;"_"&amp;TData[[#This Row],[C MapR]]-2,"")</f>
        <v>13_28</v>
      </c>
      <c r="AQ278" t="s">
        <v>285</v>
      </c>
      <c r="AR278">
        <v>75</v>
      </c>
      <c r="AS278">
        <v>443.86075141906736</v>
      </c>
      <c r="AT278">
        <v>448.55075141906741</v>
      </c>
    </row>
    <row r="279" spans="3:46" x14ac:dyDescent="0.25">
      <c r="C279" s="2" t="s">
        <v>302</v>
      </c>
      <c r="D279" s="2">
        <v>643.70322799682617</v>
      </c>
      <c r="E279" s="2">
        <v>436.50020027160645</v>
      </c>
      <c r="F279" s="2" t="s">
        <v>658</v>
      </c>
      <c r="G279" s="1">
        <v>13</v>
      </c>
      <c r="H279" s="1">
        <v>32</v>
      </c>
      <c r="I279" s="11" t="str">
        <f>IF(COUNTIF(TData[IDCL],TData[[#This Row],[CMapR]]-1&amp;"_"&amp;TData[[#This Row],[C MapR]]-1)&gt;0,TData[[#This Row],[CMapR]]-1&amp;"_"&amp;TData[[#This Row],[C MapR]]-1,"")</f>
        <v>12_31</v>
      </c>
      <c r="J279" s="11" t="str">
        <f>IF(COUNTIF(TData[IDCL],TData[[#This Row],[CMapR]]-1&amp;"_"&amp;TData[[#This Row],[C MapR]]+1)&gt;0,TData[[#This Row],[CMapR]]-1&amp;"_"&amp;TData[[#This Row],[C MapR]]+1,"")</f>
        <v>12_33</v>
      </c>
      <c r="K279" s="11" t="str">
        <f>IF(COUNTIF(TData[IDCL],TData[[#This Row],[CMapR]]&amp;"_"&amp;TData[[#This Row],[C MapR]]+2)&gt;0,TData[[#This Row],[CMapR]]&amp;"_"&amp;TData[[#This Row],[C MapR]]+2,"")</f>
        <v>13_34</v>
      </c>
      <c r="L279" s="11" t="str">
        <f>IF(COUNTIF(TData[IDCL],TData[[#This Row],[CMapR]]+1&amp;"_"&amp;TData[[#This Row],[C MapR]]+1),TData[[#This Row],[CMapR]]+1&amp;"_"&amp;TData[[#This Row],[C MapR]]+1,"")</f>
        <v>14_33</v>
      </c>
      <c r="M279" s="11" t="str">
        <f>IF(COUNTIF(TData[IDCL],TData[[#This Row],[CMapR]]+1&amp;"_"&amp;TData[[#This Row],[C MapR]]-1)&gt;0,TData[[#This Row],[CMapR]]+1&amp;"_"&amp;TData[[#This Row],[C MapR]]-1,"")</f>
        <v>14_31</v>
      </c>
      <c r="N279" s="11" t="str">
        <f>IF(COUNTIF(TData[IDCL],TData[[#This Row],[CMapR]]&amp;"_"&amp;TData[[#This Row],[C MapR]]-2)&gt;0,TData[[#This Row],[CMapR]]&amp;"_"&amp;TData[[#This Row],[C MapR]]-2,"")</f>
        <v>13_30</v>
      </c>
      <c r="AQ279" t="s">
        <v>286</v>
      </c>
      <c r="AR279">
        <v>85</v>
      </c>
      <c r="AS279">
        <v>443.86075141906736</v>
      </c>
      <c r="AT279">
        <v>448.55075141906741</v>
      </c>
    </row>
    <row r="280" spans="3:46" x14ac:dyDescent="0.25">
      <c r="C280" s="2" t="s">
        <v>303</v>
      </c>
      <c r="D280" s="2">
        <v>684.40645599365234</v>
      </c>
      <c r="E280" s="2">
        <v>436.50020027160645</v>
      </c>
      <c r="F280" s="2" t="s">
        <v>659</v>
      </c>
      <c r="G280" s="1">
        <v>13</v>
      </c>
      <c r="H280" s="1">
        <v>34</v>
      </c>
      <c r="I280" s="11" t="str">
        <f>IF(COUNTIF(TData[IDCL],TData[[#This Row],[CMapR]]-1&amp;"_"&amp;TData[[#This Row],[C MapR]]-1)&gt;0,TData[[#This Row],[CMapR]]-1&amp;"_"&amp;TData[[#This Row],[C MapR]]-1,"")</f>
        <v>12_33</v>
      </c>
      <c r="J280" s="11" t="str">
        <f>IF(COUNTIF(TData[IDCL],TData[[#This Row],[CMapR]]-1&amp;"_"&amp;TData[[#This Row],[C MapR]]+1)&gt;0,TData[[#This Row],[CMapR]]-1&amp;"_"&amp;TData[[#This Row],[C MapR]]+1,"")</f>
        <v>12_35</v>
      </c>
      <c r="K280" s="11" t="str">
        <f>IF(COUNTIF(TData[IDCL],TData[[#This Row],[CMapR]]&amp;"_"&amp;TData[[#This Row],[C MapR]]+2)&gt;0,TData[[#This Row],[CMapR]]&amp;"_"&amp;TData[[#This Row],[C MapR]]+2,"")</f>
        <v>13_36</v>
      </c>
      <c r="L280" s="11" t="str">
        <f>IF(COUNTIF(TData[IDCL],TData[[#This Row],[CMapR]]+1&amp;"_"&amp;TData[[#This Row],[C MapR]]+1),TData[[#This Row],[CMapR]]+1&amp;"_"&amp;TData[[#This Row],[C MapR]]+1,"")</f>
        <v>14_35</v>
      </c>
      <c r="M280" s="11" t="str">
        <f>IF(COUNTIF(TData[IDCL],TData[[#This Row],[CMapR]]+1&amp;"_"&amp;TData[[#This Row],[C MapR]]-1)&gt;0,TData[[#This Row],[CMapR]]+1&amp;"_"&amp;TData[[#This Row],[C MapR]]-1,"")</f>
        <v>14_33</v>
      </c>
      <c r="N280" s="11" t="str">
        <f>IF(COUNTIF(TData[IDCL],TData[[#This Row],[CMapR]]&amp;"_"&amp;TData[[#This Row],[C MapR]]-2)&gt;0,TData[[#This Row],[CMapR]]&amp;"_"&amp;TData[[#This Row],[C MapR]]-2,"")</f>
        <v>13_32</v>
      </c>
      <c r="AQ280" t="s">
        <v>287</v>
      </c>
      <c r="AR280">
        <v>73</v>
      </c>
      <c r="AS280">
        <v>443.86075141906736</v>
      </c>
      <c r="AT280">
        <v>448.55075141906741</v>
      </c>
    </row>
    <row r="281" spans="3:46" x14ac:dyDescent="0.25">
      <c r="C281" s="2" t="s">
        <v>304</v>
      </c>
      <c r="D281" s="2">
        <v>725.10968399047852</v>
      </c>
      <c r="E281" s="2">
        <v>436.50020027160645</v>
      </c>
      <c r="F281" s="2" t="s">
        <v>660</v>
      </c>
      <c r="G281" s="1">
        <v>13</v>
      </c>
      <c r="H281" s="1">
        <v>36</v>
      </c>
      <c r="I281" s="11" t="str">
        <f>IF(COUNTIF(TData[IDCL],TData[[#This Row],[CMapR]]-1&amp;"_"&amp;TData[[#This Row],[C MapR]]-1)&gt;0,TData[[#This Row],[CMapR]]-1&amp;"_"&amp;TData[[#This Row],[C MapR]]-1,"")</f>
        <v>12_35</v>
      </c>
      <c r="J281" s="11" t="str">
        <f>IF(COUNTIF(TData[IDCL],TData[[#This Row],[CMapR]]-1&amp;"_"&amp;TData[[#This Row],[C MapR]]+1)&gt;0,TData[[#This Row],[CMapR]]-1&amp;"_"&amp;TData[[#This Row],[C MapR]]+1,"")</f>
        <v>12_37</v>
      </c>
      <c r="K281" s="11" t="str">
        <f>IF(COUNTIF(TData[IDCL],TData[[#This Row],[CMapR]]&amp;"_"&amp;TData[[#This Row],[C MapR]]+2)&gt;0,TData[[#This Row],[CMapR]]&amp;"_"&amp;TData[[#This Row],[C MapR]]+2,"")</f>
        <v>13_38</v>
      </c>
      <c r="L281" s="11" t="str">
        <f>IF(COUNTIF(TData[IDCL],TData[[#This Row],[CMapR]]+1&amp;"_"&amp;TData[[#This Row],[C MapR]]+1),TData[[#This Row],[CMapR]]+1&amp;"_"&amp;TData[[#This Row],[C MapR]]+1,"")</f>
        <v>14_37</v>
      </c>
      <c r="M281" s="11" t="str">
        <f>IF(COUNTIF(TData[IDCL],TData[[#This Row],[CMapR]]+1&amp;"_"&amp;TData[[#This Row],[C MapR]]-1)&gt;0,TData[[#This Row],[CMapR]]+1&amp;"_"&amp;TData[[#This Row],[C MapR]]-1,"")</f>
        <v>14_35</v>
      </c>
      <c r="N281" s="11" t="str">
        <f>IF(COUNTIF(TData[IDCL],TData[[#This Row],[CMapR]]&amp;"_"&amp;TData[[#This Row],[C MapR]]-2)&gt;0,TData[[#This Row],[CMapR]]&amp;"_"&amp;TData[[#This Row],[C MapR]]-2,"")</f>
        <v>13_34</v>
      </c>
      <c r="AQ281" t="s">
        <v>288</v>
      </c>
      <c r="AR281">
        <v>67</v>
      </c>
      <c r="AS281">
        <v>443.86075141906736</v>
      </c>
      <c r="AT281">
        <v>448.55075141906741</v>
      </c>
    </row>
    <row r="282" spans="3:46" x14ac:dyDescent="0.25">
      <c r="C282" s="2" t="s">
        <v>305</v>
      </c>
      <c r="D282" s="2">
        <v>765.81291198730469</v>
      </c>
      <c r="E282" s="2">
        <v>436.50020027160645</v>
      </c>
      <c r="F282" s="2" t="s">
        <v>661</v>
      </c>
      <c r="G282" s="1">
        <v>13</v>
      </c>
      <c r="H282" s="1">
        <v>38</v>
      </c>
      <c r="I282" s="11" t="str">
        <f>IF(COUNTIF(TData[IDCL],TData[[#This Row],[CMapR]]-1&amp;"_"&amp;TData[[#This Row],[C MapR]]-1)&gt;0,TData[[#This Row],[CMapR]]-1&amp;"_"&amp;TData[[#This Row],[C MapR]]-1,"")</f>
        <v>12_37</v>
      </c>
      <c r="J282" s="11" t="str">
        <f>IF(COUNTIF(TData[IDCL],TData[[#This Row],[CMapR]]-1&amp;"_"&amp;TData[[#This Row],[C MapR]]+1)&gt;0,TData[[#This Row],[CMapR]]-1&amp;"_"&amp;TData[[#This Row],[C MapR]]+1,"")</f>
        <v>12_39</v>
      </c>
      <c r="K282" s="11" t="str">
        <f>IF(COUNTIF(TData[IDCL],TData[[#This Row],[CMapR]]&amp;"_"&amp;TData[[#This Row],[C MapR]]+2)&gt;0,TData[[#This Row],[CMapR]]&amp;"_"&amp;TData[[#This Row],[C MapR]]+2,"")</f>
        <v>13_40</v>
      </c>
      <c r="L282" s="11" t="str">
        <f>IF(COUNTIF(TData[IDCL],TData[[#This Row],[CMapR]]+1&amp;"_"&amp;TData[[#This Row],[C MapR]]+1),TData[[#This Row],[CMapR]]+1&amp;"_"&amp;TData[[#This Row],[C MapR]]+1,"")</f>
        <v>14_39</v>
      </c>
      <c r="M282" s="11" t="str">
        <f>IF(COUNTIF(TData[IDCL],TData[[#This Row],[CMapR]]+1&amp;"_"&amp;TData[[#This Row],[C MapR]]-1)&gt;0,TData[[#This Row],[CMapR]]+1&amp;"_"&amp;TData[[#This Row],[C MapR]]-1,"")</f>
        <v>14_37</v>
      </c>
      <c r="N282" s="11" t="str">
        <f>IF(COUNTIF(TData[IDCL],TData[[#This Row],[CMapR]]&amp;"_"&amp;TData[[#This Row],[C MapR]]-2)&gt;0,TData[[#This Row],[CMapR]]&amp;"_"&amp;TData[[#This Row],[C MapR]]-2,"")</f>
        <v>13_36</v>
      </c>
      <c r="AQ282" t="s">
        <v>289</v>
      </c>
      <c r="AR282">
        <v>69</v>
      </c>
      <c r="AS282">
        <v>443.86075141906736</v>
      </c>
      <c r="AT282">
        <v>448.55075141906741</v>
      </c>
    </row>
    <row r="283" spans="3:46" x14ac:dyDescent="0.25">
      <c r="C283" s="2" t="s">
        <v>306</v>
      </c>
      <c r="D283" s="2">
        <v>806.51613998413086</v>
      </c>
      <c r="E283" s="2">
        <v>436.50020027160645</v>
      </c>
      <c r="F283" s="2" t="s">
        <v>662</v>
      </c>
      <c r="G283" s="1">
        <v>13</v>
      </c>
      <c r="H283" s="1">
        <v>40</v>
      </c>
      <c r="I283" s="11" t="str">
        <f>IF(COUNTIF(TData[IDCL],TData[[#This Row],[CMapR]]-1&amp;"_"&amp;TData[[#This Row],[C MapR]]-1)&gt;0,TData[[#This Row],[CMapR]]-1&amp;"_"&amp;TData[[#This Row],[C MapR]]-1,"")</f>
        <v>12_39</v>
      </c>
      <c r="J283" s="11" t="str">
        <f>IF(COUNTIF(TData[IDCL],TData[[#This Row],[CMapR]]-1&amp;"_"&amp;TData[[#This Row],[C MapR]]+1)&gt;0,TData[[#This Row],[CMapR]]-1&amp;"_"&amp;TData[[#This Row],[C MapR]]+1,"")</f>
        <v>12_41</v>
      </c>
      <c r="K283" s="11" t="str">
        <f>IF(COUNTIF(TData[IDCL],TData[[#This Row],[CMapR]]&amp;"_"&amp;TData[[#This Row],[C MapR]]+2)&gt;0,TData[[#This Row],[CMapR]]&amp;"_"&amp;TData[[#This Row],[C MapR]]+2,"")</f>
        <v>13_42</v>
      </c>
      <c r="L283" s="11" t="str">
        <f>IF(COUNTIF(TData[IDCL],TData[[#This Row],[CMapR]]+1&amp;"_"&amp;TData[[#This Row],[C MapR]]+1),TData[[#This Row],[CMapR]]+1&amp;"_"&amp;TData[[#This Row],[C MapR]]+1,"")</f>
        <v>14_41</v>
      </c>
      <c r="M283" s="11" t="str">
        <f>IF(COUNTIF(TData[IDCL],TData[[#This Row],[CMapR]]+1&amp;"_"&amp;TData[[#This Row],[C MapR]]-1)&gt;0,TData[[#This Row],[CMapR]]+1&amp;"_"&amp;TData[[#This Row],[C MapR]]-1,"")</f>
        <v>14_39</v>
      </c>
      <c r="N283" s="11" t="str">
        <f>IF(COUNTIF(TData[IDCL],TData[[#This Row],[CMapR]]&amp;"_"&amp;TData[[#This Row],[C MapR]]-2)&gt;0,TData[[#This Row],[CMapR]]&amp;"_"&amp;TData[[#This Row],[C MapR]]-2,"")</f>
        <v>13_38</v>
      </c>
      <c r="AQ283" t="s">
        <v>290</v>
      </c>
      <c r="AR283">
        <v>86</v>
      </c>
      <c r="AS283">
        <v>443.86075141906736</v>
      </c>
      <c r="AT283">
        <v>448.55075141906741</v>
      </c>
    </row>
    <row r="284" spans="3:46" x14ac:dyDescent="0.25">
      <c r="C284" s="2" t="s">
        <v>307</v>
      </c>
      <c r="D284" s="2">
        <v>847.21936798095703</v>
      </c>
      <c r="E284" s="2">
        <v>436.50020027160645</v>
      </c>
      <c r="F284" s="2" t="s">
        <v>663</v>
      </c>
      <c r="G284" s="1">
        <v>13</v>
      </c>
      <c r="H284" s="1">
        <v>42</v>
      </c>
      <c r="I284" s="11" t="str">
        <f>IF(COUNTIF(TData[IDCL],TData[[#This Row],[CMapR]]-1&amp;"_"&amp;TData[[#This Row],[C MapR]]-1)&gt;0,TData[[#This Row],[CMapR]]-1&amp;"_"&amp;TData[[#This Row],[C MapR]]-1,"")</f>
        <v>12_41</v>
      </c>
      <c r="J284" s="11" t="str">
        <f>IF(COUNTIF(TData[IDCL],TData[[#This Row],[CMapR]]-1&amp;"_"&amp;TData[[#This Row],[C MapR]]+1)&gt;0,TData[[#This Row],[CMapR]]-1&amp;"_"&amp;TData[[#This Row],[C MapR]]+1,"")</f>
        <v>12_43</v>
      </c>
      <c r="K284" s="11" t="str">
        <f>IF(COUNTIF(TData[IDCL],TData[[#This Row],[CMapR]]&amp;"_"&amp;TData[[#This Row],[C MapR]]+2)&gt;0,TData[[#This Row],[CMapR]]&amp;"_"&amp;TData[[#This Row],[C MapR]]+2,"")</f>
        <v>13_44</v>
      </c>
      <c r="L284" s="11" t="str">
        <f>IF(COUNTIF(TData[IDCL],TData[[#This Row],[CMapR]]+1&amp;"_"&amp;TData[[#This Row],[C MapR]]+1),TData[[#This Row],[CMapR]]+1&amp;"_"&amp;TData[[#This Row],[C MapR]]+1,"")</f>
        <v>14_43</v>
      </c>
      <c r="M284" s="11" t="str">
        <f>IF(COUNTIF(TData[IDCL],TData[[#This Row],[CMapR]]+1&amp;"_"&amp;TData[[#This Row],[C MapR]]-1)&gt;0,TData[[#This Row],[CMapR]]+1&amp;"_"&amp;TData[[#This Row],[C MapR]]-1,"")</f>
        <v>14_41</v>
      </c>
      <c r="N284" s="11" t="str">
        <f>IF(COUNTIF(TData[IDCL],TData[[#This Row],[CMapR]]&amp;"_"&amp;TData[[#This Row],[C MapR]]-2)&gt;0,TData[[#This Row],[CMapR]]&amp;"_"&amp;TData[[#This Row],[C MapR]]-2,"")</f>
        <v>13_40</v>
      </c>
      <c r="AQ284" t="s">
        <v>291</v>
      </c>
      <c r="AR284">
        <v>75</v>
      </c>
      <c r="AS284">
        <v>443.86075141906736</v>
      </c>
      <c r="AT284">
        <v>448.55075141906741</v>
      </c>
    </row>
    <row r="285" spans="3:46" x14ac:dyDescent="0.25">
      <c r="C285" s="2" t="s">
        <v>308</v>
      </c>
      <c r="D285" s="2">
        <v>887.9225959777832</v>
      </c>
      <c r="E285" s="2">
        <v>436.50020027160645</v>
      </c>
      <c r="F285" s="2" t="s">
        <v>664</v>
      </c>
      <c r="G285" s="1">
        <v>13</v>
      </c>
      <c r="H285" s="1">
        <v>44</v>
      </c>
      <c r="I285" s="11" t="str">
        <f>IF(COUNTIF(TData[IDCL],TData[[#This Row],[CMapR]]-1&amp;"_"&amp;TData[[#This Row],[C MapR]]-1)&gt;0,TData[[#This Row],[CMapR]]-1&amp;"_"&amp;TData[[#This Row],[C MapR]]-1,"")</f>
        <v>12_43</v>
      </c>
      <c r="J285" s="11" t="str">
        <f>IF(COUNTIF(TData[IDCL],TData[[#This Row],[CMapR]]-1&amp;"_"&amp;TData[[#This Row],[C MapR]]+1)&gt;0,TData[[#This Row],[CMapR]]-1&amp;"_"&amp;TData[[#This Row],[C MapR]]+1,"")</f>
        <v>12_45</v>
      </c>
      <c r="K285" s="11" t="str">
        <f>IF(COUNTIF(TData[IDCL],TData[[#This Row],[CMapR]]&amp;"_"&amp;TData[[#This Row],[C MapR]]+2)&gt;0,TData[[#This Row],[CMapR]]&amp;"_"&amp;TData[[#This Row],[C MapR]]+2,"")</f>
        <v>13_46</v>
      </c>
      <c r="L285" s="11" t="str">
        <f>IF(COUNTIF(TData[IDCL],TData[[#This Row],[CMapR]]+1&amp;"_"&amp;TData[[#This Row],[C MapR]]+1),TData[[#This Row],[CMapR]]+1&amp;"_"&amp;TData[[#This Row],[C MapR]]+1,"")</f>
        <v>14_45</v>
      </c>
      <c r="M285" s="11" t="str">
        <f>IF(COUNTIF(TData[IDCL],TData[[#This Row],[CMapR]]+1&amp;"_"&amp;TData[[#This Row],[C MapR]]-1)&gt;0,TData[[#This Row],[CMapR]]+1&amp;"_"&amp;TData[[#This Row],[C MapR]]-1,"")</f>
        <v>14_43</v>
      </c>
      <c r="N285" s="11" t="str">
        <f>IF(COUNTIF(TData[IDCL],TData[[#This Row],[CMapR]]&amp;"_"&amp;TData[[#This Row],[C MapR]]-2)&gt;0,TData[[#This Row],[CMapR]]&amp;"_"&amp;TData[[#This Row],[C MapR]]-2,"")</f>
        <v>13_42</v>
      </c>
      <c r="AQ285" t="s">
        <v>292</v>
      </c>
      <c r="AR285">
        <v>80</v>
      </c>
      <c r="AS285">
        <v>443.86075141906736</v>
      </c>
      <c r="AT285">
        <v>448.55075141906741</v>
      </c>
    </row>
    <row r="286" spans="3:46" x14ac:dyDescent="0.25">
      <c r="C286" s="2" t="s">
        <v>309</v>
      </c>
      <c r="D286" s="2">
        <v>928.62582397460938</v>
      </c>
      <c r="E286" s="2">
        <v>436.50020027160645</v>
      </c>
      <c r="F286" s="2" t="s">
        <v>665</v>
      </c>
      <c r="G286" s="1">
        <v>13</v>
      </c>
      <c r="H286" s="1">
        <v>46</v>
      </c>
      <c r="I286" s="11" t="str">
        <f>IF(COUNTIF(TData[IDCL],TData[[#This Row],[CMapR]]-1&amp;"_"&amp;TData[[#This Row],[C MapR]]-1)&gt;0,TData[[#This Row],[CMapR]]-1&amp;"_"&amp;TData[[#This Row],[C MapR]]-1,"")</f>
        <v>12_45</v>
      </c>
      <c r="J286" s="11" t="str">
        <f>IF(COUNTIF(TData[IDCL],TData[[#This Row],[CMapR]]-1&amp;"_"&amp;TData[[#This Row],[C MapR]]+1)&gt;0,TData[[#This Row],[CMapR]]-1&amp;"_"&amp;TData[[#This Row],[C MapR]]+1,"")</f>
        <v>12_47</v>
      </c>
      <c r="K286" s="11" t="str">
        <f>IF(COUNTIF(TData[IDCL],TData[[#This Row],[CMapR]]&amp;"_"&amp;TData[[#This Row],[C MapR]]+2)&gt;0,TData[[#This Row],[CMapR]]&amp;"_"&amp;TData[[#This Row],[C MapR]]+2,"")</f>
        <v>13_48</v>
      </c>
      <c r="L286" s="11" t="str">
        <f>IF(COUNTIF(TData[IDCL],TData[[#This Row],[CMapR]]+1&amp;"_"&amp;TData[[#This Row],[C MapR]]+1),TData[[#This Row],[CMapR]]+1&amp;"_"&amp;TData[[#This Row],[C MapR]]+1,"")</f>
        <v>14_47</v>
      </c>
      <c r="M286" s="11" t="str">
        <f>IF(COUNTIF(TData[IDCL],TData[[#This Row],[CMapR]]+1&amp;"_"&amp;TData[[#This Row],[C MapR]]-1)&gt;0,TData[[#This Row],[CMapR]]+1&amp;"_"&amp;TData[[#This Row],[C MapR]]-1,"")</f>
        <v>14_45</v>
      </c>
      <c r="N286" s="11" t="str">
        <f>IF(COUNTIF(TData[IDCL],TData[[#This Row],[CMapR]]&amp;"_"&amp;TData[[#This Row],[C MapR]]-2)&gt;0,TData[[#This Row],[CMapR]]&amp;"_"&amp;TData[[#This Row],[C MapR]]-2,"")</f>
        <v>13_44</v>
      </c>
      <c r="AQ286" t="s">
        <v>293</v>
      </c>
      <c r="AR286">
        <v>66</v>
      </c>
      <c r="AS286">
        <v>443.86075141906736</v>
      </c>
      <c r="AT286">
        <v>448.55075141906741</v>
      </c>
    </row>
    <row r="287" spans="3:46" x14ac:dyDescent="0.25">
      <c r="C287" s="2" t="s">
        <v>310</v>
      </c>
      <c r="D287" s="2">
        <v>969.32905197143555</v>
      </c>
      <c r="E287" s="2">
        <v>436.50020027160645</v>
      </c>
      <c r="F287" s="2" t="s">
        <v>666</v>
      </c>
      <c r="G287" s="1">
        <v>13</v>
      </c>
      <c r="H287" s="1">
        <v>48</v>
      </c>
      <c r="I287" s="11" t="str">
        <f>IF(COUNTIF(TData[IDCL],TData[[#This Row],[CMapR]]-1&amp;"_"&amp;TData[[#This Row],[C MapR]]-1)&gt;0,TData[[#This Row],[CMapR]]-1&amp;"_"&amp;TData[[#This Row],[C MapR]]-1,"")</f>
        <v>12_47</v>
      </c>
      <c r="J287" s="11" t="str">
        <f>IF(COUNTIF(TData[IDCL],TData[[#This Row],[CMapR]]-1&amp;"_"&amp;TData[[#This Row],[C MapR]]+1)&gt;0,TData[[#This Row],[CMapR]]-1&amp;"_"&amp;TData[[#This Row],[C MapR]]+1,"")</f>
        <v>12_49</v>
      </c>
      <c r="K287" s="11" t="str">
        <f>IF(COUNTIF(TData[IDCL],TData[[#This Row],[CMapR]]&amp;"_"&amp;TData[[#This Row],[C MapR]]+2)&gt;0,TData[[#This Row],[CMapR]]&amp;"_"&amp;TData[[#This Row],[C MapR]]+2,"")</f>
        <v>13_50</v>
      </c>
      <c r="L287" s="11" t="str">
        <f>IF(COUNTIF(TData[IDCL],TData[[#This Row],[CMapR]]+1&amp;"_"&amp;TData[[#This Row],[C MapR]]+1),TData[[#This Row],[CMapR]]+1&amp;"_"&amp;TData[[#This Row],[C MapR]]+1,"")</f>
        <v>14_49</v>
      </c>
      <c r="M287" s="11" t="str">
        <f>IF(COUNTIF(TData[IDCL],TData[[#This Row],[CMapR]]+1&amp;"_"&amp;TData[[#This Row],[C MapR]]-1)&gt;0,TData[[#This Row],[CMapR]]+1&amp;"_"&amp;TData[[#This Row],[C MapR]]-1,"")</f>
        <v>14_47</v>
      </c>
      <c r="N287" s="11" t="str">
        <f>IF(COUNTIF(TData[IDCL],TData[[#This Row],[CMapR]]&amp;"_"&amp;TData[[#This Row],[C MapR]]-2)&gt;0,TData[[#This Row],[CMapR]]&amp;"_"&amp;TData[[#This Row],[C MapR]]-2,"")</f>
        <v>13_46</v>
      </c>
      <c r="AQ287" t="s">
        <v>294</v>
      </c>
      <c r="AR287">
        <v>85</v>
      </c>
      <c r="AS287">
        <v>443.86075141906736</v>
      </c>
      <c r="AT287">
        <v>448.55075141906741</v>
      </c>
    </row>
    <row r="288" spans="3:46" x14ac:dyDescent="0.25">
      <c r="C288" s="2" t="s">
        <v>311</v>
      </c>
      <c r="D288" s="2">
        <v>1010.0322799682617</v>
      </c>
      <c r="E288" s="2">
        <v>436.50020027160645</v>
      </c>
      <c r="F288" s="2" t="s">
        <v>667</v>
      </c>
      <c r="G288" s="1">
        <v>13</v>
      </c>
      <c r="H288" s="1">
        <v>50</v>
      </c>
      <c r="I288" s="11" t="str">
        <f>IF(COUNTIF(TData[IDCL],TData[[#This Row],[CMapR]]-1&amp;"_"&amp;TData[[#This Row],[C MapR]]-1)&gt;0,TData[[#This Row],[CMapR]]-1&amp;"_"&amp;TData[[#This Row],[C MapR]]-1,"")</f>
        <v>12_49</v>
      </c>
      <c r="J288" s="11" t="str">
        <f>IF(COUNTIF(TData[IDCL],TData[[#This Row],[CMapR]]-1&amp;"_"&amp;TData[[#This Row],[C MapR]]+1)&gt;0,TData[[#This Row],[CMapR]]-1&amp;"_"&amp;TData[[#This Row],[C MapR]]+1,"")</f>
        <v>12_51</v>
      </c>
      <c r="K288" s="11" t="str">
        <f>IF(COUNTIF(TData[IDCL],TData[[#This Row],[CMapR]]&amp;"_"&amp;TData[[#This Row],[C MapR]]+2)&gt;0,TData[[#This Row],[CMapR]]&amp;"_"&amp;TData[[#This Row],[C MapR]]+2,"")</f>
        <v>13_52</v>
      </c>
      <c r="L288" s="11" t="str">
        <f>IF(COUNTIF(TData[IDCL],TData[[#This Row],[CMapR]]+1&amp;"_"&amp;TData[[#This Row],[C MapR]]+1),TData[[#This Row],[CMapR]]+1&amp;"_"&amp;TData[[#This Row],[C MapR]]+1,"")</f>
        <v>14_51</v>
      </c>
      <c r="M288" s="11" t="str">
        <f>IF(COUNTIF(TData[IDCL],TData[[#This Row],[CMapR]]+1&amp;"_"&amp;TData[[#This Row],[C MapR]]-1)&gt;0,TData[[#This Row],[CMapR]]+1&amp;"_"&amp;TData[[#This Row],[C MapR]]-1,"")</f>
        <v>14_49</v>
      </c>
      <c r="N288" s="11" t="str">
        <f>IF(COUNTIF(TData[IDCL],TData[[#This Row],[CMapR]]&amp;"_"&amp;TData[[#This Row],[C MapR]]-2)&gt;0,TData[[#This Row],[CMapR]]&amp;"_"&amp;TData[[#This Row],[C MapR]]-2,"")</f>
        <v>13_48</v>
      </c>
      <c r="AQ288" t="s">
        <v>295</v>
      </c>
      <c r="AR288">
        <v>70</v>
      </c>
      <c r="AS288">
        <v>443.86075141906736</v>
      </c>
      <c r="AT288">
        <v>448.55075141906741</v>
      </c>
    </row>
    <row r="289" spans="3:46" x14ac:dyDescent="0.25">
      <c r="C289" s="2" t="s">
        <v>312</v>
      </c>
      <c r="D289" s="2">
        <v>1050.7355079650879</v>
      </c>
      <c r="E289" s="2">
        <v>436.50020027160645</v>
      </c>
      <c r="F289" s="2" t="s">
        <v>668</v>
      </c>
      <c r="G289" s="1">
        <v>13</v>
      </c>
      <c r="H289" s="1">
        <v>52</v>
      </c>
      <c r="I289" s="11" t="str">
        <f>IF(COUNTIF(TData[IDCL],TData[[#This Row],[CMapR]]-1&amp;"_"&amp;TData[[#This Row],[C MapR]]-1)&gt;0,TData[[#This Row],[CMapR]]-1&amp;"_"&amp;TData[[#This Row],[C MapR]]-1,"")</f>
        <v>12_51</v>
      </c>
      <c r="J289" s="11" t="str">
        <f>IF(COUNTIF(TData[IDCL],TData[[#This Row],[CMapR]]-1&amp;"_"&amp;TData[[#This Row],[C MapR]]+1)&gt;0,TData[[#This Row],[CMapR]]-1&amp;"_"&amp;TData[[#This Row],[C MapR]]+1,"")</f>
        <v>12_53</v>
      </c>
      <c r="K289" s="11" t="str">
        <f>IF(COUNTIF(TData[IDCL],TData[[#This Row],[CMapR]]&amp;"_"&amp;TData[[#This Row],[C MapR]]+2)&gt;0,TData[[#This Row],[CMapR]]&amp;"_"&amp;TData[[#This Row],[C MapR]]+2,"")</f>
        <v/>
      </c>
      <c r="L289" s="11" t="str">
        <f>IF(COUNTIF(TData[IDCL],TData[[#This Row],[CMapR]]+1&amp;"_"&amp;TData[[#This Row],[C MapR]]+1),TData[[#This Row],[CMapR]]+1&amp;"_"&amp;TData[[#This Row],[C MapR]]+1,"")</f>
        <v/>
      </c>
      <c r="M289" s="11" t="str">
        <f>IF(COUNTIF(TData[IDCL],TData[[#This Row],[CMapR]]+1&amp;"_"&amp;TData[[#This Row],[C MapR]]-1)&gt;0,TData[[#This Row],[CMapR]]+1&amp;"_"&amp;TData[[#This Row],[C MapR]]-1,"")</f>
        <v>14_51</v>
      </c>
      <c r="N289" s="11" t="str">
        <f>IF(COUNTIF(TData[IDCL],TData[[#This Row],[CMapR]]&amp;"_"&amp;TData[[#This Row],[C MapR]]-2)&gt;0,TData[[#This Row],[CMapR]]&amp;"_"&amp;TData[[#This Row],[C MapR]]-2,"")</f>
        <v>13_50</v>
      </c>
      <c r="AQ289" t="s">
        <v>296</v>
      </c>
      <c r="AR289">
        <v>90</v>
      </c>
      <c r="AS289">
        <v>443.86075141906736</v>
      </c>
      <c r="AT289">
        <v>448.55075141906741</v>
      </c>
    </row>
    <row r="290" spans="3:46" x14ac:dyDescent="0.25">
      <c r="C290" s="2" t="s">
        <v>313</v>
      </c>
      <c r="D290" s="2">
        <v>134.91287803649902</v>
      </c>
      <c r="E290" s="2">
        <v>471.75026035308838</v>
      </c>
      <c r="F290" s="2" t="s">
        <v>669</v>
      </c>
      <c r="G290" s="1">
        <v>14</v>
      </c>
      <c r="H290" s="1">
        <v>7</v>
      </c>
      <c r="I290" s="11" t="str">
        <f>IF(COUNTIF(TData[IDCL],TData[[#This Row],[CMapR]]-1&amp;"_"&amp;TData[[#This Row],[C MapR]]-1)&gt;0,TData[[#This Row],[CMapR]]-1&amp;"_"&amp;TData[[#This Row],[C MapR]]-1,"")</f>
        <v>13_6</v>
      </c>
      <c r="J290" s="11" t="str">
        <f>IF(COUNTIF(TData[IDCL],TData[[#This Row],[CMapR]]-1&amp;"_"&amp;TData[[#This Row],[C MapR]]+1)&gt;0,TData[[#This Row],[CMapR]]-1&amp;"_"&amp;TData[[#This Row],[C MapR]]+1,"")</f>
        <v>13_8</v>
      </c>
      <c r="K290" s="11" t="str">
        <f>IF(COUNTIF(TData[IDCL],TData[[#This Row],[CMapR]]&amp;"_"&amp;TData[[#This Row],[C MapR]]+2)&gt;0,TData[[#This Row],[CMapR]]&amp;"_"&amp;TData[[#This Row],[C MapR]]+2,"")</f>
        <v>14_9</v>
      </c>
      <c r="L290" s="11" t="str">
        <f>IF(COUNTIF(TData[IDCL],TData[[#This Row],[CMapR]]+1&amp;"_"&amp;TData[[#This Row],[C MapR]]+1),TData[[#This Row],[CMapR]]+1&amp;"_"&amp;TData[[#This Row],[C MapR]]+1,"")</f>
        <v/>
      </c>
      <c r="M290" s="11" t="str">
        <f>IF(COUNTIF(TData[IDCL],TData[[#This Row],[CMapR]]+1&amp;"_"&amp;TData[[#This Row],[C MapR]]-1)&gt;0,TData[[#This Row],[CMapR]]+1&amp;"_"&amp;TData[[#This Row],[C MapR]]-1,"")</f>
        <v/>
      </c>
      <c r="N290" s="11" t="str">
        <f>IF(COUNTIF(TData[IDCL],TData[[#This Row],[CMapR]]&amp;"_"&amp;TData[[#This Row],[C MapR]]-2)&gt;0,TData[[#This Row],[CMapR]]&amp;"_"&amp;TData[[#This Row],[C MapR]]-2,"")</f>
        <v/>
      </c>
      <c r="AQ290" t="s">
        <v>297</v>
      </c>
      <c r="AR290">
        <v>79</v>
      </c>
      <c r="AS290">
        <v>443.86075141906736</v>
      </c>
      <c r="AT290">
        <v>448.55075141906741</v>
      </c>
    </row>
    <row r="291" spans="3:46" x14ac:dyDescent="0.25">
      <c r="C291" s="2" t="s">
        <v>314</v>
      </c>
      <c r="D291" s="2">
        <v>175.6161060333252</v>
      </c>
      <c r="E291" s="2">
        <v>471.75026035308838</v>
      </c>
      <c r="F291" s="2" t="s">
        <v>670</v>
      </c>
      <c r="G291" s="1">
        <v>14</v>
      </c>
      <c r="H291" s="1">
        <v>9</v>
      </c>
      <c r="I291" s="11" t="str">
        <f>IF(COUNTIF(TData[IDCL],TData[[#This Row],[CMapR]]-1&amp;"_"&amp;TData[[#This Row],[C MapR]]-1)&gt;0,TData[[#This Row],[CMapR]]-1&amp;"_"&amp;TData[[#This Row],[C MapR]]-1,"")</f>
        <v>13_8</v>
      </c>
      <c r="J291" s="11" t="str">
        <f>IF(COUNTIF(TData[IDCL],TData[[#This Row],[CMapR]]-1&amp;"_"&amp;TData[[#This Row],[C MapR]]+1)&gt;0,TData[[#This Row],[CMapR]]-1&amp;"_"&amp;TData[[#This Row],[C MapR]]+1,"")</f>
        <v>13_10</v>
      </c>
      <c r="K291" s="11" t="str">
        <f>IF(COUNTIF(TData[IDCL],TData[[#This Row],[CMapR]]&amp;"_"&amp;TData[[#This Row],[C MapR]]+2)&gt;0,TData[[#This Row],[CMapR]]&amp;"_"&amp;TData[[#This Row],[C MapR]]+2,"")</f>
        <v>14_11</v>
      </c>
      <c r="L291" s="11" t="str">
        <f>IF(COUNTIF(TData[IDCL],TData[[#This Row],[CMapR]]+1&amp;"_"&amp;TData[[#This Row],[C MapR]]+1),TData[[#This Row],[CMapR]]+1&amp;"_"&amp;TData[[#This Row],[C MapR]]+1,"")</f>
        <v>15_10</v>
      </c>
      <c r="M291" s="11" t="str">
        <f>IF(COUNTIF(TData[IDCL],TData[[#This Row],[CMapR]]+1&amp;"_"&amp;TData[[#This Row],[C MapR]]-1)&gt;0,TData[[#This Row],[CMapR]]+1&amp;"_"&amp;TData[[#This Row],[C MapR]]-1,"")</f>
        <v/>
      </c>
      <c r="N291" s="11" t="str">
        <f>IF(COUNTIF(TData[IDCL],TData[[#This Row],[CMapR]]&amp;"_"&amp;TData[[#This Row],[C MapR]]-2)&gt;0,TData[[#This Row],[CMapR]]&amp;"_"&amp;TData[[#This Row],[C MapR]]-2,"")</f>
        <v>14_7</v>
      </c>
      <c r="AQ291" t="s">
        <v>298</v>
      </c>
      <c r="AR291">
        <v>88</v>
      </c>
      <c r="AS291">
        <v>443.86075141906736</v>
      </c>
      <c r="AT291">
        <v>448.55075141906741</v>
      </c>
    </row>
    <row r="292" spans="3:46" x14ac:dyDescent="0.25">
      <c r="C292" s="2" t="s">
        <v>315</v>
      </c>
      <c r="D292" s="2">
        <v>216.31933403015137</v>
      </c>
      <c r="E292" s="2">
        <v>471.75026035308838</v>
      </c>
      <c r="F292" s="2" t="s">
        <v>671</v>
      </c>
      <c r="G292" s="1">
        <v>14</v>
      </c>
      <c r="H292" s="1">
        <v>11</v>
      </c>
      <c r="I292" s="11" t="str">
        <f>IF(COUNTIF(TData[IDCL],TData[[#This Row],[CMapR]]-1&amp;"_"&amp;TData[[#This Row],[C MapR]]-1)&gt;0,TData[[#This Row],[CMapR]]-1&amp;"_"&amp;TData[[#This Row],[C MapR]]-1,"")</f>
        <v>13_10</v>
      </c>
      <c r="J292" s="11" t="str">
        <f>IF(COUNTIF(TData[IDCL],TData[[#This Row],[CMapR]]-1&amp;"_"&amp;TData[[#This Row],[C MapR]]+1)&gt;0,TData[[#This Row],[CMapR]]-1&amp;"_"&amp;TData[[#This Row],[C MapR]]+1,"")</f>
        <v>13_12</v>
      </c>
      <c r="K292" s="11" t="str">
        <f>IF(COUNTIF(TData[IDCL],TData[[#This Row],[CMapR]]&amp;"_"&amp;TData[[#This Row],[C MapR]]+2)&gt;0,TData[[#This Row],[CMapR]]&amp;"_"&amp;TData[[#This Row],[C MapR]]+2,"")</f>
        <v>14_13</v>
      </c>
      <c r="L292" s="11" t="str">
        <f>IF(COUNTIF(TData[IDCL],TData[[#This Row],[CMapR]]+1&amp;"_"&amp;TData[[#This Row],[C MapR]]+1),TData[[#This Row],[CMapR]]+1&amp;"_"&amp;TData[[#This Row],[C MapR]]+1,"")</f>
        <v>15_12</v>
      </c>
      <c r="M292" s="11" t="str">
        <f>IF(COUNTIF(TData[IDCL],TData[[#This Row],[CMapR]]+1&amp;"_"&amp;TData[[#This Row],[C MapR]]-1)&gt;0,TData[[#This Row],[CMapR]]+1&amp;"_"&amp;TData[[#This Row],[C MapR]]-1,"")</f>
        <v>15_10</v>
      </c>
      <c r="N292" s="11" t="str">
        <f>IF(COUNTIF(TData[IDCL],TData[[#This Row],[CMapR]]&amp;"_"&amp;TData[[#This Row],[C MapR]]-2)&gt;0,TData[[#This Row],[CMapR]]&amp;"_"&amp;TData[[#This Row],[C MapR]]-2,"")</f>
        <v>14_9</v>
      </c>
      <c r="AQ292" t="s">
        <v>299</v>
      </c>
      <c r="AR292">
        <v>78</v>
      </c>
      <c r="AS292">
        <v>443.86075141906736</v>
      </c>
      <c r="AT292">
        <v>448.55075141906741</v>
      </c>
    </row>
    <row r="293" spans="3:46" x14ac:dyDescent="0.25">
      <c r="C293" s="2" t="s">
        <v>316</v>
      </c>
      <c r="D293" s="2">
        <v>257.02256202697754</v>
      </c>
      <c r="E293" s="2">
        <v>471.75026035308838</v>
      </c>
      <c r="F293" s="2" t="s">
        <v>672</v>
      </c>
      <c r="G293" s="1">
        <v>14</v>
      </c>
      <c r="H293" s="1">
        <v>13</v>
      </c>
      <c r="I293" s="11" t="str">
        <f>IF(COUNTIF(TData[IDCL],TData[[#This Row],[CMapR]]-1&amp;"_"&amp;TData[[#This Row],[C MapR]]-1)&gt;0,TData[[#This Row],[CMapR]]-1&amp;"_"&amp;TData[[#This Row],[C MapR]]-1,"")</f>
        <v>13_12</v>
      </c>
      <c r="J293" s="11" t="str">
        <f>IF(COUNTIF(TData[IDCL],TData[[#This Row],[CMapR]]-1&amp;"_"&amp;TData[[#This Row],[C MapR]]+1)&gt;0,TData[[#This Row],[CMapR]]-1&amp;"_"&amp;TData[[#This Row],[C MapR]]+1,"")</f>
        <v>13_14</v>
      </c>
      <c r="K293" s="11" t="str">
        <f>IF(COUNTIF(TData[IDCL],TData[[#This Row],[CMapR]]&amp;"_"&amp;TData[[#This Row],[C MapR]]+2)&gt;0,TData[[#This Row],[CMapR]]&amp;"_"&amp;TData[[#This Row],[C MapR]]+2,"")</f>
        <v>14_15</v>
      </c>
      <c r="L293" s="11" t="str">
        <f>IF(COUNTIF(TData[IDCL],TData[[#This Row],[CMapR]]+1&amp;"_"&amp;TData[[#This Row],[C MapR]]+1),TData[[#This Row],[CMapR]]+1&amp;"_"&amp;TData[[#This Row],[C MapR]]+1,"")</f>
        <v>15_14</v>
      </c>
      <c r="M293" s="11" t="str">
        <f>IF(COUNTIF(TData[IDCL],TData[[#This Row],[CMapR]]+1&amp;"_"&amp;TData[[#This Row],[C MapR]]-1)&gt;0,TData[[#This Row],[CMapR]]+1&amp;"_"&amp;TData[[#This Row],[C MapR]]-1,"")</f>
        <v>15_12</v>
      </c>
      <c r="N293" s="11" t="str">
        <f>IF(COUNTIF(TData[IDCL],TData[[#This Row],[CMapR]]&amp;"_"&amp;TData[[#This Row],[C MapR]]-2)&gt;0,TData[[#This Row],[CMapR]]&amp;"_"&amp;TData[[#This Row],[C MapR]]-2,"")</f>
        <v>14_11</v>
      </c>
      <c r="AQ293" t="s">
        <v>300</v>
      </c>
      <c r="AR293">
        <v>89</v>
      </c>
      <c r="AS293">
        <v>443.86075141906736</v>
      </c>
      <c r="AT293">
        <v>448.55075141906741</v>
      </c>
    </row>
    <row r="294" spans="3:46" x14ac:dyDescent="0.25">
      <c r="C294" s="2" t="s">
        <v>317</v>
      </c>
      <c r="D294" s="2">
        <v>297.72579002380371</v>
      </c>
      <c r="E294" s="2">
        <v>471.75026035308838</v>
      </c>
      <c r="F294" s="2" t="s">
        <v>673</v>
      </c>
      <c r="G294" s="1">
        <v>14</v>
      </c>
      <c r="H294" s="1">
        <v>15</v>
      </c>
      <c r="I294" s="11" t="str">
        <f>IF(COUNTIF(TData[IDCL],TData[[#This Row],[CMapR]]-1&amp;"_"&amp;TData[[#This Row],[C MapR]]-1)&gt;0,TData[[#This Row],[CMapR]]-1&amp;"_"&amp;TData[[#This Row],[C MapR]]-1,"")</f>
        <v>13_14</v>
      </c>
      <c r="J294" s="11" t="str">
        <f>IF(COUNTIF(TData[IDCL],TData[[#This Row],[CMapR]]-1&amp;"_"&amp;TData[[#This Row],[C MapR]]+1)&gt;0,TData[[#This Row],[CMapR]]-1&amp;"_"&amp;TData[[#This Row],[C MapR]]+1,"")</f>
        <v>13_16</v>
      </c>
      <c r="K294" s="11" t="str">
        <f>IF(COUNTIF(TData[IDCL],TData[[#This Row],[CMapR]]&amp;"_"&amp;TData[[#This Row],[C MapR]]+2)&gt;0,TData[[#This Row],[CMapR]]&amp;"_"&amp;TData[[#This Row],[C MapR]]+2,"")</f>
        <v>14_17</v>
      </c>
      <c r="L294" s="11" t="str">
        <f>IF(COUNTIF(TData[IDCL],TData[[#This Row],[CMapR]]+1&amp;"_"&amp;TData[[#This Row],[C MapR]]+1),TData[[#This Row],[CMapR]]+1&amp;"_"&amp;TData[[#This Row],[C MapR]]+1,"")</f>
        <v>15_16</v>
      </c>
      <c r="M294" s="11" t="str">
        <f>IF(COUNTIF(TData[IDCL],TData[[#This Row],[CMapR]]+1&amp;"_"&amp;TData[[#This Row],[C MapR]]-1)&gt;0,TData[[#This Row],[CMapR]]+1&amp;"_"&amp;TData[[#This Row],[C MapR]]-1,"")</f>
        <v>15_14</v>
      </c>
      <c r="N294" s="11" t="str">
        <f>IF(COUNTIF(TData[IDCL],TData[[#This Row],[CMapR]]&amp;"_"&amp;TData[[#This Row],[C MapR]]-2)&gt;0,TData[[#This Row],[CMapR]]&amp;"_"&amp;TData[[#This Row],[C MapR]]-2,"")</f>
        <v>14_13</v>
      </c>
      <c r="AQ294" t="s">
        <v>301</v>
      </c>
      <c r="AR294">
        <v>88</v>
      </c>
      <c r="AS294">
        <v>443.86075141906736</v>
      </c>
      <c r="AT294">
        <v>483.70081069946292</v>
      </c>
    </row>
    <row r="295" spans="3:46" x14ac:dyDescent="0.25">
      <c r="C295" s="2" t="s">
        <v>318</v>
      </c>
      <c r="D295" s="2">
        <v>338.42901802062988</v>
      </c>
      <c r="E295" s="2">
        <v>471.75026035308838</v>
      </c>
      <c r="F295" s="2" t="s">
        <v>674</v>
      </c>
      <c r="G295" s="1">
        <v>14</v>
      </c>
      <c r="H295" s="1">
        <v>17</v>
      </c>
      <c r="I295" s="11" t="str">
        <f>IF(COUNTIF(TData[IDCL],TData[[#This Row],[CMapR]]-1&amp;"_"&amp;TData[[#This Row],[C MapR]]-1)&gt;0,TData[[#This Row],[CMapR]]-1&amp;"_"&amp;TData[[#This Row],[C MapR]]-1,"")</f>
        <v>13_16</v>
      </c>
      <c r="J295" s="11" t="str">
        <f>IF(COUNTIF(TData[IDCL],TData[[#This Row],[CMapR]]-1&amp;"_"&amp;TData[[#This Row],[C MapR]]+1)&gt;0,TData[[#This Row],[CMapR]]-1&amp;"_"&amp;TData[[#This Row],[C MapR]]+1,"")</f>
        <v>13_18</v>
      </c>
      <c r="K295" s="11" t="str">
        <f>IF(COUNTIF(TData[IDCL],TData[[#This Row],[CMapR]]&amp;"_"&amp;TData[[#This Row],[C MapR]]+2)&gt;0,TData[[#This Row],[CMapR]]&amp;"_"&amp;TData[[#This Row],[C MapR]]+2,"")</f>
        <v>14_19</v>
      </c>
      <c r="L295" s="11" t="str">
        <f>IF(COUNTIF(TData[IDCL],TData[[#This Row],[CMapR]]+1&amp;"_"&amp;TData[[#This Row],[C MapR]]+1),TData[[#This Row],[CMapR]]+1&amp;"_"&amp;TData[[#This Row],[C MapR]]+1,"")</f>
        <v>15_18</v>
      </c>
      <c r="M295" s="11" t="str">
        <f>IF(COUNTIF(TData[IDCL],TData[[#This Row],[CMapR]]+1&amp;"_"&amp;TData[[#This Row],[C MapR]]-1)&gt;0,TData[[#This Row],[CMapR]]+1&amp;"_"&amp;TData[[#This Row],[C MapR]]-1,"")</f>
        <v>15_16</v>
      </c>
      <c r="N295" s="11" t="str">
        <f>IF(COUNTIF(TData[IDCL],TData[[#This Row],[CMapR]]&amp;"_"&amp;TData[[#This Row],[C MapR]]-2)&gt;0,TData[[#This Row],[CMapR]]&amp;"_"&amp;TData[[#This Row],[C MapR]]-2,"")</f>
        <v>14_15</v>
      </c>
      <c r="AQ295" t="s">
        <v>302</v>
      </c>
      <c r="AR295">
        <v>66</v>
      </c>
      <c r="AS295">
        <v>443.86075141906736</v>
      </c>
      <c r="AT295">
        <v>483.70081069946292</v>
      </c>
    </row>
    <row r="296" spans="3:46" x14ac:dyDescent="0.25">
      <c r="C296" s="2" t="s">
        <v>319</v>
      </c>
      <c r="D296" s="2">
        <v>379.13224601745605</v>
      </c>
      <c r="E296" s="2">
        <v>471.75026035308838</v>
      </c>
      <c r="F296" s="2" t="s">
        <v>675</v>
      </c>
      <c r="G296" s="1">
        <v>14</v>
      </c>
      <c r="H296" s="1">
        <v>19</v>
      </c>
      <c r="I296" s="11" t="str">
        <f>IF(COUNTIF(TData[IDCL],TData[[#This Row],[CMapR]]-1&amp;"_"&amp;TData[[#This Row],[C MapR]]-1)&gt;0,TData[[#This Row],[CMapR]]-1&amp;"_"&amp;TData[[#This Row],[C MapR]]-1,"")</f>
        <v>13_18</v>
      </c>
      <c r="J296" s="11" t="str">
        <f>IF(COUNTIF(TData[IDCL],TData[[#This Row],[CMapR]]-1&amp;"_"&amp;TData[[#This Row],[C MapR]]+1)&gt;0,TData[[#This Row],[CMapR]]-1&amp;"_"&amp;TData[[#This Row],[C MapR]]+1,"")</f>
        <v>13_20</v>
      </c>
      <c r="K296" s="11" t="str">
        <f>IF(COUNTIF(TData[IDCL],TData[[#This Row],[CMapR]]&amp;"_"&amp;TData[[#This Row],[C MapR]]+2)&gt;0,TData[[#This Row],[CMapR]]&amp;"_"&amp;TData[[#This Row],[C MapR]]+2,"")</f>
        <v>14_21</v>
      </c>
      <c r="L296" s="11" t="str">
        <f>IF(COUNTIF(TData[IDCL],TData[[#This Row],[CMapR]]+1&amp;"_"&amp;TData[[#This Row],[C MapR]]+1),TData[[#This Row],[CMapR]]+1&amp;"_"&amp;TData[[#This Row],[C MapR]]+1,"")</f>
        <v>15_20</v>
      </c>
      <c r="M296" s="11" t="str">
        <f>IF(COUNTIF(TData[IDCL],TData[[#This Row],[CMapR]]+1&amp;"_"&amp;TData[[#This Row],[C MapR]]-1)&gt;0,TData[[#This Row],[CMapR]]+1&amp;"_"&amp;TData[[#This Row],[C MapR]]-1,"")</f>
        <v>15_18</v>
      </c>
      <c r="N296" s="11" t="str">
        <f>IF(COUNTIF(TData[IDCL],TData[[#This Row],[CMapR]]&amp;"_"&amp;TData[[#This Row],[C MapR]]-2)&gt;0,TData[[#This Row],[CMapR]]&amp;"_"&amp;TData[[#This Row],[C MapR]]-2,"")</f>
        <v>14_17</v>
      </c>
      <c r="AQ296" t="s">
        <v>303</v>
      </c>
      <c r="AR296">
        <v>73</v>
      </c>
      <c r="AS296">
        <v>478.64081069946286</v>
      </c>
      <c r="AT296">
        <v>483.70081069946292</v>
      </c>
    </row>
    <row r="297" spans="3:46" x14ac:dyDescent="0.25">
      <c r="C297" s="2" t="s">
        <v>320</v>
      </c>
      <c r="D297" s="2">
        <v>419.83547401428223</v>
      </c>
      <c r="E297" s="2">
        <v>471.75026035308838</v>
      </c>
      <c r="F297" s="2" t="s">
        <v>676</v>
      </c>
      <c r="G297" s="1">
        <v>14</v>
      </c>
      <c r="H297" s="1">
        <v>21</v>
      </c>
      <c r="I297" s="11" t="str">
        <f>IF(COUNTIF(TData[IDCL],TData[[#This Row],[CMapR]]-1&amp;"_"&amp;TData[[#This Row],[C MapR]]-1)&gt;0,TData[[#This Row],[CMapR]]-1&amp;"_"&amp;TData[[#This Row],[C MapR]]-1,"")</f>
        <v>13_20</v>
      </c>
      <c r="J297" s="11" t="str">
        <f>IF(COUNTIF(TData[IDCL],TData[[#This Row],[CMapR]]-1&amp;"_"&amp;TData[[#This Row],[C MapR]]+1)&gt;0,TData[[#This Row],[CMapR]]-1&amp;"_"&amp;TData[[#This Row],[C MapR]]+1,"")</f>
        <v>13_22</v>
      </c>
      <c r="K297" s="11" t="str">
        <f>IF(COUNTIF(TData[IDCL],TData[[#This Row],[CMapR]]&amp;"_"&amp;TData[[#This Row],[C MapR]]+2)&gt;0,TData[[#This Row],[CMapR]]&amp;"_"&amp;TData[[#This Row],[C MapR]]+2,"")</f>
        <v>14_23</v>
      </c>
      <c r="L297" s="11" t="str">
        <f>IF(COUNTIF(TData[IDCL],TData[[#This Row],[CMapR]]+1&amp;"_"&amp;TData[[#This Row],[C MapR]]+1),TData[[#This Row],[CMapR]]+1&amp;"_"&amp;TData[[#This Row],[C MapR]]+1,"")</f>
        <v>15_22</v>
      </c>
      <c r="M297" s="11" t="str">
        <f>IF(COUNTIF(TData[IDCL],TData[[#This Row],[CMapR]]+1&amp;"_"&amp;TData[[#This Row],[C MapR]]-1)&gt;0,TData[[#This Row],[CMapR]]+1&amp;"_"&amp;TData[[#This Row],[C MapR]]-1,"")</f>
        <v>15_20</v>
      </c>
      <c r="N297" s="11" t="str">
        <f>IF(COUNTIF(TData[IDCL],TData[[#This Row],[CMapR]]&amp;"_"&amp;TData[[#This Row],[C MapR]]-2)&gt;0,TData[[#This Row],[CMapR]]&amp;"_"&amp;TData[[#This Row],[C MapR]]-2,"")</f>
        <v>14_19</v>
      </c>
      <c r="AQ297" t="s">
        <v>304</v>
      </c>
      <c r="AR297">
        <v>83</v>
      </c>
      <c r="AS297">
        <v>478.64081069946286</v>
      </c>
      <c r="AT297">
        <v>483.70081069946292</v>
      </c>
    </row>
    <row r="298" spans="3:46" x14ac:dyDescent="0.25">
      <c r="C298" s="2" t="s">
        <v>321</v>
      </c>
      <c r="D298" s="2">
        <v>460.5387020111084</v>
      </c>
      <c r="E298" s="2">
        <v>471.75026035308838</v>
      </c>
      <c r="F298" s="2" t="s">
        <v>677</v>
      </c>
      <c r="G298" s="1">
        <v>14</v>
      </c>
      <c r="H298" s="1">
        <v>23</v>
      </c>
      <c r="I298" s="11" t="str">
        <f>IF(COUNTIF(TData[IDCL],TData[[#This Row],[CMapR]]-1&amp;"_"&amp;TData[[#This Row],[C MapR]]-1)&gt;0,TData[[#This Row],[CMapR]]-1&amp;"_"&amp;TData[[#This Row],[C MapR]]-1,"")</f>
        <v>13_22</v>
      </c>
      <c r="J298" s="11" t="str">
        <f>IF(COUNTIF(TData[IDCL],TData[[#This Row],[CMapR]]-1&amp;"_"&amp;TData[[#This Row],[C MapR]]+1)&gt;0,TData[[#This Row],[CMapR]]-1&amp;"_"&amp;TData[[#This Row],[C MapR]]+1,"")</f>
        <v>13_24</v>
      </c>
      <c r="K298" s="11" t="str">
        <f>IF(COUNTIF(TData[IDCL],TData[[#This Row],[CMapR]]&amp;"_"&amp;TData[[#This Row],[C MapR]]+2)&gt;0,TData[[#This Row],[CMapR]]&amp;"_"&amp;TData[[#This Row],[C MapR]]+2,"")</f>
        <v>14_25</v>
      </c>
      <c r="L298" s="11" t="str">
        <f>IF(COUNTIF(TData[IDCL],TData[[#This Row],[CMapR]]+1&amp;"_"&amp;TData[[#This Row],[C MapR]]+1),TData[[#This Row],[CMapR]]+1&amp;"_"&amp;TData[[#This Row],[C MapR]]+1,"")</f>
        <v>15_24</v>
      </c>
      <c r="M298" s="11" t="str">
        <f>IF(COUNTIF(TData[IDCL],TData[[#This Row],[CMapR]]+1&amp;"_"&amp;TData[[#This Row],[C MapR]]-1)&gt;0,TData[[#This Row],[CMapR]]+1&amp;"_"&amp;TData[[#This Row],[C MapR]]-1,"")</f>
        <v>15_22</v>
      </c>
      <c r="N298" s="11" t="str">
        <f>IF(COUNTIF(TData[IDCL],TData[[#This Row],[CMapR]]&amp;"_"&amp;TData[[#This Row],[C MapR]]-2)&gt;0,TData[[#This Row],[CMapR]]&amp;"_"&amp;TData[[#This Row],[C MapR]]-2,"")</f>
        <v>14_21</v>
      </c>
      <c r="AQ298" t="s">
        <v>305</v>
      </c>
      <c r="AR298">
        <v>86</v>
      </c>
      <c r="AS298">
        <v>478.64081069946286</v>
      </c>
      <c r="AT298">
        <v>483.70081069946292</v>
      </c>
    </row>
    <row r="299" spans="3:46" x14ac:dyDescent="0.25">
      <c r="C299" s="2" t="s">
        <v>322</v>
      </c>
      <c r="D299" s="2">
        <v>501.24193000793457</v>
      </c>
      <c r="E299" s="2">
        <v>471.75026035308838</v>
      </c>
      <c r="F299" s="2" t="s">
        <v>678</v>
      </c>
      <c r="G299" s="1">
        <v>14</v>
      </c>
      <c r="H299" s="1">
        <v>25</v>
      </c>
      <c r="I299" s="11" t="str">
        <f>IF(COUNTIF(TData[IDCL],TData[[#This Row],[CMapR]]-1&amp;"_"&amp;TData[[#This Row],[C MapR]]-1)&gt;0,TData[[#This Row],[CMapR]]-1&amp;"_"&amp;TData[[#This Row],[C MapR]]-1,"")</f>
        <v>13_24</v>
      </c>
      <c r="J299" s="11" t="str">
        <f>IF(COUNTIF(TData[IDCL],TData[[#This Row],[CMapR]]-1&amp;"_"&amp;TData[[#This Row],[C MapR]]+1)&gt;0,TData[[#This Row],[CMapR]]-1&amp;"_"&amp;TData[[#This Row],[C MapR]]+1,"")</f>
        <v>13_26</v>
      </c>
      <c r="K299" s="11" t="str">
        <f>IF(COUNTIF(TData[IDCL],TData[[#This Row],[CMapR]]&amp;"_"&amp;TData[[#This Row],[C MapR]]+2)&gt;0,TData[[#This Row],[CMapR]]&amp;"_"&amp;TData[[#This Row],[C MapR]]+2,"")</f>
        <v>14_27</v>
      </c>
      <c r="L299" s="11" t="str">
        <f>IF(COUNTIF(TData[IDCL],TData[[#This Row],[CMapR]]+1&amp;"_"&amp;TData[[#This Row],[C MapR]]+1),TData[[#This Row],[CMapR]]+1&amp;"_"&amp;TData[[#This Row],[C MapR]]+1,"")</f>
        <v>15_26</v>
      </c>
      <c r="M299" s="11" t="str">
        <f>IF(COUNTIF(TData[IDCL],TData[[#This Row],[CMapR]]+1&amp;"_"&amp;TData[[#This Row],[C MapR]]-1)&gt;0,TData[[#This Row],[CMapR]]+1&amp;"_"&amp;TData[[#This Row],[C MapR]]-1,"")</f>
        <v>15_24</v>
      </c>
      <c r="N299" s="11" t="str">
        <f>IF(COUNTIF(TData[IDCL],TData[[#This Row],[CMapR]]&amp;"_"&amp;TData[[#This Row],[C MapR]]-2)&gt;0,TData[[#This Row],[CMapR]]&amp;"_"&amp;TData[[#This Row],[C MapR]]-2,"")</f>
        <v>14_23</v>
      </c>
      <c r="AQ299" t="s">
        <v>306</v>
      </c>
      <c r="AR299">
        <v>76</v>
      </c>
      <c r="AS299">
        <v>478.64081069946286</v>
      </c>
      <c r="AT299">
        <v>483.70081069946292</v>
      </c>
    </row>
    <row r="300" spans="3:46" x14ac:dyDescent="0.25">
      <c r="C300" s="2" t="s">
        <v>323</v>
      </c>
      <c r="D300" s="2">
        <v>541.94515800476074</v>
      </c>
      <c r="E300" s="2">
        <v>471.75026035308838</v>
      </c>
      <c r="F300" s="2" t="s">
        <v>679</v>
      </c>
      <c r="G300" s="1">
        <v>14</v>
      </c>
      <c r="H300" s="1">
        <v>27</v>
      </c>
      <c r="I300" s="11" t="str">
        <f>IF(COUNTIF(TData[IDCL],TData[[#This Row],[CMapR]]-1&amp;"_"&amp;TData[[#This Row],[C MapR]]-1)&gt;0,TData[[#This Row],[CMapR]]-1&amp;"_"&amp;TData[[#This Row],[C MapR]]-1,"")</f>
        <v>13_26</v>
      </c>
      <c r="J300" s="11" t="str">
        <f>IF(COUNTIF(TData[IDCL],TData[[#This Row],[CMapR]]-1&amp;"_"&amp;TData[[#This Row],[C MapR]]+1)&gt;0,TData[[#This Row],[CMapR]]-1&amp;"_"&amp;TData[[#This Row],[C MapR]]+1,"")</f>
        <v>13_28</v>
      </c>
      <c r="K300" s="11" t="str">
        <f>IF(COUNTIF(TData[IDCL],TData[[#This Row],[CMapR]]&amp;"_"&amp;TData[[#This Row],[C MapR]]+2)&gt;0,TData[[#This Row],[CMapR]]&amp;"_"&amp;TData[[#This Row],[C MapR]]+2,"")</f>
        <v>14_29</v>
      </c>
      <c r="L300" s="11" t="str">
        <f>IF(COUNTIF(TData[IDCL],TData[[#This Row],[CMapR]]+1&amp;"_"&amp;TData[[#This Row],[C MapR]]+1),TData[[#This Row],[CMapR]]+1&amp;"_"&amp;TData[[#This Row],[C MapR]]+1,"")</f>
        <v>15_28</v>
      </c>
      <c r="M300" s="11" t="str">
        <f>IF(COUNTIF(TData[IDCL],TData[[#This Row],[CMapR]]+1&amp;"_"&amp;TData[[#This Row],[C MapR]]-1)&gt;0,TData[[#This Row],[CMapR]]+1&amp;"_"&amp;TData[[#This Row],[C MapR]]-1,"")</f>
        <v>15_26</v>
      </c>
      <c r="N300" s="11" t="str">
        <f>IF(COUNTIF(TData[IDCL],TData[[#This Row],[CMapR]]&amp;"_"&amp;TData[[#This Row],[C MapR]]-2)&gt;0,TData[[#This Row],[CMapR]]&amp;"_"&amp;TData[[#This Row],[C MapR]]-2,"")</f>
        <v>14_25</v>
      </c>
      <c r="AQ300" t="s">
        <v>307</v>
      </c>
      <c r="AR300">
        <v>77</v>
      </c>
      <c r="AS300">
        <v>478.64081069946286</v>
      </c>
      <c r="AT300">
        <v>483.70081069946292</v>
      </c>
    </row>
    <row r="301" spans="3:46" x14ac:dyDescent="0.25">
      <c r="C301" s="2" t="s">
        <v>324</v>
      </c>
      <c r="D301" s="2">
        <v>582.64838600158691</v>
      </c>
      <c r="E301" s="2">
        <v>471.75026035308838</v>
      </c>
      <c r="F301" s="2" t="s">
        <v>680</v>
      </c>
      <c r="G301" s="1">
        <v>14</v>
      </c>
      <c r="H301" s="1">
        <v>29</v>
      </c>
      <c r="I301" s="11" t="str">
        <f>IF(COUNTIF(TData[IDCL],TData[[#This Row],[CMapR]]-1&amp;"_"&amp;TData[[#This Row],[C MapR]]-1)&gt;0,TData[[#This Row],[CMapR]]-1&amp;"_"&amp;TData[[#This Row],[C MapR]]-1,"")</f>
        <v>13_28</v>
      </c>
      <c r="J301" s="11" t="str">
        <f>IF(COUNTIF(TData[IDCL],TData[[#This Row],[CMapR]]-1&amp;"_"&amp;TData[[#This Row],[C MapR]]+1)&gt;0,TData[[#This Row],[CMapR]]-1&amp;"_"&amp;TData[[#This Row],[C MapR]]+1,"")</f>
        <v>13_30</v>
      </c>
      <c r="K301" s="11" t="str">
        <f>IF(COUNTIF(TData[IDCL],TData[[#This Row],[CMapR]]&amp;"_"&amp;TData[[#This Row],[C MapR]]+2)&gt;0,TData[[#This Row],[CMapR]]&amp;"_"&amp;TData[[#This Row],[C MapR]]+2,"")</f>
        <v>14_31</v>
      </c>
      <c r="L301" s="11" t="str">
        <f>IF(COUNTIF(TData[IDCL],TData[[#This Row],[CMapR]]+1&amp;"_"&amp;TData[[#This Row],[C MapR]]+1),TData[[#This Row],[CMapR]]+1&amp;"_"&amp;TData[[#This Row],[C MapR]]+1,"")</f>
        <v>15_30</v>
      </c>
      <c r="M301" s="11" t="str">
        <f>IF(COUNTIF(TData[IDCL],TData[[#This Row],[CMapR]]+1&amp;"_"&amp;TData[[#This Row],[C MapR]]-1)&gt;0,TData[[#This Row],[CMapR]]+1&amp;"_"&amp;TData[[#This Row],[C MapR]]-1,"")</f>
        <v>15_28</v>
      </c>
      <c r="N301" s="11" t="str">
        <f>IF(COUNTIF(TData[IDCL],TData[[#This Row],[CMapR]]&amp;"_"&amp;TData[[#This Row],[C MapR]]-2)&gt;0,TData[[#This Row],[CMapR]]&amp;"_"&amp;TData[[#This Row],[C MapR]]-2,"")</f>
        <v>14_27</v>
      </c>
      <c r="AQ301" t="s">
        <v>308</v>
      </c>
      <c r="AR301">
        <v>77</v>
      </c>
      <c r="AS301">
        <v>478.64081069946286</v>
      </c>
      <c r="AT301">
        <v>483.70081069946292</v>
      </c>
    </row>
    <row r="302" spans="3:46" x14ac:dyDescent="0.25">
      <c r="C302" s="2" t="s">
        <v>325</v>
      </c>
      <c r="D302" s="2">
        <v>623.35161399841309</v>
      </c>
      <c r="E302" s="2">
        <v>471.75026035308838</v>
      </c>
      <c r="F302" s="2" t="s">
        <v>681</v>
      </c>
      <c r="G302" s="1">
        <v>14</v>
      </c>
      <c r="H302" s="1">
        <v>31</v>
      </c>
      <c r="I302" s="11" t="str">
        <f>IF(COUNTIF(TData[IDCL],TData[[#This Row],[CMapR]]-1&amp;"_"&amp;TData[[#This Row],[C MapR]]-1)&gt;0,TData[[#This Row],[CMapR]]-1&amp;"_"&amp;TData[[#This Row],[C MapR]]-1,"")</f>
        <v>13_30</v>
      </c>
      <c r="J302" s="11" t="str">
        <f>IF(COUNTIF(TData[IDCL],TData[[#This Row],[CMapR]]-1&amp;"_"&amp;TData[[#This Row],[C MapR]]+1)&gt;0,TData[[#This Row],[CMapR]]-1&amp;"_"&amp;TData[[#This Row],[C MapR]]+1,"")</f>
        <v>13_32</v>
      </c>
      <c r="K302" s="11" t="str">
        <f>IF(COUNTIF(TData[IDCL],TData[[#This Row],[CMapR]]&amp;"_"&amp;TData[[#This Row],[C MapR]]+2)&gt;0,TData[[#This Row],[CMapR]]&amp;"_"&amp;TData[[#This Row],[C MapR]]+2,"")</f>
        <v>14_33</v>
      </c>
      <c r="L302" s="11" t="str">
        <f>IF(COUNTIF(TData[IDCL],TData[[#This Row],[CMapR]]+1&amp;"_"&amp;TData[[#This Row],[C MapR]]+1),TData[[#This Row],[CMapR]]+1&amp;"_"&amp;TData[[#This Row],[C MapR]]+1,"")</f>
        <v>15_32</v>
      </c>
      <c r="M302" s="11" t="str">
        <f>IF(COUNTIF(TData[IDCL],TData[[#This Row],[CMapR]]+1&amp;"_"&amp;TData[[#This Row],[C MapR]]-1)&gt;0,TData[[#This Row],[CMapR]]+1&amp;"_"&amp;TData[[#This Row],[C MapR]]-1,"")</f>
        <v>15_30</v>
      </c>
      <c r="N302" s="11" t="str">
        <f>IF(COUNTIF(TData[IDCL],TData[[#This Row],[CMapR]]&amp;"_"&amp;TData[[#This Row],[C MapR]]-2)&gt;0,TData[[#This Row],[CMapR]]&amp;"_"&amp;TData[[#This Row],[C MapR]]-2,"")</f>
        <v>14_29</v>
      </c>
      <c r="AQ302" t="s">
        <v>309</v>
      </c>
      <c r="AR302">
        <v>71</v>
      </c>
      <c r="AS302">
        <v>478.64081069946286</v>
      </c>
      <c r="AT302">
        <v>483.70081069946292</v>
      </c>
    </row>
    <row r="303" spans="3:46" x14ac:dyDescent="0.25">
      <c r="C303" s="2" t="s">
        <v>326</v>
      </c>
      <c r="D303" s="2">
        <v>664.05484199523926</v>
      </c>
      <c r="E303" s="2">
        <v>471.75026035308838</v>
      </c>
      <c r="F303" s="2" t="s">
        <v>682</v>
      </c>
      <c r="G303" s="1">
        <v>14</v>
      </c>
      <c r="H303" s="1">
        <v>33</v>
      </c>
      <c r="I303" s="11" t="str">
        <f>IF(COUNTIF(TData[IDCL],TData[[#This Row],[CMapR]]-1&amp;"_"&amp;TData[[#This Row],[C MapR]]-1)&gt;0,TData[[#This Row],[CMapR]]-1&amp;"_"&amp;TData[[#This Row],[C MapR]]-1,"")</f>
        <v>13_32</v>
      </c>
      <c r="J303" s="11" t="str">
        <f>IF(COUNTIF(TData[IDCL],TData[[#This Row],[CMapR]]-1&amp;"_"&amp;TData[[#This Row],[C MapR]]+1)&gt;0,TData[[#This Row],[CMapR]]-1&amp;"_"&amp;TData[[#This Row],[C MapR]]+1,"")</f>
        <v>13_34</v>
      </c>
      <c r="K303" s="11" t="str">
        <f>IF(COUNTIF(TData[IDCL],TData[[#This Row],[CMapR]]&amp;"_"&amp;TData[[#This Row],[C MapR]]+2)&gt;0,TData[[#This Row],[CMapR]]&amp;"_"&amp;TData[[#This Row],[C MapR]]+2,"")</f>
        <v>14_35</v>
      </c>
      <c r="L303" s="11" t="str">
        <f>IF(COUNTIF(TData[IDCL],TData[[#This Row],[CMapR]]+1&amp;"_"&amp;TData[[#This Row],[C MapR]]+1),TData[[#This Row],[CMapR]]+1&amp;"_"&amp;TData[[#This Row],[C MapR]]+1,"")</f>
        <v>15_34</v>
      </c>
      <c r="M303" s="11" t="str">
        <f>IF(COUNTIF(TData[IDCL],TData[[#This Row],[CMapR]]+1&amp;"_"&amp;TData[[#This Row],[C MapR]]-1)&gt;0,TData[[#This Row],[CMapR]]+1&amp;"_"&amp;TData[[#This Row],[C MapR]]-1,"")</f>
        <v>15_32</v>
      </c>
      <c r="N303" s="11" t="str">
        <f>IF(COUNTIF(TData[IDCL],TData[[#This Row],[CMapR]]&amp;"_"&amp;TData[[#This Row],[C MapR]]-2)&gt;0,TData[[#This Row],[CMapR]]&amp;"_"&amp;TData[[#This Row],[C MapR]]-2,"")</f>
        <v>14_31</v>
      </c>
      <c r="AQ303" t="s">
        <v>310</v>
      </c>
      <c r="AR303">
        <v>89</v>
      </c>
      <c r="AS303">
        <v>478.64081069946286</v>
      </c>
      <c r="AT303">
        <v>483.70081069946292</v>
      </c>
    </row>
    <row r="304" spans="3:46" x14ac:dyDescent="0.25">
      <c r="C304" s="2" t="s">
        <v>327</v>
      </c>
      <c r="D304" s="2">
        <v>704.75806999206543</v>
      </c>
      <c r="E304" s="2">
        <v>471.75026035308838</v>
      </c>
      <c r="F304" s="2" t="s">
        <v>683</v>
      </c>
      <c r="G304" s="1">
        <v>14</v>
      </c>
      <c r="H304" s="1">
        <v>35</v>
      </c>
      <c r="I304" s="11" t="str">
        <f>IF(COUNTIF(TData[IDCL],TData[[#This Row],[CMapR]]-1&amp;"_"&amp;TData[[#This Row],[C MapR]]-1)&gt;0,TData[[#This Row],[CMapR]]-1&amp;"_"&amp;TData[[#This Row],[C MapR]]-1,"")</f>
        <v>13_34</v>
      </c>
      <c r="J304" s="11" t="str">
        <f>IF(COUNTIF(TData[IDCL],TData[[#This Row],[CMapR]]-1&amp;"_"&amp;TData[[#This Row],[C MapR]]+1)&gt;0,TData[[#This Row],[CMapR]]-1&amp;"_"&amp;TData[[#This Row],[C MapR]]+1,"")</f>
        <v>13_36</v>
      </c>
      <c r="K304" s="11" t="str">
        <f>IF(COUNTIF(TData[IDCL],TData[[#This Row],[CMapR]]&amp;"_"&amp;TData[[#This Row],[C MapR]]+2)&gt;0,TData[[#This Row],[CMapR]]&amp;"_"&amp;TData[[#This Row],[C MapR]]+2,"")</f>
        <v>14_37</v>
      </c>
      <c r="L304" s="11" t="str">
        <f>IF(COUNTIF(TData[IDCL],TData[[#This Row],[CMapR]]+1&amp;"_"&amp;TData[[#This Row],[C MapR]]+1),TData[[#This Row],[CMapR]]+1&amp;"_"&amp;TData[[#This Row],[C MapR]]+1,"")</f>
        <v>15_36</v>
      </c>
      <c r="M304" s="11" t="str">
        <f>IF(COUNTIF(TData[IDCL],TData[[#This Row],[CMapR]]+1&amp;"_"&amp;TData[[#This Row],[C MapR]]-1)&gt;0,TData[[#This Row],[CMapR]]+1&amp;"_"&amp;TData[[#This Row],[C MapR]]-1,"")</f>
        <v>15_34</v>
      </c>
      <c r="N304" s="11" t="str">
        <f>IF(COUNTIF(TData[IDCL],TData[[#This Row],[CMapR]]&amp;"_"&amp;TData[[#This Row],[C MapR]]-2)&gt;0,TData[[#This Row],[CMapR]]&amp;"_"&amp;TData[[#This Row],[C MapR]]-2,"")</f>
        <v>14_33</v>
      </c>
      <c r="AQ304" t="s">
        <v>311</v>
      </c>
      <c r="AR304">
        <v>84</v>
      </c>
      <c r="AS304">
        <v>478.64081069946286</v>
      </c>
      <c r="AT304">
        <v>483.70081069946292</v>
      </c>
    </row>
    <row r="305" spans="3:46" x14ac:dyDescent="0.25">
      <c r="C305" s="2" t="s">
        <v>328</v>
      </c>
      <c r="D305" s="2">
        <v>745.4612979888916</v>
      </c>
      <c r="E305" s="2">
        <v>471.75026035308838</v>
      </c>
      <c r="F305" s="2" t="s">
        <v>684</v>
      </c>
      <c r="G305" s="1">
        <v>14</v>
      </c>
      <c r="H305" s="1">
        <v>37</v>
      </c>
      <c r="I305" s="11" t="str">
        <f>IF(COUNTIF(TData[IDCL],TData[[#This Row],[CMapR]]-1&amp;"_"&amp;TData[[#This Row],[C MapR]]-1)&gt;0,TData[[#This Row],[CMapR]]-1&amp;"_"&amp;TData[[#This Row],[C MapR]]-1,"")</f>
        <v>13_36</v>
      </c>
      <c r="J305" s="11" t="str">
        <f>IF(COUNTIF(TData[IDCL],TData[[#This Row],[CMapR]]-1&amp;"_"&amp;TData[[#This Row],[C MapR]]+1)&gt;0,TData[[#This Row],[CMapR]]-1&amp;"_"&amp;TData[[#This Row],[C MapR]]+1,"")</f>
        <v>13_38</v>
      </c>
      <c r="K305" s="11" t="str">
        <f>IF(COUNTIF(TData[IDCL],TData[[#This Row],[CMapR]]&amp;"_"&amp;TData[[#This Row],[C MapR]]+2)&gt;0,TData[[#This Row],[CMapR]]&amp;"_"&amp;TData[[#This Row],[C MapR]]+2,"")</f>
        <v>14_39</v>
      </c>
      <c r="L305" s="11" t="str">
        <f>IF(COUNTIF(TData[IDCL],TData[[#This Row],[CMapR]]+1&amp;"_"&amp;TData[[#This Row],[C MapR]]+1),TData[[#This Row],[CMapR]]+1&amp;"_"&amp;TData[[#This Row],[C MapR]]+1,"")</f>
        <v>15_38</v>
      </c>
      <c r="M305" s="11" t="str">
        <f>IF(COUNTIF(TData[IDCL],TData[[#This Row],[CMapR]]+1&amp;"_"&amp;TData[[#This Row],[C MapR]]-1)&gt;0,TData[[#This Row],[CMapR]]+1&amp;"_"&amp;TData[[#This Row],[C MapR]]-1,"")</f>
        <v>15_36</v>
      </c>
      <c r="N305" s="11" t="str">
        <f>IF(COUNTIF(TData[IDCL],TData[[#This Row],[CMapR]]&amp;"_"&amp;TData[[#This Row],[C MapR]]-2)&gt;0,TData[[#This Row],[CMapR]]&amp;"_"&amp;TData[[#This Row],[C MapR]]-2,"")</f>
        <v>14_35</v>
      </c>
      <c r="AQ305" t="s">
        <v>312</v>
      </c>
      <c r="AR305">
        <v>72</v>
      </c>
      <c r="AS305">
        <v>478.64081069946286</v>
      </c>
      <c r="AT305">
        <v>483.70081069946292</v>
      </c>
    </row>
    <row r="306" spans="3:46" x14ac:dyDescent="0.25">
      <c r="C306" s="2" t="s">
        <v>329</v>
      </c>
      <c r="D306" s="2">
        <v>786.16452598571777</v>
      </c>
      <c r="E306" s="2">
        <v>471.75026035308838</v>
      </c>
      <c r="F306" s="2" t="s">
        <v>685</v>
      </c>
      <c r="G306" s="1">
        <v>14</v>
      </c>
      <c r="H306" s="1">
        <v>39</v>
      </c>
      <c r="I306" s="11" t="str">
        <f>IF(COUNTIF(TData[IDCL],TData[[#This Row],[CMapR]]-1&amp;"_"&amp;TData[[#This Row],[C MapR]]-1)&gt;0,TData[[#This Row],[CMapR]]-1&amp;"_"&amp;TData[[#This Row],[C MapR]]-1,"")</f>
        <v>13_38</v>
      </c>
      <c r="J306" s="11" t="str">
        <f>IF(COUNTIF(TData[IDCL],TData[[#This Row],[CMapR]]-1&amp;"_"&amp;TData[[#This Row],[C MapR]]+1)&gt;0,TData[[#This Row],[CMapR]]-1&amp;"_"&amp;TData[[#This Row],[C MapR]]+1,"")</f>
        <v>13_40</v>
      </c>
      <c r="K306" s="11" t="str">
        <f>IF(COUNTIF(TData[IDCL],TData[[#This Row],[CMapR]]&amp;"_"&amp;TData[[#This Row],[C MapR]]+2)&gt;0,TData[[#This Row],[CMapR]]&amp;"_"&amp;TData[[#This Row],[C MapR]]+2,"")</f>
        <v>14_41</v>
      </c>
      <c r="L306" s="11" t="str">
        <f>IF(COUNTIF(TData[IDCL],TData[[#This Row],[CMapR]]+1&amp;"_"&amp;TData[[#This Row],[C MapR]]+1),TData[[#This Row],[CMapR]]+1&amp;"_"&amp;TData[[#This Row],[C MapR]]+1,"")</f>
        <v>15_40</v>
      </c>
      <c r="M306" s="11" t="str">
        <f>IF(COUNTIF(TData[IDCL],TData[[#This Row],[CMapR]]+1&amp;"_"&amp;TData[[#This Row],[C MapR]]-1)&gt;0,TData[[#This Row],[CMapR]]+1&amp;"_"&amp;TData[[#This Row],[C MapR]]-1,"")</f>
        <v>15_38</v>
      </c>
      <c r="N306" s="11" t="str">
        <f>IF(COUNTIF(TData[IDCL],TData[[#This Row],[CMapR]]&amp;"_"&amp;TData[[#This Row],[C MapR]]-2)&gt;0,TData[[#This Row],[CMapR]]&amp;"_"&amp;TData[[#This Row],[C MapR]]-2,"")</f>
        <v>14_37</v>
      </c>
      <c r="AQ306" t="s">
        <v>313</v>
      </c>
      <c r="AR306">
        <v>66</v>
      </c>
      <c r="AS306">
        <v>478.64081069946286</v>
      </c>
      <c r="AT306">
        <v>483.70081069946292</v>
      </c>
    </row>
    <row r="307" spans="3:46" x14ac:dyDescent="0.25">
      <c r="C307" s="2" t="s">
        <v>330</v>
      </c>
      <c r="D307" s="2">
        <v>826.86775398254395</v>
      </c>
      <c r="E307" s="2">
        <v>471.75026035308838</v>
      </c>
      <c r="F307" s="2" t="s">
        <v>686</v>
      </c>
      <c r="G307" s="1">
        <v>14</v>
      </c>
      <c r="H307" s="1">
        <v>41</v>
      </c>
      <c r="I307" s="11" t="str">
        <f>IF(COUNTIF(TData[IDCL],TData[[#This Row],[CMapR]]-1&amp;"_"&amp;TData[[#This Row],[C MapR]]-1)&gt;0,TData[[#This Row],[CMapR]]-1&amp;"_"&amp;TData[[#This Row],[C MapR]]-1,"")</f>
        <v>13_40</v>
      </c>
      <c r="J307" s="11" t="str">
        <f>IF(COUNTIF(TData[IDCL],TData[[#This Row],[CMapR]]-1&amp;"_"&amp;TData[[#This Row],[C MapR]]+1)&gt;0,TData[[#This Row],[CMapR]]-1&amp;"_"&amp;TData[[#This Row],[C MapR]]+1,"")</f>
        <v>13_42</v>
      </c>
      <c r="K307" s="11" t="str">
        <f>IF(COUNTIF(TData[IDCL],TData[[#This Row],[CMapR]]&amp;"_"&amp;TData[[#This Row],[C MapR]]+2)&gt;0,TData[[#This Row],[CMapR]]&amp;"_"&amp;TData[[#This Row],[C MapR]]+2,"")</f>
        <v>14_43</v>
      </c>
      <c r="L307" s="11" t="str">
        <f>IF(COUNTIF(TData[IDCL],TData[[#This Row],[CMapR]]+1&amp;"_"&amp;TData[[#This Row],[C MapR]]+1),TData[[#This Row],[CMapR]]+1&amp;"_"&amp;TData[[#This Row],[C MapR]]+1,"")</f>
        <v>15_42</v>
      </c>
      <c r="M307" s="11" t="str">
        <f>IF(COUNTIF(TData[IDCL],TData[[#This Row],[CMapR]]+1&amp;"_"&amp;TData[[#This Row],[C MapR]]-1)&gt;0,TData[[#This Row],[CMapR]]+1&amp;"_"&amp;TData[[#This Row],[C MapR]]-1,"")</f>
        <v>15_40</v>
      </c>
      <c r="N307" s="11" t="str">
        <f>IF(COUNTIF(TData[IDCL],TData[[#This Row],[CMapR]]&amp;"_"&amp;TData[[#This Row],[C MapR]]-2)&gt;0,TData[[#This Row],[CMapR]]&amp;"_"&amp;TData[[#This Row],[C MapR]]-2,"")</f>
        <v>14_39</v>
      </c>
      <c r="AQ307" t="s">
        <v>314</v>
      </c>
      <c r="AR307">
        <v>84</v>
      </c>
      <c r="AS307">
        <v>478.64081069946286</v>
      </c>
      <c r="AT307">
        <v>483.70081069946292</v>
      </c>
    </row>
    <row r="308" spans="3:46" x14ac:dyDescent="0.25">
      <c r="C308" s="2" t="s">
        <v>331</v>
      </c>
      <c r="D308" s="2">
        <v>867.57098197937012</v>
      </c>
      <c r="E308" s="2">
        <v>471.75026035308838</v>
      </c>
      <c r="F308" s="2" t="s">
        <v>687</v>
      </c>
      <c r="G308" s="1">
        <v>14</v>
      </c>
      <c r="H308" s="1">
        <v>43</v>
      </c>
      <c r="I308" s="11" t="str">
        <f>IF(COUNTIF(TData[IDCL],TData[[#This Row],[CMapR]]-1&amp;"_"&amp;TData[[#This Row],[C MapR]]-1)&gt;0,TData[[#This Row],[CMapR]]-1&amp;"_"&amp;TData[[#This Row],[C MapR]]-1,"")</f>
        <v>13_42</v>
      </c>
      <c r="J308" s="11" t="str">
        <f>IF(COUNTIF(TData[IDCL],TData[[#This Row],[CMapR]]-1&amp;"_"&amp;TData[[#This Row],[C MapR]]+1)&gt;0,TData[[#This Row],[CMapR]]-1&amp;"_"&amp;TData[[#This Row],[C MapR]]+1,"")</f>
        <v>13_44</v>
      </c>
      <c r="K308" s="11" t="str">
        <f>IF(COUNTIF(TData[IDCL],TData[[#This Row],[CMapR]]&amp;"_"&amp;TData[[#This Row],[C MapR]]+2)&gt;0,TData[[#This Row],[CMapR]]&amp;"_"&amp;TData[[#This Row],[C MapR]]+2,"")</f>
        <v>14_45</v>
      </c>
      <c r="L308" s="11" t="str">
        <f>IF(COUNTIF(TData[IDCL],TData[[#This Row],[CMapR]]+1&amp;"_"&amp;TData[[#This Row],[C MapR]]+1),TData[[#This Row],[CMapR]]+1&amp;"_"&amp;TData[[#This Row],[C MapR]]+1,"")</f>
        <v>15_44</v>
      </c>
      <c r="M308" s="11" t="str">
        <f>IF(COUNTIF(TData[IDCL],TData[[#This Row],[CMapR]]+1&amp;"_"&amp;TData[[#This Row],[C MapR]]-1)&gt;0,TData[[#This Row],[CMapR]]+1&amp;"_"&amp;TData[[#This Row],[C MapR]]-1,"")</f>
        <v>15_42</v>
      </c>
      <c r="N308" s="11" t="str">
        <f>IF(COUNTIF(TData[IDCL],TData[[#This Row],[CMapR]]&amp;"_"&amp;TData[[#This Row],[C MapR]]-2)&gt;0,TData[[#This Row],[CMapR]]&amp;"_"&amp;TData[[#This Row],[C MapR]]-2,"")</f>
        <v>14_41</v>
      </c>
      <c r="AQ308" t="s">
        <v>315</v>
      </c>
      <c r="AR308">
        <v>90</v>
      </c>
      <c r="AS308">
        <v>478.64081069946286</v>
      </c>
      <c r="AT308">
        <v>483.70081069946292</v>
      </c>
    </row>
    <row r="309" spans="3:46" x14ac:dyDescent="0.25">
      <c r="C309" s="2" t="s">
        <v>332</v>
      </c>
      <c r="D309" s="2">
        <v>908.27420997619629</v>
      </c>
      <c r="E309" s="2">
        <v>471.75026035308838</v>
      </c>
      <c r="F309" s="2" t="s">
        <v>688</v>
      </c>
      <c r="G309" s="1">
        <v>14</v>
      </c>
      <c r="H309" s="1">
        <v>45</v>
      </c>
      <c r="I309" s="11" t="str">
        <f>IF(COUNTIF(TData[IDCL],TData[[#This Row],[CMapR]]-1&amp;"_"&amp;TData[[#This Row],[C MapR]]-1)&gt;0,TData[[#This Row],[CMapR]]-1&amp;"_"&amp;TData[[#This Row],[C MapR]]-1,"")</f>
        <v>13_44</v>
      </c>
      <c r="J309" s="11" t="str">
        <f>IF(COUNTIF(TData[IDCL],TData[[#This Row],[CMapR]]-1&amp;"_"&amp;TData[[#This Row],[C MapR]]+1)&gt;0,TData[[#This Row],[CMapR]]-1&amp;"_"&amp;TData[[#This Row],[C MapR]]+1,"")</f>
        <v>13_46</v>
      </c>
      <c r="K309" s="11" t="str">
        <f>IF(COUNTIF(TData[IDCL],TData[[#This Row],[CMapR]]&amp;"_"&amp;TData[[#This Row],[C MapR]]+2)&gt;0,TData[[#This Row],[CMapR]]&amp;"_"&amp;TData[[#This Row],[C MapR]]+2,"")</f>
        <v>14_47</v>
      </c>
      <c r="L309" s="11" t="str">
        <f>IF(COUNTIF(TData[IDCL],TData[[#This Row],[CMapR]]+1&amp;"_"&amp;TData[[#This Row],[C MapR]]+1),TData[[#This Row],[CMapR]]+1&amp;"_"&amp;TData[[#This Row],[C MapR]]+1,"")</f>
        <v>15_46</v>
      </c>
      <c r="M309" s="11" t="str">
        <f>IF(COUNTIF(TData[IDCL],TData[[#This Row],[CMapR]]+1&amp;"_"&amp;TData[[#This Row],[C MapR]]-1)&gt;0,TData[[#This Row],[CMapR]]+1&amp;"_"&amp;TData[[#This Row],[C MapR]]-1,"")</f>
        <v>15_44</v>
      </c>
      <c r="N309" s="11" t="str">
        <f>IF(COUNTIF(TData[IDCL],TData[[#This Row],[CMapR]]&amp;"_"&amp;TData[[#This Row],[C MapR]]-2)&gt;0,TData[[#This Row],[CMapR]]&amp;"_"&amp;TData[[#This Row],[C MapR]]-2,"")</f>
        <v>14_43</v>
      </c>
      <c r="AQ309" t="s">
        <v>316</v>
      </c>
      <c r="AR309">
        <v>65</v>
      </c>
      <c r="AS309">
        <v>478.64081069946286</v>
      </c>
      <c r="AT309">
        <v>483.70081069946292</v>
      </c>
    </row>
    <row r="310" spans="3:46" x14ac:dyDescent="0.25">
      <c r="C310" s="2" t="s">
        <v>333</v>
      </c>
      <c r="D310" s="2">
        <v>948.97743797302246</v>
      </c>
      <c r="E310" s="2">
        <v>471.75026035308838</v>
      </c>
      <c r="F310" s="2" t="s">
        <v>689</v>
      </c>
      <c r="G310" s="1">
        <v>14</v>
      </c>
      <c r="H310" s="1">
        <v>47</v>
      </c>
      <c r="I310" s="11" t="str">
        <f>IF(COUNTIF(TData[IDCL],TData[[#This Row],[CMapR]]-1&amp;"_"&amp;TData[[#This Row],[C MapR]]-1)&gt;0,TData[[#This Row],[CMapR]]-1&amp;"_"&amp;TData[[#This Row],[C MapR]]-1,"")</f>
        <v>13_46</v>
      </c>
      <c r="J310" s="11" t="str">
        <f>IF(COUNTIF(TData[IDCL],TData[[#This Row],[CMapR]]-1&amp;"_"&amp;TData[[#This Row],[C MapR]]+1)&gt;0,TData[[#This Row],[CMapR]]-1&amp;"_"&amp;TData[[#This Row],[C MapR]]+1,"")</f>
        <v>13_48</v>
      </c>
      <c r="K310" s="11" t="str">
        <f>IF(COUNTIF(TData[IDCL],TData[[#This Row],[CMapR]]&amp;"_"&amp;TData[[#This Row],[C MapR]]+2)&gt;0,TData[[#This Row],[CMapR]]&amp;"_"&amp;TData[[#This Row],[C MapR]]+2,"")</f>
        <v>14_49</v>
      </c>
      <c r="L310" s="11" t="str">
        <f>IF(COUNTIF(TData[IDCL],TData[[#This Row],[CMapR]]+1&amp;"_"&amp;TData[[#This Row],[C MapR]]+1),TData[[#This Row],[CMapR]]+1&amp;"_"&amp;TData[[#This Row],[C MapR]]+1,"")</f>
        <v>15_48</v>
      </c>
      <c r="M310" s="11" t="str">
        <f>IF(COUNTIF(TData[IDCL],TData[[#This Row],[CMapR]]+1&amp;"_"&amp;TData[[#This Row],[C MapR]]-1)&gt;0,TData[[#This Row],[CMapR]]+1&amp;"_"&amp;TData[[#This Row],[C MapR]]-1,"")</f>
        <v>15_46</v>
      </c>
      <c r="N310" s="11" t="str">
        <f>IF(COUNTIF(TData[IDCL],TData[[#This Row],[CMapR]]&amp;"_"&amp;TData[[#This Row],[C MapR]]-2)&gt;0,TData[[#This Row],[CMapR]]&amp;"_"&amp;TData[[#This Row],[C MapR]]-2,"")</f>
        <v>14_45</v>
      </c>
      <c r="AQ310" t="s">
        <v>317</v>
      </c>
      <c r="AR310">
        <v>69</v>
      </c>
      <c r="AS310">
        <v>478.64081069946286</v>
      </c>
      <c r="AT310">
        <v>483.70081069946292</v>
      </c>
    </row>
    <row r="311" spans="3:46" x14ac:dyDescent="0.25">
      <c r="C311" s="2" t="s">
        <v>334</v>
      </c>
      <c r="D311" s="2">
        <v>989.68066596984863</v>
      </c>
      <c r="E311" s="2">
        <v>471.75026035308838</v>
      </c>
      <c r="F311" s="2" t="s">
        <v>690</v>
      </c>
      <c r="G311" s="1">
        <v>14</v>
      </c>
      <c r="H311" s="1">
        <v>49</v>
      </c>
      <c r="I311" s="11" t="str">
        <f>IF(COUNTIF(TData[IDCL],TData[[#This Row],[CMapR]]-1&amp;"_"&amp;TData[[#This Row],[C MapR]]-1)&gt;0,TData[[#This Row],[CMapR]]-1&amp;"_"&amp;TData[[#This Row],[C MapR]]-1,"")</f>
        <v>13_48</v>
      </c>
      <c r="J311" s="11" t="str">
        <f>IF(COUNTIF(TData[IDCL],TData[[#This Row],[CMapR]]-1&amp;"_"&amp;TData[[#This Row],[C MapR]]+1)&gt;0,TData[[#This Row],[CMapR]]-1&amp;"_"&amp;TData[[#This Row],[C MapR]]+1,"")</f>
        <v>13_50</v>
      </c>
      <c r="K311" s="11" t="str">
        <f>IF(COUNTIF(TData[IDCL],TData[[#This Row],[CMapR]]&amp;"_"&amp;TData[[#This Row],[C MapR]]+2)&gt;0,TData[[#This Row],[CMapR]]&amp;"_"&amp;TData[[#This Row],[C MapR]]+2,"")</f>
        <v>14_51</v>
      </c>
      <c r="L311" s="11" t="str">
        <f>IF(COUNTIF(TData[IDCL],TData[[#This Row],[CMapR]]+1&amp;"_"&amp;TData[[#This Row],[C MapR]]+1),TData[[#This Row],[CMapR]]+1&amp;"_"&amp;TData[[#This Row],[C MapR]]+1,"")</f>
        <v/>
      </c>
      <c r="M311" s="11" t="str">
        <f>IF(COUNTIF(TData[IDCL],TData[[#This Row],[CMapR]]+1&amp;"_"&amp;TData[[#This Row],[C MapR]]-1)&gt;0,TData[[#This Row],[CMapR]]+1&amp;"_"&amp;TData[[#This Row],[C MapR]]-1,"")</f>
        <v>15_48</v>
      </c>
      <c r="N311" s="11" t="str">
        <f>IF(COUNTIF(TData[IDCL],TData[[#This Row],[CMapR]]&amp;"_"&amp;TData[[#This Row],[C MapR]]-2)&gt;0,TData[[#This Row],[CMapR]]&amp;"_"&amp;TData[[#This Row],[C MapR]]-2,"")</f>
        <v>14_47</v>
      </c>
      <c r="AQ311" t="s">
        <v>318</v>
      </c>
      <c r="AR311">
        <v>87</v>
      </c>
      <c r="AS311">
        <v>478.64081069946286</v>
      </c>
      <c r="AT311">
        <v>483.70081069946292</v>
      </c>
    </row>
    <row r="312" spans="3:46" x14ac:dyDescent="0.25">
      <c r="C312" s="2" t="s">
        <v>335</v>
      </c>
      <c r="D312" s="2">
        <v>1030.3838939666748</v>
      </c>
      <c r="E312" s="2">
        <v>471.75026035308838</v>
      </c>
      <c r="F312" s="2" t="s">
        <v>691</v>
      </c>
      <c r="G312" s="1">
        <v>14</v>
      </c>
      <c r="H312" s="1">
        <v>51</v>
      </c>
      <c r="I312" s="11" t="str">
        <f>IF(COUNTIF(TData[IDCL],TData[[#This Row],[CMapR]]-1&amp;"_"&amp;TData[[#This Row],[C MapR]]-1)&gt;0,TData[[#This Row],[CMapR]]-1&amp;"_"&amp;TData[[#This Row],[C MapR]]-1,"")</f>
        <v>13_50</v>
      </c>
      <c r="J312" s="11" t="str">
        <f>IF(COUNTIF(TData[IDCL],TData[[#This Row],[CMapR]]-1&amp;"_"&amp;TData[[#This Row],[C MapR]]+1)&gt;0,TData[[#This Row],[CMapR]]-1&amp;"_"&amp;TData[[#This Row],[C MapR]]+1,"")</f>
        <v>13_52</v>
      </c>
      <c r="K312" s="11" t="str">
        <f>IF(COUNTIF(TData[IDCL],TData[[#This Row],[CMapR]]&amp;"_"&amp;TData[[#This Row],[C MapR]]+2)&gt;0,TData[[#This Row],[CMapR]]&amp;"_"&amp;TData[[#This Row],[C MapR]]+2,"")</f>
        <v/>
      </c>
      <c r="L312" s="11" t="str">
        <f>IF(COUNTIF(TData[IDCL],TData[[#This Row],[CMapR]]+1&amp;"_"&amp;TData[[#This Row],[C MapR]]+1),TData[[#This Row],[CMapR]]+1&amp;"_"&amp;TData[[#This Row],[C MapR]]+1,"")</f>
        <v/>
      </c>
      <c r="M312" s="11" t="str">
        <f>IF(COUNTIF(TData[IDCL],TData[[#This Row],[CMapR]]+1&amp;"_"&amp;TData[[#This Row],[C MapR]]-1)&gt;0,TData[[#This Row],[CMapR]]+1&amp;"_"&amp;TData[[#This Row],[C MapR]]-1,"")</f>
        <v/>
      </c>
      <c r="N312" s="11" t="str">
        <f>IF(COUNTIF(TData[IDCL],TData[[#This Row],[CMapR]]&amp;"_"&amp;TData[[#This Row],[C MapR]]-2)&gt;0,TData[[#This Row],[CMapR]]&amp;"_"&amp;TData[[#This Row],[C MapR]]-2,"")</f>
        <v>14_49</v>
      </c>
      <c r="AQ312" t="s">
        <v>319</v>
      </c>
      <c r="AR312">
        <v>70</v>
      </c>
      <c r="AS312">
        <v>478.64081069946286</v>
      </c>
      <c r="AT312">
        <v>483.70081069946292</v>
      </c>
    </row>
    <row r="313" spans="3:46" x14ac:dyDescent="0.25">
      <c r="C313" s="2" t="s">
        <v>336</v>
      </c>
      <c r="D313" s="2">
        <v>195.96772003173828</v>
      </c>
      <c r="E313" s="2">
        <v>507.00032043457031</v>
      </c>
      <c r="F313" s="2" t="s">
        <v>692</v>
      </c>
      <c r="G313" s="1">
        <v>15</v>
      </c>
      <c r="H313" s="1">
        <v>10</v>
      </c>
      <c r="I313" s="11" t="str">
        <f>IF(COUNTIF(TData[IDCL],TData[[#This Row],[CMapR]]-1&amp;"_"&amp;TData[[#This Row],[C MapR]]-1)&gt;0,TData[[#This Row],[CMapR]]-1&amp;"_"&amp;TData[[#This Row],[C MapR]]-1,"")</f>
        <v>14_9</v>
      </c>
      <c r="J313" s="11" t="str">
        <f>IF(COUNTIF(TData[IDCL],TData[[#This Row],[CMapR]]-1&amp;"_"&amp;TData[[#This Row],[C MapR]]+1)&gt;0,TData[[#This Row],[CMapR]]-1&amp;"_"&amp;TData[[#This Row],[C MapR]]+1,"")</f>
        <v>14_11</v>
      </c>
      <c r="K313" s="11" t="str">
        <f>IF(COUNTIF(TData[IDCL],TData[[#This Row],[CMapR]]&amp;"_"&amp;TData[[#This Row],[C MapR]]+2)&gt;0,TData[[#This Row],[CMapR]]&amp;"_"&amp;TData[[#This Row],[C MapR]]+2,"")</f>
        <v>15_12</v>
      </c>
      <c r="L313" s="11" t="str">
        <f>IF(COUNTIF(TData[IDCL],TData[[#This Row],[CMapR]]+1&amp;"_"&amp;TData[[#This Row],[C MapR]]+1),TData[[#This Row],[CMapR]]+1&amp;"_"&amp;TData[[#This Row],[C MapR]]+1,"")</f>
        <v/>
      </c>
      <c r="M313" s="11" t="str">
        <f>IF(COUNTIF(TData[IDCL],TData[[#This Row],[CMapR]]+1&amp;"_"&amp;TData[[#This Row],[C MapR]]-1)&gt;0,TData[[#This Row],[CMapR]]+1&amp;"_"&amp;TData[[#This Row],[C MapR]]-1,"")</f>
        <v/>
      </c>
      <c r="N313" s="11" t="str">
        <f>IF(COUNTIF(TData[IDCL],TData[[#This Row],[CMapR]]&amp;"_"&amp;TData[[#This Row],[C MapR]]-2)&gt;0,TData[[#This Row],[CMapR]]&amp;"_"&amp;TData[[#This Row],[C MapR]]-2,"")</f>
        <v/>
      </c>
      <c r="AQ313" t="s">
        <v>320</v>
      </c>
      <c r="AR313">
        <v>71</v>
      </c>
      <c r="AS313">
        <v>478.64081069946286</v>
      </c>
      <c r="AT313">
        <v>483.70081069946292</v>
      </c>
    </row>
    <row r="314" spans="3:46" x14ac:dyDescent="0.25">
      <c r="C314" s="2" t="s">
        <v>337</v>
      </c>
      <c r="D314" s="2">
        <v>236.67094802856445</v>
      </c>
      <c r="E314" s="2">
        <v>507.00032043457031</v>
      </c>
      <c r="F314" s="2" t="s">
        <v>693</v>
      </c>
      <c r="G314" s="1">
        <v>15</v>
      </c>
      <c r="H314" s="1">
        <v>12</v>
      </c>
      <c r="I314" s="11" t="str">
        <f>IF(COUNTIF(TData[IDCL],TData[[#This Row],[CMapR]]-1&amp;"_"&amp;TData[[#This Row],[C MapR]]-1)&gt;0,TData[[#This Row],[CMapR]]-1&amp;"_"&amp;TData[[#This Row],[C MapR]]-1,"")</f>
        <v>14_11</v>
      </c>
      <c r="J314" s="11" t="str">
        <f>IF(COUNTIF(TData[IDCL],TData[[#This Row],[CMapR]]-1&amp;"_"&amp;TData[[#This Row],[C MapR]]+1)&gt;0,TData[[#This Row],[CMapR]]-1&amp;"_"&amp;TData[[#This Row],[C MapR]]+1,"")</f>
        <v>14_13</v>
      </c>
      <c r="K314" s="11" t="str">
        <f>IF(COUNTIF(TData[IDCL],TData[[#This Row],[CMapR]]&amp;"_"&amp;TData[[#This Row],[C MapR]]+2)&gt;0,TData[[#This Row],[CMapR]]&amp;"_"&amp;TData[[#This Row],[C MapR]]+2,"")</f>
        <v>15_14</v>
      </c>
      <c r="L314" s="11" t="str">
        <f>IF(COUNTIF(TData[IDCL],TData[[#This Row],[CMapR]]+1&amp;"_"&amp;TData[[#This Row],[C MapR]]+1),TData[[#This Row],[CMapR]]+1&amp;"_"&amp;TData[[#This Row],[C MapR]]+1,"")</f>
        <v/>
      </c>
      <c r="M314" s="11" t="str">
        <f>IF(COUNTIF(TData[IDCL],TData[[#This Row],[CMapR]]+1&amp;"_"&amp;TData[[#This Row],[C MapR]]-1)&gt;0,TData[[#This Row],[CMapR]]+1&amp;"_"&amp;TData[[#This Row],[C MapR]]-1,"")</f>
        <v/>
      </c>
      <c r="N314" s="11" t="str">
        <f>IF(COUNTIF(TData[IDCL],TData[[#This Row],[CMapR]]&amp;"_"&amp;TData[[#This Row],[C MapR]]-2)&gt;0,TData[[#This Row],[CMapR]]&amp;"_"&amp;TData[[#This Row],[C MapR]]-2,"")</f>
        <v>15_10</v>
      </c>
      <c r="AQ314" t="s">
        <v>321</v>
      </c>
      <c r="AR314">
        <v>80</v>
      </c>
      <c r="AS314">
        <v>478.64081069946286</v>
      </c>
      <c r="AT314">
        <v>483.70081069946292</v>
      </c>
    </row>
    <row r="315" spans="3:46" x14ac:dyDescent="0.25">
      <c r="C315" s="2" t="s">
        <v>338</v>
      </c>
      <c r="D315" s="2">
        <v>277.37417602539063</v>
      </c>
      <c r="E315" s="2">
        <v>507.00032043457031</v>
      </c>
      <c r="F315" s="2" t="s">
        <v>694</v>
      </c>
      <c r="G315" s="1">
        <v>15</v>
      </c>
      <c r="H315" s="1">
        <v>14</v>
      </c>
      <c r="I315" s="11" t="str">
        <f>IF(COUNTIF(TData[IDCL],TData[[#This Row],[CMapR]]-1&amp;"_"&amp;TData[[#This Row],[C MapR]]-1)&gt;0,TData[[#This Row],[CMapR]]-1&amp;"_"&amp;TData[[#This Row],[C MapR]]-1,"")</f>
        <v>14_13</v>
      </c>
      <c r="J315" s="11" t="str">
        <f>IF(COUNTIF(TData[IDCL],TData[[#This Row],[CMapR]]-1&amp;"_"&amp;TData[[#This Row],[C MapR]]+1)&gt;0,TData[[#This Row],[CMapR]]-1&amp;"_"&amp;TData[[#This Row],[C MapR]]+1,"")</f>
        <v>14_15</v>
      </c>
      <c r="K315" s="11" t="str">
        <f>IF(COUNTIF(TData[IDCL],TData[[#This Row],[CMapR]]&amp;"_"&amp;TData[[#This Row],[C MapR]]+2)&gt;0,TData[[#This Row],[CMapR]]&amp;"_"&amp;TData[[#This Row],[C MapR]]+2,"")</f>
        <v>15_16</v>
      </c>
      <c r="L315" s="11" t="str">
        <f>IF(COUNTIF(TData[IDCL],TData[[#This Row],[CMapR]]+1&amp;"_"&amp;TData[[#This Row],[C MapR]]+1),TData[[#This Row],[CMapR]]+1&amp;"_"&amp;TData[[#This Row],[C MapR]]+1,"")</f>
        <v>16_15</v>
      </c>
      <c r="M315" s="11" t="str">
        <f>IF(COUNTIF(TData[IDCL],TData[[#This Row],[CMapR]]+1&amp;"_"&amp;TData[[#This Row],[C MapR]]-1)&gt;0,TData[[#This Row],[CMapR]]+1&amp;"_"&amp;TData[[#This Row],[C MapR]]-1,"")</f>
        <v/>
      </c>
      <c r="N315" s="11" t="str">
        <f>IF(COUNTIF(TData[IDCL],TData[[#This Row],[CMapR]]&amp;"_"&amp;TData[[#This Row],[C MapR]]-2)&gt;0,TData[[#This Row],[CMapR]]&amp;"_"&amp;TData[[#This Row],[C MapR]]-2,"")</f>
        <v>15_12</v>
      </c>
      <c r="AQ315" t="s">
        <v>322</v>
      </c>
      <c r="AR315">
        <v>69</v>
      </c>
      <c r="AS315">
        <v>478.64081069946286</v>
      </c>
      <c r="AT315">
        <v>483.70081069946292</v>
      </c>
    </row>
    <row r="316" spans="3:46" x14ac:dyDescent="0.25">
      <c r="C316" s="2" t="s">
        <v>339</v>
      </c>
      <c r="D316" s="2">
        <v>318.0774040222168</v>
      </c>
      <c r="E316" s="2">
        <v>507.00032043457031</v>
      </c>
      <c r="F316" s="2" t="s">
        <v>695</v>
      </c>
      <c r="G316" s="1">
        <v>15</v>
      </c>
      <c r="H316" s="1">
        <v>16</v>
      </c>
      <c r="I316" s="11" t="str">
        <f>IF(COUNTIF(TData[IDCL],TData[[#This Row],[CMapR]]-1&amp;"_"&amp;TData[[#This Row],[C MapR]]-1)&gt;0,TData[[#This Row],[CMapR]]-1&amp;"_"&amp;TData[[#This Row],[C MapR]]-1,"")</f>
        <v>14_15</v>
      </c>
      <c r="J316" s="11" t="str">
        <f>IF(COUNTIF(TData[IDCL],TData[[#This Row],[CMapR]]-1&amp;"_"&amp;TData[[#This Row],[C MapR]]+1)&gt;0,TData[[#This Row],[CMapR]]-1&amp;"_"&amp;TData[[#This Row],[C MapR]]+1,"")</f>
        <v>14_17</v>
      </c>
      <c r="K316" s="11" t="str">
        <f>IF(COUNTIF(TData[IDCL],TData[[#This Row],[CMapR]]&amp;"_"&amp;TData[[#This Row],[C MapR]]+2)&gt;0,TData[[#This Row],[CMapR]]&amp;"_"&amp;TData[[#This Row],[C MapR]]+2,"")</f>
        <v>15_18</v>
      </c>
      <c r="L316" s="11" t="str">
        <f>IF(COUNTIF(TData[IDCL],TData[[#This Row],[CMapR]]+1&amp;"_"&amp;TData[[#This Row],[C MapR]]+1),TData[[#This Row],[CMapR]]+1&amp;"_"&amp;TData[[#This Row],[C MapR]]+1,"")</f>
        <v>16_17</v>
      </c>
      <c r="M316" s="11" t="str">
        <f>IF(COUNTIF(TData[IDCL],TData[[#This Row],[CMapR]]+1&amp;"_"&amp;TData[[#This Row],[C MapR]]-1)&gt;0,TData[[#This Row],[CMapR]]+1&amp;"_"&amp;TData[[#This Row],[C MapR]]-1,"")</f>
        <v>16_15</v>
      </c>
      <c r="N316" s="11" t="str">
        <f>IF(COUNTIF(TData[IDCL],TData[[#This Row],[CMapR]]&amp;"_"&amp;TData[[#This Row],[C MapR]]-2)&gt;0,TData[[#This Row],[CMapR]]&amp;"_"&amp;TData[[#This Row],[C MapR]]-2,"")</f>
        <v>15_14</v>
      </c>
      <c r="AQ316" t="s">
        <v>323</v>
      </c>
      <c r="AR316">
        <v>89</v>
      </c>
      <c r="AS316">
        <v>478.64081069946286</v>
      </c>
      <c r="AT316">
        <v>518.85086997985843</v>
      </c>
    </row>
    <row r="317" spans="3:46" x14ac:dyDescent="0.25">
      <c r="C317" s="2" t="s">
        <v>340</v>
      </c>
      <c r="D317" s="2">
        <v>358.78063201904297</v>
      </c>
      <c r="E317" s="2">
        <v>507.00032043457031</v>
      </c>
      <c r="F317" s="2" t="s">
        <v>696</v>
      </c>
      <c r="G317" s="1">
        <v>15</v>
      </c>
      <c r="H317" s="1">
        <v>18</v>
      </c>
      <c r="I317" s="11" t="str">
        <f>IF(COUNTIF(TData[IDCL],TData[[#This Row],[CMapR]]-1&amp;"_"&amp;TData[[#This Row],[C MapR]]-1)&gt;0,TData[[#This Row],[CMapR]]-1&amp;"_"&amp;TData[[#This Row],[C MapR]]-1,"")</f>
        <v>14_17</v>
      </c>
      <c r="J317" s="11" t="str">
        <f>IF(COUNTIF(TData[IDCL],TData[[#This Row],[CMapR]]-1&amp;"_"&amp;TData[[#This Row],[C MapR]]+1)&gt;0,TData[[#This Row],[CMapR]]-1&amp;"_"&amp;TData[[#This Row],[C MapR]]+1,"")</f>
        <v>14_19</v>
      </c>
      <c r="K317" s="11" t="str">
        <f>IF(COUNTIF(TData[IDCL],TData[[#This Row],[CMapR]]&amp;"_"&amp;TData[[#This Row],[C MapR]]+2)&gt;0,TData[[#This Row],[CMapR]]&amp;"_"&amp;TData[[#This Row],[C MapR]]+2,"")</f>
        <v>15_20</v>
      </c>
      <c r="L317" s="11" t="str">
        <f>IF(COUNTIF(TData[IDCL],TData[[#This Row],[CMapR]]+1&amp;"_"&amp;TData[[#This Row],[C MapR]]+1),TData[[#This Row],[CMapR]]+1&amp;"_"&amp;TData[[#This Row],[C MapR]]+1,"")</f>
        <v>16_19</v>
      </c>
      <c r="M317" s="11" t="str">
        <f>IF(COUNTIF(TData[IDCL],TData[[#This Row],[CMapR]]+1&amp;"_"&amp;TData[[#This Row],[C MapR]]-1)&gt;0,TData[[#This Row],[CMapR]]+1&amp;"_"&amp;TData[[#This Row],[C MapR]]-1,"")</f>
        <v>16_17</v>
      </c>
      <c r="N317" s="11" t="str">
        <f>IF(COUNTIF(TData[IDCL],TData[[#This Row],[CMapR]]&amp;"_"&amp;TData[[#This Row],[C MapR]]-2)&gt;0,TData[[#This Row],[CMapR]]&amp;"_"&amp;TData[[#This Row],[C MapR]]-2,"")</f>
        <v>15_16</v>
      </c>
      <c r="AQ317" t="s">
        <v>324</v>
      </c>
      <c r="AR317">
        <v>88</v>
      </c>
      <c r="AS317">
        <v>478.64081069946286</v>
      </c>
      <c r="AT317">
        <v>518.85086997985843</v>
      </c>
    </row>
    <row r="318" spans="3:46" x14ac:dyDescent="0.25">
      <c r="C318" s="2" t="s">
        <v>341</v>
      </c>
      <c r="D318" s="2">
        <v>399.48386001586914</v>
      </c>
      <c r="E318" s="2">
        <v>507.00032043457031</v>
      </c>
      <c r="F318" s="2" t="s">
        <v>697</v>
      </c>
      <c r="G318" s="1">
        <v>15</v>
      </c>
      <c r="H318" s="1">
        <v>20</v>
      </c>
      <c r="I318" s="11" t="str">
        <f>IF(COUNTIF(TData[IDCL],TData[[#This Row],[CMapR]]-1&amp;"_"&amp;TData[[#This Row],[C MapR]]-1)&gt;0,TData[[#This Row],[CMapR]]-1&amp;"_"&amp;TData[[#This Row],[C MapR]]-1,"")</f>
        <v>14_19</v>
      </c>
      <c r="J318" s="11" t="str">
        <f>IF(COUNTIF(TData[IDCL],TData[[#This Row],[CMapR]]-1&amp;"_"&amp;TData[[#This Row],[C MapR]]+1)&gt;0,TData[[#This Row],[CMapR]]-1&amp;"_"&amp;TData[[#This Row],[C MapR]]+1,"")</f>
        <v>14_21</v>
      </c>
      <c r="K318" s="11" t="str">
        <f>IF(COUNTIF(TData[IDCL],TData[[#This Row],[CMapR]]&amp;"_"&amp;TData[[#This Row],[C MapR]]+2)&gt;0,TData[[#This Row],[CMapR]]&amp;"_"&amp;TData[[#This Row],[C MapR]]+2,"")</f>
        <v>15_22</v>
      </c>
      <c r="L318" s="11" t="str">
        <f>IF(COUNTIF(TData[IDCL],TData[[#This Row],[CMapR]]+1&amp;"_"&amp;TData[[#This Row],[C MapR]]+1),TData[[#This Row],[CMapR]]+1&amp;"_"&amp;TData[[#This Row],[C MapR]]+1,"")</f>
        <v>16_21</v>
      </c>
      <c r="M318" s="11" t="str">
        <f>IF(COUNTIF(TData[IDCL],TData[[#This Row],[CMapR]]+1&amp;"_"&amp;TData[[#This Row],[C MapR]]-1)&gt;0,TData[[#This Row],[CMapR]]+1&amp;"_"&amp;TData[[#This Row],[C MapR]]-1,"")</f>
        <v>16_19</v>
      </c>
      <c r="N318" s="11" t="str">
        <f>IF(COUNTIF(TData[IDCL],TData[[#This Row],[CMapR]]&amp;"_"&amp;TData[[#This Row],[C MapR]]-2)&gt;0,TData[[#This Row],[CMapR]]&amp;"_"&amp;TData[[#This Row],[C MapR]]-2,"")</f>
        <v>15_18</v>
      </c>
      <c r="AQ318" t="s">
        <v>325</v>
      </c>
      <c r="AR318">
        <v>79</v>
      </c>
      <c r="AS318">
        <v>478.64081069946286</v>
      </c>
      <c r="AT318">
        <v>518.85086997985843</v>
      </c>
    </row>
    <row r="319" spans="3:46" x14ac:dyDescent="0.25">
      <c r="C319" s="2" t="s">
        <v>342</v>
      </c>
      <c r="D319" s="2">
        <v>440.18708801269531</v>
      </c>
      <c r="E319" s="2">
        <v>507.00032043457031</v>
      </c>
      <c r="F319" s="2" t="s">
        <v>698</v>
      </c>
      <c r="G319" s="1">
        <v>15</v>
      </c>
      <c r="H319" s="1">
        <v>22</v>
      </c>
      <c r="I319" s="11" t="str">
        <f>IF(COUNTIF(TData[IDCL],TData[[#This Row],[CMapR]]-1&amp;"_"&amp;TData[[#This Row],[C MapR]]-1)&gt;0,TData[[#This Row],[CMapR]]-1&amp;"_"&amp;TData[[#This Row],[C MapR]]-1,"")</f>
        <v>14_21</v>
      </c>
      <c r="J319" s="11" t="str">
        <f>IF(COUNTIF(TData[IDCL],TData[[#This Row],[CMapR]]-1&amp;"_"&amp;TData[[#This Row],[C MapR]]+1)&gt;0,TData[[#This Row],[CMapR]]-1&amp;"_"&amp;TData[[#This Row],[C MapR]]+1,"")</f>
        <v>14_23</v>
      </c>
      <c r="K319" s="11" t="str">
        <f>IF(COUNTIF(TData[IDCL],TData[[#This Row],[CMapR]]&amp;"_"&amp;TData[[#This Row],[C MapR]]+2)&gt;0,TData[[#This Row],[CMapR]]&amp;"_"&amp;TData[[#This Row],[C MapR]]+2,"")</f>
        <v>15_24</v>
      </c>
      <c r="L319" s="11" t="str">
        <f>IF(COUNTIF(TData[IDCL],TData[[#This Row],[CMapR]]+1&amp;"_"&amp;TData[[#This Row],[C MapR]]+1),TData[[#This Row],[CMapR]]+1&amp;"_"&amp;TData[[#This Row],[C MapR]]+1,"")</f>
        <v>16_23</v>
      </c>
      <c r="M319" s="11" t="str">
        <f>IF(COUNTIF(TData[IDCL],TData[[#This Row],[CMapR]]+1&amp;"_"&amp;TData[[#This Row],[C MapR]]-1)&gt;0,TData[[#This Row],[CMapR]]+1&amp;"_"&amp;TData[[#This Row],[C MapR]]-1,"")</f>
        <v>16_21</v>
      </c>
      <c r="N319" s="11" t="str">
        <f>IF(COUNTIF(TData[IDCL],TData[[#This Row],[CMapR]]&amp;"_"&amp;TData[[#This Row],[C MapR]]-2)&gt;0,TData[[#This Row],[CMapR]]&amp;"_"&amp;TData[[#This Row],[C MapR]]-2,"")</f>
        <v>15_20</v>
      </c>
      <c r="AQ319" t="s">
        <v>326</v>
      </c>
      <c r="AR319">
        <v>74</v>
      </c>
      <c r="AS319">
        <v>478.64081069946286</v>
      </c>
      <c r="AT319">
        <v>518.85086997985843</v>
      </c>
    </row>
    <row r="320" spans="3:46" x14ac:dyDescent="0.25">
      <c r="C320" s="2" t="s">
        <v>343</v>
      </c>
      <c r="D320" s="2">
        <v>480.89031600952148</v>
      </c>
      <c r="E320" s="2">
        <v>507.00032043457031</v>
      </c>
      <c r="F320" s="2" t="s">
        <v>699</v>
      </c>
      <c r="G320" s="1">
        <v>15</v>
      </c>
      <c r="H320" s="1">
        <v>24</v>
      </c>
      <c r="I320" s="11" t="str">
        <f>IF(COUNTIF(TData[IDCL],TData[[#This Row],[CMapR]]-1&amp;"_"&amp;TData[[#This Row],[C MapR]]-1)&gt;0,TData[[#This Row],[CMapR]]-1&amp;"_"&amp;TData[[#This Row],[C MapR]]-1,"")</f>
        <v>14_23</v>
      </c>
      <c r="J320" s="11" t="str">
        <f>IF(COUNTIF(TData[IDCL],TData[[#This Row],[CMapR]]-1&amp;"_"&amp;TData[[#This Row],[C MapR]]+1)&gt;0,TData[[#This Row],[CMapR]]-1&amp;"_"&amp;TData[[#This Row],[C MapR]]+1,"")</f>
        <v>14_25</v>
      </c>
      <c r="K320" s="11" t="str">
        <f>IF(COUNTIF(TData[IDCL],TData[[#This Row],[CMapR]]&amp;"_"&amp;TData[[#This Row],[C MapR]]+2)&gt;0,TData[[#This Row],[CMapR]]&amp;"_"&amp;TData[[#This Row],[C MapR]]+2,"")</f>
        <v>15_26</v>
      </c>
      <c r="L320" s="11" t="str">
        <f>IF(COUNTIF(TData[IDCL],TData[[#This Row],[CMapR]]+1&amp;"_"&amp;TData[[#This Row],[C MapR]]+1),TData[[#This Row],[CMapR]]+1&amp;"_"&amp;TData[[#This Row],[C MapR]]+1,"")</f>
        <v>16_25</v>
      </c>
      <c r="M320" s="11" t="str">
        <f>IF(COUNTIF(TData[IDCL],TData[[#This Row],[CMapR]]+1&amp;"_"&amp;TData[[#This Row],[C MapR]]-1)&gt;0,TData[[#This Row],[CMapR]]+1&amp;"_"&amp;TData[[#This Row],[C MapR]]-1,"")</f>
        <v>16_23</v>
      </c>
      <c r="N320" s="11" t="str">
        <f>IF(COUNTIF(TData[IDCL],TData[[#This Row],[CMapR]]&amp;"_"&amp;TData[[#This Row],[C MapR]]-2)&gt;0,TData[[#This Row],[CMapR]]&amp;"_"&amp;TData[[#This Row],[C MapR]]-2,"")</f>
        <v>15_22</v>
      </c>
      <c r="AQ320" t="s">
        <v>327</v>
      </c>
      <c r="AR320">
        <v>81</v>
      </c>
      <c r="AS320">
        <v>513.42086997985837</v>
      </c>
      <c r="AT320">
        <v>518.85086997985843</v>
      </c>
    </row>
    <row r="321" spans="3:46" x14ac:dyDescent="0.25">
      <c r="C321" s="2" t="s">
        <v>344</v>
      </c>
      <c r="D321" s="2">
        <v>521.59354400634766</v>
      </c>
      <c r="E321" s="2">
        <v>507.00032043457031</v>
      </c>
      <c r="F321" s="2" t="s">
        <v>700</v>
      </c>
      <c r="G321" s="1">
        <v>15</v>
      </c>
      <c r="H321" s="1">
        <v>26</v>
      </c>
      <c r="I321" s="11" t="str">
        <f>IF(COUNTIF(TData[IDCL],TData[[#This Row],[CMapR]]-1&amp;"_"&amp;TData[[#This Row],[C MapR]]-1)&gt;0,TData[[#This Row],[CMapR]]-1&amp;"_"&amp;TData[[#This Row],[C MapR]]-1,"")</f>
        <v>14_25</v>
      </c>
      <c r="J321" s="11" t="str">
        <f>IF(COUNTIF(TData[IDCL],TData[[#This Row],[CMapR]]-1&amp;"_"&amp;TData[[#This Row],[C MapR]]+1)&gt;0,TData[[#This Row],[CMapR]]-1&amp;"_"&amp;TData[[#This Row],[C MapR]]+1,"")</f>
        <v>14_27</v>
      </c>
      <c r="K321" s="11" t="str">
        <f>IF(COUNTIF(TData[IDCL],TData[[#This Row],[CMapR]]&amp;"_"&amp;TData[[#This Row],[C MapR]]+2)&gt;0,TData[[#This Row],[CMapR]]&amp;"_"&amp;TData[[#This Row],[C MapR]]+2,"")</f>
        <v>15_28</v>
      </c>
      <c r="L321" s="11" t="str">
        <f>IF(COUNTIF(TData[IDCL],TData[[#This Row],[CMapR]]+1&amp;"_"&amp;TData[[#This Row],[C MapR]]+1),TData[[#This Row],[CMapR]]+1&amp;"_"&amp;TData[[#This Row],[C MapR]]+1,"")</f>
        <v>16_27</v>
      </c>
      <c r="M321" s="11" t="str">
        <f>IF(COUNTIF(TData[IDCL],TData[[#This Row],[CMapR]]+1&amp;"_"&amp;TData[[#This Row],[C MapR]]-1)&gt;0,TData[[#This Row],[CMapR]]+1&amp;"_"&amp;TData[[#This Row],[C MapR]]-1,"")</f>
        <v>16_25</v>
      </c>
      <c r="N321" s="11" t="str">
        <f>IF(COUNTIF(TData[IDCL],TData[[#This Row],[CMapR]]&amp;"_"&amp;TData[[#This Row],[C MapR]]-2)&gt;0,TData[[#This Row],[CMapR]]&amp;"_"&amp;TData[[#This Row],[C MapR]]-2,"")</f>
        <v>15_24</v>
      </c>
      <c r="AQ321" t="s">
        <v>328</v>
      </c>
      <c r="AR321">
        <v>88</v>
      </c>
      <c r="AS321">
        <v>513.42086997985837</v>
      </c>
      <c r="AT321">
        <v>518.85086997985843</v>
      </c>
    </row>
    <row r="322" spans="3:46" x14ac:dyDescent="0.25">
      <c r="C322" s="2" t="s">
        <v>345</v>
      </c>
      <c r="D322" s="2">
        <v>562.29677200317383</v>
      </c>
      <c r="E322" s="2">
        <v>507.00032043457031</v>
      </c>
      <c r="F322" s="2" t="s">
        <v>701</v>
      </c>
      <c r="G322" s="1">
        <v>15</v>
      </c>
      <c r="H322" s="1">
        <v>28</v>
      </c>
      <c r="I322" s="11" t="str">
        <f>IF(COUNTIF(TData[IDCL],TData[[#This Row],[CMapR]]-1&amp;"_"&amp;TData[[#This Row],[C MapR]]-1)&gt;0,TData[[#This Row],[CMapR]]-1&amp;"_"&amp;TData[[#This Row],[C MapR]]-1,"")</f>
        <v>14_27</v>
      </c>
      <c r="J322" s="11" t="str">
        <f>IF(COUNTIF(TData[IDCL],TData[[#This Row],[CMapR]]-1&amp;"_"&amp;TData[[#This Row],[C MapR]]+1)&gt;0,TData[[#This Row],[CMapR]]-1&amp;"_"&amp;TData[[#This Row],[C MapR]]+1,"")</f>
        <v>14_29</v>
      </c>
      <c r="K322" s="11" t="str">
        <f>IF(COUNTIF(TData[IDCL],TData[[#This Row],[CMapR]]&amp;"_"&amp;TData[[#This Row],[C MapR]]+2)&gt;0,TData[[#This Row],[CMapR]]&amp;"_"&amp;TData[[#This Row],[C MapR]]+2,"")</f>
        <v>15_30</v>
      </c>
      <c r="L322" s="11" t="str">
        <f>IF(COUNTIF(TData[IDCL],TData[[#This Row],[CMapR]]+1&amp;"_"&amp;TData[[#This Row],[C MapR]]+1),TData[[#This Row],[CMapR]]+1&amp;"_"&amp;TData[[#This Row],[C MapR]]+1,"")</f>
        <v>16_29</v>
      </c>
      <c r="M322" s="11" t="str">
        <f>IF(COUNTIF(TData[IDCL],TData[[#This Row],[CMapR]]+1&amp;"_"&amp;TData[[#This Row],[C MapR]]-1)&gt;0,TData[[#This Row],[CMapR]]+1&amp;"_"&amp;TData[[#This Row],[C MapR]]-1,"")</f>
        <v>16_27</v>
      </c>
      <c r="N322" s="11" t="str">
        <f>IF(COUNTIF(TData[IDCL],TData[[#This Row],[CMapR]]&amp;"_"&amp;TData[[#This Row],[C MapR]]-2)&gt;0,TData[[#This Row],[CMapR]]&amp;"_"&amp;TData[[#This Row],[C MapR]]-2,"")</f>
        <v>15_26</v>
      </c>
      <c r="AQ322" t="s">
        <v>329</v>
      </c>
      <c r="AR322">
        <v>67</v>
      </c>
      <c r="AS322">
        <v>513.42086997985837</v>
      </c>
      <c r="AT322">
        <v>518.85086997985843</v>
      </c>
    </row>
    <row r="323" spans="3:46" x14ac:dyDescent="0.25">
      <c r="C323" s="2" t="s">
        <v>346</v>
      </c>
      <c r="D323" s="2">
        <v>603</v>
      </c>
      <c r="E323" s="2">
        <v>507.00032043457031</v>
      </c>
      <c r="F323" s="2" t="s">
        <v>702</v>
      </c>
      <c r="G323" s="1">
        <v>15</v>
      </c>
      <c r="H323" s="1">
        <v>30</v>
      </c>
      <c r="I323" s="11" t="str">
        <f>IF(COUNTIF(TData[IDCL],TData[[#This Row],[CMapR]]-1&amp;"_"&amp;TData[[#This Row],[C MapR]]-1)&gt;0,TData[[#This Row],[CMapR]]-1&amp;"_"&amp;TData[[#This Row],[C MapR]]-1,"")</f>
        <v>14_29</v>
      </c>
      <c r="J323" s="11" t="str">
        <f>IF(COUNTIF(TData[IDCL],TData[[#This Row],[CMapR]]-1&amp;"_"&amp;TData[[#This Row],[C MapR]]+1)&gt;0,TData[[#This Row],[CMapR]]-1&amp;"_"&amp;TData[[#This Row],[C MapR]]+1,"")</f>
        <v>14_31</v>
      </c>
      <c r="K323" s="11" t="str">
        <f>IF(COUNTIF(TData[IDCL],TData[[#This Row],[CMapR]]&amp;"_"&amp;TData[[#This Row],[C MapR]]+2)&gt;0,TData[[#This Row],[CMapR]]&amp;"_"&amp;TData[[#This Row],[C MapR]]+2,"")</f>
        <v>15_32</v>
      </c>
      <c r="L323" s="11" t="str">
        <f>IF(COUNTIF(TData[IDCL],TData[[#This Row],[CMapR]]+1&amp;"_"&amp;TData[[#This Row],[C MapR]]+1),TData[[#This Row],[CMapR]]+1&amp;"_"&amp;TData[[#This Row],[C MapR]]+1,"")</f>
        <v>16_31</v>
      </c>
      <c r="M323" s="11" t="str">
        <f>IF(COUNTIF(TData[IDCL],TData[[#This Row],[CMapR]]+1&amp;"_"&amp;TData[[#This Row],[C MapR]]-1)&gt;0,TData[[#This Row],[CMapR]]+1&amp;"_"&amp;TData[[#This Row],[C MapR]]-1,"")</f>
        <v>16_29</v>
      </c>
      <c r="N323" s="11" t="str">
        <f>IF(COUNTIF(TData[IDCL],TData[[#This Row],[CMapR]]&amp;"_"&amp;TData[[#This Row],[C MapR]]-2)&gt;0,TData[[#This Row],[CMapR]]&amp;"_"&amp;TData[[#This Row],[C MapR]]-2,"")</f>
        <v>15_28</v>
      </c>
      <c r="AQ323" t="s">
        <v>330</v>
      </c>
      <c r="AR323">
        <v>74</v>
      </c>
      <c r="AS323">
        <v>513.42086997985837</v>
      </c>
      <c r="AT323">
        <v>518.85086997985843</v>
      </c>
    </row>
    <row r="324" spans="3:46" x14ac:dyDescent="0.25">
      <c r="C324" s="2" t="s">
        <v>347</v>
      </c>
      <c r="D324" s="2">
        <v>643.70322799682617</v>
      </c>
      <c r="E324" s="2">
        <v>507.00032043457031</v>
      </c>
      <c r="F324" s="2" t="s">
        <v>703</v>
      </c>
      <c r="G324" s="1">
        <v>15</v>
      </c>
      <c r="H324" s="1">
        <v>32</v>
      </c>
      <c r="I324" s="11" t="str">
        <f>IF(COUNTIF(TData[IDCL],TData[[#This Row],[CMapR]]-1&amp;"_"&amp;TData[[#This Row],[C MapR]]-1)&gt;0,TData[[#This Row],[CMapR]]-1&amp;"_"&amp;TData[[#This Row],[C MapR]]-1,"")</f>
        <v>14_31</v>
      </c>
      <c r="J324" s="11" t="str">
        <f>IF(COUNTIF(TData[IDCL],TData[[#This Row],[CMapR]]-1&amp;"_"&amp;TData[[#This Row],[C MapR]]+1)&gt;0,TData[[#This Row],[CMapR]]-1&amp;"_"&amp;TData[[#This Row],[C MapR]]+1,"")</f>
        <v>14_33</v>
      </c>
      <c r="K324" s="11" t="str">
        <f>IF(COUNTIF(TData[IDCL],TData[[#This Row],[CMapR]]&amp;"_"&amp;TData[[#This Row],[C MapR]]+2)&gt;0,TData[[#This Row],[CMapR]]&amp;"_"&amp;TData[[#This Row],[C MapR]]+2,"")</f>
        <v>15_34</v>
      </c>
      <c r="L324" s="11" t="str">
        <f>IF(COUNTIF(TData[IDCL],TData[[#This Row],[CMapR]]+1&amp;"_"&amp;TData[[#This Row],[C MapR]]+1),TData[[#This Row],[CMapR]]+1&amp;"_"&amp;TData[[#This Row],[C MapR]]+1,"")</f>
        <v>16_33</v>
      </c>
      <c r="M324" s="11" t="str">
        <f>IF(COUNTIF(TData[IDCL],TData[[#This Row],[CMapR]]+1&amp;"_"&amp;TData[[#This Row],[C MapR]]-1)&gt;0,TData[[#This Row],[CMapR]]+1&amp;"_"&amp;TData[[#This Row],[C MapR]]-1,"")</f>
        <v>16_31</v>
      </c>
      <c r="N324" s="11" t="str">
        <f>IF(COUNTIF(TData[IDCL],TData[[#This Row],[CMapR]]&amp;"_"&amp;TData[[#This Row],[C MapR]]-2)&gt;0,TData[[#This Row],[CMapR]]&amp;"_"&amp;TData[[#This Row],[C MapR]]-2,"")</f>
        <v>15_30</v>
      </c>
      <c r="AQ324" t="s">
        <v>331</v>
      </c>
      <c r="AR324">
        <v>76</v>
      </c>
      <c r="AS324">
        <v>513.42086997985837</v>
      </c>
      <c r="AT324">
        <v>518.85086997985843</v>
      </c>
    </row>
    <row r="325" spans="3:46" x14ac:dyDescent="0.25">
      <c r="C325" s="2" t="s">
        <v>348</v>
      </c>
      <c r="D325" s="2">
        <v>684.40645599365234</v>
      </c>
      <c r="E325" s="2">
        <v>507.00032043457031</v>
      </c>
      <c r="F325" s="2" t="s">
        <v>704</v>
      </c>
      <c r="G325" s="1">
        <v>15</v>
      </c>
      <c r="H325" s="1">
        <v>34</v>
      </c>
      <c r="I325" s="11" t="str">
        <f>IF(COUNTIF(TData[IDCL],TData[[#This Row],[CMapR]]-1&amp;"_"&amp;TData[[#This Row],[C MapR]]-1)&gt;0,TData[[#This Row],[CMapR]]-1&amp;"_"&amp;TData[[#This Row],[C MapR]]-1,"")</f>
        <v>14_33</v>
      </c>
      <c r="J325" s="11" t="str">
        <f>IF(COUNTIF(TData[IDCL],TData[[#This Row],[CMapR]]-1&amp;"_"&amp;TData[[#This Row],[C MapR]]+1)&gt;0,TData[[#This Row],[CMapR]]-1&amp;"_"&amp;TData[[#This Row],[C MapR]]+1,"")</f>
        <v>14_35</v>
      </c>
      <c r="K325" s="11" t="str">
        <f>IF(COUNTIF(TData[IDCL],TData[[#This Row],[CMapR]]&amp;"_"&amp;TData[[#This Row],[C MapR]]+2)&gt;0,TData[[#This Row],[CMapR]]&amp;"_"&amp;TData[[#This Row],[C MapR]]+2,"")</f>
        <v>15_36</v>
      </c>
      <c r="L325" s="11" t="str">
        <f>IF(COUNTIF(TData[IDCL],TData[[#This Row],[CMapR]]+1&amp;"_"&amp;TData[[#This Row],[C MapR]]+1),TData[[#This Row],[CMapR]]+1&amp;"_"&amp;TData[[#This Row],[C MapR]]+1,"")</f>
        <v>16_35</v>
      </c>
      <c r="M325" s="11" t="str">
        <f>IF(COUNTIF(TData[IDCL],TData[[#This Row],[CMapR]]+1&amp;"_"&amp;TData[[#This Row],[C MapR]]-1)&gt;0,TData[[#This Row],[CMapR]]+1&amp;"_"&amp;TData[[#This Row],[C MapR]]-1,"")</f>
        <v>16_33</v>
      </c>
      <c r="N325" s="11" t="str">
        <f>IF(COUNTIF(TData[IDCL],TData[[#This Row],[CMapR]]&amp;"_"&amp;TData[[#This Row],[C MapR]]-2)&gt;0,TData[[#This Row],[CMapR]]&amp;"_"&amp;TData[[#This Row],[C MapR]]-2,"")</f>
        <v>15_32</v>
      </c>
      <c r="AQ325" t="s">
        <v>332</v>
      </c>
      <c r="AR325">
        <v>65</v>
      </c>
      <c r="AS325">
        <v>513.42086997985837</v>
      </c>
      <c r="AT325">
        <v>518.85086997985843</v>
      </c>
    </row>
    <row r="326" spans="3:46" x14ac:dyDescent="0.25">
      <c r="C326" s="2" t="s">
        <v>349</v>
      </c>
      <c r="D326" s="2">
        <v>725.10968399047852</v>
      </c>
      <c r="E326" s="2">
        <v>507.00032043457031</v>
      </c>
      <c r="F326" s="2" t="s">
        <v>705</v>
      </c>
      <c r="G326" s="1">
        <v>15</v>
      </c>
      <c r="H326" s="1">
        <v>36</v>
      </c>
      <c r="I326" s="11" t="str">
        <f>IF(COUNTIF(TData[IDCL],TData[[#This Row],[CMapR]]-1&amp;"_"&amp;TData[[#This Row],[C MapR]]-1)&gt;0,TData[[#This Row],[CMapR]]-1&amp;"_"&amp;TData[[#This Row],[C MapR]]-1,"")</f>
        <v>14_35</v>
      </c>
      <c r="J326" s="11" t="str">
        <f>IF(COUNTIF(TData[IDCL],TData[[#This Row],[CMapR]]-1&amp;"_"&amp;TData[[#This Row],[C MapR]]+1)&gt;0,TData[[#This Row],[CMapR]]-1&amp;"_"&amp;TData[[#This Row],[C MapR]]+1,"")</f>
        <v>14_37</v>
      </c>
      <c r="K326" s="11" t="str">
        <f>IF(COUNTIF(TData[IDCL],TData[[#This Row],[CMapR]]&amp;"_"&amp;TData[[#This Row],[C MapR]]+2)&gt;0,TData[[#This Row],[CMapR]]&amp;"_"&amp;TData[[#This Row],[C MapR]]+2,"")</f>
        <v>15_38</v>
      </c>
      <c r="L326" s="11" t="str">
        <f>IF(COUNTIF(TData[IDCL],TData[[#This Row],[CMapR]]+1&amp;"_"&amp;TData[[#This Row],[C MapR]]+1),TData[[#This Row],[CMapR]]+1&amp;"_"&amp;TData[[#This Row],[C MapR]]+1,"")</f>
        <v>16_37</v>
      </c>
      <c r="M326" s="11" t="str">
        <f>IF(COUNTIF(TData[IDCL],TData[[#This Row],[CMapR]]+1&amp;"_"&amp;TData[[#This Row],[C MapR]]-1)&gt;0,TData[[#This Row],[CMapR]]+1&amp;"_"&amp;TData[[#This Row],[C MapR]]-1,"")</f>
        <v>16_35</v>
      </c>
      <c r="N326" s="11" t="str">
        <f>IF(COUNTIF(TData[IDCL],TData[[#This Row],[CMapR]]&amp;"_"&amp;TData[[#This Row],[C MapR]]-2)&gt;0,TData[[#This Row],[CMapR]]&amp;"_"&amp;TData[[#This Row],[C MapR]]-2,"")</f>
        <v>15_34</v>
      </c>
      <c r="AQ326" t="s">
        <v>333</v>
      </c>
      <c r="AR326">
        <v>66</v>
      </c>
      <c r="AS326">
        <v>513.42086997985837</v>
      </c>
      <c r="AT326">
        <v>518.85086997985843</v>
      </c>
    </row>
    <row r="327" spans="3:46" x14ac:dyDescent="0.25">
      <c r="C327" s="2" t="s">
        <v>350</v>
      </c>
      <c r="D327" s="2">
        <v>765.81291198730469</v>
      </c>
      <c r="E327" s="2">
        <v>507.00032043457031</v>
      </c>
      <c r="F327" s="2" t="s">
        <v>706</v>
      </c>
      <c r="G327" s="1">
        <v>15</v>
      </c>
      <c r="H327" s="1">
        <v>38</v>
      </c>
      <c r="I327" s="11" t="str">
        <f>IF(COUNTIF(TData[IDCL],TData[[#This Row],[CMapR]]-1&amp;"_"&amp;TData[[#This Row],[C MapR]]-1)&gt;0,TData[[#This Row],[CMapR]]-1&amp;"_"&amp;TData[[#This Row],[C MapR]]-1,"")</f>
        <v>14_37</v>
      </c>
      <c r="J327" s="11" t="str">
        <f>IF(COUNTIF(TData[IDCL],TData[[#This Row],[CMapR]]-1&amp;"_"&amp;TData[[#This Row],[C MapR]]+1)&gt;0,TData[[#This Row],[CMapR]]-1&amp;"_"&amp;TData[[#This Row],[C MapR]]+1,"")</f>
        <v>14_39</v>
      </c>
      <c r="K327" s="11" t="str">
        <f>IF(COUNTIF(TData[IDCL],TData[[#This Row],[CMapR]]&amp;"_"&amp;TData[[#This Row],[C MapR]]+2)&gt;0,TData[[#This Row],[CMapR]]&amp;"_"&amp;TData[[#This Row],[C MapR]]+2,"")</f>
        <v>15_40</v>
      </c>
      <c r="L327" s="11" t="str">
        <f>IF(COUNTIF(TData[IDCL],TData[[#This Row],[CMapR]]+1&amp;"_"&amp;TData[[#This Row],[C MapR]]+1),TData[[#This Row],[CMapR]]+1&amp;"_"&amp;TData[[#This Row],[C MapR]]+1,"")</f>
        <v>16_39</v>
      </c>
      <c r="M327" s="11" t="str">
        <f>IF(COUNTIF(TData[IDCL],TData[[#This Row],[CMapR]]+1&amp;"_"&amp;TData[[#This Row],[C MapR]]-1)&gt;0,TData[[#This Row],[CMapR]]+1&amp;"_"&amp;TData[[#This Row],[C MapR]]-1,"")</f>
        <v>16_37</v>
      </c>
      <c r="N327" s="11" t="str">
        <f>IF(COUNTIF(TData[IDCL],TData[[#This Row],[CMapR]]&amp;"_"&amp;TData[[#This Row],[C MapR]]-2)&gt;0,TData[[#This Row],[CMapR]]&amp;"_"&amp;TData[[#This Row],[C MapR]]-2,"")</f>
        <v>15_36</v>
      </c>
      <c r="AQ327" t="s">
        <v>334</v>
      </c>
      <c r="AR327">
        <v>73</v>
      </c>
      <c r="AS327">
        <v>513.42086997985837</v>
      </c>
      <c r="AT327">
        <v>518.85086997985843</v>
      </c>
    </row>
    <row r="328" spans="3:46" x14ac:dyDescent="0.25">
      <c r="C328" s="2" t="s">
        <v>351</v>
      </c>
      <c r="D328" s="2">
        <v>806.51613998413086</v>
      </c>
      <c r="E328" s="2">
        <v>507.00032043457031</v>
      </c>
      <c r="F328" s="2" t="s">
        <v>707</v>
      </c>
      <c r="G328" s="1">
        <v>15</v>
      </c>
      <c r="H328" s="1">
        <v>40</v>
      </c>
      <c r="I328" s="11" t="str">
        <f>IF(COUNTIF(TData[IDCL],TData[[#This Row],[CMapR]]-1&amp;"_"&amp;TData[[#This Row],[C MapR]]-1)&gt;0,TData[[#This Row],[CMapR]]-1&amp;"_"&amp;TData[[#This Row],[C MapR]]-1,"")</f>
        <v>14_39</v>
      </c>
      <c r="J328" s="11" t="str">
        <f>IF(COUNTIF(TData[IDCL],TData[[#This Row],[CMapR]]-1&amp;"_"&amp;TData[[#This Row],[C MapR]]+1)&gt;0,TData[[#This Row],[CMapR]]-1&amp;"_"&amp;TData[[#This Row],[C MapR]]+1,"")</f>
        <v>14_41</v>
      </c>
      <c r="K328" s="11" t="str">
        <f>IF(COUNTIF(TData[IDCL],TData[[#This Row],[CMapR]]&amp;"_"&amp;TData[[#This Row],[C MapR]]+2)&gt;0,TData[[#This Row],[CMapR]]&amp;"_"&amp;TData[[#This Row],[C MapR]]+2,"")</f>
        <v>15_42</v>
      </c>
      <c r="L328" s="11" t="str">
        <f>IF(COUNTIF(TData[IDCL],TData[[#This Row],[CMapR]]+1&amp;"_"&amp;TData[[#This Row],[C MapR]]+1),TData[[#This Row],[CMapR]]+1&amp;"_"&amp;TData[[#This Row],[C MapR]]+1,"")</f>
        <v>16_41</v>
      </c>
      <c r="M328" s="11" t="str">
        <f>IF(COUNTIF(TData[IDCL],TData[[#This Row],[CMapR]]+1&amp;"_"&amp;TData[[#This Row],[C MapR]]-1)&gt;0,TData[[#This Row],[CMapR]]+1&amp;"_"&amp;TData[[#This Row],[C MapR]]-1,"")</f>
        <v>16_39</v>
      </c>
      <c r="N328" s="11" t="str">
        <f>IF(COUNTIF(TData[IDCL],TData[[#This Row],[CMapR]]&amp;"_"&amp;TData[[#This Row],[C MapR]]-2)&gt;0,TData[[#This Row],[CMapR]]&amp;"_"&amp;TData[[#This Row],[C MapR]]-2,"")</f>
        <v>15_38</v>
      </c>
      <c r="AQ328" t="s">
        <v>335</v>
      </c>
      <c r="AR328">
        <v>85</v>
      </c>
      <c r="AS328">
        <v>513.42086997985837</v>
      </c>
      <c r="AT328">
        <v>518.85086997985843</v>
      </c>
    </row>
    <row r="329" spans="3:46" x14ac:dyDescent="0.25">
      <c r="C329" s="2" t="s">
        <v>352</v>
      </c>
      <c r="D329" s="2">
        <v>847.21936798095703</v>
      </c>
      <c r="E329" s="2">
        <v>507.00032043457031</v>
      </c>
      <c r="F329" s="2" t="s">
        <v>708</v>
      </c>
      <c r="G329" s="1">
        <v>15</v>
      </c>
      <c r="H329" s="1">
        <v>42</v>
      </c>
      <c r="I329" s="11" t="str">
        <f>IF(COUNTIF(TData[IDCL],TData[[#This Row],[CMapR]]-1&amp;"_"&amp;TData[[#This Row],[C MapR]]-1)&gt;0,TData[[#This Row],[CMapR]]-1&amp;"_"&amp;TData[[#This Row],[C MapR]]-1,"")</f>
        <v>14_41</v>
      </c>
      <c r="J329" s="11" t="str">
        <f>IF(COUNTIF(TData[IDCL],TData[[#This Row],[CMapR]]-1&amp;"_"&amp;TData[[#This Row],[C MapR]]+1)&gt;0,TData[[#This Row],[CMapR]]-1&amp;"_"&amp;TData[[#This Row],[C MapR]]+1,"")</f>
        <v>14_43</v>
      </c>
      <c r="K329" s="11" t="str">
        <f>IF(COUNTIF(TData[IDCL],TData[[#This Row],[CMapR]]&amp;"_"&amp;TData[[#This Row],[C MapR]]+2)&gt;0,TData[[#This Row],[CMapR]]&amp;"_"&amp;TData[[#This Row],[C MapR]]+2,"")</f>
        <v>15_44</v>
      </c>
      <c r="L329" s="11" t="str">
        <f>IF(COUNTIF(TData[IDCL],TData[[#This Row],[CMapR]]+1&amp;"_"&amp;TData[[#This Row],[C MapR]]+1),TData[[#This Row],[CMapR]]+1&amp;"_"&amp;TData[[#This Row],[C MapR]]+1,"")</f>
        <v>16_43</v>
      </c>
      <c r="M329" s="11" t="str">
        <f>IF(COUNTIF(TData[IDCL],TData[[#This Row],[CMapR]]+1&amp;"_"&amp;TData[[#This Row],[C MapR]]-1)&gt;0,TData[[#This Row],[CMapR]]+1&amp;"_"&amp;TData[[#This Row],[C MapR]]-1,"")</f>
        <v>16_41</v>
      </c>
      <c r="N329" s="11" t="str">
        <f>IF(COUNTIF(TData[IDCL],TData[[#This Row],[CMapR]]&amp;"_"&amp;TData[[#This Row],[C MapR]]-2)&gt;0,TData[[#This Row],[CMapR]]&amp;"_"&amp;TData[[#This Row],[C MapR]]-2,"")</f>
        <v>15_40</v>
      </c>
      <c r="AQ329" t="s">
        <v>336</v>
      </c>
      <c r="AR329">
        <v>69</v>
      </c>
      <c r="AS329">
        <v>513.42086997985837</v>
      </c>
      <c r="AT329">
        <v>518.85086997985843</v>
      </c>
    </row>
    <row r="330" spans="3:46" x14ac:dyDescent="0.25">
      <c r="C330" s="2" t="s">
        <v>353</v>
      </c>
      <c r="D330" s="2">
        <v>887.9225959777832</v>
      </c>
      <c r="E330" s="2">
        <v>507.00032043457031</v>
      </c>
      <c r="F330" s="2" t="s">
        <v>709</v>
      </c>
      <c r="G330" s="1">
        <v>15</v>
      </c>
      <c r="H330" s="1">
        <v>44</v>
      </c>
      <c r="I330" s="11" t="str">
        <f>IF(COUNTIF(TData[IDCL],TData[[#This Row],[CMapR]]-1&amp;"_"&amp;TData[[#This Row],[C MapR]]-1)&gt;0,TData[[#This Row],[CMapR]]-1&amp;"_"&amp;TData[[#This Row],[C MapR]]-1,"")</f>
        <v>14_43</v>
      </c>
      <c r="J330" s="11" t="str">
        <f>IF(COUNTIF(TData[IDCL],TData[[#This Row],[CMapR]]-1&amp;"_"&amp;TData[[#This Row],[C MapR]]+1)&gt;0,TData[[#This Row],[CMapR]]-1&amp;"_"&amp;TData[[#This Row],[C MapR]]+1,"")</f>
        <v>14_45</v>
      </c>
      <c r="K330" s="11" t="str">
        <f>IF(COUNTIF(TData[IDCL],TData[[#This Row],[CMapR]]&amp;"_"&amp;TData[[#This Row],[C MapR]]+2)&gt;0,TData[[#This Row],[CMapR]]&amp;"_"&amp;TData[[#This Row],[C MapR]]+2,"")</f>
        <v>15_46</v>
      </c>
      <c r="L330" s="11" t="str">
        <f>IF(COUNTIF(TData[IDCL],TData[[#This Row],[CMapR]]+1&amp;"_"&amp;TData[[#This Row],[C MapR]]+1),TData[[#This Row],[CMapR]]+1&amp;"_"&amp;TData[[#This Row],[C MapR]]+1,"")</f>
        <v/>
      </c>
      <c r="M330" s="11" t="str">
        <f>IF(COUNTIF(TData[IDCL],TData[[#This Row],[CMapR]]+1&amp;"_"&amp;TData[[#This Row],[C MapR]]-1)&gt;0,TData[[#This Row],[CMapR]]+1&amp;"_"&amp;TData[[#This Row],[C MapR]]-1,"")</f>
        <v>16_43</v>
      </c>
      <c r="N330" s="11" t="str">
        <f>IF(COUNTIF(TData[IDCL],TData[[#This Row],[CMapR]]&amp;"_"&amp;TData[[#This Row],[C MapR]]-2)&gt;0,TData[[#This Row],[CMapR]]&amp;"_"&amp;TData[[#This Row],[C MapR]]-2,"")</f>
        <v>15_42</v>
      </c>
      <c r="AQ330" t="s">
        <v>337</v>
      </c>
      <c r="AR330">
        <v>70</v>
      </c>
      <c r="AS330">
        <v>513.42086997985837</v>
      </c>
      <c r="AT330">
        <v>518.85086997985843</v>
      </c>
    </row>
    <row r="331" spans="3:46" x14ac:dyDescent="0.25">
      <c r="C331" s="2" t="s">
        <v>354</v>
      </c>
      <c r="D331" s="2">
        <v>928.62582397460938</v>
      </c>
      <c r="E331" s="2">
        <v>507.00032043457031</v>
      </c>
      <c r="F331" s="2" t="s">
        <v>710</v>
      </c>
      <c r="G331" s="1">
        <v>15</v>
      </c>
      <c r="H331" s="1">
        <v>46</v>
      </c>
      <c r="I331" s="11" t="str">
        <f>IF(COUNTIF(TData[IDCL],TData[[#This Row],[CMapR]]-1&amp;"_"&amp;TData[[#This Row],[C MapR]]-1)&gt;0,TData[[#This Row],[CMapR]]-1&amp;"_"&amp;TData[[#This Row],[C MapR]]-1,"")</f>
        <v>14_45</v>
      </c>
      <c r="J331" s="11" t="str">
        <f>IF(COUNTIF(TData[IDCL],TData[[#This Row],[CMapR]]-1&amp;"_"&amp;TData[[#This Row],[C MapR]]+1)&gt;0,TData[[#This Row],[CMapR]]-1&amp;"_"&amp;TData[[#This Row],[C MapR]]+1,"")</f>
        <v>14_47</v>
      </c>
      <c r="K331" s="11" t="str">
        <f>IF(COUNTIF(TData[IDCL],TData[[#This Row],[CMapR]]&amp;"_"&amp;TData[[#This Row],[C MapR]]+2)&gt;0,TData[[#This Row],[CMapR]]&amp;"_"&amp;TData[[#This Row],[C MapR]]+2,"")</f>
        <v>15_48</v>
      </c>
      <c r="L331" s="11" t="str">
        <f>IF(COUNTIF(TData[IDCL],TData[[#This Row],[CMapR]]+1&amp;"_"&amp;TData[[#This Row],[C MapR]]+1),TData[[#This Row],[CMapR]]+1&amp;"_"&amp;TData[[#This Row],[C MapR]]+1,"")</f>
        <v/>
      </c>
      <c r="M331" s="11" t="str">
        <f>IF(COUNTIF(TData[IDCL],TData[[#This Row],[CMapR]]+1&amp;"_"&amp;TData[[#This Row],[C MapR]]-1)&gt;0,TData[[#This Row],[CMapR]]+1&amp;"_"&amp;TData[[#This Row],[C MapR]]-1,"")</f>
        <v/>
      </c>
      <c r="N331" s="11" t="str">
        <f>IF(COUNTIF(TData[IDCL],TData[[#This Row],[CMapR]]&amp;"_"&amp;TData[[#This Row],[C MapR]]-2)&gt;0,TData[[#This Row],[CMapR]]&amp;"_"&amp;TData[[#This Row],[C MapR]]-2,"")</f>
        <v>15_44</v>
      </c>
      <c r="AQ331" t="s">
        <v>338</v>
      </c>
      <c r="AR331">
        <v>81</v>
      </c>
      <c r="AS331">
        <v>513.42086997985837</v>
      </c>
      <c r="AT331">
        <v>518.85086997985843</v>
      </c>
    </row>
    <row r="332" spans="3:46" x14ac:dyDescent="0.25">
      <c r="C332" s="2" t="s">
        <v>355</v>
      </c>
      <c r="D332" s="2">
        <v>969.32905197143555</v>
      </c>
      <c r="E332" s="2">
        <v>507.00032043457031</v>
      </c>
      <c r="F332" s="2" t="s">
        <v>711</v>
      </c>
      <c r="G332" s="1">
        <v>15</v>
      </c>
      <c r="H332" s="1">
        <v>48</v>
      </c>
      <c r="I332" s="11" t="str">
        <f>IF(COUNTIF(TData[IDCL],TData[[#This Row],[CMapR]]-1&amp;"_"&amp;TData[[#This Row],[C MapR]]-1)&gt;0,TData[[#This Row],[CMapR]]-1&amp;"_"&amp;TData[[#This Row],[C MapR]]-1,"")</f>
        <v>14_47</v>
      </c>
      <c r="J332" s="11" t="str">
        <f>IF(COUNTIF(TData[IDCL],TData[[#This Row],[CMapR]]-1&amp;"_"&amp;TData[[#This Row],[C MapR]]+1)&gt;0,TData[[#This Row],[CMapR]]-1&amp;"_"&amp;TData[[#This Row],[C MapR]]+1,"")</f>
        <v>14_49</v>
      </c>
      <c r="K332" s="11" t="str">
        <f>IF(COUNTIF(TData[IDCL],TData[[#This Row],[CMapR]]&amp;"_"&amp;TData[[#This Row],[C MapR]]+2)&gt;0,TData[[#This Row],[CMapR]]&amp;"_"&amp;TData[[#This Row],[C MapR]]+2,"")</f>
        <v/>
      </c>
      <c r="L332" s="11" t="str">
        <f>IF(COUNTIF(TData[IDCL],TData[[#This Row],[CMapR]]+1&amp;"_"&amp;TData[[#This Row],[C MapR]]+1),TData[[#This Row],[CMapR]]+1&amp;"_"&amp;TData[[#This Row],[C MapR]]+1,"")</f>
        <v/>
      </c>
      <c r="M332" s="11" t="str">
        <f>IF(COUNTIF(TData[IDCL],TData[[#This Row],[CMapR]]+1&amp;"_"&amp;TData[[#This Row],[C MapR]]-1)&gt;0,TData[[#This Row],[CMapR]]+1&amp;"_"&amp;TData[[#This Row],[C MapR]]-1,"")</f>
        <v/>
      </c>
      <c r="N332" s="11" t="str">
        <f>IF(COUNTIF(TData[IDCL],TData[[#This Row],[CMapR]]&amp;"_"&amp;TData[[#This Row],[C MapR]]-2)&gt;0,TData[[#This Row],[CMapR]]&amp;"_"&amp;TData[[#This Row],[C MapR]]-2,"")</f>
        <v>15_46</v>
      </c>
      <c r="AQ332" t="s">
        <v>339</v>
      </c>
      <c r="AR332">
        <v>74</v>
      </c>
      <c r="AS332">
        <v>513.42086997985837</v>
      </c>
      <c r="AT332">
        <v>518.85086997985843</v>
      </c>
    </row>
    <row r="333" spans="3:46" x14ac:dyDescent="0.25">
      <c r="C333" s="2" t="s">
        <v>356</v>
      </c>
      <c r="D333" s="2">
        <v>297.72579002380371</v>
      </c>
      <c r="E333" s="2">
        <v>542.25038051605225</v>
      </c>
      <c r="F333" s="2" t="s">
        <v>712</v>
      </c>
      <c r="G333" s="1">
        <v>16</v>
      </c>
      <c r="H333" s="1">
        <v>15</v>
      </c>
      <c r="I333" s="11" t="str">
        <f>IF(COUNTIF(TData[IDCL],TData[[#This Row],[CMapR]]-1&amp;"_"&amp;TData[[#This Row],[C MapR]]-1)&gt;0,TData[[#This Row],[CMapR]]-1&amp;"_"&amp;TData[[#This Row],[C MapR]]-1,"")</f>
        <v>15_14</v>
      </c>
      <c r="J333" s="11" t="str">
        <f>IF(COUNTIF(TData[IDCL],TData[[#This Row],[CMapR]]-1&amp;"_"&amp;TData[[#This Row],[C MapR]]+1)&gt;0,TData[[#This Row],[CMapR]]-1&amp;"_"&amp;TData[[#This Row],[C MapR]]+1,"")</f>
        <v>15_16</v>
      </c>
      <c r="K333" s="11" t="str">
        <f>IF(COUNTIF(TData[IDCL],TData[[#This Row],[CMapR]]&amp;"_"&amp;TData[[#This Row],[C MapR]]+2)&gt;0,TData[[#This Row],[CMapR]]&amp;"_"&amp;TData[[#This Row],[C MapR]]+2,"")</f>
        <v>16_17</v>
      </c>
      <c r="L333" s="11" t="str">
        <f>IF(COUNTIF(TData[IDCL],TData[[#This Row],[CMapR]]+1&amp;"_"&amp;TData[[#This Row],[C MapR]]+1),TData[[#This Row],[CMapR]]+1&amp;"_"&amp;TData[[#This Row],[C MapR]]+1,"")</f>
        <v/>
      </c>
      <c r="M333" s="11" t="str">
        <f>IF(COUNTIF(TData[IDCL],TData[[#This Row],[CMapR]]+1&amp;"_"&amp;TData[[#This Row],[C MapR]]-1)&gt;0,TData[[#This Row],[CMapR]]+1&amp;"_"&amp;TData[[#This Row],[C MapR]]-1,"")</f>
        <v/>
      </c>
      <c r="N333" s="11" t="str">
        <f>IF(COUNTIF(TData[IDCL],TData[[#This Row],[CMapR]]&amp;"_"&amp;TData[[#This Row],[C MapR]]-2)&gt;0,TData[[#This Row],[CMapR]]&amp;"_"&amp;TData[[#This Row],[C MapR]]-2,"")</f>
        <v/>
      </c>
      <c r="AQ333" t="s">
        <v>340</v>
      </c>
      <c r="AR333">
        <v>77</v>
      </c>
      <c r="AS333">
        <v>513.42086997985837</v>
      </c>
      <c r="AT333">
        <v>518.85086997985843</v>
      </c>
    </row>
    <row r="334" spans="3:46" x14ac:dyDescent="0.25">
      <c r="C334" s="2" t="s">
        <v>357</v>
      </c>
      <c r="D334" s="2">
        <v>338.42901802062988</v>
      </c>
      <c r="E334" s="2">
        <v>542.25038051605225</v>
      </c>
      <c r="F334" s="2" t="s">
        <v>713</v>
      </c>
      <c r="G334" s="1">
        <v>16</v>
      </c>
      <c r="H334" s="1">
        <v>17</v>
      </c>
      <c r="I334" s="11" t="str">
        <f>IF(COUNTIF(TData[IDCL],TData[[#This Row],[CMapR]]-1&amp;"_"&amp;TData[[#This Row],[C MapR]]-1)&gt;0,TData[[#This Row],[CMapR]]-1&amp;"_"&amp;TData[[#This Row],[C MapR]]-1,"")</f>
        <v>15_16</v>
      </c>
      <c r="J334" s="11" t="str">
        <f>IF(COUNTIF(TData[IDCL],TData[[#This Row],[CMapR]]-1&amp;"_"&amp;TData[[#This Row],[C MapR]]+1)&gt;0,TData[[#This Row],[CMapR]]-1&amp;"_"&amp;TData[[#This Row],[C MapR]]+1,"")</f>
        <v>15_18</v>
      </c>
      <c r="K334" s="11" t="str">
        <f>IF(COUNTIF(TData[IDCL],TData[[#This Row],[CMapR]]&amp;"_"&amp;TData[[#This Row],[C MapR]]+2)&gt;0,TData[[#This Row],[CMapR]]&amp;"_"&amp;TData[[#This Row],[C MapR]]+2,"")</f>
        <v>16_19</v>
      </c>
      <c r="L334" s="11" t="str">
        <f>IF(COUNTIF(TData[IDCL],TData[[#This Row],[CMapR]]+1&amp;"_"&amp;TData[[#This Row],[C MapR]]+1),TData[[#This Row],[CMapR]]+1&amp;"_"&amp;TData[[#This Row],[C MapR]]+1,"")</f>
        <v/>
      </c>
      <c r="M334" s="11" t="str">
        <f>IF(COUNTIF(TData[IDCL],TData[[#This Row],[CMapR]]+1&amp;"_"&amp;TData[[#This Row],[C MapR]]-1)&gt;0,TData[[#This Row],[CMapR]]+1&amp;"_"&amp;TData[[#This Row],[C MapR]]-1,"")</f>
        <v/>
      </c>
      <c r="N334" s="11" t="str">
        <f>IF(COUNTIF(TData[IDCL],TData[[#This Row],[CMapR]]&amp;"_"&amp;TData[[#This Row],[C MapR]]-2)&gt;0,TData[[#This Row],[CMapR]]&amp;"_"&amp;TData[[#This Row],[C MapR]]-2,"")</f>
        <v>16_15</v>
      </c>
      <c r="AQ334" t="s">
        <v>341</v>
      </c>
      <c r="AR334">
        <v>82</v>
      </c>
      <c r="AS334">
        <v>513.42086997985837</v>
      </c>
      <c r="AT334">
        <v>518.85086997985843</v>
      </c>
    </row>
    <row r="335" spans="3:46" x14ac:dyDescent="0.25">
      <c r="C335" s="2" t="s">
        <v>358</v>
      </c>
      <c r="D335" s="2">
        <v>379.13224601745605</v>
      </c>
      <c r="E335" s="2">
        <v>542.25038051605225</v>
      </c>
      <c r="F335" s="2" t="s">
        <v>714</v>
      </c>
      <c r="G335" s="1">
        <v>16</v>
      </c>
      <c r="H335" s="1">
        <v>19</v>
      </c>
      <c r="I335" s="11" t="str">
        <f>IF(COUNTIF(TData[IDCL],TData[[#This Row],[CMapR]]-1&amp;"_"&amp;TData[[#This Row],[C MapR]]-1)&gt;0,TData[[#This Row],[CMapR]]-1&amp;"_"&amp;TData[[#This Row],[C MapR]]-1,"")</f>
        <v>15_18</v>
      </c>
      <c r="J335" s="11" t="str">
        <f>IF(COUNTIF(TData[IDCL],TData[[#This Row],[CMapR]]-1&amp;"_"&amp;TData[[#This Row],[C MapR]]+1)&gt;0,TData[[#This Row],[CMapR]]-1&amp;"_"&amp;TData[[#This Row],[C MapR]]+1,"")</f>
        <v>15_20</v>
      </c>
      <c r="K335" s="11" t="str">
        <f>IF(COUNTIF(TData[IDCL],TData[[#This Row],[CMapR]]&amp;"_"&amp;TData[[#This Row],[C MapR]]+2)&gt;0,TData[[#This Row],[CMapR]]&amp;"_"&amp;TData[[#This Row],[C MapR]]+2,"")</f>
        <v>16_21</v>
      </c>
      <c r="L335" s="11" t="str">
        <f>IF(COUNTIF(TData[IDCL],TData[[#This Row],[CMapR]]+1&amp;"_"&amp;TData[[#This Row],[C MapR]]+1),TData[[#This Row],[CMapR]]+1&amp;"_"&amp;TData[[#This Row],[C MapR]]+1,"")</f>
        <v/>
      </c>
      <c r="M335" s="11" t="str">
        <f>IF(COUNTIF(TData[IDCL],TData[[#This Row],[CMapR]]+1&amp;"_"&amp;TData[[#This Row],[C MapR]]-1)&gt;0,TData[[#This Row],[CMapR]]+1&amp;"_"&amp;TData[[#This Row],[C MapR]]-1,"")</f>
        <v/>
      </c>
      <c r="N335" s="11" t="str">
        <f>IF(COUNTIF(TData[IDCL],TData[[#This Row],[CMapR]]&amp;"_"&amp;TData[[#This Row],[C MapR]]-2)&gt;0,TData[[#This Row],[CMapR]]&amp;"_"&amp;TData[[#This Row],[C MapR]]-2,"")</f>
        <v>16_17</v>
      </c>
      <c r="AQ335" t="s">
        <v>342</v>
      </c>
      <c r="AR335">
        <v>88</v>
      </c>
      <c r="AS335">
        <v>513.42086997985837</v>
      </c>
      <c r="AT335">
        <v>518.85086997985843</v>
      </c>
    </row>
    <row r="336" spans="3:46" x14ac:dyDescent="0.25">
      <c r="C336" s="2" t="s">
        <v>359</v>
      </c>
      <c r="D336" s="2">
        <v>419.83547401428223</v>
      </c>
      <c r="E336" s="2">
        <v>542.25038051605225</v>
      </c>
      <c r="F336" s="2" t="s">
        <v>715</v>
      </c>
      <c r="G336" s="1">
        <v>16</v>
      </c>
      <c r="H336" s="1">
        <v>21</v>
      </c>
      <c r="I336" s="11" t="str">
        <f>IF(COUNTIF(TData[IDCL],TData[[#This Row],[CMapR]]-1&amp;"_"&amp;TData[[#This Row],[C MapR]]-1)&gt;0,TData[[#This Row],[CMapR]]-1&amp;"_"&amp;TData[[#This Row],[C MapR]]-1,"")</f>
        <v>15_20</v>
      </c>
      <c r="J336" s="11" t="str">
        <f>IF(COUNTIF(TData[IDCL],TData[[#This Row],[CMapR]]-1&amp;"_"&amp;TData[[#This Row],[C MapR]]+1)&gt;0,TData[[#This Row],[CMapR]]-1&amp;"_"&amp;TData[[#This Row],[C MapR]]+1,"")</f>
        <v>15_22</v>
      </c>
      <c r="K336" s="11" t="str">
        <f>IF(COUNTIF(TData[IDCL],TData[[#This Row],[CMapR]]&amp;"_"&amp;TData[[#This Row],[C MapR]]+2)&gt;0,TData[[#This Row],[CMapR]]&amp;"_"&amp;TData[[#This Row],[C MapR]]+2,"")</f>
        <v>16_23</v>
      </c>
      <c r="L336" s="11" t="str">
        <f>IF(COUNTIF(TData[IDCL],TData[[#This Row],[CMapR]]+1&amp;"_"&amp;TData[[#This Row],[C MapR]]+1),TData[[#This Row],[CMapR]]+1&amp;"_"&amp;TData[[#This Row],[C MapR]]+1,"")</f>
        <v/>
      </c>
      <c r="M336" s="11" t="str">
        <f>IF(COUNTIF(TData[IDCL],TData[[#This Row],[CMapR]]+1&amp;"_"&amp;TData[[#This Row],[C MapR]]-1)&gt;0,TData[[#This Row],[CMapR]]+1&amp;"_"&amp;TData[[#This Row],[C MapR]]-1,"")</f>
        <v/>
      </c>
      <c r="N336" s="11" t="str">
        <f>IF(COUNTIF(TData[IDCL],TData[[#This Row],[CMapR]]&amp;"_"&amp;TData[[#This Row],[C MapR]]-2)&gt;0,TData[[#This Row],[CMapR]]&amp;"_"&amp;TData[[#This Row],[C MapR]]-2,"")</f>
        <v>16_19</v>
      </c>
      <c r="AQ336" t="s">
        <v>343</v>
      </c>
      <c r="AR336">
        <v>69</v>
      </c>
      <c r="AS336">
        <v>513.42086997985837</v>
      </c>
      <c r="AT336">
        <v>518.85086997985843</v>
      </c>
    </row>
    <row r="337" spans="3:46" x14ac:dyDescent="0.25">
      <c r="C337" s="2" t="s">
        <v>360</v>
      </c>
      <c r="D337" s="2">
        <v>460.5387020111084</v>
      </c>
      <c r="E337" s="2">
        <v>542.25038051605225</v>
      </c>
      <c r="F337" s="2" t="s">
        <v>716</v>
      </c>
      <c r="G337" s="1">
        <v>16</v>
      </c>
      <c r="H337" s="1">
        <v>23</v>
      </c>
      <c r="I337" s="11" t="str">
        <f>IF(COUNTIF(TData[IDCL],TData[[#This Row],[CMapR]]-1&amp;"_"&amp;TData[[#This Row],[C MapR]]-1)&gt;0,TData[[#This Row],[CMapR]]-1&amp;"_"&amp;TData[[#This Row],[C MapR]]-1,"")</f>
        <v>15_22</v>
      </c>
      <c r="J337" s="11" t="str">
        <f>IF(COUNTIF(TData[IDCL],TData[[#This Row],[CMapR]]-1&amp;"_"&amp;TData[[#This Row],[C MapR]]+1)&gt;0,TData[[#This Row],[CMapR]]-1&amp;"_"&amp;TData[[#This Row],[C MapR]]+1,"")</f>
        <v>15_24</v>
      </c>
      <c r="K337" s="11" t="str">
        <f>IF(COUNTIF(TData[IDCL],TData[[#This Row],[CMapR]]&amp;"_"&amp;TData[[#This Row],[C MapR]]+2)&gt;0,TData[[#This Row],[CMapR]]&amp;"_"&amp;TData[[#This Row],[C MapR]]+2,"")</f>
        <v>16_25</v>
      </c>
      <c r="L337" s="11" t="str">
        <f>IF(COUNTIF(TData[IDCL],TData[[#This Row],[CMapR]]+1&amp;"_"&amp;TData[[#This Row],[C MapR]]+1),TData[[#This Row],[CMapR]]+1&amp;"_"&amp;TData[[#This Row],[C MapR]]+1,"")</f>
        <v>17_24</v>
      </c>
      <c r="M337" s="11" t="str">
        <f>IF(COUNTIF(TData[IDCL],TData[[#This Row],[CMapR]]+1&amp;"_"&amp;TData[[#This Row],[C MapR]]-1)&gt;0,TData[[#This Row],[CMapR]]+1&amp;"_"&amp;TData[[#This Row],[C MapR]]-1,"")</f>
        <v/>
      </c>
      <c r="N337" s="11" t="str">
        <f>IF(COUNTIF(TData[IDCL],TData[[#This Row],[CMapR]]&amp;"_"&amp;TData[[#This Row],[C MapR]]-2)&gt;0,TData[[#This Row],[CMapR]]&amp;"_"&amp;TData[[#This Row],[C MapR]]-2,"")</f>
        <v>16_21</v>
      </c>
      <c r="AQ337" t="s">
        <v>344</v>
      </c>
      <c r="AR337">
        <v>67</v>
      </c>
      <c r="AS337">
        <v>513.42086997985837</v>
      </c>
      <c r="AT337">
        <v>554.00092926025388</v>
      </c>
    </row>
    <row r="338" spans="3:46" x14ac:dyDescent="0.25">
      <c r="C338" s="2" t="s">
        <v>361</v>
      </c>
      <c r="D338" s="2">
        <v>501.24193000793457</v>
      </c>
      <c r="E338" s="2">
        <v>542.25038051605225</v>
      </c>
      <c r="F338" s="2" t="s">
        <v>717</v>
      </c>
      <c r="G338" s="1">
        <v>16</v>
      </c>
      <c r="H338" s="1">
        <v>25</v>
      </c>
      <c r="I338" s="11" t="str">
        <f>IF(COUNTIF(TData[IDCL],TData[[#This Row],[CMapR]]-1&amp;"_"&amp;TData[[#This Row],[C MapR]]-1)&gt;0,TData[[#This Row],[CMapR]]-1&amp;"_"&amp;TData[[#This Row],[C MapR]]-1,"")</f>
        <v>15_24</v>
      </c>
      <c r="J338" s="11" t="str">
        <f>IF(COUNTIF(TData[IDCL],TData[[#This Row],[CMapR]]-1&amp;"_"&amp;TData[[#This Row],[C MapR]]+1)&gt;0,TData[[#This Row],[CMapR]]-1&amp;"_"&amp;TData[[#This Row],[C MapR]]+1,"")</f>
        <v>15_26</v>
      </c>
      <c r="K338" s="11" t="str">
        <f>IF(COUNTIF(TData[IDCL],TData[[#This Row],[CMapR]]&amp;"_"&amp;TData[[#This Row],[C MapR]]+2)&gt;0,TData[[#This Row],[CMapR]]&amp;"_"&amp;TData[[#This Row],[C MapR]]+2,"")</f>
        <v>16_27</v>
      </c>
      <c r="L338" s="11" t="str">
        <f>IF(COUNTIF(TData[IDCL],TData[[#This Row],[CMapR]]+1&amp;"_"&amp;TData[[#This Row],[C MapR]]+1),TData[[#This Row],[CMapR]]+1&amp;"_"&amp;TData[[#This Row],[C MapR]]+1,"")</f>
        <v>17_26</v>
      </c>
      <c r="M338" s="11" t="str">
        <f>IF(COUNTIF(TData[IDCL],TData[[#This Row],[CMapR]]+1&amp;"_"&amp;TData[[#This Row],[C MapR]]-1)&gt;0,TData[[#This Row],[CMapR]]+1&amp;"_"&amp;TData[[#This Row],[C MapR]]-1,"")</f>
        <v>17_24</v>
      </c>
      <c r="N338" s="11" t="str">
        <f>IF(COUNTIF(TData[IDCL],TData[[#This Row],[CMapR]]&amp;"_"&amp;TData[[#This Row],[C MapR]]-2)&gt;0,TData[[#This Row],[CMapR]]&amp;"_"&amp;TData[[#This Row],[C MapR]]-2,"")</f>
        <v>16_23</v>
      </c>
      <c r="AQ338" t="s">
        <v>345</v>
      </c>
      <c r="AR338">
        <v>79</v>
      </c>
      <c r="AS338">
        <v>513.42086997985837</v>
      </c>
      <c r="AT338">
        <v>554.00092926025388</v>
      </c>
    </row>
    <row r="339" spans="3:46" x14ac:dyDescent="0.25">
      <c r="C339" s="2" t="s">
        <v>362</v>
      </c>
      <c r="D339" s="2">
        <v>541.94515800476074</v>
      </c>
      <c r="E339" s="2">
        <v>542.25038051605225</v>
      </c>
      <c r="F339" s="2" t="s">
        <v>718</v>
      </c>
      <c r="G339" s="1">
        <v>16</v>
      </c>
      <c r="H339" s="1">
        <v>27</v>
      </c>
      <c r="I339" s="11" t="str">
        <f>IF(COUNTIF(TData[IDCL],TData[[#This Row],[CMapR]]-1&amp;"_"&amp;TData[[#This Row],[C MapR]]-1)&gt;0,TData[[#This Row],[CMapR]]-1&amp;"_"&amp;TData[[#This Row],[C MapR]]-1,"")</f>
        <v>15_26</v>
      </c>
      <c r="J339" s="11" t="str">
        <f>IF(COUNTIF(TData[IDCL],TData[[#This Row],[CMapR]]-1&amp;"_"&amp;TData[[#This Row],[C MapR]]+1)&gt;0,TData[[#This Row],[CMapR]]-1&amp;"_"&amp;TData[[#This Row],[C MapR]]+1,"")</f>
        <v>15_28</v>
      </c>
      <c r="K339" s="11" t="str">
        <f>IF(COUNTIF(TData[IDCL],TData[[#This Row],[CMapR]]&amp;"_"&amp;TData[[#This Row],[C MapR]]+2)&gt;0,TData[[#This Row],[CMapR]]&amp;"_"&amp;TData[[#This Row],[C MapR]]+2,"")</f>
        <v>16_29</v>
      </c>
      <c r="L339" s="11" t="str">
        <f>IF(COUNTIF(TData[IDCL],TData[[#This Row],[CMapR]]+1&amp;"_"&amp;TData[[#This Row],[C MapR]]+1),TData[[#This Row],[CMapR]]+1&amp;"_"&amp;TData[[#This Row],[C MapR]]+1,"")</f>
        <v>17_28</v>
      </c>
      <c r="M339" s="11" t="str">
        <f>IF(COUNTIF(TData[IDCL],TData[[#This Row],[CMapR]]+1&amp;"_"&amp;TData[[#This Row],[C MapR]]-1)&gt;0,TData[[#This Row],[CMapR]]+1&amp;"_"&amp;TData[[#This Row],[C MapR]]-1,"")</f>
        <v>17_26</v>
      </c>
      <c r="N339" s="11" t="str">
        <f>IF(COUNTIF(TData[IDCL],TData[[#This Row],[CMapR]]&amp;"_"&amp;TData[[#This Row],[C MapR]]-2)&gt;0,TData[[#This Row],[CMapR]]&amp;"_"&amp;TData[[#This Row],[C MapR]]-2,"")</f>
        <v>16_25</v>
      </c>
      <c r="AQ339" t="s">
        <v>346</v>
      </c>
      <c r="AR339">
        <v>79</v>
      </c>
      <c r="AS339">
        <v>513.42086997985837</v>
      </c>
      <c r="AT339">
        <v>554.00092926025388</v>
      </c>
    </row>
    <row r="340" spans="3:46" x14ac:dyDescent="0.25">
      <c r="C340" s="2" t="s">
        <v>363</v>
      </c>
      <c r="D340" s="2">
        <v>582.64838600158691</v>
      </c>
      <c r="E340" s="2">
        <v>542.25038051605225</v>
      </c>
      <c r="F340" s="2" t="s">
        <v>719</v>
      </c>
      <c r="G340" s="1">
        <v>16</v>
      </c>
      <c r="H340" s="1">
        <v>29</v>
      </c>
      <c r="I340" s="11" t="str">
        <f>IF(COUNTIF(TData[IDCL],TData[[#This Row],[CMapR]]-1&amp;"_"&amp;TData[[#This Row],[C MapR]]-1)&gt;0,TData[[#This Row],[CMapR]]-1&amp;"_"&amp;TData[[#This Row],[C MapR]]-1,"")</f>
        <v>15_28</v>
      </c>
      <c r="J340" s="11" t="str">
        <f>IF(COUNTIF(TData[IDCL],TData[[#This Row],[CMapR]]-1&amp;"_"&amp;TData[[#This Row],[C MapR]]+1)&gt;0,TData[[#This Row],[CMapR]]-1&amp;"_"&amp;TData[[#This Row],[C MapR]]+1,"")</f>
        <v>15_30</v>
      </c>
      <c r="K340" s="11" t="str">
        <f>IF(COUNTIF(TData[IDCL],TData[[#This Row],[CMapR]]&amp;"_"&amp;TData[[#This Row],[C MapR]]+2)&gt;0,TData[[#This Row],[CMapR]]&amp;"_"&amp;TData[[#This Row],[C MapR]]+2,"")</f>
        <v>16_31</v>
      </c>
      <c r="L340" s="11" t="str">
        <f>IF(COUNTIF(TData[IDCL],TData[[#This Row],[CMapR]]+1&amp;"_"&amp;TData[[#This Row],[C MapR]]+1),TData[[#This Row],[CMapR]]+1&amp;"_"&amp;TData[[#This Row],[C MapR]]+1,"")</f>
        <v>17_30</v>
      </c>
      <c r="M340" s="11" t="str">
        <f>IF(COUNTIF(TData[IDCL],TData[[#This Row],[CMapR]]+1&amp;"_"&amp;TData[[#This Row],[C MapR]]-1)&gt;0,TData[[#This Row],[CMapR]]+1&amp;"_"&amp;TData[[#This Row],[C MapR]]-1,"")</f>
        <v>17_28</v>
      </c>
      <c r="N340" s="11" t="str">
        <f>IF(COUNTIF(TData[IDCL],TData[[#This Row],[CMapR]]&amp;"_"&amp;TData[[#This Row],[C MapR]]-2)&gt;0,TData[[#This Row],[CMapR]]&amp;"_"&amp;TData[[#This Row],[C MapR]]-2,"")</f>
        <v>16_27</v>
      </c>
      <c r="AQ340" t="s">
        <v>347</v>
      </c>
      <c r="AR340">
        <v>89</v>
      </c>
      <c r="AS340">
        <v>513.42086997985837</v>
      </c>
      <c r="AT340">
        <v>554.00092926025388</v>
      </c>
    </row>
    <row r="341" spans="3:46" x14ac:dyDescent="0.25">
      <c r="C341" s="2" t="s">
        <v>364</v>
      </c>
      <c r="D341" s="2">
        <v>623.35161399841309</v>
      </c>
      <c r="E341" s="2">
        <v>542.25038051605225</v>
      </c>
      <c r="F341" s="2" t="s">
        <v>720</v>
      </c>
      <c r="G341" s="1">
        <v>16</v>
      </c>
      <c r="H341" s="1">
        <v>31</v>
      </c>
      <c r="I341" s="11" t="str">
        <f>IF(COUNTIF(TData[IDCL],TData[[#This Row],[CMapR]]-1&amp;"_"&amp;TData[[#This Row],[C MapR]]-1)&gt;0,TData[[#This Row],[CMapR]]-1&amp;"_"&amp;TData[[#This Row],[C MapR]]-1,"")</f>
        <v>15_30</v>
      </c>
      <c r="J341" s="11" t="str">
        <f>IF(COUNTIF(TData[IDCL],TData[[#This Row],[CMapR]]-1&amp;"_"&amp;TData[[#This Row],[C MapR]]+1)&gt;0,TData[[#This Row],[CMapR]]-1&amp;"_"&amp;TData[[#This Row],[C MapR]]+1,"")</f>
        <v>15_32</v>
      </c>
      <c r="K341" s="11" t="str">
        <f>IF(COUNTIF(TData[IDCL],TData[[#This Row],[CMapR]]&amp;"_"&amp;TData[[#This Row],[C MapR]]+2)&gt;0,TData[[#This Row],[CMapR]]&amp;"_"&amp;TData[[#This Row],[C MapR]]+2,"")</f>
        <v>16_33</v>
      </c>
      <c r="L341" s="11" t="str">
        <f>IF(COUNTIF(TData[IDCL],TData[[#This Row],[CMapR]]+1&amp;"_"&amp;TData[[#This Row],[C MapR]]+1),TData[[#This Row],[CMapR]]+1&amp;"_"&amp;TData[[#This Row],[C MapR]]+1,"")</f>
        <v>17_32</v>
      </c>
      <c r="M341" s="11" t="str">
        <f>IF(COUNTIF(TData[IDCL],TData[[#This Row],[CMapR]]+1&amp;"_"&amp;TData[[#This Row],[C MapR]]-1)&gt;0,TData[[#This Row],[CMapR]]+1&amp;"_"&amp;TData[[#This Row],[C MapR]]-1,"")</f>
        <v>17_30</v>
      </c>
      <c r="N341" s="11" t="str">
        <f>IF(COUNTIF(TData[IDCL],TData[[#This Row],[CMapR]]&amp;"_"&amp;TData[[#This Row],[C MapR]]-2)&gt;0,TData[[#This Row],[CMapR]]&amp;"_"&amp;TData[[#This Row],[C MapR]]-2,"")</f>
        <v>16_29</v>
      </c>
      <c r="AQ341" t="s">
        <v>348</v>
      </c>
      <c r="AR341">
        <v>69</v>
      </c>
      <c r="AS341">
        <v>548.20092926025393</v>
      </c>
      <c r="AT341">
        <v>554.00092926025388</v>
      </c>
    </row>
    <row r="342" spans="3:46" x14ac:dyDescent="0.25">
      <c r="C342" s="2" t="s">
        <v>365</v>
      </c>
      <c r="D342" s="2">
        <v>664.05484199523926</v>
      </c>
      <c r="E342" s="2">
        <v>542.25038051605225</v>
      </c>
      <c r="F342" s="2" t="s">
        <v>721</v>
      </c>
      <c r="G342" s="1">
        <v>16</v>
      </c>
      <c r="H342" s="1">
        <v>33</v>
      </c>
      <c r="I342" s="11" t="str">
        <f>IF(COUNTIF(TData[IDCL],TData[[#This Row],[CMapR]]-1&amp;"_"&amp;TData[[#This Row],[C MapR]]-1)&gt;0,TData[[#This Row],[CMapR]]-1&amp;"_"&amp;TData[[#This Row],[C MapR]]-1,"")</f>
        <v>15_32</v>
      </c>
      <c r="J342" s="11" t="str">
        <f>IF(COUNTIF(TData[IDCL],TData[[#This Row],[CMapR]]-1&amp;"_"&amp;TData[[#This Row],[C MapR]]+1)&gt;0,TData[[#This Row],[CMapR]]-1&amp;"_"&amp;TData[[#This Row],[C MapR]]+1,"")</f>
        <v>15_34</v>
      </c>
      <c r="K342" s="11" t="str">
        <f>IF(COUNTIF(TData[IDCL],TData[[#This Row],[CMapR]]&amp;"_"&amp;TData[[#This Row],[C MapR]]+2)&gt;0,TData[[#This Row],[CMapR]]&amp;"_"&amp;TData[[#This Row],[C MapR]]+2,"")</f>
        <v>16_35</v>
      </c>
      <c r="L342" s="11" t="str">
        <f>IF(COUNTIF(TData[IDCL],TData[[#This Row],[CMapR]]+1&amp;"_"&amp;TData[[#This Row],[C MapR]]+1),TData[[#This Row],[CMapR]]+1&amp;"_"&amp;TData[[#This Row],[C MapR]]+1,"")</f>
        <v>17_34</v>
      </c>
      <c r="M342" s="11" t="str">
        <f>IF(COUNTIF(TData[IDCL],TData[[#This Row],[CMapR]]+1&amp;"_"&amp;TData[[#This Row],[C MapR]]-1)&gt;0,TData[[#This Row],[CMapR]]+1&amp;"_"&amp;TData[[#This Row],[C MapR]]-1,"")</f>
        <v>17_32</v>
      </c>
      <c r="N342" s="11" t="str">
        <f>IF(COUNTIF(TData[IDCL],TData[[#This Row],[CMapR]]&amp;"_"&amp;TData[[#This Row],[C MapR]]-2)&gt;0,TData[[#This Row],[CMapR]]&amp;"_"&amp;TData[[#This Row],[C MapR]]-2,"")</f>
        <v>16_31</v>
      </c>
      <c r="AQ342" t="s">
        <v>349</v>
      </c>
      <c r="AR342">
        <v>90</v>
      </c>
      <c r="AS342">
        <v>548.20092926025393</v>
      </c>
      <c r="AT342">
        <v>554.00092926025388</v>
      </c>
    </row>
    <row r="343" spans="3:46" x14ac:dyDescent="0.25">
      <c r="C343" s="2" t="s">
        <v>366</v>
      </c>
      <c r="D343" s="2">
        <v>704.75806999206543</v>
      </c>
      <c r="E343" s="2">
        <v>542.25038051605225</v>
      </c>
      <c r="F343" s="2" t="s">
        <v>722</v>
      </c>
      <c r="G343" s="1">
        <v>16</v>
      </c>
      <c r="H343" s="1">
        <v>35</v>
      </c>
      <c r="I343" s="11" t="str">
        <f>IF(COUNTIF(TData[IDCL],TData[[#This Row],[CMapR]]-1&amp;"_"&amp;TData[[#This Row],[C MapR]]-1)&gt;0,TData[[#This Row],[CMapR]]-1&amp;"_"&amp;TData[[#This Row],[C MapR]]-1,"")</f>
        <v>15_34</v>
      </c>
      <c r="J343" s="11" t="str">
        <f>IF(COUNTIF(TData[IDCL],TData[[#This Row],[CMapR]]-1&amp;"_"&amp;TData[[#This Row],[C MapR]]+1)&gt;0,TData[[#This Row],[CMapR]]-1&amp;"_"&amp;TData[[#This Row],[C MapR]]+1,"")</f>
        <v>15_36</v>
      </c>
      <c r="K343" s="11" t="str">
        <f>IF(COUNTIF(TData[IDCL],TData[[#This Row],[CMapR]]&amp;"_"&amp;TData[[#This Row],[C MapR]]+2)&gt;0,TData[[#This Row],[CMapR]]&amp;"_"&amp;TData[[#This Row],[C MapR]]+2,"")</f>
        <v>16_37</v>
      </c>
      <c r="L343" s="11" t="str">
        <f>IF(COUNTIF(TData[IDCL],TData[[#This Row],[CMapR]]+1&amp;"_"&amp;TData[[#This Row],[C MapR]]+1),TData[[#This Row],[CMapR]]+1&amp;"_"&amp;TData[[#This Row],[C MapR]]+1,"")</f>
        <v/>
      </c>
      <c r="M343" s="11" t="str">
        <f>IF(COUNTIF(TData[IDCL],TData[[#This Row],[CMapR]]+1&amp;"_"&amp;TData[[#This Row],[C MapR]]-1)&gt;0,TData[[#This Row],[CMapR]]+1&amp;"_"&amp;TData[[#This Row],[C MapR]]-1,"")</f>
        <v>17_34</v>
      </c>
      <c r="N343" s="11" t="str">
        <f>IF(COUNTIF(TData[IDCL],TData[[#This Row],[CMapR]]&amp;"_"&amp;TData[[#This Row],[C MapR]]-2)&gt;0,TData[[#This Row],[CMapR]]&amp;"_"&amp;TData[[#This Row],[C MapR]]-2,"")</f>
        <v>16_33</v>
      </c>
      <c r="AQ343" t="s">
        <v>350</v>
      </c>
      <c r="AR343">
        <v>83</v>
      </c>
      <c r="AS343">
        <v>548.20092926025393</v>
      </c>
      <c r="AT343">
        <v>554.00092926025388</v>
      </c>
    </row>
    <row r="344" spans="3:46" x14ac:dyDescent="0.25">
      <c r="C344" s="2" t="s">
        <v>367</v>
      </c>
      <c r="D344" s="2">
        <v>745.4612979888916</v>
      </c>
      <c r="E344" s="2">
        <v>542.25038051605225</v>
      </c>
      <c r="F344" s="2" t="s">
        <v>723</v>
      </c>
      <c r="G344" s="1">
        <v>16</v>
      </c>
      <c r="H344" s="1">
        <v>37</v>
      </c>
      <c r="I344" s="11" t="str">
        <f>IF(COUNTIF(TData[IDCL],TData[[#This Row],[CMapR]]-1&amp;"_"&amp;TData[[#This Row],[C MapR]]-1)&gt;0,TData[[#This Row],[CMapR]]-1&amp;"_"&amp;TData[[#This Row],[C MapR]]-1,"")</f>
        <v>15_36</v>
      </c>
      <c r="J344" s="11" t="str">
        <f>IF(COUNTIF(TData[IDCL],TData[[#This Row],[CMapR]]-1&amp;"_"&amp;TData[[#This Row],[C MapR]]+1)&gt;0,TData[[#This Row],[CMapR]]-1&amp;"_"&amp;TData[[#This Row],[C MapR]]+1,"")</f>
        <v>15_38</v>
      </c>
      <c r="K344" s="11" t="str">
        <f>IF(COUNTIF(TData[IDCL],TData[[#This Row],[CMapR]]&amp;"_"&amp;TData[[#This Row],[C MapR]]+2)&gt;0,TData[[#This Row],[CMapR]]&amp;"_"&amp;TData[[#This Row],[C MapR]]+2,"")</f>
        <v>16_39</v>
      </c>
      <c r="L344" s="11" t="str">
        <f>IF(COUNTIF(TData[IDCL],TData[[#This Row],[CMapR]]+1&amp;"_"&amp;TData[[#This Row],[C MapR]]+1),TData[[#This Row],[CMapR]]+1&amp;"_"&amp;TData[[#This Row],[C MapR]]+1,"")</f>
        <v/>
      </c>
      <c r="M344" s="11" t="str">
        <f>IF(COUNTIF(TData[IDCL],TData[[#This Row],[CMapR]]+1&amp;"_"&amp;TData[[#This Row],[C MapR]]-1)&gt;0,TData[[#This Row],[CMapR]]+1&amp;"_"&amp;TData[[#This Row],[C MapR]]-1,"")</f>
        <v/>
      </c>
      <c r="N344" s="11" t="str">
        <f>IF(COUNTIF(TData[IDCL],TData[[#This Row],[CMapR]]&amp;"_"&amp;TData[[#This Row],[C MapR]]-2)&gt;0,TData[[#This Row],[CMapR]]&amp;"_"&amp;TData[[#This Row],[C MapR]]-2,"")</f>
        <v>16_35</v>
      </c>
      <c r="AQ344" t="s">
        <v>351</v>
      </c>
      <c r="AR344">
        <v>89</v>
      </c>
      <c r="AS344">
        <v>548.20092926025393</v>
      </c>
      <c r="AT344">
        <v>554.00092926025388</v>
      </c>
    </row>
    <row r="345" spans="3:46" x14ac:dyDescent="0.25">
      <c r="C345" s="2" t="s">
        <v>368</v>
      </c>
      <c r="D345" s="2">
        <v>786.16452598571777</v>
      </c>
      <c r="E345" s="2">
        <v>542.25038051605225</v>
      </c>
      <c r="F345" s="2" t="s">
        <v>724</v>
      </c>
      <c r="G345" s="1">
        <v>16</v>
      </c>
      <c r="H345" s="1">
        <v>39</v>
      </c>
      <c r="I345" s="11" t="str">
        <f>IF(COUNTIF(TData[IDCL],TData[[#This Row],[CMapR]]-1&amp;"_"&amp;TData[[#This Row],[C MapR]]-1)&gt;0,TData[[#This Row],[CMapR]]-1&amp;"_"&amp;TData[[#This Row],[C MapR]]-1,"")</f>
        <v>15_38</v>
      </c>
      <c r="J345" s="11" t="str">
        <f>IF(COUNTIF(TData[IDCL],TData[[#This Row],[CMapR]]-1&amp;"_"&amp;TData[[#This Row],[C MapR]]+1)&gt;0,TData[[#This Row],[CMapR]]-1&amp;"_"&amp;TData[[#This Row],[C MapR]]+1,"")</f>
        <v>15_40</v>
      </c>
      <c r="K345" s="11" t="str">
        <f>IF(COUNTIF(TData[IDCL],TData[[#This Row],[CMapR]]&amp;"_"&amp;TData[[#This Row],[C MapR]]+2)&gt;0,TData[[#This Row],[CMapR]]&amp;"_"&amp;TData[[#This Row],[C MapR]]+2,"")</f>
        <v>16_41</v>
      </c>
      <c r="L345" s="11" t="str">
        <f>IF(COUNTIF(TData[IDCL],TData[[#This Row],[CMapR]]+1&amp;"_"&amp;TData[[#This Row],[C MapR]]+1),TData[[#This Row],[CMapR]]+1&amp;"_"&amp;TData[[#This Row],[C MapR]]+1,"")</f>
        <v/>
      </c>
      <c r="M345" s="11" t="str">
        <f>IF(COUNTIF(TData[IDCL],TData[[#This Row],[CMapR]]+1&amp;"_"&amp;TData[[#This Row],[C MapR]]-1)&gt;0,TData[[#This Row],[CMapR]]+1&amp;"_"&amp;TData[[#This Row],[C MapR]]-1,"")</f>
        <v/>
      </c>
      <c r="N345" s="11" t="str">
        <f>IF(COUNTIF(TData[IDCL],TData[[#This Row],[CMapR]]&amp;"_"&amp;TData[[#This Row],[C MapR]]-2)&gt;0,TData[[#This Row],[CMapR]]&amp;"_"&amp;TData[[#This Row],[C MapR]]-2,"")</f>
        <v>16_37</v>
      </c>
      <c r="AQ345" t="s">
        <v>352</v>
      </c>
      <c r="AR345">
        <v>81</v>
      </c>
      <c r="AS345">
        <v>548.20092926025393</v>
      </c>
      <c r="AT345">
        <v>554.00092926025388</v>
      </c>
    </row>
    <row r="346" spans="3:46" x14ac:dyDescent="0.25">
      <c r="C346" s="2" t="s">
        <v>373</v>
      </c>
      <c r="D346" s="2">
        <v>826.86775398254395</v>
      </c>
      <c r="E346" s="2">
        <v>542.25038051605225</v>
      </c>
      <c r="F346" s="2" t="s">
        <v>725</v>
      </c>
      <c r="G346" s="1">
        <v>16</v>
      </c>
      <c r="H346" s="1">
        <v>41</v>
      </c>
      <c r="I346" s="11" t="str">
        <f>IF(COUNTIF(TData[IDCL],TData[[#This Row],[CMapR]]-1&amp;"_"&amp;TData[[#This Row],[C MapR]]-1)&gt;0,TData[[#This Row],[CMapR]]-1&amp;"_"&amp;TData[[#This Row],[C MapR]]-1,"")</f>
        <v>15_40</v>
      </c>
      <c r="J346" s="11" t="str">
        <f>IF(COUNTIF(TData[IDCL],TData[[#This Row],[CMapR]]-1&amp;"_"&amp;TData[[#This Row],[C MapR]]+1)&gt;0,TData[[#This Row],[CMapR]]-1&amp;"_"&amp;TData[[#This Row],[C MapR]]+1,"")</f>
        <v>15_42</v>
      </c>
      <c r="K346" s="11" t="str">
        <f>IF(COUNTIF(TData[IDCL],TData[[#This Row],[CMapR]]&amp;"_"&amp;TData[[#This Row],[C MapR]]+2)&gt;0,TData[[#This Row],[CMapR]]&amp;"_"&amp;TData[[#This Row],[C MapR]]+2,"")</f>
        <v>16_43</v>
      </c>
      <c r="L346" s="11" t="str">
        <f>IF(COUNTIF(TData[IDCL],TData[[#This Row],[CMapR]]+1&amp;"_"&amp;TData[[#This Row],[C MapR]]+1),TData[[#This Row],[CMapR]]+1&amp;"_"&amp;TData[[#This Row],[C MapR]]+1,"")</f>
        <v/>
      </c>
      <c r="M346" s="11" t="str">
        <f>IF(COUNTIF(TData[IDCL],TData[[#This Row],[CMapR]]+1&amp;"_"&amp;TData[[#This Row],[C MapR]]-1)&gt;0,TData[[#This Row],[CMapR]]+1&amp;"_"&amp;TData[[#This Row],[C MapR]]-1,"")</f>
        <v/>
      </c>
      <c r="N346" s="11" t="str">
        <f>IF(COUNTIF(TData[IDCL],TData[[#This Row],[CMapR]]&amp;"_"&amp;TData[[#This Row],[C MapR]]-2)&gt;0,TData[[#This Row],[CMapR]]&amp;"_"&amp;TData[[#This Row],[C MapR]]-2,"")</f>
        <v>16_39</v>
      </c>
      <c r="AQ346" t="s">
        <v>353</v>
      </c>
      <c r="AR346">
        <v>74</v>
      </c>
      <c r="AS346">
        <v>548.20092926025393</v>
      </c>
      <c r="AT346">
        <v>554.00092926025388</v>
      </c>
    </row>
    <row r="347" spans="3:46" x14ac:dyDescent="0.25">
      <c r="C347" s="2" t="s">
        <v>374</v>
      </c>
      <c r="D347" s="2">
        <v>867.57098197937012</v>
      </c>
      <c r="E347" s="2">
        <v>542.25038051605225</v>
      </c>
      <c r="F347" s="2" t="s">
        <v>726</v>
      </c>
      <c r="G347" s="1">
        <v>16</v>
      </c>
      <c r="H347" s="1">
        <v>43</v>
      </c>
      <c r="I347" s="11" t="str">
        <f>IF(COUNTIF(TData[IDCL],TData[[#This Row],[CMapR]]-1&amp;"_"&amp;TData[[#This Row],[C MapR]]-1)&gt;0,TData[[#This Row],[CMapR]]-1&amp;"_"&amp;TData[[#This Row],[C MapR]]-1,"")</f>
        <v>15_42</v>
      </c>
      <c r="J347" s="11" t="str">
        <f>IF(COUNTIF(TData[IDCL],TData[[#This Row],[CMapR]]-1&amp;"_"&amp;TData[[#This Row],[C MapR]]+1)&gt;0,TData[[#This Row],[CMapR]]-1&amp;"_"&amp;TData[[#This Row],[C MapR]]+1,"")</f>
        <v>15_44</v>
      </c>
      <c r="K347" s="11" t="str">
        <f>IF(COUNTIF(TData[IDCL],TData[[#This Row],[CMapR]]&amp;"_"&amp;TData[[#This Row],[C MapR]]+2)&gt;0,TData[[#This Row],[CMapR]]&amp;"_"&amp;TData[[#This Row],[C MapR]]+2,"")</f>
        <v/>
      </c>
      <c r="L347" s="11" t="str">
        <f>IF(COUNTIF(TData[IDCL],TData[[#This Row],[CMapR]]+1&amp;"_"&amp;TData[[#This Row],[C MapR]]+1),TData[[#This Row],[CMapR]]+1&amp;"_"&amp;TData[[#This Row],[C MapR]]+1,"")</f>
        <v/>
      </c>
      <c r="M347" s="11" t="str">
        <f>IF(COUNTIF(TData[IDCL],TData[[#This Row],[CMapR]]+1&amp;"_"&amp;TData[[#This Row],[C MapR]]-1)&gt;0,TData[[#This Row],[CMapR]]+1&amp;"_"&amp;TData[[#This Row],[C MapR]]-1,"")</f>
        <v/>
      </c>
      <c r="N347" s="11" t="str">
        <f>IF(COUNTIF(TData[IDCL],TData[[#This Row],[CMapR]]&amp;"_"&amp;TData[[#This Row],[C MapR]]-2)&gt;0,TData[[#This Row],[CMapR]]&amp;"_"&amp;TData[[#This Row],[C MapR]]-2,"")</f>
        <v>16_41</v>
      </c>
      <c r="AQ347" t="s">
        <v>354</v>
      </c>
      <c r="AR347">
        <v>80</v>
      </c>
      <c r="AS347">
        <v>548.20092926025393</v>
      </c>
      <c r="AT347">
        <v>554.00092926025388</v>
      </c>
    </row>
    <row r="348" spans="3:46" x14ac:dyDescent="0.25">
      <c r="C348" s="2" t="s">
        <v>375</v>
      </c>
      <c r="D348" s="2">
        <v>480.89031600952148</v>
      </c>
      <c r="E348" s="2">
        <v>577.50044059753418</v>
      </c>
      <c r="F348" s="2" t="s">
        <v>727</v>
      </c>
      <c r="G348" s="1">
        <v>17</v>
      </c>
      <c r="H348" s="1">
        <v>24</v>
      </c>
      <c r="I348" s="11" t="str">
        <f>IF(COUNTIF(TData[IDCL],TData[[#This Row],[CMapR]]-1&amp;"_"&amp;TData[[#This Row],[C MapR]]-1)&gt;0,TData[[#This Row],[CMapR]]-1&amp;"_"&amp;TData[[#This Row],[C MapR]]-1,"")</f>
        <v>16_23</v>
      </c>
      <c r="J348" s="11" t="str">
        <f>IF(COUNTIF(TData[IDCL],TData[[#This Row],[CMapR]]-1&amp;"_"&amp;TData[[#This Row],[C MapR]]+1)&gt;0,TData[[#This Row],[CMapR]]-1&amp;"_"&amp;TData[[#This Row],[C MapR]]+1,"")</f>
        <v>16_25</v>
      </c>
      <c r="K348" s="11" t="str">
        <f>IF(COUNTIF(TData[IDCL],TData[[#This Row],[CMapR]]&amp;"_"&amp;TData[[#This Row],[C MapR]]+2)&gt;0,TData[[#This Row],[CMapR]]&amp;"_"&amp;TData[[#This Row],[C MapR]]+2,"")</f>
        <v>17_26</v>
      </c>
      <c r="L348" s="11" t="str">
        <f>IF(COUNTIF(TData[IDCL],TData[[#This Row],[CMapR]]+1&amp;"_"&amp;TData[[#This Row],[C MapR]]+1),TData[[#This Row],[CMapR]]+1&amp;"_"&amp;TData[[#This Row],[C MapR]]+1,"")</f>
        <v/>
      </c>
      <c r="M348" s="11" t="str">
        <f>IF(COUNTIF(TData[IDCL],TData[[#This Row],[CMapR]]+1&amp;"_"&amp;TData[[#This Row],[C MapR]]-1)&gt;0,TData[[#This Row],[CMapR]]+1&amp;"_"&amp;TData[[#This Row],[C MapR]]-1,"")</f>
        <v/>
      </c>
      <c r="N348" s="11" t="str">
        <f>IF(COUNTIF(TData[IDCL],TData[[#This Row],[CMapR]]&amp;"_"&amp;TData[[#This Row],[C MapR]]-2)&gt;0,TData[[#This Row],[CMapR]]&amp;"_"&amp;TData[[#This Row],[C MapR]]-2,"")</f>
        <v/>
      </c>
      <c r="AQ348" t="s">
        <v>355</v>
      </c>
      <c r="AR348">
        <v>67</v>
      </c>
      <c r="AS348">
        <v>548.20092926025393</v>
      </c>
      <c r="AT348">
        <v>554.00092926025388</v>
      </c>
    </row>
    <row r="349" spans="3:46" x14ac:dyDescent="0.25">
      <c r="C349" s="2" t="s">
        <v>376</v>
      </c>
      <c r="D349" s="2">
        <v>521.59354400634766</v>
      </c>
      <c r="E349" s="2">
        <v>577.50044059753418</v>
      </c>
      <c r="F349" s="2" t="s">
        <v>728</v>
      </c>
      <c r="G349" s="1">
        <v>17</v>
      </c>
      <c r="H349" s="1">
        <v>26</v>
      </c>
      <c r="I349" s="11" t="str">
        <f>IF(COUNTIF(TData[IDCL],TData[[#This Row],[CMapR]]-1&amp;"_"&amp;TData[[#This Row],[C MapR]]-1)&gt;0,TData[[#This Row],[CMapR]]-1&amp;"_"&amp;TData[[#This Row],[C MapR]]-1,"")</f>
        <v>16_25</v>
      </c>
      <c r="J349" s="11" t="str">
        <f>IF(COUNTIF(TData[IDCL],TData[[#This Row],[CMapR]]-1&amp;"_"&amp;TData[[#This Row],[C MapR]]+1)&gt;0,TData[[#This Row],[CMapR]]-1&amp;"_"&amp;TData[[#This Row],[C MapR]]+1,"")</f>
        <v>16_27</v>
      </c>
      <c r="K349" s="11" t="str">
        <f>IF(COUNTIF(TData[IDCL],TData[[#This Row],[CMapR]]&amp;"_"&amp;TData[[#This Row],[C MapR]]+2)&gt;0,TData[[#This Row],[CMapR]]&amp;"_"&amp;TData[[#This Row],[C MapR]]+2,"")</f>
        <v>17_28</v>
      </c>
      <c r="L349" s="11" t="str">
        <f>IF(COUNTIF(TData[IDCL],TData[[#This Row],[CMapR]]+1&amp;"_"&amp;TData[[#This Row],[C MapR]]+1),TData[[#This Row],[CMapR]]+1&amp;"_"&amp;TData[[#This Row],[C MapR]]+1,"")</f>
        <v/>
      </c>
      <c r="M349" s="11" t="str">
        <f>IF(COUNTIF(TData[IDCL],TData[[#This Row],[CMapR]]+1&amp;"_"&amp;TData[[#This Row],[C MapR]]-1)&gt;0,TData[[#This Row],[CMapR]]+1&amp;"_"&amp;TData[[#This Row],[C MapR]]-1,"")</f>
        <v/>
      </c>
      <c r="N349" s="11" t="str">
        <f>IF(COUNTIF(TData[IDCL],TData[[#This Row],[CMapR]]&amp;"_"&amp;TData[[#This Row],[C MapR]]-2)&gt;0,TData[[#This Row],[CMapR]]&amp;"_"&amp;TData[[#This Row],[C MapR]]-2,"")</f>
        <v>17_24</v>
      </c>
      <c r="AQ349" t="s">
        <v>356</v>
      </c>
      <c r="AR349">
        <v>76</v>
      </c>
      <c r="AS349">
        <v>548.20092926025393</v>
      </c>
      <c r="AT349">
        <v>554.00092926025388</v>
      </c>
    </row>
    <row r="350" spans="3:46" x14ac:dyDescent="0.25">
      <c r="C350" s="2" t="s">
        <v>377</v>
      </c>
      <c r="D350" s="2">
        <v>562.29677200317383</v>
      </c>
      <c r="E350" s="2">
        <v>577.50044059753418</v>
      </c>
      <c r="F350" s="2" t="s">
        <v>729</v>
      </c>
      <c r="G350" s="1">
        <v>17</v>
      </c>
      <c r="H350" s="1">
        <v>28</v>
      </c>
      <c r="I350" s="11" t="str">
        <f>IF(COUNTIF(TData[IDCL],TData[[#This Row],[CMapR]]-1&amp;"_"&amp;TData[[#This Row],[C MapR]]-1)&gt;0,TData[[#This Row],[CMapR]]-1&amp;"_"&amp;TData[[#This Row],[C MapR]]-1,"")</f>
        <v>16_27</v>
      </c>
      <c r="J350" s="11" t="str">
        <f>IF(COUNTIF(TData[IDCL],TData[[#This Row],[CMapR]]-1&amp;"_"&amp;TData[[#This Row],[C MapR]]+1)&gt;0,TData[[#This Row],[CMapR]]-1&amp;"_"&amp;TData[[#This Row],[C MapR]]+1,"")</f>
        <v>16_29</v>
      </c>
      <c r="K350" s="11" t="str">
        <f>IF(COUNTIF(TData[IDCL],TData[[#This Row],[CMapR]]&amp;"_"&amp;TData[[#This Row],[C MapR]]+2)&gt;0,TData[[#This Row],[CMapR]]&amp;"_"&amp;TData[[#This Row],[C MapR]]+2,"")</f>
        <v>17_30</v>
      </c>
      <c r="L350" s="11" t="str">
        <f>IF(COUNTIF(TData[IDCL],TData[[#This Row],[CMapR]]+1&amp;"_"&amp;TData[[#This Row],[C MapR]]+1),TData[[#This Row],[CMapR]]+1&amp;"_"&amp;TData[[#This Row],[C MapR]]+1,"")</f>
        <v/>
      </c>
      <c r="M350" s="11" t="str">
        <f>IF(COUNTIF(TData[IDCL],TData[[#This Row],[CMapR]]+1&amp;"_"&amp;TData[[#This Row],[C MapR]]-1)&gt;0,TData[[#This Row],[CMapR]]+1&amp;"_"&amp;TData[[#This Row],[C MapR]]-1,"")</f>
        <v/>
      </c>
      <c r="N350" s="11" t="str">
        <f>IF(COUNTIF(TData[IDCL],TData[[#This Row],[CMapR]]&amp;"_"&amp;TData[[#This Row],[C MapR]]-2)&gt;0,TData[[#This Row],[CMapR]]&amp;"_"&amp;TData[[#This Row],[C MapR]]-2,"")</f>
        <v>17_26</v>
      </c>
      <c r="AQ350" t="s">
        <v>357</v>
      </c>
      <c r="AR350">
        <v>88</v>
      </c>
      <c r="AS350">
        <v>548.20092926025393</v>
      </c>
      <c r="AT350">
        <v>554.00092926025388</v>
      </c>
    </row>
    <row r="351" spans="3:46" x14ac:dyDescent="0.25">
      <c r="C351" s="2" t="s">
        <v>378</v>
      </c>
      <c r="D351" s="2">
        <v>603</v>
      </c>
      <c r="E351" s="2">
        <v>577.50044059753418</v>
      </c>
      <c r="F351" s="2" t="s">
        <v>730</v>
      </c>
      <c r="G351" s="1">
        <v>17</v>
      </c>
      <c r="H351" s="1">
        <v>30</v>
      </c>
      <c r="I351" s="11" t="str">
        <f>IF(COUNTIF(TData[IDCL],TData[[#This Row],[CMapR]]-1&amp;"_"&amp;TData[[#This Row],[C MapR]]-1)&gt;0,TData[[#This Row],[CMapR]]-1&amp;"_"&amp;TData[[#This Row],[C MapR]]-1,"")</f>
        <v>16_29</v>
      </c>
      <c r="J351" s="11" t="str">
        <f>IF(COUNTIF(TData[IDCL],TData[[#This Row],[CMapR]]-1&amp;"_"&amp;TData[[#This Row],[C MapR]]+1)&gt;0,TData[[#This Row],[CMapR]]-1&amp;"_"&amp;TData[[#This Row],[C MapR]]+1,"")</f>
        <v>16_31</v>
      </c>
      <c r="K351" s="11" t="str">
        <f>IF(COUNTIF(TData[IDCL],TData[[#This Row],[CMapR]]&amp;"_"&amp;TData[[#This Row],[C MapR]]+2)&gt;0,TData[[#This Row],[CMapR]]&amp;"_"&amp;TData[[#This Row],[C MapR]]+2,"")</f>
        <v>17_32</v>
      </c>
      <c r="L351" s="11" t="str">
        <f>IF(COUNTIF(TData[IDCL],TData[[#This Row],[CMapR]]+1&amp;"_"&amp;TData[[#This Row],[C MapR]]+1),TData[[#This Row],[CMapR]]+1&amp;"_"&amp;TData[[#This Row],[C MapR]]+1,"")</f>
        <v/>
      </c>
      <c r="M351" s="11" t="str">
        <f>IF(COUNTIF(TData[IDCL],TData[[#This Row],[CMapR]]+1&amp;"_"&amp;TData[[#This Row],[C MapR]]-1)&gt;0,TData[[#This Row],[CMapR]]+1&amp;"_"&amp;TData[[#This Row],[C MapR]]-1,"")</f>
        <v/>
      </c>
      <c r="N351" s="11" t="str">
        <f>IF(COUNTIF(TData[IDCL],TData[[#This Row],[CMapR]]&amp;"_"&amp;TData[[#This Row],[C MapR]]-2)&gt;0,TData[[#This Row],[CMapR]]&amp;"_"&amp;TData[[#This Row],[C MapR]]-2,"")</f>
        <v>17_28</v>
      </c>
      <c r="AQ351" t="s">
        <v>358</v>
      </c>
      <c r="AR351">
        <v>65</v>
      </c>
      <c r="AS351">
        <v>548.20092926025393</v>
      </c>
      <c r="AT351">
        <v>554.00092926025388</v>
      </c>
    </row>
    <row r="352" spans="3:46" x14ac:dyDescent="0.25">
      <c r="C352" s="2" t="s">
        <v>379</v>
      </c>
      <c r="D352" s="2">
        <v>643.70322799682617</v>
      </c>
      <c r="E352" s="2">
        <v>577.50044059753418</v>
      </c>
      <c r="F352" s="2" t="s">
        <v>731</v>
      </c>
      <c r="G352" s="1">
        <v>17</v>
      </c>
      <c r="H352" s="1">
        <v>32</v>
      </c>
      <c r="I352" s="11" t="str">
        <f>IF(COUNTIF(TData[IDCL],TData[[#This Row],[CMapR]]-1&amp;"_"&amp;TData[[#This Row],[C MapR]]-1)&gt;0,TData[[#This Row],[CMapR]]-1&amp;"_"&amp;TData[[#This Row],[C MapR]]-1,"")</f>
        <v>16_31</v>
      </c>
      <c r="J352" s="11" t="str">
        <f>IF(COUNTIF(TData[IDCL],TData[[#This Row],[CMapR]]-1&amp;"_"&amp;TData[[#This Row],[C MapR]]+1)&gt;0,TData[[#This Row],[CMapR]]-1&amp;"_"&amp;TData[[#This Row],[C MapR]]+1,"")</f>
        <v>16_33</v>
      </c>
      <c r="K352" s="11" t="str">
        <f>IF(COUNTIF(TData[IDCL],TData[[#This Row],[CMapR]]&amp;"_"&amp;TData[[#This Row],[C MapR]]+2)&gt;0,TData[[#This Row],[CMapR]]&amp;"_"&amp;TData[[#This Row],[C MapR]]+2,"")</f>
        <v>17_34</v>
      </c>
      <c r="L352" s="11" t="str">
        <f>IF(COUNTIF(TData[IDCL],TData[[#This Row],[CMapR]]+1&amp;"_"&amp;TData[[#This Row],[C MapR]]+1),TData[[#This Row],[CMapR]]+1&amp;"_"&amp;TData[[#This Row],[C MapR]]+1,"")</f>
        <v/>
      </c>
      <c r="M352" s="11" t="str">
        <f>IF(COUNTIF(TData[IDCL],TData[[#This Row],[CMapR]]+1&amp;"_"&amp;TData[[#This Row],[C MapR]]-1)&gt;0,TData[[#This Row],[CMapR]]+1&amp;"_"&amp;TData[[#This Row],[C MapR]]-1,"")</f>
        <v/>
      </c>
      <c r="N352" s="11" t="str">
        <f>IF(COUNTIF(TData[IDCL],TData[[#This Row],[CMapR]]&amp;"_"&amp;TData[[#This Row],[C MapR]]-2)&gt;0,TData[[#This Row],[CMapR]]&amp;"_"&amp;TData[[#This Row],[C MapR]]-2,"")</f>
        <v>17_30</v>
      </c>
      <c r="AQ352" t="s">
        <v>359</v>
      </c>
      <c r="AR352">
        <v>70</v>
      </c>
      <c r="AS352">
        <v>548.20092926025393</v>
      </c>
      <c r="AT352">
        <v>554.00092926025388</v>
      </c>
    </row>
    <row r="353" spans="3:46" x14ac:dyDescent="0.25">
      <c r="C353" s="2" t="s">
        <v>380</v>
      </c>
      <c r="D353" s="2">
        <v>684.40645599365234</v>
      </c>
      <c r="E353" s="2">
        <v>577.50044059753418</v>
      </c>
      <c r="F353" s="2" t="s">
        <v>732</v>
      </c>
      <c r="G353" s="1">
        <v>17</v>
      </c>
      <c r="H353" s="1">
        <v>34</v>
      </c>
      <c r="I353" s="11" t="str">
        <f>IF(COUNTIF(TData[IDCL],TData[[#This Row],[CMapR]]-1&amp;"_"&amp;TData[[#This Row],[C MapR]]-1)&gt;0,TData[[#This Row],[CMapR]]-1&amp;"_"&amp;TData[[#This Row],[C MapR]]-1,"")</f>
        <v>16_33</v>
      </c>
      <c r="J353" s="11" t="str">
        <f>IF(COUNTIF(TData[IDCL],TData[[#This Row],[CMapR]]-1&amp;"_"&amp;TData[[#This Row],[C MapR]]+1)&gt;0,TData[[#This Row],[CMapR]]-1&amp;"_"&amp;TData[[#This Row],[C MapR]]+1,"")</f>
        <v>16_35</v>
      </c>
      <c r="K353" s="11" t="str">
        <f>IF(COUNTIF(TData[IDCL],TData[[#This Row],[CMapR]]&amp;"_"&amp;TData[[#This Row],[C MapR]]+2)&gt;0,TData[[#This Row],[CMapR]]&amp;"_"&amp;TData[[#This Row],[C MapR]]+2,"")</f>
        <v/>
      </c>
      <c r="L353" s="11" t="str">
        <f>IF(COUNTIF(TData[IDCL],TData[[#This Row],[CMapR]]+1&amp;"_"&amp;TData[[#This Row],[C MapR]]+1),TData[[#This Row],[CMapR]]+1&amp;"_"&amp;TData[[#This Row],[C MapR]]+1,"")</f>
        <v/>
      </c>
      <c r="M353" s="11" t="str">
        <f>IF(COUNTIF(TData[IDCL],TData[[#This Row],[CMapR]]+1&amp;"_"&amp;TData[[#This Row],[C MapR]]-1)&gt;0,TData[[#This Row],[CMapR]]+1&amp;"_"&amp;TData[[#This Row],[C MapR]]-1,"")</f>
        <v/>
      </c>
      <c r="N353" s="11" t="str">
        <f>IF(COUNTIF(TData[IDCL],TData[[#This Row],[CMapR]]&amp;"_"&amp;TData[[#This Row],[C MapR]]-2)&gt;0,TData[[#This Row],[CMapR]]&amp;"_"&amp;TData[[#This Row],[C MapR]]-2,"")</f>
        <v>17_32</v>
      </c>
      <c r="AQ353" t="s">
        <v>360</v>
      </c>
      <c r="AR353">
        <v>70</v>
      </c>
      <c r="AS353">
        <v>548.20092926025393</v>
      </c>
      <c r="AT353">
        <v>589.15098854064934</v>
      </c>
    </row>
    <row r="354" spans="3:46" x14ac:dyDescent="0.25">
      <c r="AQ354" t="s">
        <v>361</v>
      </c>
      <c r="AR354">
        <v>68</v>
      </c>
      <c r="AS354">
        <v>548.20092926025393</v>
      </c>
      <c r="AT354">
        <v>589.15098854064934</v>
      </c>
    </row>
    <row r="355" spans="3:46" x14ac:dyDescent="0.25">
      <c r="AQ355" t="s">
        <v>362</v>
      </c>
      <c r="AR355">
        <v>74</v>
      </c>
      <c r="AS355">
        <v>548.20092926025393</v>
      </c>
      <c r="AT355">
        <v>589.15098854064934</v>
      </c>
    </row>
    <row r="356" spans="3:46" x14ac:dyDescent="0.25">
      <c r="AQ356" t="s">
        <v>363</v>
      </c>
      <c r="AR356">
        <v>73</v>
      </c>
      <c r="AS356">
        <v>548.20092926025393</v>
      </c>
      <c r="AT356">
        <v>589.15098854064934</v>
      </c>
    </row>
    <row r="357" spans="3:46" x14ac:dyDescent="0.25">
      <c r="AQ357" t="s">
        <v>364</v>
      </c>
      <c r="AR357">
        <v>71</v>
      </c>
      <c r="AS357">
        <v>548.20092926025393</v>
      </c>
      <c r="AT357">
        <v>589.15098854064934</v>
      </c>
    </row>
    <row r="358" spans="3:46" x14ac:dyDescent="0.25">
      <c r="AQ358" t="s">
        <v>365</v>
      </c>
      <c r="AR358">
        <v>65</v>
      </c>
      <c r="AS358">
        <v>548.20092926025393</v>
      </c>
      <c r="AT358">
        <v>589.15098854064934</v>
      </c>
    </row>
    <row r="359" spans="3:46" x14ac:dyDescent="0.25">
      <c r="AQ359" t="s">
        <v>366</v>
      </c>
      <c r="AR359">
        <v>70</v>
      </c>
      <c r="AS359">
        <v>582.98098854064949</v>
      </c>
      <c r="AT359">
        <v>589.15098854064934</v>
      </c>
    </row>
    <row r="360" spans="3:46" x14ac:dyDescent="0.25">
      <c r="AQ360" t="s">
        <v>367</v>
      </c>
      <c r="AR360">
        <v>72</v>
      </c>
      <c r="AS360">
        <v>582.98098854064949</v>
      </c>
      <c r="AT360">
        <v>589.15098854064934</v>
      </c>
    </row>
    <row r="361" spans="3:46" x14ac:dyDescent="0.25">
      <c r="AQ361" t="s">
        <v>368</v>
      </c>
      <c r="AR361">
        <v>86</v>
      </c>
      <c r="AS361">
        <v>582.98098854064949</v>
      </c>
      <c r="AT361">
        <v>589.15098854064934</v>
      </c>
    </row>
    <row r="362" spans="3:46" x14ac:dyDescent="0.25">
      <c r="AQ362" t="s">
        <v>373</v>
      </c>
      <c r="AR362">
        <v>87</v>
      </c>
      <c r="AS362">
        <v>582.98098854064949</v>
      </c>
      <c r="AT362">
        <v>589.15098854064934</v>
      </c>
    </row>
    <row r="363" spans="3:46" x14ac:dyDescent="0.25">
      <c r="AQ363" t="s">
        <v>374</v>
      </c>
      <c r="AR363">
        <v>77</v>
      </c>
      <c r="AS363">
        <v>582.98098854064949</v>
      </c>
      <c r="AT363">
        <v>589.15098854064934</v>
      </c>
    </row>
    <row r="364" spans="3:46" x14ac:dyDescent="0.25">
      <c r="AQ364" t="s">
        <v>375</v>
      </c>
      <c r="AR364">
        <v>69</v>
      </c>
      <c r="AS364">
        <v>582.98098854064949</v>
      </c>
    </row>
    <row r="365" spans="3:46" x14ac:dyDescent="0.25">
      <c r="AQ365" t="s">
        <v>376</v>
      </c>
      <c r="AR365">
        <v>68</v>
      </c>
      <c r="AS365">
        <v>582.98098854064949</v>
      </c>
    </row>
    <row r="366" spans="3:46" x14ac:dyDescent="0.25">
      <c r="AQ366" t="s">
        <v>377</v>
      </c>
      <c r="AR366">
        <v>676.60326194763184</v>
      </c>
      <c r="AS366">
        <v>582.98098854064949</v>
      </c>
    </row>
    <row r="367" spans="3:46" x14ac:dyDescent="0.25">
      <c r="AQ367" t="s">
        <v>378</v>
      </c>
      <c r="AR367">
        <v>717.30648994445801</v>
      </c>
      <c r="AS367">
        <v>582.98098854064949</v>
      </c>
    </row>
    <row r="368" spans="3:46" x14ac:dyDescent="0.25">
      <c r="AQ368" t="s">
        <v>379</v>
      </c>
      <c r="AR368">
        <v>758.00971794128418</v>
      </c>
      <c r="AS368">
        <v>582.98098854064949</v>
      </c>
    </row>
    <row r="369" spans="43:45" x14ac:dyDescent="0.25">
      <c r="AQ369" t="s">
        <v>380</v>
      </c>
      <c r="AR369">
        <v>798.71294593811035</v>
      </c>
      <c r="AS369">
        <v>582.98098854064949</v>
      </c>
    </row>
    <row r="551" spans="4:4" x14ac:dyDescent="0.25">
      <c r="D551" s="3"/>
    </row>
  </sheetData>
  <pageMargins left="0.7" right="0.7" top="0.75" bottom="0.75" header="0.3" footer="0.3"/>
  <drawing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683CE-77AD-4328-B6A5-D0A052C13F1C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Jeu</vt:lpstr>
      <vt:lpstr>Prm</vt:lpstr>
      <vt:lpstr>Feuil1</vt:lpstr>
      <vt:lpstr>Taille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roger mazurczak</cp:lastModifiedBy>
  <dcterms:created xsi:type="dcterms:W3CDTF">2024-05-27T18:40:29Z</dcterms:created>
  <dcterms:modified xsi:type="dcterms:W3CDTF">2024-06-01T19:17:59Z</dcterms:modified>
</cp:coreProperties>
</file>