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9FAE02DD-48B9-4EB4-9448-BE59D3B9B687}" xr6:coauthVersionLast="47" xr6:coauthVersionMax="47" xr10:uidLastSave="{00000000-0000-0000-0000-000000000000}"/>
  <bookViews>
    <workbookView xWindow="-120" yWindow="-120" windowWidth="24240" windowHeight="13290" xr2:uid="{886BCB3D-3B96-4224-9A35-B4B29D8024D8}"/>
  </bookViews>
  <sheets>
    <sheet name="Accueil" sheetId="1" r:id="rId1"/>
    <sheet name="BD" sheetId="2" r:id="rId2"/>
    <sheet name="Prm" sheetId="4" r:id="rId3"/>
    <sheet name="Mappage" sheetId="3" r:id="rId4"/>
  </sheets>
  <functionGroups builtInGroupCount="19"/>
  <definedNames>
    <definedName name="nbFB">Accueil!$R$24</definedName>
    <definedName name="nbFJ">Accueil!$R$12</definedName>
    <definedName name="nCFD">BD!$O$1</definedName>
    <definedName name="Pwd" hidden="1">"Galopin"</definedName>
    <definedName name="rAdult">OFFSET(BD!$G$1,1,,COUNTA(riD))</definedName>
    <definedName name="rBD">OFFSET(BD!$A$1,,,COUNTA(BD!$A:$A),COUNTA(BD!$1:$1))</definedName>
    <definedName name="rBenef">OFFSET(BD!$I$1,1,,COUNTA(riD))</definedName>
    <definedName name="rCodeB">OFFSET(BD!$C$1,1,,COUNTA(riD))</definedName>
    <definedName name="rData">OFFSET(rBD,1,,COUNTA(riD))</definedName>
    <definedName name="rDRV">OFFSET(BD!$K$1,1,,COUNTA(riD))</definedName>
    <definedName name="rEnf">OFFSET(BD!$H$1,1,,COUNTA(riD))</definedName>
    <definedName name="rHdr">OFFSET(rBD,,,1)</definedName>
    <definedName name="rHRV">OFFSET(BD!$J$1,1,,COUNTA(riD))</definedName>
    <definedName name="riD">OFFSET(BD!$A$1,1,,COUNTA(BD!$A:$A)-1)</definedName>
    <definedName name="rJB">OFFSET(BD!$B$1,1,,COUNTA(riD))</definedName>
    <definedName name="rNom">OFFSET(BD!$D$1,1,,COUNTA(riD))</definedName>
    <definedName name="rPren">OFFSET(BD!$E$1,1,,COUNTA(riD))</definedName>
    <definedName name="rValid">OFFSET(BD!$F$1,1,,COUNTA(riD))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3" i="3" l="1"/>
  <c r="L133" i="2"/>
  <c r="L132" i="2"/>
  <c r="L131" i="2"/>
  <c r="L130" i="2"/>
  <c r="L129" i="2"/>
  <c r="L128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5" i="2"/>
  <c r="L13" i="2"/>
  <c r="L12" i="2"/>
  <c r="L11" i="2"/>
  <c r="L10" i="2"/>
  <c r="L9" i="2"/>
  <c r="L8" i="2"/>
  <c r="L7" i="2"/>
  <c r="L6" i="2"/>
  <c r="L5" i="2"/>
  <c r="L4" i="2"/>
  <c r="L3" i="2"/>
  <c r="L2" i="2"/>
  <c r="S23" i="1"/>
  <c r="Q23" i="1"/>
  <c r="S22" i="1"/>
  <c r="Q22" i="1"/>
  <c r="S21" i="1"/>
  <c r="Q21" i="1"/>
  <c r="S20" i="1"/>
  <c r="S19" i="1"/>
  <c r="S18" i="1"/>
  <c r="S17" i="1"/>
  <c r="S16" i="1"/>
  <c r="S15" i="1"/>
  <c r="S14" i="1"/>
  <c r="S11" i="1"/>
  <c r="Q11" i="1"/>
  <c r="S10" i="1"/>
  <c r="Q10" i="1"/>
  <c r="S9" i="1"/>
  <c r="Q9" i="1"/>
  <c r="S8" i="1"/>
  <c r="S7" i="1"/>
  <c r="S6" i="1"/>
  <c r="S5" i="1"/>
  <c r="S4" i="1"/>
  <c r="S3" i="1"/>
  <c r="S2" i="1"/>
  <c r="Q12" i="1" l="1"/>
  <c r="R12" i="1"/>
  <c r="R24" i="1"/>
  <c r="Q24" i="1"/>
</calcChain>
</file>

<file path=xl/sharedStrings.xml><?xml version="1.0" encoding="utf-8"?>
<sst xmlns="http://schemas.openxmlformats.org/spreadsheetml/2006/main" count="1209" uniqueCount="428">
  <si>
    <t>DECOMPTE</t>
  </si>
  <si>
    <t>Nom</t>
  </si>
  <si>
    <t>Prénom</t>
  </si>
  <si>
    <t>Doit</t>
  </si>
  <si>
    <t>J</t>
  </si>
  <si>
    <t>JB</t>
  </si>
  <si>
    <t>31/09/2022</t>
  </si>
  <si>
    <t/>
  </si>
  <si>
    <t>Philippe</t>
  </si>
  <si>
    <t>15:00</t>
  </si>
  <si>
    <t>14:30</t>
  </si>
  <si>
    <t>14:00</t>
  </si>
  <si>
    <t>Sylvie</t>
  </si>
  <si>
    <t>Patrick</t>
  </si>
  <si>
    <t>*</t>
  </si>
  <si>
    <t>31/06/2022</t>
  </si>
  <si>
    <t>BENOIT</t>
  </si>
  <si>
    <t>BERNARD</t>
  </si>
  <si>
    <t>Isabelle</t>
  </si>
  <si>
    <t>B</t>
  </si>
  <si>
    <t>iD</t>
  </si>
  <si>
    <t>PITIOT</t>
  </si>
  <si>
    <t>PUTIN</t>
  </si>
  <si>
    <t>Mailys</t>
  </si>
  <si>
    <t>DUQUESNE</t>
  </si>
  <si>
    <t>Sabrine</t>
  </si>
  <si>
    <t>BIOTTEAU</t>
  </si>
  <si>
    <t>Yannick</t>
  </si>
  <si>
    <t>PARSEIHIAN</t>
  </si>
  <si>
    <t>Pierre</t>
  </si>
  <si>
    <t>CORNEILLE</t>
  </si>
  <si>
    <t>Candice</t>
  </si>
  <si>
    <t>MIKULOVIC</t>
  </si>
  <si>
    <t>Mathilde</t>
  </si>
  <si>
    <t>DELACHAMBRE</t>
  </si>
  <si>
    <t>Karen</t>
  </si>
  <si>
    <t>BOURGEOIS</t>
  </si>
  <si>
    <t>Ava</t>
  </si>
  <si>
    <t>ORLANDI-LOUIS</t>
  </si>
  <si>
    <t>Axel</t>
  </si>
  <si>
    <t>CHARMETTE</t>
  </si>
  <si>
    <t>Marie-Laurence</t>
  </si>
  <si>
    <t>BITARD</t>
  </si>
  <si>
    <t>Barbara</t>
  </si>
  <si>
    <t>CHAILLET</t>
  </si>
  <si>
    <t>Jordan</t>
  </si>
  <si>
    <t>SANANES</t>
  </si>
  <si>
    <t>Louis</t>
  </si>
  <si>
    <t>VANDENBROUCKE</t>
  </si>
  <si>
    <t>Matisse</t>
  </si>
  <si>
    <t>ORFEUVRE</t>
  </si>
  <si>
    <t>Maude</t>
  </si>
  <si>
    <t>GOUCHAULT</t>
  </si>
  <si>
    <t>GRIVET</t>
  </si>
  <si>
    <t>Lauryne</t>
  </si>
  <si>
    <t>DURAFOUR</t>
  </si>
  <si>
    <t>Sacha</t>
  </si>
  <si>
    <t>RECH</t>
  </si>
  <si>
    <t>Frederic</t>
  </si>
  <si>
    <t>BUCHAILLE</t>
  </si>
  <si>
    <t>Luca</t>
  </si>
  <si>
    <t>COULON</t>
  </si>
  <si>
    <t>Walid</t>
  </si>
  <si>
    <t>PESSOTO</t>
  </si>
  <si>
    <t>Yousra</t>
  </si>
  <si>
    <t>ALAIN</t>
  </si>
  <si>
    <t>Naomie</t>
  </si>
  <si>
    <t>PETRI</t>
  </si>
  <si>
    <t>Sarah</t>
  </si>
  <si>
    <t>LEJEUNE</t>
  </si>
  <si>
    <t>Alia</t>
  </si>
  <si>
    <t>BRAUN</t>
  </si>
  <si>
    <t>BARBO</t>
  </si>
  <si>
    <t>JeanJacques</t>
  </si>
  <si>
    <t>PERTICOZ</t>
  </si>
  <si>
    <t>Catherine</t>
  </si>
  <si>
    <t>GOURCY</t>
  </si>
  <si>
    <t>Benoit</t>
  </si>
  <si>
    <t>BALIVET</t>
  </si>
  <si>
    <t>Lilian</t>
  </si>
  <si>
    <t>BRAY</t>
  </si>
  <si>
    <t>Riyad</t>
  </si>
  <si>
    <t>BILHAUT</t>
  </si>
  <si>
    <t>Lisa</t>
  </si>
  <si>
    <t>CADOT</t>
  </si>
  <si>
    <t>Maud</t>
  </si>
  <si>
    <t>SOBOCAN</t>
  </si>
  <si>
    <t>Sophie</t>
  </si>
  <si>
    <t>BALLUFFIER</t>
  </si>
  <si>
    <t>Danielle</t>
  </si>
  <si>
    <t>BACHON</t>
  </si>
  <si>
    <t>Mylene</t>
  </si>
  <si>
    <t>TROHEL</t>
  </si>
  <si>
    <t>Marc</t>
  </si>
  <si>
    <t>BUFFAVAND</t>
  </si>
  <si>
    <t>Lucas</t>
  </si>
  <si>
    <t>CLUZEL</t>
  </si>
  <si>
    <t>Benedicte</t>
  </si>
  <si>
    <t>GRAMMATICO</t>
  </si>
  <si>
    <t>JeanPhilippe</t>
  </si>
  <si>
    <t>LECARRE</t>
  </si>
  <si>
    <t>Coralie</t>
  </si>
  <si>
    <t>BAUDUIN</t>
  </si>
  <si>
    <t>Ioessa</t>
  </si>
  <si>
    <t>Brieuc</t>
  </si>
  <si>
    <t>THEUIL</t>
  </si>
  <si>
    <t>Damien</t>
  </si>
  <si>
    <t>BEGHIEL</t>
  </si>
  <si>
    <t>Karim</t>
  </si>
  <si>
    <t>BEVERNAGE</t>
  </si>
  <si>
    <t>Jennifer</t>
  </si>
  <si>
    <t>BURGUBURU</t>
  </si>
  <si>
    <t>Jacky</t>
  </si>
  <si>
    <t>PINABIAU</t>
  </si>
  <si>
    <t>Fanny</t>
  </si>
  <si>
    <t>BODEN</t>
  </si>
  <si>
    <t>Maurice</t>
  </si>
  <si>
    <t>DAVRIL</t>
  </si>
  <si>
    <t>Mickael</t>
  </si>
  <si>
    <t>GENNARI</t>
  </si>
  <si>
    <t>Eustache</t>
  </si>
  <si>
    <t>GUIGUE</t>
  </si>
  <si>
    <t>Romaric</t>
  </si>
  <si>
    <t>VIGNARD</t>
  </si>
  <si>
    <t>Antoine</t>
  </si>
  <si>
    <t>ADAM</t>
  </si>
  <si>
    <t>Simon</t>
  </si>
  <si>
    <t>PICHOUTOU</t>
  </si>
  <si>
    <t>Noe</t>
  </si>
  <si>
    <t>PARRY</t>
  </si>
  <si>
    <t>Laura</t>
  </si>
  <si>
    <t>SENRENS</t>
  </si>
  <si>
    <t>Mael</t>
  </si>
  <si>
    <t>ROSSET</t>
  </si>
  <si>
    <t>Youssouf</t>
  </si>
  <si>
    <t>SCHMITTER</t>
  </si>
  <si>
    <t>Edith</t>
  </si>
  <si>
    <t>RAVET</t>
  </si>
  <si>
    <t>Ismael</t>
  </si>
  <si>
    <t>MONGIN</t>
  </si>
  <si>
    <t>Nino</t>
  </si>
  <si>
    <t>ABECASIS</t>
  </si>
  <si>
    <t>Melody</t>
  </si>
  <si>
    <t>DETARADE</t>
  </si>
  <si>
    <t>Lana</t>
  </si>
  <si>
    <t>DUBOISDAUPHIN</t>
  </si>
  <si>
    <t>Kimberley</t>
  </si>
  <si>
    <t>CHAUDET</t>
  </si>
  <si>
    <t>Leonard</t>
  </si>
  <si>
    <t>INIESTA</t>
  </si>
  <si>
    <t>Gael</t>
  </si>
  <si>
    <t>GIRON</t>
  </si>
  <si>
    <t>JeanPierre</t>
  </si>
  <si>
    <t>MONNET</t>
  </si>
  <si>
    <t>Romane</t>
  </si>
  <si>
    <t>CAVILLON</t>
  </si>
  <si>
    <t>Agnes</t>
  </si>
  <si>
    <t>SCARPELLINI</t>
  </si>
  <si>
    <t>Alix</t>
  </si>
  <si>
    <t>MIFSUD</t>
  </si>
  <si>
    <t>Edward</t>
  </si>
  <si>
    <t>GUIGARD</t>
  </si>
  <si>
    <t>Violette</t>
  </si>
  <si>
    <t>COTTET</t>
  </si>
  <si>
    <t>Sephora</t>
  </si>
  <si>
    <t>JACQUIER</t>
  </si>
  <si>
    <t>Fabrice</t>
  </si>
  <si>
    <t>CARREAU</t>
  </si>
  <si>
    <t>Anna</t>
  </si>
  <si>
    <t>BERG</t>
  </si>
  <si>
    <t>PAILLE</t>
  </si>
  <si>
    <t>VERN</t>
  </si>
  <si>
    <t>Matthieu</t>
  </si>
  <si>
    <t>CHARLIER</t>
  </si>
  <si>
    <t>NAMIR</t>
  </si>
  <si>
    <t>MarieHortense</t>
  </si>
  <si>
    <t>Gianni</t>
  </si>
  <si>
    <t>VOYANT</t>
  </si>
  <si>
    <t>Alyssia</t>
  </si>
  <si>
    <t>CHAMARD</t>
  </si>
  <si>
    <t>FERNANDES</t>
  </si>
  <si>
    <t>COUTURIER</t>
  </si>
  <si>
    <t>Maya</t>
  </si>
  <si>
    <t>CAROLA</t>
  </si>
  <si>
    <t>Quentin</t>
  </si>
  <si>
    <t>DEBREU</t>
  </si>
  <si>
    <t>TAVEL</t>
  </si>
  <si>
    <t>Adele</t>
  </si>
  <si>
    <t>GRIGNETTE</t>
  </si>
  <si>
    <t>Alban</t>
  </si>
  <si>
    <t>MENDES</t>
  </si>
  <si>
    <t>CAVET</t>
  </si>
  <si>
    <t>Alicia</t>
  </si>
  <si>
    <t>BONCZOSZEK</t>
  </si>
  <si>
    <t>Hugo</t>
  </si>
  <si>
    <t>DURANT</t>
  </si>
  <si>
    <t>JeanCharles</t>
  </si>
  <si>
    <t>BURLO</t>
  </si>
  <si>
    <t>Arthur</t>
  </si>
  <si>
    <t>DUMAS-COMBE</t>
  </si>
  <si>
    <t>Lou</t>
  </si>
  <si>
    <t>RABEUF</t>
  </si>
  <si>
    <t>Margaux</t>
  </si>
  <si>
    <t>PERNOT</t>
  </si>
  <si>
    <t>Kelian</t>
  </si>
  <si>
    <t>CROES</t>
  </si>
  <si>
    <t>Victorine</t>
  </si>
  <si>
    <t>SUEUR</t>
  </si>
  <si>
    <t>Oriane</t>
  </si>
  <si>
    <t>JACQUEMET</t>
  </si>
  <si>
    <t>Maissa</t>
  </si>
  <si>
    <t>COSTE</t>
  </si>
  <si>
    <t>Georges</t>
  </si>
  <si>
    <t>OUAZZANI</t>
  </si>
  <si>
    <t>Anouk</t>
  </si>
  <si>
    <t>QUIVET</t>
  </si>
  <si>
    <t>Claude</t>
  </si>
  <si>
    <t>GUYARD</t>
  </si>
  <si>
    <t>Annaelle</t>
  </si>
  <si>
    <t>BREFUEL</t>
  </si>
  <si>
    <t>JeanYves</t>
  </si>
  <si>
    <t>SCHMITT</t>
  </si>
  <si>
    <t>Frédéric</t>
  </si>
  <si>
    <t>CHAROT</t>
  </si>
  <si>
    <t>Valentine</t>
  </si>
  <si>
    <t>PALADINO</t>
  </si>
  <si>
    <t>Corentin</t>
  </si>
  <si>
    <t>PURON</t>
  </si>
  <si>
    <t>Claire</t>
  </si>
  <si>
    <t>DALESSANDRI</t>
  </si>
  <si>
    <t>William</t>
  </si>
  <si>
    <t>CHOMEL</t>
  </si>
  <si>
    <t>Elsa</t>
  </si>
  <si>
    <t>CUZIN</t>
  </si>
  <si>
    <t>Flora</t>
  </si>
  <si>
    <t>BARBALAT</t>
  </si>
  <si>
    <t>JeanEdouard</t>
  </si>
  <si>
    <t>BARTH</t>
  </si>
  <si>
    <t>Rémi</t>
  </si>
  <si>
    <t>SAHNER</t>
  </si>
  <si>
    <t>Pascale</t>
  </si>
  <si>
    <t>VALLERA</t>
  </si>
  <si>
    <t>Emeline</t>
  </si>
  <si>
    <t>LACHAMP</t>
  </si>
  <si>
    <t>Vivien</t>
  </si>
  <si>
    <t>ATCHOM</t>
  </si>
  <si>
    <t>Emilie</t>
  </si>
  <si>
    <t>DEFRADAS</t>
  </si>
  <si>
    <t>Faïçal</t>
  </si>
  <si>
    <t>RIVAL</t>
  </si>
  <si>
    <t>DUPAS</t>
  </si>
  <si>
    <t>Tom</t>
  </si>
  <si>
    <t>BOUBET</t>
  </si>
  <si>
    <t>Nora</t>
  </si>
  <si>
    <t>RIQUET</t>
  </si>
  <si>
    <t>Joana</t>
  </si>
  <si>
    <t>PIERREVAL</t>
  </si>
  <si>
    <t>Yanis</t>
  </si>
  <si>
    <t>TOMOLIER</t>
  </si>
  <si>
    <t>DESJEUX</t>
  </si>
  <si>
    <t>Paul</t>
  </si>
  <si>
    <t>GUILHERME</t>
  </si>
  <si>
    <t>BURSIN</t>
  </si>
  <si>
    <t>Geoffroy</t>
  </si>
  <si>
    <t>ALLARD</t>
  </si>
  <si>
    <t>BIZET</t>
  </si>
  <si>
    <t>Orane</t>
  </si>
  <si>
    <t>MEYRAN</t>
  </si>
  <si>
    <t>Salomé</t>
  </si>
  <si>
    <t>Adultes</t>
  </si>
  <si>
    <t>Enfants</t>
  </si>
  <si>
    <t>Benef</t>
  </si>
  <si>
    <t>CodeB</t>
  </si>
  <si>
    <t>Validité</t>
  </si>
  <si>
    <t>Obs</t>
  </si>
  <si>
    <t>Date</t>
  </si>
  <si>
    <t>Nb de familles inscrites</t>
  </si>
  <si>
    <t>Code</t>
  </si>
  <si>
    <t>DateF</t>
  </si>
  <si>
    <t>NbA</t>
  </si>
  <si>
    <t>NbE</t>
  </si>
  <si>
    <t>HRV</t>
  </si>
  <si>
    <t>Réglé</t>
  </si>
  <si>
    <t>En-têtes</t>
  </si>
  <si>
    <t>N°Col</t>
  </si>
  <si>
    <t>Ctrl</t>
  </si>
  <si>
    <t>TB1</t>
  </si>
  <si>
    <t>TB2</t>
  </si>
  <si>
    <t>TB3</t>
  </si>
  <si>
    <t>TB4</t>
  </si>
  <si>
    <t>TB5</t>
  </si>
  <si>
    <t>TB6</t>
  </si>
  <si>
    <t>TB7</t>
  </si>
  <si>
    <t>TB8</t>
  </si>
  <si>
    <t>TB9</t>
  </si>
  <si>
    <t>cboA</t>
  </si>
  <si>
    <t>cboE</t>
  </si>
  <si>
    <t>cboH</t>
  </si>
  <si>
    <t>Jean-Edouard</t>
  </si>
  <si>
    <t>Jean-Pierre</t>
  </si>
  <si>
    <t>Jean-Charles</t>
  </si>
  <si>
    <t>Marie-Hortense</t>
  </si>
  <si>
    <t>Jean-Jacques</t>
  </si>
  <si>
    <t>Jean-Philippe</t>
  </si>
  <si>
    <t>Mathieu</t>
  </si>
  <si>
    <t>Danièle</t>
  </si>
  <si>
    <t>CalPrev</t>
  </si>
  <si>
    <t>BJ</t>
  </si>
  <si>
    <t>Cette feuille est un tilitaire perso qui sera supprimé</t>
  </si>
  <si>
    <t>DateRV</t>
  </si>
  <si>
    <t>nbFB</t>
  </si>
  <si>
    <t>nbFJ</t>
  </si>
  <si>
    <t>nCFD</t>
  </si>
  <si>
    <t>rAdult</t>
  </si>
  <si>
    <t>rBD</t>
  </si>
  <si>
    <t>rBenef</t>
  </si>
  <si>
    <t>rCodeB</t>
  </si>
  <si>
    <t>rData</t>
  </si>
  <si>
    <t>rDRV</t>
  </si>
  <si>
    <t>rEnf</t>
  </si>
  <si>
    <t>rHRV</t>
  </si>
  <si>
    <t>riD</t>
  </si>
  <si>
    <t>rJB</t>
  </si>
  <si>
    <t>rNom</t>
  </si>
  <si>
    <t>rValid</t>
  </si>
  <si>
    <t>Opérations périodiques :</t>
  </si>
  <si>
    <t>En Novembre créer le calendrier pour l'année suivante</t>
  </si>
  <si>
    <t xml:space="preserve">En Février Purger les données de l'année précédente </t>
  </si>
  <si>
    <t>Fait</t>
  </si>
  <si>
    <t>A faire</t>
  </si>
  <si>
    <t>Débogage Function RetC() appelée par nouveau CodeB</t>
  </si>
  <si>
    <t>En cours</t>
  </si>
  <si>
    <t>Caché</t>
  </si>
  <si>
    <t>TBJ</t>
  </si>
  <si>
    <t>Ok</t>
  </si>
  <si>
    <t>DUBOIS-DAUPHIN</t>
  </si>
  <si>
    <t>cboD</t>
  </si>
  <si>
    <t>ThisWorkbook / Workbook_BeforeClose</t>
  </si>
  <si>
    <t>ThisWorkbook / Workbook_SheetActivate</t>
  </si>
  <si>
    <t>WsA / Worksheet_Activate</t>
  </si>
  <si>
    <t>WsB / Worksheet_BeforeDoubleClick</t>
  </si>
  <si>
    <t>WsB / Image1_MouseDown</t>
  </si>
  <si>
    <t>usfAcc / imgCard_Click</t>
  </si>
  <si>
    <t>usfAcc / imgPWD_Click</t>
  </si>
  <si>
    <t>usfAcc / UserForm_Initialize</t>
  </si>
  <si>
    <t>usfSaisie / UserForm_Activate</t>
  </si>
  <si>
    <t>usfSaisie / InitVar</t>
  </si>
  <si>
    <t>usfSaisie / InitCombo</t>
  </si>
  <si>
    <t>usfSaisie / InitData</t>
  </si>
  <si>
    <t>usfSaisie / ReadRecord</t>
  </si>
  <si>
    <t>usfSaisie / WriteRecord</t>
  </si>
  <si>
    <t>usfSaisie / cboR_Change</t>
  </si>
  <si>
    <t>usfSaisie / TB4_Enter</t>
  </si>
  <si>
    <t>usfSaisie / TB4_Change</t>
  </si>
  <si>
    <t>usfSaisie / OppositeStatus</t>
  </si>
  <si>
    <t>usfSaisie / lblC_Click</t>
  </si>
  <si>
    <t>usfSaisie / SwitchGrp</t>
  </si>
  <si>
    <t>usfSaisie / CheckButton</t>
  </si>
  <si>
    <t>usfSaisie / RemoveRecord</t>
  </si>
  <si>
    <t>usfSaisie / SpecDel</t>
  </si>
  <si>
    <t>usfSaisie / RAZ</t>
  </si>
  <si>
    <t>usfSaisie / cmdNew_Click</t>
  </si>
  <si>
    <t>usfSaisie / cmdModify_Click</t>
  </si>
  <si>
    <t>usfSaisie / cmdRemove_Click</t>
  </si>
  <si>
    <t>usfSaisie / cmdFirst_Click</t>
  </si>
  <si>
    <t>usfSaisie / cmdPrec_Click</t>
  </si>
  <si>
    <t>usfSaisie / cmdNext_Click</t>
  </si>
  <si>
    <t>usfSaisie / cmdLast_Click</t>
  </si>
  <si>
    <t>usfSaisie / cmdCancel_Click</t>
  </si>
  <si>
    <t>usfSaisie / cmdConfirm_Click</t>
  </si>
  <si>
    <t>usfSaisie / cmdExit_Click</t>
  </si>
  <si>
    <t>usfSaisie / UserForm_QueryClose</t>
  </si>
  <si>
    <t>usfSaisie / IsFieldsFilled</t>
  </si>
  <si>
    <t>usfSaisie / usfTitle</t>
  </si>
  <si>
    <t>usfSaisie / BCLR</t>
  </si>
  <si>
    <t>usfSaisie / NBPBDF</t>
  </si>
  <si>
    <t>Main / ShowSaisie</t>
  </si>
  <si>
    <t>Main / ConvertStr</t>
  </si>
  <si>
    <t>Main / TriNomPrenom</t>
  </si>
  <si>
    <t>Main / TriBJNomPrenom</t>
  </si>
  <si>
    <t>Main / TriD</t>
  </si>
  <si>
    <t>Main / TriCol</t>
  </si>
  <si>
    <t>Util / SetKeyState</t>
  </si>
  <si>
    <t>Util / SetNumLock</t>
  </si>
  <si>
    <t>Util / SetCapital</t>
  </si>
  <si>
    <t>Util / MajCalP</t>
  </si>
  <si>
    <t>Util / PurgerVide</t>
  </si>
  <si>
    <t>Util / initTDatG</t>
  </si>
  <si>
    <t>Func / YWB</t>
  </si>
  <si>
    <t>Func / TWGC</t>
  </si>
  <si>
    <t>Func / SDate</t>
  </si>
  <si>
    <t>Func / RetR</t>
  </si>
  <si>
    <t>Func / AttC</t>
  </si>
  <si>
    <t>Func / NRD</t>
  </si>
  <si>
    <t>Func / NRV</t>
  </si>
  <si>
    <t>Func / iRCod</t>
  </si>
  <si>
    <t>Func / SCOL</t>
  </si>
  <si>
    <t>Func / SCOLOR</t>
  </si>
  <si>
    <t>Func / NOSEM</t>
  </si>
  <si>
    <t>Func / EstJourFerie</t>
  </si>
  <si>
    <t>Func / Paques</t>
  </si>
  <si>
    <t>Calendrier / UserForm_Initialize</t>
  </si>
  <si>
    <t>ClasseCal / BoutonsJours_MouseDown</t>
  </si>
  <si>
    <t>ClasseCal / BoutonCde_Click</t>
  </si>
  <si>
    <t>Cal / position_usf</t>
  </si>
  <si>
    <t>Cal / CreationBoutonsJours</t>
  </si>
  <si>
    <t>Cal / Coloriage</t>
  </si>
  <si>
    <t>ClasseTB / TBox_Change</t>
  </si>
  <si>
    <t>ClasseTB / TBox_KeyPress</t>
  </si>
  <si>
    <t>Module1 / Macro1</t>
  </si>
  <si>
    <t>ThisWorkbook / Workbook_Open</t>
  </si>
  <si>
    <t>WsB / Worksheet_Activate</t>
  </si>
  <si>
    <t>usfAcc / Label2_Click</t>
  </si>
  <si>
    <t>usfAcc / TB1_Change</t>
  </si>
  <si>
    <t>usfAcc / TB1_KeyPress</t>
  </si>
  <si>
    <t>usfAcc / cmdQuit_Click</t>
  </si>
  <si>
    <t>usfAcc / cmdTriBJ_Click</t>
  </si>
  <si>
    <t>usfAcc / imgLogoCR_Click</t>
  </si>
  <si>
    <t>22/08/2022</t>
  </si>
  <si>
    <t>23/09/2022</t>
  </si>
  <si>
    <t>21/10/2022</t>
  </si>
  <si>
    <t>WsM / TName</t>
  </si>
  <si>
    <t>usfSaisie / InitSpecData</t>
  </si>
  <si>
    <t>usfSaisie / TB8_Exit</t>
  </si>
  <si>
    <t>Func / FDC</t>
  </si>
  <si>
    <t>Func / RetC</t>
  </si>
  <si>
    <t>Module1 / ListAllMacro</t>
  </si>
  <si>
    <t>Module2 / Macro2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</si>
</sst>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€&quot;* #,##0.00_);_(&quot;€&quot;* \(#,##0.00\);_(&quot;€&quot;* &quot;-&quot;??_);_(@_)"/>
    <numFmt numFmtId="165" formatCode="&quot;€&quot;#,##0.00_);[Red]\(&quot;€&quot;#,##0.00\)"/>
    <numFmt numFmtId="166" formatCode="\R0000"/>
    <numFmt numFmtId="167" formatCode="h:mm;@"/>
  </numFmts>
  <fonts count="9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7" fontId="0" fillId="0" borderId="0" xfId="0" applyNumberFormat="1" applyFill="1" applyAlignment="1">
      <alignment horizontal="center"/>
    </xf>
    <xf numFmtId="164" fontId="0" fillId="0" borderId="0" xfId="0" applyNumberFormat="1"/>
    <xf numFmtId="0" fontId="6" fillId="3" borderId="1" xfId="0" applyFont="1" applyFill="1" applyBorder="1" applyAlignment="1">
      <alignment horizontal="center"/>
    </xf>
    <xf numFmtId="167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1" fontId="0" fillId="0" borderId="0" xfId="0" applyNumberFormat="1"/>
    <xf numFmtId="14" fontId="0" fillId="0" borderId="0" xfId="0" applyNumberFormat="1"/>
    <xf numFmtId="20" fontId="0" fillId="0" borderId="0" xfId="0" applyNumberFormat="1"/>
    <xf numFmtId="0" fontId="8" fillId="0" borderId="11" xfId="0" applyFont="1" applyFill="1" applyBorder="1" applyAlignment="1">
      <alignment horizontal="left" wrapText="1"/>
    </xf>
    <xf numFmtId="0" fontId="8" fillId="0" borderId="11" xfId="0" applyFont="1" applyFill="1" applyBorder="1" applyAlignment="1">
      <alignment horizontal="left"/>
    </xf>
    <xf numFmtId="14" fontId="8" fillId="0" borderId="11" xfId="0" applyNumberFormat="1" applyFont="1" applyFill="1" applyBorder="1" applyAlignment="1">
      <alignment horizontal="left" wrapText="1"/>
    </xf>
    <xf numFmtId="1" fontId="8" fillId="0" borderId="11" xfId="0" applyNumberFormat="1" applyFont="1" applyFill="1" applyBorder="1" applyAlignment="1">
      <alignment horizontal="left" wrapText="1"/>
    </xf>
    <xf numFmtId="0" fontId="8" fillId="0" borderId="10" xfId="0" applyFont="1" applyFill="1" applyBorder="1" applyAlignment="1">
      <alignment horizontal="left" wrapText="1"/>
    </xf>
    <xf numFmtId="167" fontId="8" fillId="0" borderId="11" xfId="0" applyNumberFormat="1" applyFont="1" applyFill="1" applyBorder="1" applyAlignment="1">
      <alignment horizontal="left" wrapText="1"/>
    </xf>
    <xf numFmtId="164" fontId="8" fillId="0" borderId="11" xfId="0" applyNumberFormat="1" applyFont="1" applyFill="1" applyBorder="1" applyAlignment="1">
      <alignment horizontal="left"/>
    </xf>
    <xf numFmtId="164" fontId="8" fillId="0" borderId="11" xfId="0" applyNumberFormat="1" applyFont="1" applyFill="1" applyBorder="1" applyAlignment="1">
      <alignment horizontal="left" wrapText="1"/>
    </xf>
    <xf numFmtId="164" fontId="8" fillId="0" borderId="12" xfId="0" applyNumberFormat="1" applyFont="1" applyFill="1" applyBorder="1" applyAlignment="1">
      <alignment horizontal="left" wrapText="1"/>
    </xf>
    <xf numFmtId="0" fontId="8" fillId="0" borderId="0" xfId="0" applyFont="1"/>
    <xf numFmtId="0" fontId="0" fillId="0" borderId="0" xfId="0" applyFill="1" applyAlignment="1">
      <alignment horizontal="left"/>
    </xf>
    <xf numFmtId="0" fontId="3" fillId="5" borderId="4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/>
    </xf>
    <xf numFmtId="14" fontId="3" fillId="5" borderId="5" xfId="0" applyNumberFormat="1" applyFont="1" applyFill="1" applyBorder="1" applyAlignment="1">
      <alignment horizontal="left" wrapText="1"/>
    </xf>
    <xf numFmtId="1" fontId="3" fillId="5" borderId="5" xfId="0" applyNumberFormat="1" applyFont="1" applyFill="1" applyBorder="1" applyAlignment="1">
      <alignment horizontal="left" wrapText="1"/>
    </xf>
    <xf numFmtId="167" fontId="3" fillId="5" borderId="5" xfId="0" applyNumberFormat="1" applyFont="1" applyFill="1" applyBorder="1" applyAlignment="1">
      <alignment horizontal="left" wrapText="1"/>
    </xf>
    <xf numFmtId="164" fontId="3" fillId="5" borderId="5" xfId="0" applyNumberFormat="1" applyFont="1" applyFill="1" applyBorder="1" applyAlignment="1">
      <alignment horizontal="left" wrapText="1"/>
    </xf>
    <xf numFmtId="164" fontId="3" fillId="5" borderId="13" xfId="0" applyNumberFormat="1" applyFont="1" applyFill="1" applyBorder="1" applyAlignment="1">
      <alignment horizontal="left" wrapText="1"/>
    </xf>
    <xf numFmtId="166" fontId="0" fillId="6" borderId="4" xfId="0" applyNumberFormat="1" applyFont="1" applyFill="1" applyBorder="1" applyAlignment="1">
      <alignment horizontal="left"/>
    </xf>
    <xf numFmtId="0" fontId="0" fillId="6" borderId="5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left"/>
    </xf>
    <xf numFmtId="14" fontId="0" fillId="6" borderId="5" xfId="0" applyNumberFormat="1" applyFont="1" applyFill="1" applyBorder="1" applyAlignment="1">
      <alignment horizontal="center"/>
    </xf>
    <xf numFmtId="1" fontId="0" fillId="6" borderId="5" xfId="0" applyNumberFormat="1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167" fontId="0" fillId="6" borderId="5" xfId="0" applyNumberFormat="1" applyFont="1" applyFill="1" applyBorder="1" applyAlignment="1">
      <alignment horizontal="center"/>
    </xf>
    <xf numFmtId="164" fontId="0" fillId="6" borderId="5" xfId="0" applyNumberFormat="1" applyFont="1" applyFill="1" applyBorder="1" applyAlignment="1">
      <alignment horizontal="center"/>
    </xf>
    <xf numFmtId="164" fontId="0" fillId="6" borderId="13" xfId="0" applyNumberFormat="1" applyFont="1" applyFill="1" applyBorder="1" applyAlignment="1">
      <alignment horizontal="center"/>
    </xf>
    <xf numFmtId="166" fontId="0" fillId="0" borderId="4" xfId="0" applyNumberFormat="1" applyFont="1" applyBorder="1" applyAlignment="1">
      <alignment horizontal="left"/>
    </xf>
    <xf numFmtId="0" fontId="0" fillId="0" borderId="5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14" fontId="0" fillId="0" borderId="5" xfId="0" applyNumberFormat="1" applyFont="1" applyBorder="1" applyAlignment="1">
      <alignment horizontal="center"/>
    </xf>
    <xf numFmtId="1" fontId="0" fillId="0" borderId="5" xfId="0" applyNumberFormat="1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167" fontId="0" fillId="0" borderId="5" xfId="0" applyNumberFormat="1" applyFont="1" applyBorder="1" applyAlignment="1">
      <alignment horizontal="center"/>
    </xf>
    <xf numFmtId="164" fontId="0" fillId="0" borderId="5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6" fontId="0" fillId="0" borderId="10" xfId="0" applyNumberFormat="1" applyFont="1" applyBorder="1" applyAlignment="1">
      <alignment horizontal="left"/>
    </xf>
    <xf numFmtId="0" fontId="0" fillId="0" borderId="11" xfId="0" applyFont="1" applyBorder="1" applyAlignment="1">
      <alignment horizontal="center"/>
    </xf>
    <xf numFmtId="0" fontId="0" fillId="0" borderId="11" xfId="0" applyFont="1" applyBorder="1" applyAlignment="1">
      <alignment horizontal="left"/>
    </xf>
    <xf numFmtId="14" fontId="0" fillId="0" borderId="11" xfId="0" applyNumberFormat="1" applyFont="1" applyBorder="1" applyAlignment="1">
      <alignment horizontal="center"/>
    </xf>
    <xf numFmtId="1" fontId="0" fillId="0" borderId="11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167" fontId="0" fillId="0" borderId="11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0" fillId="0" borderId="12" xfId="0" applyNumberFormat="1" applyFont="1" applyBorder="1" applyAlignment="1">
      <alignment horizontal="center"/>
    </xf>
    <xf numFmtId="167" fontId="6" fillId="3" borderId="1" xfId="0" applyNumberFormat="1" applyFont="1" applyFill="1" applyBorder="1" applyAlignment="1">
      <alignment horizontal="center"/>
    </xf>
    <xf numFmtId="164" fontId="3" fillId="5" borderId="5" xfId="0" applyNumberFormat="1" applyFont="1" applyFill="1" applyBorder="1" applyAlignment="1">
      <alignment horizontal="left"/>
    </xf>
    <xf numFmtId="164" fontId="0" fillId="6" borderId="5" xfId="0" applyNumberFormat="1" applyFont="1" applyFill="1" applyBorder="1" applyAlignment="1">
      <alignment horizontal="center"/>
    </xf>
    <xf numFmtId="164" fontId="0" fillId="0" borderId="0" xfId="0" applyNumberFormat="1"/>
    <xf numFmtId="20" fontId="0" fillId="0" borderId="0" xfId="0" quotePrefix="1" applyNumberFormat="1"/>
    <xf numFmtId="0" fontId="5" fillId="4" borderId="0" xfId="0" applyFont="1" applyFill="1" applyAlignment="1">
      <alignment horizontal="center"/>
    </xf>
    <xf numFmtId="1" fontId="3" fillId="5" borderId="5" xfId="0" applyNumberFormat="1" applyFont="1" applyFill="1" applyBorder="1" applyAlignment="1">
      <alignment horizontal="left"/>
    </xf>
    <xf numFmtId="1" fontId="0" fillId="0" borderId="0" xfId="0" applyNumberFormat="1" applyAlignment="1">
      <alignment horizontal="center"/>
    </xf>
    <xf numFmtId="0" fontId="3" fillId="5" borderId="5" xfId="0" applyFont="1" applyFill="1" applyBorder="1" applyAlignment="1"/>
    <xf numFmtId="0" fontId="0" fillId="6" borderId="5" xfId="0" applyFont="1" applyFill="1" applyBorder="1" applyAlignment="1"/>
    <xf numFmtId="0" fontId="0" fillId="0" borderId="5" xfId="0" applyFont="1" applyBorder="1" applyAlignment="1"/>
    <xf numFmtId="0" fontId="0" fillId="0" borderId="11" xfId="0" applyFont="1" applyBorder="1" applyAlignment="1"/>
    <xf numFmtId="0" fontId="0" fillId="0" borderId="0" xfId="0" applyFill="1" applyAlignment="1"/>
    <xf numFmtId="0" fontId="0" fillId="0" borderId="0" xfId="0" applyFill="1" applyProtection="1">
      <protection locked="0"/>
    </xf>
    <xf numFmtId="0" fontId="5" fillId="0" borderId="0" xfId="0" applyFont="1" applyFill="1"/>
    <xf numFmtId="165" fontId="1" fillId="2" borderId="6" xfId="0" applyNumberFormat="1" applyFont="1" applyFill="1" applyBorder="1" applyAlignment="1">
      <alignment horizontal="center" vertical="center"/>
    </xf>
    <xf numFmtId="165" fontId="1" fillId="2" borderId="7" xfId="0" applyNumberFormat="1" applyFont="1" applyFill="1" applyBorder="1" applyAlignment="1">
      <alignment horizontal="center" vertical="center"/>
    </xf>
    <xf numFmtId="165" fontId="1" fillId="2" borderId="8" xfId="0" applyNumberFormat="1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165" fontId="1" fillId="3" borderId="6" xfId="0" applyNumberFormat="1" applyFont="1" applyFill="1" applyBorder="1" applyAlignment="1">
      <alignment horizontal="center" vertical="center"/>
    </xf>
    <xf numFmtId="165" fontId="1" fillId="3" borderId="7" xfId="0" applyNumberFormat="1" applyFont="1" applyFill="1" applyBorder="1" applyAlignment="1">
      <alignment horizontal="center" vertical="center"/>
    </xf>
    <xf numFmtId="165" fontId="1" fillId="3" borderId="8" xfId="0" applyNumberFormat="1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numFmt numFmtId="168" formatCode="m/d/yyyy"/>
    </dxf>
    <dxf>
      <numFmt numFmtId="169" formatCode="h:mm"/>
    </dxf>
    <dxf>
      <numFmt numFmtId="168" formatCode="m/d/yyyy"/>
    </dxf>
    <dxf>
      <numFmt numFmtId="1" formatCode="0"/>
    </dxf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314325</xdr:rowOff>
        </xdr:to>
        <xdr:sp macro="" textlink="">
          <xdr:nvSpPr>
            <xdr:cNvPr id="3073" name="Image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219075</xdr:colOff>
      <xdr:row>0</xdr:row>
      <xdr:rowOff>1</xdr:rowOff>
    </xdr:from>
    <xdr:to>
      <xdr:col>3</xdr:col>
      <xdr:colOff>771525</xdr:colOff>
      <xdr:row>0</xdr:row>
      <xdr:rowOff>276225</xdr:rowOff>
    </xdr:to>
    <xdr:sp macro="[0]!ShowSaisi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95325" y="1"/>
          <a:ext cx="1590675" cy="276224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B79061-2565-4733-86E7-EF949488EEA2}" name="TRef" displayName="TRef" ref="A1:E133" totalsRowShown="0">
  <tableColumns count="5">
    <tableColumn id="1" xr3:uid="{601BF6C6-DB11-4FF6-B48F-B79B0E161F57}" name="Code" dataDxfId="4"/>
    <tableColumn id="2" xr3:uid="{84CBADEF-486F-4C69-966F-59C43904CB64}" name="JB"/>
    <tableColumn id="3" xr3:uid="{A0815ED1-6832-4A6C-B27F-329DB4C90AB4}" name="Nom"/>
    <tableColumn id="4" xr3:uid="{24AF5677-126F-4FEC-B2B6-41CC8A4EA93B}" name="Prénom"/>
    <tableColumn id="5" xr3:uid="{44793F71-CD4F-48EF-9103-E42D44790D2D}" name="DateF" dataDxf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4577465-543A-449B-A57F-080083B6121B}" name="TNbA" displayName="TNbA" ref="J1:J6" totalsRowShown="0">
  <tableColumns count="1">
    <tableColumn id="1" xr3:uid="{22DF0C18-0636-4C44-85E7-EE45AADD8230}" name="NbA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0DAC215-80F8-405B-AFC2-F8016000AE86}" name="TNbE" displayName="TNbE" ref="L1:L10" totalsRowShown="0">
  <tableColumns count="1">
    <tableColumn id="1" xr3:uid="{2918BDF2-0A0C-405C-903F-7A97B4DB8BB7}" name="Nb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0A37158-E864-4F01-A7E6-004A0F2C4135}" name="THRV" displayName="THRV" ref="N1:N4" totalsRowShown="0">
  <tableColumns count="1">
    <tableColumn id="1" xr3:uid="{5654D4AC-7C9A-48E1-ABE6-5EF7D37DEDF1}" name="HRV" dataDxfId="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CCFE523-60DE-4C82-A760-A68F4FA7606F}" name="TCalP" displayName="TCalP" ref="G1:H103" totalsRowShown="0">
  <tableColumns count="2">
    <tableColumn id="1" xr3:uid="{46FE50D5-A408-4278-A65E-2005A5FE805C}" name="CalPrev" dataDxfId="1"/>
    <tableColumn id="2" xr3:uid="{3AB2748A-A1AD-420F-B2B6-E99529EAFF56}" name="BJ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1CF7D-FDA9-4288-AA1A-0C6B6F8330E7}">
  <sheetPr codeName="WsA"/>
  <dimension ref="J2:S24"/>
  <sheetViews>
    <sheetView showGridLines="0" showRowColHeaders="0" tabSelected="1" workbookViewId="0">
      <selection activeCell="H14" sqref="H14"/>
    </sheetView>
  </sheetViews>
  <sheetFormatPr baseColWidth="10" defaultRowHeight="15" customHeight="1" x14ac:dyDescent="0.25"/>
  <cols>
    <col min="1" max="14" width="11.42578125" style="4"/>
    <col min="15" max="15" width="17.7109375" style="4" customWidth="1"/>
    <col min="16" max="17" width="11.42578125" style="4"/>
    <col min="18" max="18" width="3" style="4" customWidth="1"/>
    <col min="19" max="19" width="6.42578125" style="4" customWidth="1"/>
    <col min="20" max="16384" width="11.42578125" style="4"/>
  </cols>
  <sheetData>
    <row r="2" spans="10:19" ht="15" customHeight="1" x14ac:dyDescent="0.25">
      <c r="R2" s="13">
        <v>1</v>
      </c>
      <c r="S2" s="68">
        <f ca="1">SUMPRODUCT(([0]!rJB="J")*([0]!rBenef=R2))</f>
        <v>17</v>
      </c>
    </row>
    <row r="3" spans="10:19" ht="15" customHeight="1" x14ac:dyDescent="0.25">
      <c r="R3" s="13">
        <v>2</v>
      </c>
      <c r="S3" s="68">
        <f ca="1">SUMPRODUCT(([0]!rJB="J")*([0]!rBenef=R3))</f>
        <v>10</v>
      </c>
    </row>
    <row r="4" spans="10:19" ht="15" customHeight="1" x14ac:dyDescent="0.25">
      <c r="R4" s="13">
        <v>3</v>
      </c>
      <c r="S4" s="68">
        <f ca="1">SUMPRODUCT(([0]!rJB="J")*([0]!rBenef=R4))</f>
        <v>10</v>
      </c>
    </row>
    <row r="5" spans="10:19" ht="15" customHeight="1" x14ac:dyDescent="0.25">
      <c r="R5" s="13">
        <v>4</v>
      </c>
      <c r="S5" s="68">
        <f ca="1">SUMPRODUCT(([0]!rJB="J")*([0]!rBenef=R5))</f>
        <v>10</v>
      </c>
    </row>
    <row r="6" spans="10:19" ht="15" customHeight="1" x14ac:dyDescent="0.25">
      <c r="R6" s="13">
        <v>5</v>
      </c>
      <c r="S6" s="68">
        <f ca="1">SUMPRODUCT(([0]!rJB="J")*([0]!rBenef=R6))</f>
        <v>11</v>
      </c>
    </row>
    <row r="7" spans="10:19" ht="15" customHeight="1" x14ac:dyDescent="0.25">
      <c r="R7" s="13">
        <v>6</v>
      </c>
      <c r="S7" s="68">
        <f ca="1">SUMPRODUCT(([0]!rJB="J")*([0]!rBenef=R7))</f>
        <v>2</v>
      </c>
    </row>
    <row r="8" spans="10:19" ht="15" customHeight="1" x14ac:dyDescent="0.25">
      <c r="R8" s="13">
        <v>7</v>
      </c>
      <c r="S8" s="68">
        <f ca="1">SUMPRODUCT(([0]!rJB="J")*([0]!rBenef=R8))</f>
        <v>2</v>
      </c>
    </row>
    <row r="9" spans="10:19" ht="15" customHeight="1" x14ac:dyDescent="0.25">
      <c r="O9" s="78" t="s">
        <v>0</v>
      </c>
      <c r="P9" s="11">
        <v>0.58333333333333337</v>
      </c>
      <c r="Q9" s="12">
        <f ca="1">SUMPRODUCT(([0]!rJB="J")*([0]!rHRV="14:30"))</f>
        <v>21</v>
      </c>
      <c r="R9" s="13">
        <v>8</v>
      </c>
      <c r="S9" s="68">
        <f ca="1">SUMPRODUCT(([0]!rJB="J")*([0]!rBenef=R9))</f>
        <v>0</v>
      </c>
    </row>
    <row r="10" spans="10:19" ht="15" customHeight="1" x14ac:dyDescent="0.25">
      <c r="O10" s="79"/>
      <c r="P10" s="11">
        <v>0.60416666666666663</v>
      </c>
      <c r="Q10" s="12">
        <f ca="1">SUMPRODUCT(([0]!rJB="J")*([0]!rHRV="14:00"))</f>
        <v>13</v>
      </c>
      <c r="R10" s="13">
        <v>9</v>
      </c>
      <c r="S10" s="68">
        <f ca="1">SUMPRODUCT(([0]!rJB="J")*([0]!rBenef=R10))</f>
        <v>0</v>
      </c>
    </row>
    <row r="11" spans="10:19" ht="15" customHeight="1" x14ac:dyDescent="0.25">
      <c r="J11" s="76"/>
      <c r="O11" s="80"/>
      <c r="P11" s="11">
        <v>0.625</v>
      </c>
      <c r="Q11" s="12">
        <f ca="1">SUMPRODUCT(([0]!rJB="J")*([0]!rHRV="15:00"))</f>
        <v>27</v>
      </c>
      <c r="R11" s="13">
        <v>10</v>
      </c>
      <c r="S11" s="68">
        <f ca="1">SUMPRODUCT(([0]!rJB="J")*([0]!rBenef=R11))</f>
        <v>0</v>
      </c>
    </row>
    <row r="12" spans="10:19" ht="15" customHeight="1" x14ac:dyDescent="0.25">
      <c r="J12" s="76"/>
      <c r="O12" s="81" t="s">
        <v>276</v>
      </c>
      <c r="P12" s="82"/>
      <c r="Q12" s="12">
        <f ca="1">SUM(Q9:Q11)</f>
        <v>61</v>
      </c>
      <c r="R12" s="88">
        <f ca="1">SUM(S2:S11)</f>
        <v>62</v>
      </c>
      <c r="S12" s="89"/>
    </row>
    <row r="13" spans="10:19" ht="15" customHeight="1" x14ac:dyDescent="0.25">
      <c r="R13" s="77"/>
      <c r="S13" s="77"/>
    </row>
    <row r="14" spans="10:19" ht="15" customHeight="1" x14ac:dyDescent="0.25">
      <c r="R14" s="13">
        <v>1</v>
      </c>
      <c r="S14" s="68">
        <f ca="1">SUMPRODUCT(([0]!rJB="B")*([0]!rBenef=R14))</f>
        <v>22</v>
      </c>
    </row>
    <row r="15" spans="10:19" ht="15" customHeight="1" x14ac:dyDescent="0.25">
      <c r="R15" s="13">
        <v>2</v>
      </c>
      <c r="S15" s="68">
        <f ca="1">SUMPRODUCT(([0]!rJB="B")*([0]!rBenef=R15))</f>
        <v>12</v>
      </c>
    </row>
    <row r="16" spans="10:19" ht="15" customHeight="1" x14ac:dyDescent="0.25">
      <c r="R16" s="13">
        <v>3</v>
      </c>
      <c r="S16" s="68">
        <f ca="1">SUMPRODUCT(([0]!rJB="B")*([0]!rBenef=R16))</f>
        <v>17</v>
      </c>
    </row>
    <row r="17" spans="15:19" ht="15" customHeight="1" x14ac:dyDescent="0.25">
      <c r="R17" s="13">
        <v>4</v>
      </c>
      <c r="S17" s="68">
        <f ca="1">SUMPRODUCT(([0]!rJB="B")*([0]!rBenef=R17))</f>
        <v>7</v>
      </c>
    </row>
    <row r="18" spans="15:19" ht="15" customHeight="1" x14ac:dyDescent="0.25">
      <c r="R18" s="13">
        <v>5</v>
      </c>
      <c r="S18" s="68">
        <f ca="1">SUMPRODUCT(([0]!rJB="B")*([0]!rBenef=R18))</f>
        <v>7</v>
      </c>
    </row>
    <row r="19" spans="15:19" ht="15" customHeight="1" x14ac:dyDescent="0.25">
      <c r="R19" s="13">
        <v>6</v>
      </c>
      <c r="S19" s="68">
        <f ca="1">SUMPRODUCT(([0]!rJB="B")*([0]!rBenef=R19))</f>
        <v>3</v>
      </c>
    </row>
    <row r="20" spans="15:19" ht="15" customHeight="1" x14ac:dyDescent="0.25">
      <c r="R20" s="13">
        <v>7</v>
      </c>
      <c r="S20" s="68">
        <f ca="1">SUMPRODUCT(([0]!rJB="B")*([0]!rBenef=R20))</f>
        <v>1</v>
      </c>
    </row>
    <row r="21" spans="15:19" ht="15" customHeight="1" x14ac:dyDescent="0.25">
      <c r="O21" s="83" t="s">
        <v>0</v>
      </c>
      <c r="P21" s="63">
        <v>0.58333333333333337</v>
      </c>
      <c r="Q21" s="10">
        <f ca="1">SUMPRODUCT(([0]!rJB="B")*([0]!rHRV="14:00"))</f>
        <v>26</v>
      </c>
      <c r="R21" s="13">
        <v>8</v>
      </c>
      <c r="S21" s="68">
        <f ca="1">SUMPRODUCT(([0]!rJB="B")*([0]!rBenef=R21))</f>
        <v>1</v>
      </c>
    </row>
    <row r="22" spans="15:19" ht="15" customHeight="1" x14ac:dyDescent="0.25">
      <c r="O22" s="84"/>
      <c r="P22" s="63">
        <v>0.60416666666666663</v>
      </c>
      <c r="Q22" s="10">
        <f ca="1">SUMPRODUCT(([0]!rJB="B")*([0]!rHRV="14:30"))</f>
        <v>23</v>
      </c>
      <c r="R22" s="13">
        <v>9</v>
      </c>
      <c r="S22" s="68">
        <f ca="1">SUMPRODUCT(([0]!rJB="B")*([0]!rBenef=R22))</f>
        <v>0</v>
      </c>
    </row>
    <row r="23" spans="15:19" ht="15" customHeight="1" x14ac:dyDescent="0.25">
      <c r="O23" s="85"/>
      <c r="P23" s="63">
        <v>0.625</v>
      </c>
      <c r="Q23" s="10">
        <f ca="1">SUMPRODUCT(([0]!rJB="B")*([0]!rHRV="15:00"))</f>
        <v>19</v>
      </c>
      <c r="R23" s="13">
        <v>10</v>
      </c>
      <c r="S23" s="68">
        <f ca="1">SUMPRODUCT(([0]!rJB="B")*([0]!rBenef=R23))</f>
        <v>0</v>
      </c>
    </row>
    <row r="24" spans="15:19" ht="15" customHeight="1" x14ac:dyDescent="0.25">
      <c r="O24" s="86" t="s">
        <v>276</v>
      </c>
      <c r="P24" s="87"/>
      <c r="Q24" s="10">
        <f ca="1">SUM(Q21:Q23)</f>
        <v>68</v>
      </c>
      <c r="R24" s="88">
        <f ca="1">SUM(S14:S23)</f>
        <v>70</v>
      </c>
      <c r="S24" s="89"/>
    </row>
  </sheetData>
  <sheetProtection selectLockedCells="1"/>
  <mergeCells count="6">
    <mergeCell ref="O9:O11"/>
    <mergeCell ref="O12:P12"/>
    <mergeCell ref="O21:O23"/>
    <mergeCell ref="O24:P24"/>
    <mergeCell ref="R12:S12"/>
    <mergeCell ref="R24:S24"/>
  </mergeCells>
  <pageMargins left="0.7" right="0.7" top="0.75" bottom="0.75" header="0.3" footer="0.3"/>
  <pageSetup paperSize="9" orientation="portrait" verticalDpi="0" r:id="rId1"/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DB7DC-1E53-481B-B8CC-174FBA634993}">
  <sheetPr codeName="WsB"/>
  <dimension ref="A1:BT134"/>
  <sheetViews>
    <sheetView workbookViewId="0">
      <pane xSplit="14" ySplit="1" topLeftCell="AL125" activePane="bottomRight" state="frozen"/>
      <selection pane="topRight" activeCell="O1" sqref="O1"/>
      <selection pane="bottomLeft" activeCell="A2" sqref="A2"/>
      <selection pane="bottomRight" activeCell="AM145" sqref="AM145"/>
    </sheetView>
  </sheetViews>
  <sheetFormatPr baseColWidth="10" defaultColWidth="10.28515625" defaultRowHeight="15" x14ac:dyDescent="0.25"/>
  <cols>
    <col min="1" max="1" width="7.140625" style="27" customWidth="1"/>
    <col min="2" max="2" width="5.28515625" style="3" customWidth="1"/>
    <col min="3" max="3" width="10.28515625" style="3"/>
    <col min="4" max="4" width="13.7109375" style="4" customWidth="1"/>
    <col min="5" max="5" width="13.7109375" style="75" customWidth="1"/>
    <col min="6" max="6" width="12" style="5" customWidth="1"/>
    <col min="7" max="7" width="10.28515625" style="6"/>
    <col min="8" max="8" width="10.28515625" style="3"/>
    <col min="9" max="9" width="9" style="70" customWidth="1"/>
    <col min="10" max="10" width="9" style="8" customWidth="1"/>
    <col min="11" max="11" width="10.85546875" style="5" customWidth="1"/>
    <col min="12" max="12" width="10.28515625" style="66"/>
    <col min="13" max="13" width="9" style="9" customWidth="1"/>
    <col min="14" max="14" width="8.85546875" style="7" customWidth="1"/>
    <col min="15" max="15" width="11" style="7" customWidth="1"/>
    <col min="16" max="16" width="10.42578125" style="1" customWidth="1"/>
    <col min="17" max="74" width="11.140625" customWidth="1"/>
  </cols>
  <sheetData>
    <row r="1" spans="1:72" ht="40.5" customHeight="1" x14ac:dyDescent="0.25">
      <c r="A1" s="28" t="s">
        <v>20</v>
      </c>
      <c r="B1" s="29" t="s">
        <v>5</v>
      </c>
      <c r="C1" s="29" t="s">
        <v>272</v>
      </c>
      <c r="D1" s="30" t="s">
        <v>1</v>
      </c>
      <c r="E1" s="71" t="s">
        <v>2</v>
      </c>
      <c r="F1" s="31" t="s">
        <v>273</v>
      </c>
      <c r="G1" s="32" t="s">
        <v>269</v>
      </c>
      <c r="H1" s="28" t="s">
        <v>270</v>
      </c>
      <c r="I1" s="69" t="s">
        <v>271</v>
      </c>
      <c r="J1" s="33" t="s">
        <v>281</v>
      </c>
      <c r="K1" s="31" t="s">
        <v>309</v>
      </c>
      <c r="L1" s="64" t="s">
        <v>3</v>
      </c>
      <c r="M1" s="34" t="s">
        <v>282</v>
      </c>
      <c r="N1" s="35" t="s">
        <v>274</v>
      </c>
      <c r="O1" s="2">
        <v>44568</v>
      </c>
      <c r="P1" s="2">
        <v>44575</v>
      </c>
      <c r="Q1" s="2">
        <v>44582</v>
      </c>
      <c r="R1" s="2">
        <v>44589</v>
      </c>
      <c r="S1" s="2">
        <v>44596</v>
      </c>
      <c r="T1" s="2">
        <v>44603</v>
      </c>
      <c r="U1" s="2">
        <v>44610</v>
      </c>
      <c r="V1" s="2">
        <v>44617</v>
      </c>
      <c r="W1" s="2">
        <v>44624</v>
      </c>
      <c r="X1" s="2">
        <v>44631</v>
      </c>
      <c r="Y1" s="2">
        <v>44638</v>
      </c>
      <c r="Z1" s="2">
        <v>44645</v>
      </c>
      <c r="AA1" s="2">
        <v>44652</v>
      </c>
      <c r="AB1" s="2">
        <v>44659</v>
      </c>
      <c r="AC1" s="2">
        <v>44666</v>
      </c>
      <c r="AD1" s="2">
        <v>44673</v>
      </c>
      <c r="AE1" s="2">
        <v>44680</v>
      </c>
      <c r="AF1" s="2">
        <v>44687</v>
      </c>
      <c r="AG1" s="2">
        <v>44694</v>
      </c>
      <c r="AH1" s="2">
        <v>44701</v>
      </c>
      <c r="AI1" s="2">
        <v>44708</v>
      </c>
      <c r="AJ1" s="2">
        <v>44715</v>
      </c>
      <c r="AK1" s="2">
        <v>44722</v>
      </c>
      <c r="AL1" s="2">
        <v>44729</v>
      </c>
      <c r="AM1" s="2">
        <v>44736</v>
      </c>
      <c r="AN1" s="2">
        <v>44743</v>
      </c>
      <c r="AO1" s="2">
        <v>44750</v>
      </c>
      <c r="AP1" s="2">
        <v>44757</v>
      </c>
      <c r="AQ1" s="2">
        <v>44764</v>
      </c>
      <c r="AR1" s="2">
        <v>44771</v>
      </c>
      <c r="AS1" s="2">
        <v>44778</v>
      </c>
      <c r="AT1" s="2">
        <v>44785</v>
      </c>
      <c r="AU1" s="2">
        <v>44792</v>
      </c>
      <c r="AV1" s="2">
        <v>44799</v>
      </c>
      <c r="AW1" s="2">
        <v>44806</v>
      </c>
      <c r="AX1" s="2">
        <v>44813</v>
      </c>
      <c r="AY1" s="2">
        <v>44820</v>
      </c>
      <c r="AZ1" s="2">
        <v>44827</v>
      </c>
      <c r="BA1" s="2">
        <v>44834</v>
      </c>
      <c r="BB1" s="2">
        <v>44841</v>
      </c>
      <c r="BC1" s="2">
        <v>44848</v>
      </c>
      <c r="BD1" s="2">
        <v>44855</v>
      </c>
      <c r="BE1" s="2">
        <v>44862</v>
      </c>
      <c r="BF1" s="2">
        <v>44869</v>
      </c>
      <c r="BG1" s="2">
        <v>44883</v>
      </c>
      <c r="BH1" s="2">
        <v>44890</v>
      </c>
      <c r="BI1" s="2">
        <v>44897</v>
      </c>
      <c r="BJ1" s="2">
        <v>44904</v>
      </c>
      <c r="BK1" s="2">
        <v>44911</v>
      </c>
      <c r="BL1" s="2">
        <v>44918</v>
      </c>
      <c r="BM1" s="2">
        <v>44925</v>
      </c>
      <c r="BN1" s="2">
        <v>44932</v>
      </c>
      <c r="BO1" s="2">
        <v>44939</v>
      </c>
      <c r="BP1" s="2">
        <v>44946</v>
      </c>
      <c r="BQ1" s="2">
        <v>44953</v>
      </c>
      <c r="BR1" s="2">
        <v>44960</v>
      </c>
      <c r="BS1" s="2">
        <v>44967</v>
      </c>
      <c r="BT1" s="2">
        <v>44974</v>
      </c>
    </row>
    <row r="2" spans="1:72" x14ac:dyDescent="0.25">
      <c r="A2" s="36">
        <v>1</v>
      </c>
      <c r="B2" s="37" t="s">
        <v>19</v>
      </c>
      <c r="C2" s="37">
        <v>220594386</v>
      </c>
      <c r="D2" s="38" t="s">
        <v>141</v>
      </c>
      <c r="E2" s="72" t="s">
        <v>142</v>
      </c>
      <c r="F2" s="39">
        <v>44834</v>
      </c>
      <c r="G2" s="40">
        <v>1</v>
      </c>
      <c r="H2" s="41"/>
      <c r="I2" s="40">
        <v>1</v>
      </c>
      <c r="J2" s="42" t="s">
        <v>9</v>
      </c>
      <c r="K2" s="39">
        <v>44722</v>
      </c>
      <c r="L2" s="65">
        <f t="shared" ref="L2:L33" si="0">2*I2*COUNT(O2:BO2)-SUM(O2:BO2)</f>
        <v>-48</v>
      </c>
      <c r="M2" s="43"/>
      <c r="N2" s="44"/>
      <c r="O2" s="1"/>
      <c r="P2"/>
      <c r="U2">
        <v>0</v>
      </c>
      <c r="Y2">
        <v>20</v>
      </c>
      <c r="AA2">
        <v>10</v>
      </c>
      <c r="AC2">
        <v>10</v>
      </c>
      <c r="AE2">
        <v>10</v>
      </c>
      <c r="AG2">
        <v>10</v>
      </c>
    </row>
    <row r="3" spans="1:72" x14ac:dyDescent="0.25">
      <c r="A3" s="36">
        <v>2</v>
      </c>
      <c r="B3" s="37" t="s">
        <v>4</v>
      </c>
      <c r="C3" s="37">
        <v>200530951</v>
      </c>
      <c r="D3" s="38" t="s">
        <v>125</v>
      </c>
      <c r="E3" s="72" t="s">
        <v>126</v>
      </c>
      <c r="F3" s="39">
        <v>44714</v>
      </c>
      <c r="G3" s="40">
        <v>2</v>
      </c>
      <c r="H3" s="41">
        <v>2</v>
      </c>
      <c r="I3" s="40">
        <v>4</v>
      </c>
      <c r="J3" s="42" t="s">
        <v>9</v>
      </c>
      <c r="K3" s="39">
        <v>44729</v>
      </c>
      <c r="L3" s="65">
        <f t="shared" si="0"/>
        <v>36</v>
      </c>
      <c r="M3" s="43"/>
      <c r="N3" s="44"/>
      <c r="O3"/>
      <c r="T3">
        <v>2</v>
      </c>
      <c r="V3">
        <v>2</v>
      </c>
      <c r="X3">
        <v>2</v>
      </c>
      <c r="AB3">
        <v>2</v>
      </c>
      <c r="AD3">
        <v>2</v>
      </c>
      <c r="AH3">
        <v>2</v>
      </c>
    </row>
    <row r="4" spans="1:72" x14ac:dyDescent="0.25">
      <c r="A4" s="45">
        <v>3</v>
      </c>
      <c r="B4" s="46" t="s">
        <v>4</v>
      </c>
      <c r="C4" s="46">
        <v>200521232</v>
      </c>
      <c r="D4" s="47" t="s">
        <v>65</v>
      </c>
      <c r="E4" s="73" t="s">
        <v>66</v>
      </c>
      <c r="F4" s="48">
        <v>44814</v>
      </c>
      <c r="G4" s="49">
        <v>1</v>
      </c>
      <c r="H4" s="50"/>
      <c r="I4" s="49">
        <v>1</v>
      </c>
      <c r="J4" s="51" t="s">
        <v>10</v>
      </c>
      <c r="K4" s="48">
        <v>44729</v>
      </c>
      <c r="L4" s="65">
        <f t="shared" si="0"/>
        <v>0</v>
      </c>
      <c r="M4" s="52"/>
      <c r="N4" s="53"/>
      <c r="O4"/>
      <c r="P4" s="1">
        <v>2</v>
      </c>
      <c r="R4">
        <v>2</v>
      </c>
      <c r="T4">
        <v>2</v>
      </c>
      <c r="V4">
        <v>2</v>
      </c>
      <c r="X4">
        <v>2</v>
      </c>
      <c r="Z4">
        <v>2</v>
      </c>
      <c r="AB4">
        <v>2</v>
      </c>
      <c r="AD4">
        <v>2</v>
      </c>
      <c r="AF4">
        <v>2</v>
      </c>
      <c r="AH4">
        <v>2</v>
      </c>
    </row>
    <row r="5" spans="1:72" x14ac:dyDescent="0.25">
      <c r="A5" s="45">
        <v>4</v>
      </c>
      <c r="B5" s="46" t="s">
        <v>19</v>
      </c>
      <c r="C5" s="46">
        <v>100000667</v>
      </c>
      <c r="D5" s="47" t="s">
        <v>264</v>
      </c>
      <c r="E5" s="73" t="s">
        <v>103</v>
      </c>
      <c r="F5" s="48">
        <v>44839</v>
      </c>
      <c r="G5" s="49">
        <v>1</v>
      </c>
      <c r="H5" s="50"/>
      <c r="I5" s="49">
        <v>1</v>
      </c>
      <c r="J5" s="51" t="s">
        <v>10</v>
      </c>
      <c r="K5" s="48">
        <v>44722</v>
      </c>
      <c r="L5" s="65">
        <f t="shared" si="0"/>
        <v>-60</v>
      </c>
      <c r="M5" s="52"/>
      <c r="N5" s="53"/>
      <c r="O5" s="1">
        <v>8</v>
      </c>
      <c r="P5"/>
      <c r="Q5">
        <v>0</v>
      </c>
      <c r="S5">
        <v>16</v>
      </c>
      <c r="U5">
        <v>0</v>
      </c>
      <c r="W5">
        <v>16</v>
      </c>
      <c r="Y5">
        <v>8</v>
      </c>
      <c r="AA5">
        <v>0</v>
      </c>
      <c r="AC5">
        <v>16</v>
      </c>
      <c r="AE5">
        <v>0</v>
      </c>
      <c r="AG5">
        <v>16</v>
      </c>
    </row>
    <row r="6" spans="1:72" x14ac:dyDescent="0.25">
      <c r="A6" s="36">
        <v>5</v>
      </c>
      <c r="B6" s="37" t="s">
        <v>19</v>
      </c>
      <c r="C6" s="37">
        <v>130099471</v>
      </c>
      <c r="D6" s="38" t="s">
        <v>245</v>
      </c>
      <c r="E6" s="72" t="s">
        <v>246</v>
      </c>
      <c r="F6" s="39">
        <v>44841</v>
      </c>
      <c r="G6" s="40">
        <v>2</v>
      </c>
      <c r="H6" s="41">
        <v>3</v>
      </c>
      <c r="I6" s="40">
        <v>5</v>
      </c>
      <c r="J6" s="42" t="s">
        <v>10</v>
      </c>
      <c r="K6" s="39">
        <v>44722</v>
      </c>
      <c r="L6" s="65">
        <f t="shared" si="0"/>
        <v>54</v>
      </c>
      <c r="M6" s="43"/>
      <c r="N6" s="44"/>
      <c r="O6" s="1">
        <v>0</v>
      </c>
      <c r="P6"/>
      <c r="S6">
        <v>8</v>
      </c>
      <c r="U6">
        <v>4</v>
      </c>
      <c r="W6">
        <v>4</v>
      </c>
      <c r="Y6">
        <v>4</v>
      </c>
      <c r="AA6">
        <v>4</v>
      </c>
      <c r="AC6">
        <v>4</v>
      </c>
      <c r="AE6">
        <v>4</v>
      </c>
      <c r="AG6">
        <v>4</v>
      </c>
    </row>
    <row r="7" spans="1:72" x14ac:dyDescent="0.25">
      <c r="A7" s="36">
        <v>6</v>
      </c>
      <c r="B7" s="37" t="s">
        <v>4</v>
      </c>
      <c r="C7" s="37">
        <v>210568097</v>
      </c>
      <c r="D7" s="38" t="s">
        <v>90</v>
      </c>
      <c r="E7" s="72" t="s">
        <v>91</v>
      </c>
      <c r="F7" s="39">
        <v>44725</v>
      </c>
      <c r="G7" s="40">
        <v>1</v>
      </c>
      <c r="H7" s="41">
        <v>1</v>
      </c>
      <c r="I7" s="40">
        <v>2</v>
      </c>
      <c r="J7" s="42" t="s">
        <v>9</v>
      </c>
      <c r="K7" s="39">
        <v>44729</v>
      </c>
      <c r="L7" s="65">
        <f t="shared" si="0"/>
        <v>6</v>
      </c>
      <c r="M7" s="43"/>
      <c r="N7" s="44"/>
      <c r="O7"/>
      <c r="AD7">
        <v>2</v>
      </c>
      <c r="AF7">
        <v>2</v>
      </c>
      <c r="AH7">
        <v>2</v>
      </c>
    </row>
    <row r="8" spans="1:72" x14ac:dyDescent="0.25">
      <c r="A8" s="45">
        <v>7</v>
      </c>
      <c r="B8" s="46" t="s">
        <v>4</v>
      </c>
      <c r="C8" s="46">
        <v>140144211</v>
      </c>
      <c r="D8" s="47" t="s">
        <v>78</v>
      </c>
      <c r="E8" s="73" t="s">
        <v>79</v>
      </c>
      <c r="F8" s="48">
        <v>44883</v>
      </c>
      <c r="G8" s="49">
        <v>1</v>
      </c>
      <c r="H8" s="50"/>
      <c r="I8" s="49">
        <v>1</v>
      </c>
      <c r="J8" s="51" t="s">
        <v>11</v>
      </c>
      <c r="K8" s="48">
        <v>44729</v>
      </c>
      <c r="L8" s="65">
        <f t="shared" si="0"/>
        <v>0</v>
      </c>
      <c r="M8" s="52"/>
      <c r="N8" s="53"/>
      <c r="O8"/>
      <c r="P8" s="1">
        <v>2</v>
      </c>
      <c r="R8">
        <v>2</v>
      </c>
      <c r="T8">
        <v>2</v>
      </c>
      <c r="V8">
        <v>2</v>
      </c>
      <c r="X8">
        <v>2</v>
      </c>
      <c r="Z8">
        <v>2</v>
      </c>
      <c r="AB8">
        <v>2</v>
      </c>
      <c r="AD8">
        <v>2</v>
      </c>
      <c r="AF8">
        <v>2</v>
      </c>
      <c r="AH8">
        <v>2</v>
      </c>
    </row>
    <row r="9" spans="1:72" x14ac:dyDescent="0.25">
      <c r="A9" s="36">
        <v>8</v>
      </c>
      <c r="B9" s="37" t="s">
        <v>4</v>
      </c>
      <c r="C9" s="37">
        <v>220601972</v>
      </c>
      <c r="D9" s="38" t="s">
        <v>88</v>
      </c>
      <c r="E9" s="72" t="s">
        <v>305</v>
      </c>
      <c r="F9" s="39">
        <v>44870</v>
      </c>
      <c r="G9" s="40">
        <v>1</v>
      </c>
      <c r="H9" s="41"/>
      <c r="I9" s="40">
        <v>1</v>
      </c>
      <c r="J9" s="42" t="s">
        <v>9</v>
      </c>
      <c r="K9" s="39">
        <v>44729</v>
      </c>
      <c r="L9" s="65">
        <f t="shared" si="0"/>
        <v>2</v>
      </c>
      <c r="M9" s="43"/>
      <c r="N9" s="44"/>
      <c r="O9"/>
      <c r="P9" s="1">
        <v>4</v>
      </c>
      <c r="X9">
        <v>2</v>
      </c>
      <c r="Z9">
        <v>0</v>
      </c>
      <c r="AD9">
        <v>0</v>
      </c>
      <c r="AF9">
        <v>4</v>
      </c>
      <c r="AH9">
        <v>0</v>
      </c>
    </row>
    <row r="10" spans="1:72" x14ac:dyDescent="0.25">
      <c r="A10" s="45">
        <v>9</v>
      </c>
      <c r="B10" s="46" t="s">
        <v>19</v>
      </c>
      <c r="C10" s="46">
        <v>190441536</v>
      </c>
      <c r="D10" s="47" t="s">
        <v>235</v>
      </c>
      <c r="E10" s="73" t="s">
        <v>298</v>
      </c>
      <c r="F10" s="48">
        <v>44755</v>
      </c>
      <c r="G10" s="49">
        <v>2</v>
      </c>
      <c r="H10" s="50">
        <v>2</v>
      </c>
      <c r="I10" s="49">
        <v>4</v>
      </c>
      <c r="J10" s="51" t="s">
        <v>10</v>
      </c>
      <c r="K10" s="48">
        <v>44722</v>
      </c>
      <c r="L10" s="65">
        <f t="shared" si="0"/>
        <v>60</v>
      </c>
      <c r="M10" s="52"/>
      <c r="N10" s="53"/>
      <c r="O10" s="1">
        <v>2</v>
      </c>
      <c r="P10"/>
      <c r="Q10">
        <v>2</v>
      </c>
      <c r="S10">
        <v>2</v>
      </c>
      <c r="U10">
        <v>2</v>
      </c>
      <c r="W10">
        <v>2</v>
      </c>
      <c r="Y10">
        <v>2</v>
      </c>
      <c r="AA10">
        <v>2</v>
      </c>
      <c r="AC10">
        <v>2</v>
      </c>
      <c r="AE10">
        <v>2</v>
      </c>
      <c r="AG10">
        <v>2</v>
      </c>
    </row>
    <row r="11" spans="1:72" x14ac:dyDescent="0.25">
      <c r="A11" s="45">
        <v>10</v>
      </c>
      <c r="B11" s="46" t="s">
        <v>4</v>
      </c>
      <c r="C11" s="46">
        <v>210546687</v>
      </c>
      <c r="D11" s="47" t="s">
        <v>72</v>
      </c>
      <c r="E11" s="73" t="s">
        <v>302</v>
      </c>
      <c r="F11" s="48">
        <v>44834</v>
      </c>
      <c r="G11" s="49">
        <v>1</v>
      </c>
      <c r="H11" s="50">
        <v>2</v>
      </c>
      <c r="I11" s="49">
        <v>3</v>
      </c>
      <c r="J11" s="51" t="s">
        <v>9</v>
      </c>
      <c r="K11" s="48">
        <v>44729</v>
      </c>
      <c r="L11" s="65">
        <f t="shared" si="0"/>
        <v>40</v>
      </c>
      <c r="M11" s="52"/>
      <c r="N11" s="53"/>
      <c r="O11"/>
      <c r="P11" s="1">
        <v>2</v>
      </c>
      <c r="R11">
        <v>2</v>
      </c>
      <c r="T11">
        <v>2</v>
      </c>
      <c r="V11">
        <v>2</v>
      </c>
      <c r="X11">
        <v>2</v>
      </c>
      <c r="Z11">
        <v>2</v>
      </c>
      <c r="AB11">
        <v>2</v>
      </c>
      <c r="AD11">
        <v>2</v>
      </c>
      <c r="AF11">
        <v>2</v>
      </c>
      <c r="AH11">
        <v>2</v>
      </c>
    </row>
    <row r="12" spans="1:72" x14ac:dyDescent="0.25">
      <c r="A12" s="36">
        <v>11</v>
      </c>
      <c r="B12" s="37" t="s">
        <v>19</v>
      </c>
      <c r="C12" s="37">
        <v>180385873</v>
      </c>
      <c r="D12" s="38" t="s">
        <v>237</v>
      </c>
      <c r="E12" s="72" t="s">
        <v>238</v>
      </c>
      <c r="F12" s="39">
        <v>44875</v>
      </c>
      <c r="G12" s="40">
        <v>2</v>
      </c>
      <c r="H12" s="41">
        <v>2</v>
      </c>
      <c r="I12" s="40">
        <v>4</v>
      </c>
      <c r="J12" s="42" t="s">
        <v>10</v>
      </c>
      <c r="K12" s="39">
        <v>44722</v>
      </c>
      <c r="L12" s="65">
        <f t="shared" si="0"/>
        <v>-36</v>
      </c>
      <c r="M12" s="43"/>
      <c r="N12" s="44"/>
      <c r="O12" s="1"/>
      <c r="P12"/>
      <c r="U12">
        <v>14</v>
      </c>
      <c r="Y12">
        <v>14</v>
      </c>
      <c r="AA12">
        <v>14</v>
      </c>
      <c r="AC12">
        <v>14</v>
      </c>
      <c r="AE12">
        <v>14</v>
      </c>
      <c r="AG12">
        <v>14</v>
      </c>
    </row>
    <row r="13" spans="1:72" x14ac:dyDescent="0.25">
      <c r="A13" s="36">
        <v>12</v>
      </c>
      <c r="B13" s="37" t="s">
        <v>4</v>
      </c>
      <c r="C13" s="37">
        <v>210564979</v>
      </c>
      <c r="D13" s="38" t="s">
        <v>102</v>
      </c>
      <c r="E13" s="72" t="s">
        <v>103</v>
      </c>
      <c r="F13" s="39">
        <v>44820</v>
      </c>
      <c r="G13" s="40">
        <v>1</v>
      </c>
      <c r="H13" s="41"/>
      <c r="I13" s="40">
        <v>1</v>
      </c>
      <c r="J13" s="42" t="s">
        <v>10</v>
      </c>
      <c r="K13" s="39">
        <v>44729</v>
      </c>
      <c r="L13" s="65">
        <f t="shared" si="0"/>
        <v>0</v>
      </c>
      <c r="M13" s="43"/>
      <c r="N13" s="44"/>
      <c r="O13"/>
      <c r="P13" s="1">
        <v>2</v>
      </c>
      <c r="R13">
        <v>2</v>
      </c>
      <c r="V13">
        <v>2</v>
      </c>
      <c r="X13">
        <v>2</v>
      </c>
      <c r="Z13">
        <v>0</v>
      </c>
      <c r="AD13">
        <v>4</v>
      </c>
      <c r="AF13">
        <v>2</v>
      </c>
      <c r="AH13">
        <v>2</v>
      </c>
    </row>
    <row r="14" spans="1:72" x14ac:dyDescent="0.25">
      <c r="A14" s="45">
        <v>13</v>
      </c>
      <c r="B14" s="46" t="s">
        <v>4</v>
      </c>
      <c r="C14" s="46">
        <v>200508879</v>
      </c>
      <c r="D14" s="47" t="s">
        <v>107</v>
      </c>
      <c r="E14" s="73" t="s">
        <v>108</v>
      </c>
      <c r="F14" s="48" t="s">
        <v>418</v>
      </c>
      <c r="G14" s="49">
        <v>1</v>
      </c>
      <c r="H14" s="50"/>
      <c r="I14" s="49">
        <v>1</v>
      </c>
      <c r="J14" s="51">
        <v>0.60416666666666663</v>
      </c>
      <c r="K14" s="39">
        <v>44729</v>
      </c>
      <c r="L14" s="65">
        <v>0</v>
      </c>
      <c r="M14" s="52"/>
      <c r="N14" s="53"/>
      <c r="O14"/>
      <c r="P14" s="1">
        <v>2</v>
      </c>
      <c r="R14">
        <v>2</v>
      </c>
      <c r="T14">
        <v>2</v>
      </c>
      <c r="X14">
        <v>2</v>
      </c>
      <c r="Z14">
        <v>2</v>
      </c>
      <c r="AB14">
        <v>2</v>
      </c>
      <c r="AD14">
        <v>2</v>
      </c>
      <c r="AF14">
        <v>2</v>
      </c>
    </row>
    <row r="15" spans="1:72" x14ac:dyDescent="0.25">
      <c r="A15" s="36">
        <v>14</v>
      </c>
      <c r="B15" s="37" t="s">
        <v>4</v>
      </c>
      <c r="C15" s="37">
        <v>220604530</v>
      </c>
      <c r="D15" s="38" t="s">
        <v>16</v>
      </c>
      <c r="E15" s="72" t="s">
        <v>104</v>
      </c>
      <c r="F15" s="39">
        <v>44785</v>
      </c>
      <c r="G15" s="40">
        <v>1</v>
      </c>
      <c r="H15" s="41">
        <v>1</v>
      </c>
      <c r="I15" s="40">
        <v>2</v>
      </c>
      <c r="J15" s="42" t="s">
        <v>9</v>
      </c>
      <c r="K15" s="39">
        <v>44729</v>
      </c>
      <c r="L15" s="65">
        <f t="shared" si="0"/>
        <v>2</v>
      </c>
      <c r="M15" s="43"/>
      <c r="N15" s="44"/>
      <c r="O15"/>
      <c r="AH15">
        <v>2</v>
      </c>
    </row>
    <row r="16" spans="1:72" x14ac:dyDescent="0.25">
      <c r="A16" s="45">
        <v>15</v>
      </c>
      <c r="B16" s="37" t="s">
        <v>19</v>
      </c>
      <c r="C16" s="46">
        <v>190457626</v>
      </c>
      <c r="D16" s="47" t="s">
        <v>169</v>
      </c>
      <c r="E16" s="73" t="s">
        <v>106</v>
      </c>
      <c r="F16" s="48" t="s">
        <v>419</v>
      </c>
      <c r="G16" s="49">
        <v>1</v>
      </c>
      <c r="H16" s="50"/>
      <c r="I16" s="49">
        <v>1</v>
      </c>
      <c r="J16" s="51">
        <v>0.625</v>
      </c>
      <c r="K16" s="39">
        <v>44722</v>
      </c>
      <c r="L16" s="65"/>
      <c r="M16" s="52"/>
      <c r="N16" s="53"/>
      <c r="O16" s="1">
        <v>0</v>
      </c>
      <c r="P16"/>
      <c r="Q16">
        <v>16</v>
      </c>
      <c r="S16">
        <v>8</v>
      </c>
      <c r="U16">
        <v>8</v>
      </c>
      <c r="W16">
        <v>8</v>
      </c>
      <c r="Y16">
        <v>8</v>
      </c>
      <c r="AA16">
        <v>8</v>
      </c>
      <c r="AC16">
        <v>8</v>
      </c>
      <c r="AE16">
        <v>8</v>
      </c>
      <c r="AG16">
        <v>8</v>
      </c>
    </row>
    <row r="17" spans="1:34" x14ac:dyDescent="0.25">
      <c r="A17" s="36">
        <v>16</v>
      </c>
      <c r="B17" s="37" t="s">
        <v>19</v>
      </c>
      <c r="C17" s="37">
        <v>130112914</v>
      </c>
      <c r="D17" s="38" t="s">
        <v>17</v>
      </c>
      <c r="E17" s="72" t="s">
        <v>176</v>
      </c>
      <c r="F17" s="39" t="s">
        <v>420</v>
      </c>
      <c r="G17" s="40">
        <v>1</v>
      </c>
      <c r="H17" s="41">
        <v>1</v>
      </c>
      <c r="I17" s="40">
        <v>2</v>
      </c>
      <c r="J17" s="42">
        <v>0.60416666666666663</v>
      </c>
      <c r="K17" s="39">
        <v>44722</v>
      </c>
      <c r="L17" s="65">
        <v>-100</v>
      </c>
      <c r="M17" s="43"/>
      <c r="N17" s="44"/>
      <c r="O17" s="1">
        <v>14</v>
      </c>
      <c r="P17"/>
      <c r="Q17">
        <v>0</v>
      </c>
      <c r="S17">
        <v>28</v>
      </c>
      <c r="U17">
        <v>0</v>
      </c>
      <c r="W17">
        <v>28</v>
      </c>
      <c r="Y17">
        <v>14</v>
      </c>
      <c r="AA17">
        <v>0</v>
      </c>
      <c r="AC17">
        <v>28</v>
      </c>
      <c r="AE17">
        <v>0</v>
      </c>
      <c r="AG17">
        <v>28</v>
      </c>
    </row>
    <row r="18" spans="1:34" x14ac:dyDescent="0.25">
      <c r="A18" s="45">
        <v>17</v>
      </c>
      <c r="B18" s="46" t="s">
        <v>4</v>
      </c>
      <c r="C18" s="46">
        <v>130128220</v>
      </c>
      <c r="D18" s="47" t="s">
        <v>109</v>
      </c>
      <c r="E18" s="73" t="s">
        <v>110</v>
      </c>
      <c r="F18" s="48">
        <v>44708</v>
      </c>
      <c r="G18" s="49">
        <v>4</v>
      </c>
      <c r="H18" s="50"/>
      <c r="I18" s="49">
        <v>4</v>
      </c>
      <c r="J18" s="51" t="s">
        <v>9</v>
      </c>
      <c r="K18" s="48">
        <v>44729</v>
      </c>
      <c r="L18" s="65">
        <f t="shared" si="0"/>
        <v>62</v>
      </c>
      <c r="M18" s="52"/>
      <c r="N18" s="53"/>
      <c r="O18"/>
      <c r="P18" s="1">
        <v>2</v>
      </c>
      <c r="R18">
        <v>2</v>
      </c>
      <c r="T18">
        <v>2</v>
      </c>
      <c r="V18">
        <v>2</v>
      </c>
      <c r="X18">
        <v>2</v>
      </c>
      <c r="Z18">
        <v>0</v>
      </c>
      <c r="AB18">
        <v>4</v>
      </c>
      <c r="AD18">
        <v>2</v>
      </c>
      <c r="AF18">
        <v>2</v>
      </c>
      <c r="AH18">
        <v>0</v>
      </c>
    </row>
    <row r="19" spans="1:34" x14ac:dyDescent="0.25">
      <c r="A19" s="36">
        <v>18</v>
      </c>
      <c r="B19" s="37" t="s">
        <v>4</v>
      </c>
      <c r="C19" s="37">
        <v>200487338</v>
      </c>
      <c r="D19" s="38" t="s">
        <v>82</v>
      </c>
      <c r="E19" s="72" t="s">
        <v>83</v>
      </c>
      <c r="F19" s="39">
        <v>44714</v>
      </c>
      <c r="G19" s="40">
        <v>2</v>
      </c>
      <c r="H19" s="41">
        <v>3</v>
      </c>
      <c r="I19" s="40">
        <v>5</v>
      </c>
      <c r="J19" s="42" t="s">
        <v>10</v>
      </c>
      <c r="K19" s="39">
        <v>44729</v>
      </c>
      <c r="L19" s="65">
        <f t="shared" si="0"/>
        <v>12</v>
      </c>
      <c r="M19" s="43"/>
      <c r="N19" s="44"/>
      <c r="O19"/>
      <c r="AF19">
        <v>4</v>
      </c>
      <c r="AH19">
        <v>4</v>
      </c>
    </row>
    <row r="20" spans="1:34" x14ac:dyDescent="0.25">
      <c r="A20" s="45">
        <v>19</v>
      </c>
      <c r="B20" s="46" t="s">
        <v>4</v>
      </c>
      <c r="C20" s="46">
        <v>200493587</v>
      </c>
      <c r="D20" s="47" t="s">
        <v>26</v>
      </c>
      <c r="E20" s="73" t="s">
        <v>27</v>
      </c>
      <c r="F20" s="48">
        <v>44820</v>
      </c>
      <c r="G20" s="49">
        <v>1</v>
      </c>
      <c r="H20" s="50"/>
      <c r="I20" s="49">
        <v>1</v>
      </c>
      <c r="J20" s="51" t="s">
        <v>9</v>
      </c>
      <c r="K20" s="48">
        <v>44729</v>
      </c>
      <c r="L20" s="65">
        <f t="shared" si="0"/>
        <v>-14</v>
      </c>
      <c r="M20" s="52"/>
      <c r="N20" s="53"/>
      <c r="O20"/>
      <c r="P20" s="1" t="s">
        <v>14</v>
      </c>
      <c r="R20">
        <v>4</v>
      </c>
      <c r="T20">
        <v>4</v>
      </c>
      <c r="V20">
        <v>4</v>
      </c>
      <c r="X20">
        <v>4</v>
      </c>
      <c r="Z20">
        <v>4</v>
      </c>
      <c r="AB20">
        <v>4</v>
      </c>
      <c r="AF20">
        <v>4</v>
      </c>
    </row>
    <row r="21" spans="1:34" x14ac:dyDescent="0.25">
      <c r="A21" s="36">
        <v>20</v>
      </c>
      <c r="B21" s="37" t="s">
        <v>4</v>
      </c>
      <c r="C21" s="37">
        <v>210556024</v>
      </c>
      <c r="D21" s="38" t="s">
        <v>42</v>
      </c>
      <c r="E21" s="72" t="s">
        <v>43</v>
      </c>
      <c r="F21" s="39">
        <v>44714</v>
      </c>
      <c r="G21" s="40">
        <v>1</v>
      </c>
      <c r="H21" s="41"/>
      <c r="I21" s="40">
        <v>1</v>
      </c>
      <c r="J21" s="42" t="s">
        <v>9</v>
      </c>
      <c r="K21" s="39">
        <v>44729</v>
      </c>
      <c r="L21" s="65">
        <f t="shared" si="0"/>
        <v>-18</v>
      </c>
      <c r="M21" s="43"/>
      <c r="N21" s="44"/>
      <c r="O21"/>
      <c r="P21" s="1">
        <v>4</v>
      </c>
      <c r="R21">
        <v>4</v>
      </c>
      <c r="T21">
        <v>4</v>
      </c>
      <c r="V21">
        <v>4</v>
      </c>
      <c r="X21">
        <v>4</v>
      </c>
      <c r="Z21">
        <v>4</v>
      </c>
      <c r="AB21">
        <v>4</v>
      </c>
      <c r="AD21">
        <v>4</v>
      </c>
      <c r="AH21">
        <v>4</v>
      </c>
    </row>
    <row r="22" spans="1:34" x14ac:dyDescent="0.25">
      <c r="A22" s="45">
        <v>21</v>
      </c>
      <c r="B22" s="46" t="s">
        <v>19</v>
      </c>
      <c r="C22" s="46">
        <v>210542087</v>
      </c>
      <c r="D22" s="47" t="s">
        <v>265</v>
      </c>
      <c r="E22" s="73" t="s">
        <v>266</v>
      </c>
      <c r="F22" s="48">
        <v>44828</v>
      </c>
      <c r="G22" s="49">
        <v>1</v>
      </c>
      <c r="H22" s="50"/>
      <c r="I22" s="49">
        <v>1</v>
      </c>
      <c r="J22" s="51" t="s">
        <v>11</v>
      </c>
      <c r="K22" s="48">
        <v>44722</v>
      </c>
      <c r="L22" s="65">
        <f t="shared" si="0"/>
        <v>-24</v>
      </c>
      <c r="M22" s="52"/>
      <c r="N22" s="53"/>
      <c r="O22" s="1"/>
      <c r="P22"/>
      <c r="AC22">
        <v>10</v>
      </c>
      <c r="AE22">
        <v>10</v>
      </c>
      <c r="AG22">
        <v>10</v>
      </c>
    </row>
    <row r="23" spans="1:34" x14ac:dyDescent="0.25">
      <c r="A23" s="45">
        <v>22</v>
      </c>
      <c r="B23" s="46" t="s">
        <v>4</v>
      </c>
      <c r="C23" s="46">
        <v>200517058</v>
      </c>
      <c r="D23" s="47" t="s">
        <v>115</v>
      </c>
      <c r="E23" s="73" t="s">
        <v>116</v>
      </c>
      <c r="F23" s="48">
        <v>44705</v>
      </c>
      <c r="G23" s="49">
        <v>2</v>
      </c>
      <c r="H23" s="50">
        <v>3</v>
      </c>
      <c r="I23" s="49">
        <v>5</v>
      </c>
      <c r="J23" s="51" t="s">
        <v>9</v>
      </c>
      <c r="K23" s="48">
        <v>44729</v>
      </c>
      <c r="L23" s="65">
        <f t="shared" si="0"/>
        <v>36</v>
      </c>
      <c r="M23" s="52"/>
      <c r="N23" s="53"/>
      <c r="O23"/>
      <c r="X23">
        <v>4</v>
      </c>
      <c r="Z23">
        <v>4</v>
      </c>
      <c r="AB23">
        <v>4</v>
      </c>
      <c r="AD23">
        <v>4</v>
      </c>
      <c r="AF23">
        <v>4</v>
      </c>
      <c r="AH23">
        <v>4</v>
      </c>
    </row>
    <row r="24" spans="1:34" x14ac:dyDescent="0.25">
      <c r="A24" s="36">
        <v>23</v>
      </c>
      <c r="B24" s="37" t="s">
        <v>19</v>
      </c>
      <c r="C24" s="37">
        <v>190479504</v>
      </c>
      <c r="D24" s="38" t="s">
        <v>193</v>
      </c>
      <c r="E24" s="72" t="s">
        <v>194</v>
      </c>
      <c r="F24" s="39">
        <v>44855</v>
      </c>
      <c r="G24" s="40">
        <v>1</v>
      </c>
      <c r="H24" s="41">
        <v>2</v>
      </c>
      <c r="I24" s="40">
        <v>3</v>
      </c>
      <c r="J24" s="42" t="s">
        <v>9</v>
      </c>
      <c r="K24" s="39">
        <v>44722</v>
      </c>
      <c r="L24" s="65">
        <f t="shared" si="0"/>
        <v>20</v>
      </c>
      <c r="M24" s="43"/>
      <c r="N24" s="44"/>
      <c r="O24" s="1">
        <v>4</v>
      </c>
      <c r="P24"/>
      <c r="Q24">
        <v>4</v>
      </c>
      <c r="S24">
        <v>4</v>
      </c>
      <c r="U24">
        <v>4</v>
      </c>
      <c r="W24">
        <v>4</v>
      </c>
      <c r="Y24">
        <v>4</v>
      </c>
      <c r="AA24">
        <v>4</v>
      </c>
      <c r="AC24">
        <v>4</v>
      </c>
      <c r="AE24">
        <v>4</v>
      </c>
      <c r="AG24">
        <v>4</v>
      </c>
    </row>
    <row r="25" spans="1:34" x14ac:dyDescent="0.25">
      <c r="A25" s="45">
        <v>24</v>
      </c>
      <c r="B25" s="46" t="s">
        <v>19</v>
      </c>
      <c r="C25" s="46">
        <v>220594401</v>
      </c>
      <c r="D25" s="47" t="s">
        <v>252</v>
      </c>
      <c r="E25" s="73" t="s">
        <v>253</v>
      </c>
      <c r="F25" s="48">
        <v>44834</v>
      </c>
      <c r="G25" s="49">
        <v>2</v>
      </c>
      <c r="H25" s="50">
        <v>4</v>
      </c>
      <c r="I25" s="49">
        <v>6</v>
      </c>
      <c r="J25" s="51" t="s">
        <v>10</v>
      </c>
      <c r="K25" s="48">
        <v>44722</v>
      </c>
      <c r="L25" s="65">
        <f t="shared" si="0"/>
        <v>54</v>
      </c>
      <c r="M25" s="52"/>
      <c r="N25" s="53"/>
      <c r="O25" s="1">
        <v>6</v>
      </c>
      <c r="P25"/>
      <c r="Q25">
        <v>6</v>
      </c>
      <c r="S25">
        <v>0</v>
      </c>
      <c r="U25">
        <v>12</v>
      </c>
      <c r="W25">
        <v>0</v>
      </c>
      <c r="Y25">
        <v>12</v>
      </c>
      <c r="AC25">
        <v>0</v>
      </c>
      <c r="AE25">
        <v>12</v>
      </c>
      <c r="AG25">
        <v>6</v>
      </c>
    </row>
    <row r="26" spans="1:34" x14ac:dyDescent="0.25">
      <c r="A26" s="36">
        <v>25</v>
      </c>
      <c r="B26" s="37" t="s">
        <v>4</v>
      </c>
      <c r="C26" s="37">
        <v>200517236</v>
      </c>
      <c r="D26" s="38" t="s">
        <v>36</v>
      </c>
      <c r="E26" s="72" t="s">
        <v>37</v>
      </c>
      <c r="F26" s="39">
        <v>44819</v>
      </c>
      <c r="G26" s="40">
        <v>1</v>
      </c>
      <c r="H26" s="41">
        <v>1</v>
      </c>
      <c r="I26" s="40">
        <v>2</v>
      </c>
      <c r="J26" s="42" t="s">
        <v>10</v>
      </c>
      <c r="K26" s="39">
        <v>44729</v>
      </c>
      <c r="L26" s="65">
        <f t="shared" si="0"/>
        <v>0</v>
      </c>
      <c r="M26" s="43"/>
      <c r="N26" s="44"/>
      <c r="O26"/>
      <c r="P26" s="1">
        <v>4</v>
      </c>
      <c r="R26">
        <v>4</v>
      </c>
      <c r="T26">
        <v>4</v>
      </c>
      <c r="V26">
        <v>4</v>
      </c>
      <c r="X26">
        <v>4</v>
      </c>
      <c r="Z26">
        <v>4</v>
      </c>
      <c r="AB26">
        <v>4</v>
      </c>
      <c r="AD26">
        <v>4</v>
      </c>
      <c r="AF26">
        <v>4</v>
      </c>
      <c r="AH26">
        <v>4</v>
      </c>
    </row>
    <row r="27" spans="1:34" x14ac:dyDescent="0.25">
      <c r="A27" s="45">
        <v>26</v>
      </c>
      <c r="B27" s="46" t="s">
        <v>4</v>
      </c>
      <c r="C27" s="46">
        <v>200501042</v>
      </c>
      <c r="D27" s="47" t="s">
        <v>71</v>
      </c>
      <c r="E27" s="73" t="s">
        <v>39</v>
      </c>
      <c r="F27" s="48">
        <v>44870</v>
      </c>
      <c r="G27" s="49">
        <v>2</v>
      </c>
      <c r="H27" s="50">
        <v>3</v>
      </c>
      <c r="I27" s="49">
        <v>5</v>
      </c>
      <c r="J27" s="51" t="s">
        <v>9</v>
      </c>
      <c r="K27" s="48">
        <v>44729</v>
      </c>
      <c r="L27" s="65">
        <f t="shared" si="0"/>
        <v>12</v>
      </c>
      <c r="M27" s="52"/>
      <c r="N27" s="53"/>
      <c r="O27"/>
      <c r="AF27">
        <v>4</v>
      </c>
      <c r="AH27">
        <v>4</v>
      </c>
    </row>
    <row r="28" spans="1:34" x14ac:dyDescent="0.25">
      <c r="A28" s="36">
        <v>27</v>
      </c>
      <c r="B28" s="37" t="s">
        <v>4</v>
      </c>
      <c r="C28" s="37">
        <v>190482929</v>
      </c>
      <c r="D28" s="38" t="s">
        <v>80</v>
      </c>
      <c r="E28" s="72" t="s">
        <v>81</v>
      </c>
      <c r="F28" s="39">
        <v>44711</v>
      </c>
      <c r="G28" s="40">
        <v>2</v>
      </c>
      <c r="H28" s="41">
        <v>3</v>
      </c>
      <c r="I28" s="40">
        <v>5</v>
      </c>
      <c r="J28" s="42" t="s">
        <v>9</v>
      </c>
      <c r="K28" s="39">
        <v>44729</v>
      </c>
      <c r="L28" s="65">
        <f t="shared" si="0"/>
        <v>60</v>
      </c>
      <c r="M28" s="43"/>
      <c r="N28" s="44"/>
      <c r="O28"/>
      <c r="P28" s="1">
        <v>4</v>
      </c>
      <c r="R28">
        <v>4</v>
      </c>
      <c r="T28">
        <v>4</v>
      </c>
      <c r="V28">
        <v>4</v>
      </c>
      <c r="X28">
        <v>4</v>
      </c>
      <c r="Z28">
        <v>4</v>
      </c>
      <c r="AB28">
        <v>4</v>
      </c>
      <c r="AD28">
        <v>4</v>
      </c>
      <c r="AF28">
        <v>4</v>
      </c>
      <c r="AH28">
        <v>4</v>
      </c>
    </row>
    <row r="29" spans="1:34" x14ac:dyDescent="0.25">
      <c r="A29" s="36">
        <v>28</v>
      </c>
      <c r="B29" s="37" t="s">
        <v>19</v>
      </c>
      <c r="C29" s="37">
        <v>220585329</v>
      </c>
      <c r="D29" s="38" t="s">
        <v>219</v>
      </c>
      <c r="E29" s="72" t="s">
        <v>220</v>
      </c>
      <c r="F29" s="39">
        <v>44870</v>
      </c>
      <c r="G29" s="40">
        <v>2</v>
      </c>
      <c r="H29" s="41">
        <v>1</v>
      </c>
      <c r="I29" s="40">
        <v>3</v>
      </c>
      <c r="J29" s="42" t="s">
        <v>11</v>
      </c>
      <c r="K29" s="39">
        <v>44722</v>
      </c>
      <c r="L29" s="65">
        <f t="shared" si="0"/>
        <v>-18</v>
      </c>
      <c r="M29" s="43"/>
      <c r="N29" s="44"/>
      <c r="O29" s="1">
        <v>8</v>
      </c>
      <c r="P29"/>
      <c r="Q29">
        <v>8</v>
      </c>
      <c r="U29">
        <v>8</v>
      </c>
      <c r="W29">
        <v>8</v>
      </c>
      <c r="Y29">
        <v>8</v>
      </c>
      <c r="AA29">
        <v>8</v>
      </c>
      <c r="AC29">
        <v>8</v>
      </c>
      <c r="AE29">
        <v>8</v>
      </c>
      <c r="AG29">
        <v>8</v>
      </c>
    </row>
    <row r="30" spans="1:34" x14ac:dyDescent="0.25">
      <c r="A30" s="45">
        <v>29</v>
      </c>
      <c r="B30" s="46" t="s">
        <v>4</v>
      </c>
      <c r="C30" s="46">
        <v>150237528</v>
      </c>
      <c r="D30" s="47" t="s">
        <v>59</v>
      </c>
      <c r="E30" s="73" t="s">
        <v>60</v>
      </c>
      <c r="F30" s="48">
        <v>44828</v>
      </c>
      <c r="G30" s="49">
        <v>2</v>
      </c>
      <c r="H30" s="50">
        <v>2</v>
      </c>
      <c r="I30" s="49">
        <v>4</v>
      </c>
      <c r="J30" s="51" t="s">
        <v>10</v>
      </c>
      <c r="K30" s="48">
        <v>44729</v>
      </c>
      <c r="L30" s="65">
        <f t="shared" si="0"/>
        <v>40</v>
      </c>
      <c r="M30" s="52"/>
      <c r="N30" s="53"/>
      <c r="O30"/>
      <c r="P30" s="1">
        <v>4</v>
      </c>
      <c r="R30">
        <v>4</v>
      </c>
      <c r="T30">
        <v>4</v>
      </c>
      <c r="V30">
        <v>0</v>
      </c>
      <c r="X30">
        <v>8</v>
      </c>
      <c r="Z30">
        <v>0</v>
      </c>
      <c r="AB30">
        <v>8</v>
      </c>
      <c r="AD30">
        <v>4</v>
      </c>
      <c r="AF30">
        <v>4</v>
      </c>
      <c r="AH30">
        <v>4</v>
      </c>
    </row>
    <row r="31" spans="1:34" x14ac:dyDescent="0.25">
      <c r="A31" s="36">
        <v>30</v>
      </c>
      <c r="B31" s="37" t="s">
        <v>4</v>
      </c>
      <c r="C31" s="37">
        <v>210542167</v>
      </c>
      <c r="D31" s="38" t="s">
        <v>94</v>
      </c>
      <c r="E31" s="72" t="s">
        <v>95</v>
      </c>
      <c r="F31" s="39">
        <v>44699</v>
      </c>
      <c r="G31" s="40">
        <v>2</v>
      </c>
      <c r="H31" s="41">
        <v>2</v>
      </c>
      <c r="I31" s="40">
        <v>4</v>
      </c>
      <c r="J31" s="42" t="s">
        <v>10</v>
      </c>
      <c r="K31" s="39">
        <v>44729</v>
      </c>
      <c r="L31" s="65">
        <f t="shared" si="0"/>
        <v>16</v>
      </c>
      <c r="M31" s="43"/>
      <c r="N31" s="44"/>
      <c r="O31"/>
      <c r="AB31">
        <v>4</v>
      </c>
      <c r="AD31">
        <v>4</v>
      </c>
      <c r="AF31">
        <v>4</v>
      </c>
      <c r="AH31">
        <v>4</v>
      </c>
    </row>
    <row r="32" spans="1:34" x14ac:dyDescent="0.25">
      <c r="A32" s="45">
        <v>31</v>
      </c>
      <c r="B32" s="46" t="s">
        <v>4</v>
      </c>
      <c r="C32" s="46">
        <v>220580794</v>
      </c>
      <c r="D32" s="47" t="s">
        <v>111</v>
      </c>
      <c r="E32" s="73" t="s">
        <v>112</v>
      </c>
      <c r="F32" s="48">
        <v>44746</v>
      </c>
      <c r="G32" s="49">
        <v>1</v>
      </c>
      <c r="H32" s="50">
        <v>1</v>
      </c>
      <c r="I32" s="49">
        <v>2</v>
      </c>
      <c r="J32" s="51" t="s">
        <v>9</v>
      </c>
      <c r="K32" s="48">
        <v>44729</v>
      </c>
      <c r="L32" s="65">
        <f t="shared" si="0"/>
        <v>0</v>
      </c>
      <c r="M32" s="52"/>
      <c r="N32" s="53"/>
      <c r="O32"/>
      <c r="P32" s="1">
        <v>0</v>
      </c>
      <c r="R32">
        <v>0</v>
      </c>
      <c r="T32">
        <v>20</v>
      </c>
      <c r="V32">
        <v>0</v>
      </c>
      <c r="X32">
        <v>2</v>
      </c>
      <c r="Z32">
        <v>4</v>
      </c>
      <c r="AB32">
        <v>2</v>
      </c>
      <c r="AD32">
        <v>4</v>
      </c>
      <c r="AF32">
        <v>4</v>
      </c>
      <c r="AH32">
        <v>4</v>
      </c>
    </row>
    <row r="33" spans="1:34" x14ac:dyDescent="0.25">
      <c r="A33" s="45">
        <v>32</v>
      </c>
      <c r="B33" s="46" t="s">
        <v>19</v>
      </c>
      <c r="C33" s="46">
        <v>220599662</v>
      </c>
      <c r="D33" s="47" t="s">
        <v>197</v>
      </c>
      <c r="E33" s="73" t="s">
        <v>198</v>
      </c>
      <c r="F33" s="48">
        <v>44862</v>
      </c>
      <c r="G33" s="49">
        <v>1</v>
      </c>
      <c r="H33" s="50">
        <v>2</v>
      </c>
      <c r="I33" s="49">
        <v>3</v>
      </c>
      <c r="J33" s="51" t="s">
        <v>10</v>
      </c>
      <c r="K33" s="48">
        <v>44722</v>
      </c>
      <c r="L33" s="65">
        <f t="shared" si="0"/>
        <v>40</v>
      </c>
      <c r="M33" s="52"/>
      <c r="N33" s="53"/>
      <c r="O33" s="1">
        <v>2</v>
      </c>
      <c r="P33"/>
      <c r="Q33">
        <v>2</v>
      </c>
      <c r="S33">
        <v>2</v>
      </c>
      <c r="U33">
        <v>2</v>
      </c>
      <c r="W33">
        <v>2</v>
      </c>
      <c r="Y33">
        <v>2</v>
      </c>
      <c r="AA33">
        <v>2</v>
      </c>
      <c r="AC33">
        <v>2</v>
      </c>
      <c r="AE33">
        <v>2</v>
      </c>
      <c r="AG33">
        <v>2</v>
      </c>
    </row>
    <row r="34" spans="1:34" x14ac:dyDescent="0.25">
      <c r="A34" s="36">
        <v>33</v>
      </c>
      <c r="B34" s="37" t="s">
        <v>19</v>
      </c>
      <c r="C34" s="37">
        <v>100000660</v>
      </c>
      <c r="D34" s="38" t="s">
        <v>262</v>
      </c>
      <c r="E34" s="72" t="s">
        <v>263</v>
      </c>
      <c r="F34" s="39">
        <v>44821</v>
      </c>
      <c r="G34" s="40">
        <v>2</v>
      </c>
      <c r="H34" s="41">
        <v>1</v>
      </c>
      <c r="I34" s="40">
        <v>3</v>
      </c>
      <c r="J34" s="42" t="s">
        <v>9</v>
      </c>
      <c r="K34" s="39">
        <v>44722</v>
      </c>
      <c r="L34" s="65">
        <f t="shared" ref="L34:L65" si="1">2*I34*COUNT(O34:BO34)-SUM(O34:BO34)</f>
        <v>0</v>
      </c>
      <c r="M34" s="43"/>
      <c r="N34" s="44"/>
      <c r="O34" s="1">
        <v>0</v>
      </c>
      <c r="P34"/>
      <c r="Q34">
        <v>12</v>
      </c>
      <c r="S34">
        <v>6</v>
      </c>
      <c r="U34">
        <v>6</v>
      </c>
      <c r="W34">
        <v>6</v>
      </c>
      <c r="Y34">
        <v>6</v>
      </c>
      <c r="AC34">
        <v>6</v>
      </c>
    </row>
    <row r="35" spans="1:34" x14ac:dyDescent="0.25">
      <c r="A35" s="36">
        <v>34</v>
      </c>
      <c r="B35" s="37" t="s">
        <v>4</v>
      </c>
      <c r="C35" s="37">
        <v>210578237</v>
      </c>
      <c r="D35" s="38" t="s">
        <v>84</v>
      </c>
      <c r="E35" s="72" t="s">
        <v>85</v>
      </c>
      <c r="F35" s="39">
        <v>44721</v>
      </c>
      <c r="G35" s="40">
        <v>2</v>
      </c>
      <c r="H35" s="41">
        <v>4</v>
      </c>
      <c r="I35" s="40">
        <v>6</v>
      </c>
      <c r="J35" s="42" t="s">
        <v>11</v>
      </c>
      <c r="K35" s="39">
        <v>44729</v>
      </c>
      <c r="L35" s="65">
        <f t="shared" si="1"/>
        <v>42</v>
      </c>
      <c r="M35" s="43"/>
      <c r="N35" s="44"/>
      <c r="O35"/>
      <c r="V35">
        <v>0</v>
      </c>
      <c r="X35">
        <v>4</v>
      </c>
      <c r="AB35">
        <v>2</v>
      </c>
      <c r="AD35">
        <v>0</v>
      </c>
    </row>
    <row r="36" spans="1:34" x14ac:dyDescent="0.25">
      <c r="A36" s="45">
        <v>35</v>
      </c>
      <c r="B36" s="46" t="s">
        <v>19</v>
      </c>
      <c r="C36" s="46">
        <v>130109898</v>
      </c>
      <c r="D36" s="47" t="s">
        <v>183</v>
      </c>
      <c r="E36" s="73" t="s">
        <v>184</v>
      </c>
      <c r="F36" s="48">
        <v>44890</v>
      </c>
      <c r="G36" s="49">
        <v>2</v>
      </c>
      <c r="H36" s="50"/>
      <c r="I36" s="49">
        <v>2</v>
      </c>
      <c r="J36" s="51" t="s">
        <v>10</v>
      </c>
      <c r="K36" s="48">
        <v>44722</v>
      </c>
      <c r="L36" s="65">
        <f t="shared" si="1"/>
        <v>0</v>
      </c>
      <c r="M36" s="52"/>
      <c r="N36" s="53"/>
      <c r="O36" s="1"/>
      <c r="P36"/>
    </row>
    <row r="37" spans="1:34" x14ac:dyDescent="0.25">
      <c r="A37" s="36">
        <v>36</v>
      </c>
      <c r="B37" s="37" t="s">
        <v>19</v>
      </c>
      <c r="C37" s="37">
        <v>100000663</v>
      </c>
      <c r="D37" s="38" t="s">
        <v>167</v>
      </c>
      <c r="E37" s="72" t="s">
        <v>168</v>
      </c>
      <c r="F37" s="39">
        <v>44904</v>
      </c>
      <c r="G37" s="40">
        <v>1</v>
      </c>
      <c r="H37" s="41"/>
      <c r="I37" s="40">
        <v>1</v>
      </c>
      <c r="J37" s="42" t="s">
        <v>10</v>
      </c>
      <c r="K37" s="39">
        <v>44722</v>
      </c>
      <c r="L37" s="65">
        <f t="shared" si="1"/>
        <v>-2</v>
      </c>
      <c r="M37" s="43"/>
      <c r="N37" s="44"/>
      <c r="O37" s="1"/>
      <c r="P37"/>
      <c r="AG37">
        <v>4</v>
      </c>
    </row>
    <row r="38" spans="1:34" x14ac:dyDescent="0.25">
      <c r="A38" s="45">
        <v>37</v>
      </c>
      <c r="B38" s="46" t="s">
        <v>19</v>
      </c>
      <c r="C38" s="46">
        <v>200507172</v>
      </c>
      <c r="D38" s="47" t="s">
        <v>191</v>
      </c>
      <c r="E38" s="73" t="s">
        <v>192</v>
      </c>
      <c r="F38" s="48">
        <v>44748</v>
      </c>
      <c r="G38" s="49">
        <v>1</v>
      </c>
      <c r="H38" s="50">
        <v>1</v>
      </c>
      <c r="I38" s="49">
        <v>2</v>
      </c>
      <c r="J38" s="51" t="s">
        <v>11</v>
      </c>
      <c r="K38" s="48">
        <v>44722</v>
      </c>
      <c r="L38" s="65">
        <f t="shared" si="1"/>
        <v>20</v>
      </c>
      <c r="M38" s="52"/>
      <c r="N38" s="53"/>
      <c r="O38" s="1">
        <v>2</v>
      </c>
      <c r="P38"/>
      <c r="Q38">
        <v>2</v>
      </c>
      <c r="S38">
        <v>2</v>
      </c>
      <c r="U38">
        <v>2</v>
      </c>
      <c r="W38">
        <v>2</v>
      </c>
      <c r="Y38">
        <v>2</v>
      </c>
      <c r="AA38">
        <v>2</v>
      </c>
      <c r="AC38">
        <v>2</v>
      </c>
      <c r="AE38">
        <v>2</v>
      </c>
      <c r="AG38">
        <v>2</v>
      </c>
    </row>
    <row r="39" spans="1:34" x14ac:dyDescent="0.25">
      <c r="A39" s="36">
        <v>38</v>
      </c>
      <c r="B39" s="37" t="s">
        <v>19</v>
      </c>
      <c r="C39" s="37">
        <v>180413586</v>
      </c>
      <c r="D39" s="38" t="s">
        <v>155</v>
      </c>
      <c r="E39" s="72" t="s">
        <v>156</v>
      </c>
      <c r="F39" s="39">
        <v>44991</v>
      </c>
      <c r="G39" s="40">
        <v>1</v>
      </c>
      <c r="H39" s="41"/>
      <c r="I39" s="40">
        <v>1</v>
      </c>
      <c r="J39" s="42" t="s">
        <v>11</v>
      </c>
      <c r="K39" s="39">
        <v>44722</v>
      </c>
      <c r="L39" s="65">
        <f t="shared" si="1"/>
        <v>-32</v>
      </c>
      <c r="M39" s="43"/>
      <c r="N39" s="44"/>
      <c r="O39" s="1">
        <v>6</v>
      </c>
      <c r="P39"/>
      <c r="S39">
        <v>6</v>
      </c>
      <c r="U39">
        <v>6</v>
      </c>
      <c r="W39">
        <v>6</v>
      </c>
      <c r="Y39">
        <v>6</v>
      </c>
      <c r="AA39">
        <v>6</v>
      </c>
      <c r="AE39">
        <v>6</v>
      </c>
      <c r="AG39">
        <v>6</v>
      </c>
    </row>
    <row r="40" spans="1:34" x14ac:dyDescent="0.25">
      <c r="A40" s="45">
        <v>39</v>
      </c>
      <c r="B40" s="46" t="s">
        <v>4</v>
      </c>
      <c r="C40" s="46">
        <v>170331764</v>
      </c>
      <c r="D40" s="47" t="s">
        <v>44</v>
      </c>
      <c r="E40" s="73" t="s">
        <v>45</v>
      </c>
      <c r="F40" s="48">
        <v>44862</v>
      </c>
      <c r="G40" s="49">
        <v>1</v>
      </c>
      <c r="H40" s="50">
        <v>2</v>
      </c>
      <c r="I40" s="49">
        <v>3</v>
      </c>
      <c r="J40" s="51" t="s">
        <v>9</v>
      </c>
      <c r="K40" s="48">
        <v>44729</v>
      </c>
      <c r="L40" s="65">
        <f t="shared" si="1"/>
        <v>18</v>
      </c>
      <c r="M40" s="52"/>
      <c r="N40" s="53"/>
      <c r="O40"/>
      <c r="P40" s="1">
        <v>4</v>
      </c>
      <c r="T40">
        <v>4</v>
      </c>
      <c r="V40">
        <v>4</v>
      </c>
      <c r="X40">
        <v>4</v>
      </c>
      <c r="Z40">
        <v>4</v>
      </c>
      <c r="AB40">
        <v>4</v>
      </c>
      <c r="AD40">
        <v>4</v>
      </c>
      <c r="AF40">
        <v>4</v>
      </c>
      <c r="AH40">
        <v>4</v>
      </c>
    </row>
    <row r="41" spans="1:34" x14ac:dyDescent="0.25">
      <c r="A41" s="45">
        <v>40</v>
      </c>
      <c r="B41" s="46" t="s">
        <v>19</v>
      </c>
      <c r="C41" s="46">
        <v>130138036</v>
      </c>
      <c r="D41" s="47" t="s">
        <v>179</v>
      </c>
      <c r="E41" s="73" t="s">
        <v>8</v>
      </c>
      <c r="F41" s="48">
        <v>44814</v>
      </c>
      <c r="G41" s="49">
        <v>2</v>
      </c>
      <c r="H41" s="50"/>
      <c r="I41" s="49">
        <v>2</v>
      </c>
      <c r="J41" s="51" t="s">
        <v>11</v>
      </c>
      <c r="K41" s="48">
        <v>44722</v>
      </c>
      <c r="L41" s="65">
        <f t="shared" si="1"/>
        <v>-18</v>
      </c>
      <c r="M41" s="52"/>
      <c r="N41" s="53"/>
      <c r="O41" s="1">
        <v>6</v>
      </c>
      <c r="P41"/>
      <c r="Q41">
        <v>6</v>
      </c>
      <c r="S41">
        <v>6</v>
      </c>
      <c r="U41">
        <v>6</v>
      </c>
      <c r="W41">
        <v>6</v>
      </c>
      <c r="Y41">
        <v>6</v>
      </c>
      <c r="AA41">
        <v>3</v>
      </c>
      <c r="AE41">
        <v>5</v>
      </c>
      <c r="AG41">
        <v>10</v>
      </c>
    </row>
    <row r="42" spans="1:34" x14ac:dyDescent="0.25">
      <c r="A42" s="36">
        <v>41</v>
      </c>
      <c r="B42" s="37" t="s">
        <v>19</v>
      </c>
      <c r="C42" s="37">
        <v>210550324</v>
      </c>
      <c r="D42" s="38" t="s">
        <v>173</v>
      </c>
      <c r="E42" s="72" t="s">
        <v>89</v>
      </c>
      <c r="F42" s="39">
        <v>44839</v>
      </c>
      <c r="G42" s="40">
        <v>1</v>
      </c>
      <c r="H42" s="41"/>
      <c r="I42" s="40">
        <v>1</v>
      </c>
      <c r="J42" s="42" t="s">
        <v>11</v>
      </c>
      <c r="K42" s="39">
        <v>44722</v>
      </c>
      <c r="L42" s="65">
        <f t="shared" si="1"/>
        <v>0</v>
      </c>
      <c r="M42" s="43"/>
      <c r="N42" s="44"/>
      <c r="O42" s="1">
        <v>2</v>
      </c>
      <c r="P42"/>
      <c r="Q42">
        <v>2</v>
      </c>
      <c r="S42">
        <v>2</v>
      </c>
      <c r="U42">
        <v>2</v>
      </c>
      <c r="W42">
        <v>2</v>
      </c>
      <c r="Y42">
        <v>2</v>
      </c>
      <c r="AA42">
        <v>2</v>
      </c>
      <c r="AC42">
        <v>2</v>
      </c>
      <c r="AE42">
        <v>2</v>
      </c>
      <c r="AG42">
        <v>2</v>
      </c>
    </row>
    <row r="43" spans="1:34" x14ac:dyDescent="0.25">
      <c r="A43" s="36">
        <v>42</v>
      </c>
      <c r="B43" s="37" t="s">
        <v>4</v>
      </c>
      <c r="C43" s="37">
        <v>210564002</v>
      </c>
      <c r="D43" s="38" t="s">
        <v>40</v>
      </c>
      <c r="E43" s="72" t="s">
        <v>41</v>
      </c>
      <c r="F43" s="39">
        <v>44862</v>
      </c>
      <c r="G43" s="40">
        <v>2</v>
      </c>
      <c r="H43" s="41">
        <v>2</v>
      </c>
      <c r="I43" s="40">
        <v>4</v>
      </c>
      <c r="J43" s="42" t="s">
        <v>9</v>
      </c>
      <c r="K43" s="39">
        <v>44729</v>
      </c>
      <c r="L43" s="65">
        <f t="shared" si="1"/>
        <v>6</v>
      </c>
      <c r="M43" s="43"/>
      <c r="N43" s="44"/>
      <c r="O43"/>
      <c r="AD43">
        <v>6</v>
      </c>
      <c r="AF43">
        <v>6</v>
      </c>
      <c r="AH43">
        <v>6</v>
      </c>
    </row>
    <row r="44" spans="1:34" x14ac:dyDescent="0.25">
      <c r="A44" s="45">
        <v>43</v>
      </c>
      <c r="B44" s="46" t="s">
        <v>19</v>
      </c>
      <c r="C44" s="46">
        <v>220599542</v>
      </c>
      <c r="D44" s="47" t="s">
        <v>223</v>
      </c>
      <c r="E44" s="73" t="s">
        <v>224</v>
      </c>
      <c r="F44" s="48">
        <v>44770</v>
      </c>
      <c r="G44" s="49">
        <v>1</v>
      </c>
      <c r="H44" s="50">
        <v>2</v>
      </c>
      <c r="I44" s="49">
        <v>3</v>
      </c>
      <c r="J44" s="51" t="s">
        <v>11</v>
      </c>
      <c r="K44" s="48">
        <v>44722</v>
      </c>
      <c r="L44" s="65">
        <f t="shared" si="1"/>
        <v>-20</v>
      </c>
      <c r="M44" s="52"/>
      <c r="N44" s="53"/>
      <c r="O44" s="1">
        <v>10</v>
      </c>
      <c r="P44"/>
      <c r="Q44">
        <v>0</v>
      </c>
      <c r="S44">
        <v>8</v>
      </c>
      <c r="U44">
        <v>16</v>
      </c>
      <c r="W44">
        <v>0</v>
      </c>
      <c r="Y44">
        <v>0</v>
      </c>
      <c r="AA44">
        <v>22</v>
      </c>
      <c r="AC44">
        <v>0</v>
      </c>
      <c r="AE44">
        <v>0</v>
      </c>
      <c r="AG44">
        <v>24</v>
      </c>
    </row>
    <row r="45" spans="1:34" x14ac:dyDescent="0.25">
      <c r="A45" s="36">
        <v>44</v>
      </c>
      <c r="B45" s="37" t="s">
        <v>19</v>
      </c>
      <c r="C45" s="37">
        <v>190478975</v>
      </c>
      <c r="D45" s="38" t="s">
        <v>147</v>
      </c>
      <c r="E45" s="72" t="s">
        <v>148</v>
      </c>
      <c r="F45" s="39">
        <v>44883</v>
      </c>
      <c r="G45" s="40">
        <v>1</v>
      </c>
      <c r="H45" s="41"/>
      <c r="I45" s="40">
        <v>1</v>
      </c>
      <c r="J45" s="42" t="s">
        <v>11</v>
      </c>
      <c r="K45" s="39">
        <v>44722</v>
      </c>
      <c r="L45" s="65">
        <f t="shared" si="1"/>
        <v>-24</v>
      </c>
      <c r="M45" s="43"/>
      <c r="N45" s="44"/>
      <c r="O45" s="1"/>
      <c r="P45"/>
      <c r="AA45">
        <v>8</v>
      </c>
      <c r="AC45">
        <v>8</v>
      </c>
      <c r="AE45">
        <v>8</v>
      </c>
      <c r="AG45">
        <v>8</v>
      </c>
    </row>
    <row r="46" spans="1:34" x14ac:dyDescent="0.25">
      <c r="A46" s="45">
        <v>45</v>
      </c>
      <c r="B46" s="46" t="s">
        <v>19</v>
      </c>
      <c r="C46" s="46">
        <v>160295345</v>
      </c>
      <c r="D46" s="47" t="s">
        <v>231</v>
      </c>
      <c r="E46" s="73" t="s">
        <v>232</v>
      </c>
      <c r="F46" s="48">
        <v>44877</v>
      </c>
      <c r="G46" s="49">
        <v>1</v>
      </c>
      <c r="H46" s="50">
        <v>3</v>
      </c>
      <c r="I46" s="49">
        <v>4</v>
      </c>
      <c r="J46" s="51" t="s">
        <v>10</v>
      </c>
      <c r="K46" s="48">
        <v>44722</v>
      </c>
      <c r="L46" s="65">
        <f t="shared" si="1"/>
        <v>60</v>
      </c>
      <c r="M46" s="52"/>
      <c r="N46" s="53"/>
      <c r="O46" s="1">
        <v>2</v>
      </c>
      <c r="P46"/>
      <c r="Q46">
        <v>2</v>
      </c>
      <c r="S46">
        <v>2</v>
      </c>
      <c r="U46">
        <v>2</v>
      </c>
      <c r="W46">
        <v>2</v>
      </c>
      <c r="Y46">
        <v>2</v>
      </c>
      <c r="AA46">
        <v>2</v>
      </c>
      <c r="AC46">
        <v>2</v>
      </c>
      <c r="AE46">
        <v>2</v>
      </c>
      <c r="AG46">
        <v>2</v>
      </c>
    </row>
    <row r="47" spans="1:34" x14ac:dyDescent="0.25">
      <c r="A47" s="45">
        <v>46</v>
      </c>
      <c r="B47" s="46" t="s">
        <v>4</v>
      </c>
      <c r="C47" s="46">
        <v>220597128</v>
      </c>
      <c r="D47" s="47" t="s">
        <v>96</v>
      </c>
      <c r="E47" s="73" t="s">
        <v>97</v>
      </c>
      <c r="F47" s="48">
        <v>44848</v>
      </c>
      <c r="G47" s="49">
        <v>2</v>
      </c>
      <c r="H47" s="50"/>
      <c r="I47" s="49">
        <v>2</v>
      </c>
      <c r="J47" s="51" t="s">
        <v>10</v>
      </c>
      <c r="K47" s="48">
        <v>44729</v>
      </c>
      <c r="L47" s="65">
        <f t="shared" si="1"/>
        <v>-18</v>
      </c>
      <c r="M47" s="52"/>
      <c r="N47" s="53"/>
      <c r="O47"/>
      <c r="P47" s="1">
        <v>6</v>
      </c>
      <c r="R47">
        <v>6</v>
      </c>
      <c r="T47">
        <v>6</v>
      </c>
      <c r="V47">
        <v>0</v>
      </c>
      <c r="X47">
        <v>12</v>
      </c>
      <c r="Z47">
        <v>0</v>
      </c>
      <c r="AB47">
        <v>12</v>
      </c>
      <c r="AF47">
        <v>6</v>
      </c>
      <c r="AH47">
        <v>6</v>
      </c>
    </row>
    <row r="48" spans="1:34" x14ac:dyDescent="0.25">
      <c r="A48" s="36">
        <v>47</v>
      </c>
      <c r="B48" s="37" t="s">
        <v>4</v>
      </c>
      <c r="C48" s="37">
        <v>210578789</v>
      </c>
      <c r="D48" s="38" t="s">
        <v>30</v>
      </c>
      <c r="E48" s="72" t="s">
        <v>31</v>
      </c>
      <c r="F48" s="39">
        <v>44726</v>
      </c>
      <c r="G48" s="40">
        <v>2</v>
      </c>
      <c r="H48" s="41">
        <v>2</v>
      </c>
      <c r="I48" s="40">
        <v>4</v>
      </c>
      <c r="J48" s="42" t="s">
        <v>10</v>
      </c>
      <c r="K48" s="39">
        <v>44729</v>
      </c>
      <c r="L48" s="65">
        <f t="shared" si="1"/>
        <v>4</v>
      </c>
      <c r="M48" s="43"/>
      <c r="N48" s="44"/>
      <c r="O48"/>
      <c r="AF48">
        <v>6</v>
      </c>
      <c r="AH48">
        <v>6</v>
      </c>
    </row>
    <row r="49" spans="1:34" x14ac:dyDescent="0.25">
      <c r="A49" s="36">
        <v>48</v>
      </c>
      <c r="B49" s="37" t="s">
        <v>19</v>
      </c>
      <c r="C49" s="37">
        <v>120086820</v>
      </c>
      <c r="D49" s="38" t="s">
        <v>211</v>
      </c>
      <c r="E49" s="72" t="s">
        <v>212</v>
      </c>
      <c r="F49" s="39">
        <v>45023</v>
      </c>
      <c r="G49" s="40">
        <v>2</v>
      </c>
      <c r="H49" s="41">
        <v>1</v>
      </c>
      <c r="I49" s="40">
        <v>3</v>
      </c>
      <c r="J49" s="42" t="s">
        <v>10</v>
      </c>
      <c r="K49" s="39">
        <v>44722</v>
      </c>
      <c r="L49" s="65">
        <f t="shared" si="1"/>
        <v>40</v>
      </c>
      <c r="M49" s="43"/>
      <c r="N49" s="44"/>
      <c r="O49" s="1">
        <v>2</v>
      </c>
      <c r="P49"/>
      <c r="Q49">
        <v>2</v>
      </c>
      <c r="S49">
        <v>2</v>
      </c>
      <c r="U49">
        <v>2</v>
      </c>
      <c r="W49">
        <v>2</v>
      </c>
      <c r="Y49">
        <v>2</v>
      </c>
      <c r="AA49">
        <v>2</v>
      </c>
      <c r="AC49">
        <v>2</v>
      </c>
      <c r="AE49">
        <v>2</v>
      </c>
      <c r="AG49">
        <v>2</v>
      </c>
    </row>
    <row r="50" spans="1:34" x14ac:dyDescent="0.25">
      <c r="A50" s="45">
        <v>49</v>
      </c>
      <c r="B50" s="46" t="s">
        <v>19</v>
      </c>
      <c r="C50" s="46">
        <v>200494106</v>
      </c>
      <c r="D50" s="47" t="s">
        <v>163</v>
      </c>
      <c r="E50" s="73" t="s">
        <v>164</v>
      </c>
      <c r="F50" s="48">
        <v>44762</v>
      </c>
      <c r="G50" s="49">
        <v>1</v>
      </c>
      <c r="H50" s="50"/>
      <c r="I50" s="49">
        <v>1</v>
      </c>
      <c r="J50" s="51" t="s">
        <v>11</v>
      </c>
      <c r="K50" s="48">
        <v>44722</v>
      </c>
      <c r="L50" s="65">
        <f t="shared" si="1"/>
        <v>0</v>
      </c>
      <c r="M50" s="52"/>
      <c r="N50" s="53"/>
      <c r="O50" s="1">
        <v>0</v>
      </c>
      <c r="P50"/>
      <c r="S50">
        <v>0</v>
      </c>
      <c r="U50">
        <v>0</v>
      </c>
      <c r="W50">
        <v>6</v>
      </c>
      <c r="Y50">
        <v>2</v>
      </c>
      <c r="AA50">
        <v>4</v>
      </c>
      <c r="AC50">
        <v>2</v>
      </c>
      <c r="AE50">
        <v>2</v>
      </c>
      <c r="AG50">
        <v>2</v>
      </c>
    </row>
    <row r="51" spans="1:34" x14ac:dyDescent="0.25">
      <c r="A51" s="45">
        <v>50</v>
      </c>
      <c r="B51" s="46" t="s">
        <v>4</v>
      </c>
      <c r="C51" s="46">
        <v>220580769</v>
      </c>
      <c r="D51" s="47" t="s">
        <v>61</v>
      </c>
      <c r="E51" s="73" t="s">
        <v>62</v>
      </c>
      <c r="F51" s="48">
        <v>44746</v>
      </c>
      <c r="G51" s="49">
        <v>1</v>
      </c>
      <c r="H51" s="50"/>
      <c r="I51" s="49">
        <v>1</v>
      </c>
      <c r="J51" s="51" t="s">
        <v>11</v>
      </c>
      <c r="K51" s="48">
        <v>44729</v>
      </c>
      <c r="L51" s="65">
        <f t="shared" si="1"/>
        <v>-24</v>
      </c>
      <c r="M51" s="52"/>
      <c r="N51" s="53"/>
      <c r="O51"/>
      <c r="V51">
        <v>6</v>
      </c>
      <c r="X51">
        <v>6</v>
      </c>
      <c r="Z51">
        <v>6</v>
      </c>
      <c r="AB51">
        <v>6</v>
      </c>
      <c r="AF51">
        <v>6</v>
      </c>
      <c r="AH51">
        <v>6</v>
      </c>
    </row>
    <row r="52" spans="1:34" x14ac:dyDescent="0.25">
      <c r="A52" s="36">
        <v>51</v>
      </c>
      <c r="B52" s="37" t="s">
        <v>19</v>
      </c>
      <c r="C52" s="37">
        <v>180375048</v>
      </c>
      <c r="D52" s="38" t="s">
        <v>181</v>
      </c>
      <c r="E52" s="72" t="s">
        <v>182</v>
      </c>
      <c r="F52" s="39">
        <v>44770</v>
      </c>
      <c r="G52" s="40">
        <v>1</v>
      </c>
      <c r="H52" s="41">
        <v>1</v>
      </c>
      <c r="I52" s="40">
        <v>2</v>
      </c>
      <c r="J52" s="42" t="s">
        <v>11</v>
      </c>
      <c r="K52" s="39">
        <v>44722</v>
      </c>
      <c r="L52" s="65">
        <f t="shared" si="1"/>
        <v>-72</v>
      </c>
      <c r="M52" s="43"/>
      <c r="N52" s="44"/>
      <c r="O52" s="1">
        <v>12</v>
      </c>
      <c r="P52"/>
      <c r="S52">
        <v>12</v>
      </c>
      <c r="U52">
        <v>12</v>
      </c>
      <c r="W52">
        <v>12</v>
      </c>
      <c r="Y52">
        <v>12</v>
      </c>
      <c r="AA52">
        <v>12</v>
      </c>
      <c r="AC52">
        <v>12</v>
      </c>
      <c r="AE52">
        <v>12</v>
      </c>
      <c r="AG52">
        <v>12</v>
      </c>
    </row>
    <row r="53" spans="1:34" x14ac:dyDescent="0.25">
      <c r="A53" s="45">
        <v>52</v>
      </c>
      <c r="B53" s="46" t="s">
        <v>19</v>
      </c>
      <c r="C53" s="46">
        <v>210571627</v>
      </c>
      <c r="D53" s="47" t="s">
        <v>205</v>
      </c>
      <c r="E53" s="73" t="s">
        <v>206</v>
      </c>
      <c r="F53" s="48">
        <v>44870</v>
      </c>
      <c r="G53" s="49">
        <v>1</v>
      </c>
      <c r="H53" s="50">
        <v>2</v>
      </c>
      <c r="I53" s="49">
        <v>3</v>
      </c>
      <c r="J53" s="51" t="s">
        <v>10</v>
      </c>
      <c r="K53" s="48">
        <v>44722</v>
      </c>
      <c r="L53" s="65">
        <f t="shared" si="1"/>
        <v>20</v>
      </c>
      <c r="M53" s="52"/>
      <c r="N53" s="53"/>
      <c r="O53" s="1">
        <v>4</v>
      </c>
      <c r="P53"/>
      <c r="Q53">
        <v>4</v>
      </c>
      <c r="S53">
        <v>4</v>
      </c>
      <c r="U53">
        <v>4</v>
      </c>
      <c r="W53">
        <v>4</v>
      </c>
      <c r="Y53">
        <v>4</v>
      </c>
      <c r="AA53">
        <v>4</v>
      </c>
      <c r="AC53">
        <v>4</v>
      </c>
      <c r="AE53">
        <v>4</v>
      </c>
      <c r="AG53">
        <v>4</v>
      </c>
    </row>
    <row r="54" spans="1:34" x14ac:dyDescent="0.25">
      <c r="A54" s="36">
        <v>53</v>
      </c>
      <c r="B54" s="37" t="s">
        <v>19</v>
      </c>
      <c r="C54" s="37">
        <v>110002170</v>
      </c>
      <c r="D54" s="38" t="s">
        <v>233</v>
      </c>
      <c r="E54" s="72" t="s">
        <v>234</v>
      </c>
      <c r="F54" s="39">
        <v>44792</v>
      </c>
      <c r="G54" s="40">
        <v>2</v>
      </c>
      <c r="H54" s="41">
        <v>2</v>
      </c>
      <c r="I54" s="40">
        <v>4</v>
      </c>
      <c r="J54" s="42" t="s">
        <v>11</v>
      </c>
      <c r="K54" s="39">
        <v>44722</v>
      </c>
      <c r="L54" s="65">
        <f t="shared" si="1"/>
        <v>-2</v>
      </c>
      <c r="M54" s="43"/>
      <c r="N54" s="44"/>
      <c r="O54" s="1"/>
      <c r="P54"/>
      <c r="AG54">
        <v>10</v>
      </c>
    </row>
    <row r="55" spans="1:34" x14ac:dyDescent="0.25">
      <c r="A55" s="45">
        <v>54</v>
      </c>
      <c r="B55" s="46" t="s">
        <v>19</v>
      </c>
      <c r="C55" s="46">
        <v>190470358</v>
      </c>
      <c r="D55" s="47" t="s">
        <v>229</v>
      </c>
      <c r="E55" s="73" t="s">
        <v>230</v>
      </c>
      <c r="F55" s="48">
        <v>45023</v>
      </c>
      <c r="G55" s="49">
        <v>2</v>
      </c>
      <c r="H55" s="50">
        <v>2</v>
      </c>
      <c r="I55" s="49">
        <v>4</v>
      </c>
      <c r="J55" s="51" t="s">
        <v>9</v>
      </c>
      <c r="K55" s="48">
        <v>44722</v>
      </c>
      <c r="L55" s="65">
        <f t="shared" si="1"/>
        <v>18</v>
      </c>
      <c r="M55" s="52"/>
      <c r="N55" s="53"/>
      <c r="O55" s="1">
        <v>6</v>
      </c>
      <c r="P55"/>
      <c r="Q55">
        <v>6</v>
      </c>
      <c r="S55">
        <v>6</v>
      </c>
      <c r="U55">
        <v>0</v>
      </c>
      <c r="Y55">
        <v>12</v>
      </c>
      <c r="AA55">
        <v>6</v>
      </c>
      <c r="AC55">
        <v>6</v>
      </c>
      <c r="AE55">
        <v>6</v>
      </c>
      <c r="AG55">
        <v>6</v>
      </c>
    </row>
    <row r="56" spans="1:34" x14ac:dyDescent="0.25">
      <c r="A56" s="36">
        <v>55</v>
      </c>
      <c r="B56" s="37" t="s">
        <v>4</v>
      </c>
      <c r="C56" s="37">
        <v>200509738</v>
      </c>
      <c r="D56" s="38" t="s">
        <v>117</v>
      </c>
      <c r="E56" s="72" t="s">
        <v>118</v>
      </c>
      <c r="F56" s="39">
        <v>44725</v>
      </c>
      <c r="G56" s="40">
        <v>2</v>
      </c>
      <c r="H56" s="41">
        <v>3</v>
      </c>
      <c r="I56" s="40">
        <v>5</v>
      </c>
      <c r="J56" s="42" t="s">
        <v>9</v>
      </c>
      <c r="K56" s="39">
        <v>44729</v>
      </c>
      <c r="L56" s="65">
        <f t="shared" si="1"/>
        <v>40</v>
      </c>
      <c r="M56" s="43"/>
      <c r="N56" s="44"/>
      <c r="O56"/>
      <c r="P56" s="1">
        <v>10</v>
      </c>
      <c r="R56">
        <v>8</v>
      </c>
      <c r="T56">
        <v>0</v>
      </c>
      <c r="V56">
        <v>12</v>
      </c>
      <c r="X56">
        <v>0</v>
      </c>
      <c r="Z56">
        <v>6</v>
      </c>
      <c r="AB56">
        <v>10</v>
      </c>
      <c r="AD56">
        <v>6</v>
      </c>
      <c r="AF56">
        <v>0</v>
      </c>
      <c r="AH56">
        <v>8</v>
      </c>
    </row>
    <row r="57" spans="1:34" x14ac:dyDescent="0.25">
      <c r="A57" s="36">
        <v>56</v>
      </c>
      <c r="B57" s="37" t="s">
        <v>19</v>
      </c>
      <c r="C57" s="37">
        <v>170331799</v>
      </c>
      <c r="D57" s="38" t="s">
        <v>185</v>
      </c>
      <c r="E57" s="72" t="s">
        <v>33</v>
      </c>
      <c r="F57" s="39">
        <v>44819</v>
      </c>
      <c r="G57" s="40">
        <v>1</v>
      </c>
      <c r="H57" s="41">
        <v>1</v>
      </c>
      <c r="I57" s="40">
        <v>2</v>
      </c>
      <c r="J57" s="42" t="s">
        <v>10</v>
      </c>
      <c r="K57" s="39">
        <v>44722</v>
      </c>
      <c r="L57" s="65">
        <f t="shared" si="1"/>
        <v>20</v>
      </c>
      <c r="M57" s="43"/>
      <c r="N57" s="44"/>
      <c r="O57" s="1">
        <v>2</v>
      </c>
      <c r="P57"/>
      <c r="Q57">
        <v>2</v>
      </c>
      <c r="S57">
        <v>2</v>
      </c>
      <c r="U57">
        <v>2</v>
      </c>
      <c r="W57">
        <v>2</v>
      </c>
      <c r="Y57">
        <v>2</v>
      </c>
      <c r="AA57">
        <v>2</v>
      </c>
      <c r="AC57">
        <v>2</v>
      </c>
      <c r="AE57">
        <v>2</v>
      </c>
      <c r="AG57">
        <v>2</v>
      </c>
    </row>
    <row r="58" spans="1:34" x14ac:dyDescent="0.25">
      <c r="A58" s="45">
        <v>57</v>
      </c>
      <c r="B58" s="46" t="s">
        <v>19</v>
      </c>
      <c r="C58" s="46">
        <v>210568129</v>
      </c>
      <c r="D58" s="47" t="s">
        <v>247</v>
      </c>
      <c r="E58" s="73" t="s">
        <v>248</v>
      </c>
      <c r="F58" s="48">
        <v>44848</v>
      </c>
      <c r="G58" s="49">
        <v>1</v>
      </c>
      <c r="H58" s="50">
        <v>4</v>
      </c>
      <c r="I58" s="49">
        <v>5</v>
      </c>
      <c r="J58" s="51" t="s">
        <v>9</v>
      </c>
      <c r="K58" s="48">
        <v>44722</v>
      </c>
      <c r="L58" s="65">
        <f t="shared" si="1"/>
        <v>80</v>
      </c>
      <c r="M58" s="52"/>
      <c r="N58" s="53"/>
      <c r="O58" s="1">
        <v>4</v>
      </c>
      <c r="P58"/>
      <c r="Q58">
        <v>0</v>
      </c>
      <c r="S58">
        <v>4</v>
      </c>
      <c r="U58">
        <v>0</v>
      </c>
      <c r="W58">
        <v>4</v>
      </c>
      <c r="Y58">
        <v>0</v>
      </c>
      <c r="AA58">
        <v>2</v>
      </c>
      <c r="AC58">
        <v>0</v>
      </c>
      <c r="AE58">
        <v>4</v>
      </c>
      <c r="AG58">
        <v>2</v>
      </c>
    </row>
    <row r="59" spans="1:34" x14ac:dyDescent="0.25">
      <c r="A59" s="45">
        <v>58</v>
      </c>
      <c r="B59" s="46" t="s">
        <v>4</v>
      </c>
      <c r="C59" s="46">
        <v>220597139</v>
      </c>
      <c r="D59" s="47" t="s">
        <v>34</v>
      </c>
      <c r="E59" s="73" t="s">
        <v>35</v>
      </c>
      <c r="F59" s="48">
        <v>44848</v>
      </c>
      <c r="G59" s="49">
        <v>2</v>
      </c>
      <c r="H59" s="50">
        <v>3</v>
      </c>
      <c r="I59" s="49">
        <v>5</v>
      </c>
      <c r="J59" s="51" t="s">
        <v>11</v>
      </c>
      <c r="K59" s="48">
        <v>44729</v>
      </c>
      <c r="L59" s="65">
        <f t="shared" si="1"/>
        <v>8</v>
      </c>
      <c r="M59" s="52"/>
      <c r="N59" s="53"/>
      <c r="O59"/>
      <c r="AD59">
        <v>6</v>
      </c>
      <c r="AH59">
        <v>6</v>
      </c>
    </row>
    <row r="60" spans="1:34" x14ac:dyDescent="0.25">
      <c r="A60" s="36">
        <v>59</v>
      </c>
      <c r="B60" s="37" t="s">
        <v>19</v>
      </c>
      <c r="C60" s="37">
        <v>180418451</v>
      </c>
      <c r="D60" s="38" t="s">
        <v>259</v>
      </c>
      <c r="E60" s="72" t="s">
        <v>260</v>
      </c>
      <c r="F60" s="39">
        <v>44841</v>
      </c>
      <c r="G60" s="40">
        <v>1</v>
      </c>
      <c r="H60" s="41"/>
      <c r="I60" s="40">
        <v>1</v>
      </c>
      <c r="J60" s="42" t="s">
        <v>10</v>
      </c>
      <c r="K60" s="39">
        <v>44722</v>
      </c>
      <c r="L60" s="65">
        <f t="shared" si="1"/>
        <v>0</v>
      </c>
      <c r="M60" s="43"/>
      <c r="N60" s="44"/>
      <c r="O60" s="1">
        <v>2</v>
      </c>
      <c r="P60"/>
      <c r="Q60">
        <v>2</v>
      </c>
      <c r="S60">
        <v>2</v>
      </c>
      <c r="U60">
        <v>2</v>
      </c>
      <c r="W60">
        <v>2</v>
      </c>
      <c r="Y60">
        <v>2</v>
      </c>
      <c r="AA60">
        <v>2</v>
      </c>
      <c r="AC60">
        <v>2</v>
      </c>
      <c r="AE60">
        <v>2</v>
      </c>
      <c r="AG60">
        <v>2</v>
      </c>
    </row>
    <row r="61" spans="1:34" x14ac:dyDescent="0.25">
      <c r="A61" s="45">
        <v>60</v>
      </c>
      <c r="B61" s="46" t="s">
        <v>19</v>
      </c>
      <c r="C61" s="46">
        <v>170367701</v>
      </c>
      <c r="D61" s="47" t="s">
        <v>143</v>
      </c>
      <c r="E61" s="73" t="s">
        <v>144</v>
      </c>
      <c r="F61" s="48">
        <v>44855</v>
      </c>
      <c r="G61" s="49">
        <v>1</v>
      </c>
      <c r="H61" s="50"/>
      <c r="I61" s="49">
        <v>1</v>
      </c>
      <c r="J61" s="51" t="s">
        <v>9</v>
      </c>
      <c r="K61" s="48">
        <v>44722</v>
      </c>
      <c r="L61" s="65">
        <f t="shared" si="1"/>
        <v>-72</v>
      </c>
      <c r="M61" s="52"/>
      <c r="N61" s="53"/>
      <c r="O61" s="1">
        <v>10</v>
      </c>
      <c r="P61"/>
      <c r="Q61">
        <v>10</v>
      </c>
      <c r="S61">
        <v>10</v>
      </c>
      <c r="U61">
        <v>10</v>
      </c>
      <c r="W61">
        <v>10</v>
      </c>
      <c r="Y61">
        <v>10</v>
      </c>
      <c r="AC61">
        <v>10</v>
      </c>
      <c r="AE61">
        <v>10</v>
      </c>
      <c r="AG61">
        <v>10</v>
      </c>
    </row>
    <row r="62" spans="1:34" x14ac:dyDescent="0.25">
      <c r="A62" s="36">
        <v>61</v>
      </c>
      <c r="B62" s="37" t="s">
        <v>19</v>
      </c>
      <c r="C62" s="37">
        <v>100000607</v>
      </c>
      <c r="D62" s="38" t="s">
        <v>335</v>
      </c>
      <c r="E62" s="72" t="s">
        <v>146</v>
      </c>
      <c r="F62" s="39">
        <v>45023</v>
      </c>
      <c r="G62" s="40">
        <v>1</v>
      </c>
      <c r="H62" s="41"/>
      <c r="I62" s="40">
        <v>1</v>
      </c>
      <c r="J62" s="42" t="s">
        <v>9</v>
      </c>
      <c r="K62" s="39">
        <v>44722</v>
      </c>
      <c r="L62" s="65">
        <f t="shared" si="1"/>
        <v>-58</v>
      </c>
      <c r="M62" s="43"/>
      <c r="N62" s="44"/>
      <c r="O62" s="1"/>
      <c r="P62"/>
      <c r="Q62">
        <v>8</v>
      </c>
      <c r="S62">
        <v>6</v>
      </c>
      <c r="U62">
        <v>18</v>
      </c>
      <c r="W62">
        <v>10</v>
      </c>
      <c r="Y62">
        <v>10</v>
      </c>
      <c r="AC62">
        <v>10</v>
      </c>
      <c r="AG62">
        <v>10</v>
      </c>
    </row>
    <row r="63" spans="1:34" x14ac:dyDescent="0.25">
      <c r="A63" s="45">
        <v>62</v>
      </c>
      <c r="B63" s="46" t="s">
        <v>19</v>
      </c>
      <c r="C63" s="46">
        <v>220586874</v>
      </c>
      <c r="D63" s="47" t="s">
        <v>199</v>
      </c>
      <c r="E63" s="73" t="s">
        <v>200</v>
      </c>
      <c r="F63" s="48">
        <v>44788</v>
      </c>
      <c r="G63" s="49">
        <v>3</v>
      </c>
      <c r="H63" s="50"/>
      <c r="I63" s="49">
        <v>3</v>
      </c>
      <c r="J63" s="51" t="s">
        <v>11</v>
      </c>
      <c r="K63" s="48">
        <v>44722</v>
      </c>
      <c r="L63" s="65">
        <f t="shared" si="1"/>
        <v>-42</v>
      </c>
      <c r="M63" s="52"/>
      <c r="N63" s="53"/>
      <c r="O63" s="1">
        <v>12</v>
      </c>
      <c r="P63"/>
      <c r="S63">
        <v>12</v>
      </c>
      <c r="U63">
        <v>12</v>
      </c>
      <c r="W63">
        <v>12</v>
      </c>
      <c r="Y63">
        <v>12</v>
      </c>
      <c r="AC63">
        <v>12</v>
      </c>
      <c r="AG63">
        <v>12</v>
      </c>
    </row>
    <row r="64" spans="1:34" x14ac:dyDescent="0.25">
      <c r="A64" s="36">
        <v>63</v>
      </c>
      <c r="B64" s="37" t="s">
        <v>19</v>
      </c>
      <c r="C64" s="37">
        <v>220581318</v>
      </c>
      <c r="D64" s="38" t="s">
        <v>250</v>
      </c>
      <c r="E64" s="72" t="s">
        <v>251</v>
      </c>
      <c r="F64" s="39">
        <v>44748</v>
      </c>
      <c r="G64" s="40">
        <v>2</v>
      </c>
      <c r="H64" s="41">
        <v>3</v>
      </c>
      <c r="I64" s="40">
        <v>5</v>
      </c>
      <c r="J64" s="42" t="s">
        <v>11</v>
      </c>
      <c r="K64" s="39">
        <v>44722</v>
      </c>
      <c r="L64" s="65">
        <f t="shared" si="1"/>
        <v>80</v>
      </c>
      <c r="M64" s="43"/>
      <c r="N64" s="44"/>
      <c r="O64" s="1">
        <v>2</v>
      </c>
      <c r="P64"/>
      <c r="Q64">
        <v>2</v>
      </c>
      <c r="S64">
        <v>2</v>
      </c>
      <c r="U64">
        <v>2</v>
      </c>
      <c r="W64">
        <v>2</v>
      </c>
      <c r="Y64">
        <v>2</v>
      </c>
      <c r="AA64">
        <v>2</v>
      </c>
      <c r="AC64">
        <v>2</v>
      </c>
      <c r="AE64">
        <v>2</v>
      </c>
      <c r="AG64">
        <v>2</v>
      </c>
    </row>
    <row r="65" spans="1:34" x14ac:dyDescent="0.25">
      <c r="A65" s="36">
        <v>64</v>
      </c>
      <c r="B65" s="37" t="s">
        <v>4</v>
      </c>
      <c r="C65" s="37">
        <v>160288787</v>
      </c>
      <c r="D65" s="38" t="s">
        <v>24</v>
      </c>
      <c r="E65" s="72" t="s">
        <v>25</v>
      </c>
      <c r="F65" s="39">
        <v>44897</v>
      </c>
      <c r="G65" s="40">
        <v>1</v>
      </c>
      <c r="H65" s="41">
        <v>1</v>
      </c>
      <c r="I65" s="40">
        <v>2</v>
      </c>
      <c r="J65" s="42" t="s">
        <v>11</v>
      </c>
      <c r="K65" s="39">
        <v>44729</v>
      </c>
      <c r="L65" s="65">
        <f t="shared" si="1"/>
        <v>-14</v>
      </c>
      <c r="M65" s="43"/>
      <c r="N65" s="44"/>
      <c r="O65"/>
      <c r="P65" s="1">
        <v>20</v>
      </c>
      <c r="T65">
        <v>48</v>
      </c>
      <c r="V65">
        <v>0</v>
      </c>
      <c r="X65">
        <v>16</v>
      </c>
      <c r="Z65">
        <v>0</v>
      </c>
      <c r="AB65">
        <v>-48</v>
      </c>
      <c r="AH65">
        <v>6</v>
      </c>
    </row>
    <row r="66" spans="1:34" x14ac:dyDescent="0.25">
      <c r="A66" s="45">
        <v>65</v>
      </c>
      <c r="B66" s="46" t="s">
        <v>4</v>
      </c>
      <c r="C66" s="46">
        <v>180430280</v>
      </c>
      <c r="D66" s="47" t="s">
        <v>55</v>
      </c>
      <c r="E66" s="73" t="s">
        <v>56</v>
      </c>
      <c r="F66" s="48">
        <v>44897</v>
      </c>
      <c r="G66" s="49">
        <v>1</v>
      </c>
      <c r="H66" s="50"/>
      <c r="I66" s="49">
        <v>1</v>
      </c>
      <c r="J66" s="51" t="s">
        <v>11</v>
      </c>
      <c r="K66" s="48">
        <v>44729</v>
      </c>
      <c r="L66" s="65">
        <f t="shared" ref="L66:L97" si="2">2*I66*COUNT(O66:BO66)-SUM(O66:BO66)</f>
        <v>-24</v>
      </c>
      <c r="M66" s="52"/>
      <c r="N66" s="53"/>
      <c r="O66"/>
      <c r="X66">
        <v>6</v>
      </c>
      <c r="Z66">
        <v>6</v>
      </c>
      <c r="AB66">
        <v>4</v>
      </c>
      <c r="AD66">
        <v>8</v>
      </c>
      <c r="AF66">
        <v>6</v>
      </c>
      <c r="AH66">
        <v>6</v>
      </c>
    </row>
    <row r="67" spans="1:34" x14ac:dyDescent="0.25">
      <c r="A67" s="45">
        <v>66</v>
      </c>
      <c r="B67" s="46" t="s">
        <v>19</v>
      </c>
      <c r="C67" s="46">
        <v>210540445</v>
      </c>
      <c r="D67" s="47" t="s">
        <v>195</v>
      </c>
      <c r="E67" s="73" t="s">
        <v>300</v>
      </c>
      <c r="F67" s="48">
        <v>44788</v>
      </c>
      <c r="G67" s="49">
        <v>1</v>
      </c>
      <c r="H67" s="50">
        <v>2</v>
      </c>
      <c r="I67" s="49">
        <v>3</v>
      </c>
      <c r="J67" s="51" t="s">
        <v>10</v>
      </c>
      <c r="K67" s="48">
        <v>44722</v>
      </c>
      <c r="L67" s="65">
        <f t="shared" si="2"/>
        <v>4</v>
      </c>
      <c r="M67" s="52"/>
      <c r="N67" s="53"/>
      <c r="O67" s="1"/>
      <c r="P67"/>
      <c r="AG67">
        <v>2</v>
      </c>
    </row>
    <row r="68" spans="1:34" x14ac:dyDescent="0.25">
      <c r="A68" s="36">
        <v>67</v>
      </c>
      <c r="B68" s="37" t="s">
        <v>19</v>
      </c>
      <c r="C68" s="37">
        <v>200521773</v>
      </c>
      <c r="D68" s="38" t="s">
        <v>180</v>
      </c>
      <c r="E68" s="72" t="s">
        <v>95</v>
      </c>
      <c r="F68" s="39">
        <v>44748</v>
      </c>
      <c r="G68" s="40">
        <v>2</v>
      </c>
      <c r="H68" s="41"/>
      <c r="I68" s="40">
        <v>2</v>
      </c>
      <c r="J68" s="42" t="s">
        <v>9</v>
      </c>
      <c r="K68" s="39">
        <v>44722</v>
      </c>
      <c r="L68" s="65">
        <f t="shared" si="2"/>
        <v>0</v>
      </c>
      <c r="M68" s="43"/>
      <c r="N68" s="44"/>
      <c r="O68" s="1">
        <v>4</v>
      </c>
      <c r="P68"/>
      <c r="Q68">
        <v>4</v>
      </c>
      <c r="S68">
        <v>4</v>
      </c>
      <c r="AC68">
        <v>4</v>
      </c>
      <c r="AE68">
        <v>4</v>
      </c>
      <c r="AG68">
        <v>4</v>
      </c>
    </row>
    <row r="69" spans="1:34" x14ac:dyDescent="0.25">
      <c r="A69" s="36">
        <v>68</v>
      </c>
      <c r="B69" s="37" t="s">
        <v>4</v>
      </c>
      <c r="C69" s="37">
        <v>200522604</v>
      </c>
      <c r="D69" s="38" t="s">
        <v>119</v>
      </c>
      <c r="E69" s="72" t="s">
        <v>120</v>
      </c>
      <c r="F69" s="39">
        <v>44726</v>
      </c>
      <c r="G69" s="40">
        <v>1</v>
      </c>
      <c r="H69" s="41">
        <v>3</v>
      </c>
      <c r="I69" s="40">
        <v>4</v>
      </c>
      <c r="J69" s="42" t="s">
        <v>9</v>
      </c>
      <c r="K69" s="39">
        <v>44729</v>
      </c>
      <c r="L69" s="65">
        <f t="shared" si="2"/>
        <v>20</v>
      </c>
      <c r="M69" s="43"/>
      <c r="N69" s="44"/>
      <c r="O69"/>
      <c r="P69" s="1">
        <v>6</v>
      </c>
      <c r="R69">
        <v>6</v>
      </c>
      <c r="T69">
        <v>6</v>
      </c>
      <c r="V69">
        <v>6</v>
      </c>
      <c r="X69">
        <v>6</v>
      </c>
      <c r="Z69">
        <v>6</v>
      </c>
      <c r="AB69">
        <v>6</v>
      </c>
      <c r="AD69">
        <v>6</v>
      </c>
      <c r="AF69">
        <v>6</v>
      </c>
      <c r="AH69">
        <v>6</v>
      </c>
    </row>
    <row r="70" spans="1:34" x14ac:dyDescent="0.25">
      <c r="A70" s="45">
        <v>69</v>
      </c>
      <c r="B70" s="46" t="s">
        <v>19</v>
      </c>
      <c r="C70" s="46">
        <v>190467312</v>
      </c>
      <c r="D70" s="47" t="s">
        <v>151</v>
      </c>
      <c r="E70" s="73" t="s">
        <v>299</v>
      </c>
      <c r="F70" s="48">
        <v>44821</v>
      </c>
      <c r="G70" s="49">
        <v>1</v>
      </c>
      <c r="H70" s="50"/>
      <c r="I70" s="49">
        <v>1</v>
      </c>
      <c r="J70" s="51" t="s">
        <v>11</v>
      </c>
      <c r="K70" s="48">
        <v>44722</v>
      </c>
      <c r="L70" s="65">
        <f t="shared" si="2"/>
        <v>-70</v>
      </c>
      <c r="M70" s="52"/>
      <c r="N70" s="53"/>
      <c r="O70" s="1">
        <v>10</v>
      </c>
      <c r="P70"/>
      <c r="Q70">
        <v>0</v>
      </c>
      <c r="S70">
        <v>20</v>
      </c>
      <c r="U70">
        <v>10</v>
      </c>
      <c r="W70">
        <v>0</v>
      </c>
      <c r="Y70">
        <v>20</v>
      </c>
      <c r="AA70">
        <v>10</v>
      </c>
      <c r="AC70">
        <v>10</v>
      </c>
      <c r="AE70">
        <v>10</v>
      </c>
      <c r="AG70">
        <v>0</v>
      </c>
    </row>
    <row r="71" spans="1:34" x14ac:dyDescent="0.25">
      <c r="A71" s="45">
        <v>70</v>
      </c>
      <c r="B71" s="46" t="s">
        <v>4</v>
      </c>
      <c r="C71" s="46">
        <v>210567077</v>
      </c>
      <c r="D71" s="47" t="s">
        <v>52</v>
      </c>
      <c r="E71" s="73" t="s">
        <v>29</v>
      </c>
      <c r="F71" s="48">
        <v>44748</v>
      </c>
      <c r="G71" s="49">
        <v>1</v>
      </c>
      <c r="H71" s="50">
        <v>2</v>
      </c>
      <c r="I71" s="49">
        <v>3</v>
      </c>
      <c r="J71" s="51" t="s">
        <v>10</v>
      </c>
      <c r="K71" s="48">
        <v>44729</v>
      </c>
      <c r="L71" s="65">
        <f t="shared" si="2"/>
        <v>0</v>
      </c>
      <c r="M71" s="52"/>
      <c r="N71" s="53"/>
      <c r="O71"/>
      <c r="R71">
        <v>6</v>
      </c>
      <c r="T71">
        <v>6</v>
      </c>
      <c r="V71">
        <v>6</v>
      </c>
      <c r="X71">
        <v>6</v>
      </c>
      <c r="Z71">
        <v>6</v>
      </c>
      <c r="AB71">
        <v>6</v>
      </c>
      <c r="AD71">
        <v>6</v>
      </c>
      <c r="AF71">
        <v>6</v>
      </c>
      <c r="AH71">
        <v>6</v>
      </c>
    </row>
    <row r="72" spans="1:34" x14ac:dyDescent="0.25">
      <c r="A72" s="36">
        <v>71</v>
      </c>
      <c r="B72" s="37" t="s">
        <v>4</v>
      </c>
      <c r="C72" s="37">
        <v>130131425</v>
      </c>
      <c r="D72" s="38" t="s">
        <v>76</v>
      </c>
      <c r="E72" s="72" t="s">
        <v>77</v>
      </c>
      <c r="F72" s="39">
        <v>44877</v>
      </c>
      <c r="G72" s="40">
        <v>1</v>
      </c>
      <c r="H72" s="41"/>
      <c r="I72" s="40">
        <v>1</v>
      </c>
      <c r="J72" s="42" t="s">
        <v>9</v>
      </c>
      <c r="K72" s="39">
        <v>44729</v>
      </c>
      <c r="L72" s="65">
        <f t="shared" si="2"/>
        <v>-20</v>
      </c>
      <c r="M72" s="43"/>
      <c r="N72" s="44"/>
      <c r="O72"/>
      <c r="Z72">
        <v>6</v>
      </c>
      <c r="AB72">
        <v>6</v>
      </c>
      <c r="AD72">
        <v>6</v>
      </c>
      <c r="AF72">
        <v>0</v>
      </c>
      <c r="AH72">
        <v>12</v>
      </c>
    </row>
    <row r="73" spans="1:34" x14ac:dyDescent="0.25">
      <c r="A73" s="45">
        <v>72</v>
      </c>
      <c r="B73" s="46" t="s">
        <v>4</v>
      </c>
      <c r="C73" s="46">
        <v>210537059</v>
      </c>
      <c r="D73" s="47" t="s">
        <v>98</v>
      </c>
      <c r="E73" s="73" t="s">
        <v>303</v>
      </c>
      <c r="F73" s="48">
        <v>44748</v>
      </c>
      <c r="G73" s="49">
        <v>1</v>
      </c>
      <c r="H73" s="50">
        <v>3</v>
      </c>
      <c r="I73" s="49">
        <v>4</v>
      </c>
      <c r="J73" s="51" t="s">
        <v>9</v>
      </c>
      <c r="K73" s="48">
        <v>44729</v>
      </c>
      <c r="L73" s="65">
        <f t="shared" si="2"/>
        <v>16</v>
      </c>
      <c r="M73" s="52"/>
      <c r="N73" s="53"/>
      <c r="O73"/>
      <c r="P73" s="1">
        <v>6</v>
      </c>
      <c r="T73">
        <v>6</v>
      </c>
      <c r="V73">
        <v>6</v>
      </c>
      <c r="X73">
        <v>6</v>
      </c>
      <c r="AB73">
        <v>6</v>
      </c>
      <c r="AD73">
        <v>6</v>
      </c>
      <c r="AF73">
        <v>6</v>
      </c>
      <c r="AH73">
        <v>6</v>
      </c>
    </row>
    <row r="74" spans="1:34" x14ac:dyDescent="0.25">
      <c r="A74" s="36">
        <v>73</v>
      </c>
      <c r="B74" s="37" t="s">
        <v>19</v>
      </c>
      <c r="C74" s="37">
        <v>210548069</v>
      </c>
      <c r="D74" s="38" t="s">
        <v>188</v>
      </c>
      <c r="E74" s="72" t="s">
        <v>189</v>
      </c>
      <c r="F74" s="39">
        <v>44828</v>
      </c>
      <c r="G74" s="40">
        <v>2</v>
      </c>
      <c r="H74" s="41">
        <v>0</v>
      </c>
      <c r="I74" s="40">
        <v>2</v>
      </c>
      <c r="J74" s="42" t="s">
        <v>9</v>
      </c>
      <c r="K74" s="39">
        <v>44722</v>
      </c>
      <c r="L74" s="65">
        <f t="shared" si="2"/>
        <v>-40</v>
      </c>
      <c r="M74" s="43"/>
      <c r="N74" s="44"/>
      <c r="O74" s="1">
        <v>8</v>
      </c>
      <c r="P74"/>
      <c r="Q74">
        <v>8</v>
      </c>
      <c r="S74">
        <v>8</v>
      </c>
      <c r="U74">
        <v>8</v>
      </c>
      <c r="W74">
        <v>8</v>
      </c>
      <c r="Y74">
        <v>8</v>
      </c>
      <c r="AA74">
        <v>8</v>
      </c>
      <c r="AC74">
        <v>8</v>
      </c>
      <c r="AE74">
        <v>8</v>
      </c>
      <c r="AG74">
        <v>8</v>
      </c>
    </row>
    <row r="75" spans="1:34" x14ac:dyDescent="0.25">
      <c r="A75" s="36">
        <v>74</v>
      </c>
      <c r="B75" s="37" t="s">
        <v>4</v>
      </c>
      <c r="C75" s="37">
        <v>120056269</v>
      </c>
      <c r="D75" s="38" t="s">
        <v>53</v>
      </c>
      <c r="E75" s="72" t="s">
        <v>54</v>
      </c>
      <c r="F75" s="39">
        <v>44856</v>
      </c>
      <c r="G75" s="40">
        <v>2</v>
      </c>
      <c r="H75" s="41">
        <v>1</v>
      </c>
      <c r="I75" s="40">
        <v>3</v>
      </c>
      <c r="J75" s="42" t="s">
        <v>10</v>
      </c>
      <c r="K75" s="39">
        <v>44729</v>
      </c>
      <c r="L75" s="65">
        <f t="shared" si="2"/>
        <v>0</v>
      </c>
      <c r="M75" s="43"/>
      <c r="N75" s="44"/>
      <c r="O75"/>
      <c r="AF75">
        <v>0</v>
      </c>
      <c r="AH75">
        <v>12</v>
      </c>
    </row>
    <row r="76" spans="1:34" x14ac:dyDescent="0.25">
      <c r="A76" s="45">
        <v>75</v>
      </c>
      <c r="B76" s="46" t="s">
        <v>19</v>
      </c>
      <c r="C76" s="46">
        <v>220594392</v>
      </c>
      <c r="D76" s="47" t="s">
        <v>161</v>
      </c>
      <c r="E76" s="73" t="s">
        <v>162</v>
      </c>
      <c r="F76" s="48">
        <v>44834</v>
      </c>
      <c r="G76" s="49">
        <v>1</v>
      </c>
      <c r="H76" s="50"/>
      <c r="I76" s="49">
        <v>1</v>
      </c>
      <c r="J76" s="51" t="s">
        <v>11</v>
      </c>
      <c r="K76" s="48">
        <v>44722</v>
      </c>
      <c r="L76" s="65">
        <f t="shared" si="2"/>
        <v>-6</v>
      </c>
      <c r="M76" s="52"/>
      <c r="N76" s="53"/>
      <c r="O76" s="1"/>
      <c r="P76"/>
      <c r="AA76">
        <v>4</v>
      </c>
      <c r="AE76">
        <v>4</v>
      </c>
      <c r="AG76">
        <v>4</v>
      </c>
    </row>
    <row r="77" spans="1:34" x14ac:dyDescent="0.25">
      <c r="A77" s="45">
        <v>76</v>
      </c>
      <c r="B77" s="46" t="s">
        <v>4</v>
      </c>
      <c r="C77" s="46">
        <v>210574773</v>
      </c>
      <c r="D77" s="47" t="s">
        <v>121</v>
      </c>
      <c r="E77" s="73" t="s">
        <v>122</v>
      </c>
      <c r="F77" s="48">
        <v>44882</v>
      </c>
      <c r="G77" s="49">
        <v>4</v>
      </c>
      <c r="H77" s="50">
        <v>1</v>
      </c>
      <c r="I77" s="49">
        <v>5</v>
      </c>
      <c r="J77" s="51" t="s">
        <v>11</v>
      </c>
      <c r="K77" s="48">
        <v>44729</v>
      </c>
      <c r="L77" s="65">
        <f t="shared" si="2"/>
        <v>32</v>
      </c>
      <c r="M77" s="52"/>
      <c r="N77" s="53"/>
      <c r="O77"/>
      <c r="T77">
        <v>6</v>
      </c>
      <c r="V77">
        <v>6</v>
      </c>
      <c r="X77">
        <v>6</v>
      </c>
      <c r="Z77">
        <v>6</v>
      </c>
      <c r="AB77">
        <v>6</v>
      </c>
      <c r="AD77">
        <v>6</v>
      </c>
      <c r="AF77">
        <v>6</v>
      </c>
      <c r="AH77">
        <v>6</v>
      </c>
    </row>
    <row r="78" spans="1:34" x14ac:dyDescent="0.25">
      <c r="A78" s="36">
        <v>77</v>
      </c>
      <c r="B78" s="37" t="s">
        <v>19</v>
      </c>
      <c r="C78" s="37">
        <v>200528617</v>
      </c>
      <c r="D78" s="38" t="s">
        <v>261</v>
      </c>
      <c r="E78" s="72" t="s">
        <v>8</v>
      </c>
      <c r="F78" s="39">
        <v>44696</v>
      </c>
      <c r="G78" s="40">
        <v>3</v>
      </c>
      <c r="H78" s="41">
        <v>5</v>
      </c>
      <c r="I78" s="40">
        <v>8</v>
      </c>
      <c r="J78" s="42" t="s">
        <v>11</v>
      </c>
      <c r="K78" s="39">
        <v>44722</v>
      </c>
      <c r="L78" s="65">
        <f t="shared" si="2"/>
        <v>81</v>
      </c>
      <c r="M78" s="43"/>
      <c r="N78" s="44"/>
      <c r="O78" s="1">
        <v>8</v>
      </c>
      <c r="P78"/>
      <c r="Q78">
        <v>8</v>
      </c>
      <c r="S78">
        <v>8</v>
      </c>
      <c r="U78">
        <v>8</v>
      </c>
      <c r="W78">
        <v>8</v>
      </c>
      <c r="Y78">
        <v>8</v>
      </c>
      <c r="AA78">
        <v>8</v>
      </c>
      <c r="AC78">
        <v>8</v>
      </c>
      <c r="AE78">
        <v>8</v>
      </c>
      <c r="AG78">
        <v>7</v>
      </c>
    </row>
    <row r="79" spans="1:34" x14ac:dyDescent="0.25">
      <c r="A79" s="45">
        <v>78</v>
      </c>
      <c r="B79" s="46" t="s">
        <v>19</v>
      </c>
      <c r="C79" s="46">
        <v>220602078</v>
      </c>
      <c r="D79" s="47" t="s">
        <v>217</v>
      </c>
      <c r="E79" s="73" t="s">
        <v>218</v>
      </c>
      <c r="F79" s="48">
        <v>44870</v>
      </c>
      <c r="G79" s="49">
        <v>1</v>
      </c>
      <c r="H79" s="50">
        <v>2</v>
      </c>
      <c r="I79" s="49">
        <v>3</v>
      </c>
      <c r="J79" s="51" t="s">
        <v>10</v>
      </c>
      <c r="K79" s="48">
        <v>44722</v>
      </c>
      <c r="L79" s="65">
        <f t="shared" si="2"/>
        <v>6</v>
      </c>
      <c r="M79" s="52"/>
      <c r="N79" s="53"/>
      <c r="O79" s="1">
        <v>6</v>
      </c>
      <c r="P79"/>
      <c r="Q79">
        <v>0</v>
      </c>
      <c r="S79">
        <v>10</v>
      </c>
      <c r="U79">
        <v>8</v>
      </c>
      <c r="W79">
        <v>6</v>
      </c>
      <c r="Y79">
        <v>6</v>
      </c>
      <c r="AA79">
        <v>6</v>
      </c>
      <c r="AC79">
        <v>6</v>
      </c>
      <c r="AE79">
        <v>6</v>
      </c>
      <c r="AG79">
        <v>0</v>
      </c>
    </row>
    <row r="80" spans="1:34" x14ac:dyDescent="0.25">
      <c r="A80" s="36">
        <v>79</v>
      </c>
      <c r="B80" s="37" t="s">
        <v>19</v>
      </c>
      <c r="C80" s="37">
        <v>190466196</v>
      </c>
      <c r="D80" s="38" t="s">
        <v>149</v>
      </c>
      <c r="E80" s="72" t="s">
        <v>150</v>
      </c>
      <c r="F80" s="39">
        <v>44877</v>
      </c>
      <c r="G80" s="40">
        <v>1</v>
      </c>
      <c r="H80" s="41"/>
      <c r="I80" s="40">
        <v>1</v>
      </c>
      <c r="J80" s="42" t="s">
        <v>11</v>
      </c>
      <c r="K80" s="39">
        <v>44722</v>
      </c>
      <c r="L80" s="65">
        <f t="shared" si="2"/>
        <v>0</v>
      </c>
      <c r="M80" s="43"/>
      <c r="N80" s="44"/>
      <c r="O80" s="1">
        <v>2</v>
      </c>
      <c r="P80"/>
      <c r="Q80">
        <v>2</v>
      </c>
      <c r="S80">
        <v>2</v>
      </c>
      <c r="U80">
        <v>2</v>
      </c>
      <c r="Y80">
        <v>2</v>
      </c>
      <c r="AA80">
        <v>2</v>
      </c>
      <c r="AC80">
        <v>2</v>
      </c>
      <c r="AE80">
        <v>2</v>
      </c>
    </row>
    <row r="81" spans="1:34" x14ac:dyDescent="0.25">
      <c r="A81" s="45">
        <v>80</v>
      </c>
      <c r="B81" s="46" t="s">
        <v>19</v>
      </c>
      <c r="C81" s="46">
        <v>180395299</v>
      </c>
      <c r="D81" s="47" t="s">
        <v>209</v>
      </c>
      <c r="E81" s="73" t="s">
        <v>210</v>
      </c>
      <c r="F81" s="48">
        <v>44932</v>
      </c>
      <c r="G81" s="49">
        <v>1</v>
      </c>
      <c r="H81" s="50">
        <v>2</v>
      </c>
      <c r="I81" s="49">
        <v>3</v>
      </c>
      <c r="J81" s="51" t="s">
        <v>10</v>
      </c>
      <c r="K81" s="48">
        <v>44722</v>
      </c>
      <c r="L81" s="65">
        <f t="shared" si="2"/>
        <v>2</v>
      </c>
      <c r="M81" s="52"/>
      <c r="N81" s="53"/>
      <c r="O81" s="1"/>
      <c r="P81"/>
      <c r="AG81">
        <v>4</v>
      </c>
    </row>
    <row r="82" spans="1:34" x14ac:dyDescent="0.25">
      <c r="A82" s="36">
        <v>81</v>
      </c>
      <c r="B82" s="37" t="s">
        <v>19</v>
      </c>
      <c r="C82" s="37">
        <v>120074693</v>
      </c>
      <c r="D82" s="38" t="s">
        <v>165</v>
      </c>
      <c r="E82" s="72" t="s">
        <v>166</v>
      </c>
      <c r="F82" s="39">
        <v>44820</v>
      </c>
      <c r="G82" s="40">
        <v>1</v>
      </c>
      <c r="H82" s="41"/>
      <c r="I82" s="40">
        <v>1</v>
      </c>
      <c r="J82" s="42" t="s">
        <v>10</v>
      </c>
      <c r="K82" s="39">
        <v>44722</v>
      </c>
      <c r="L82" s="65">
        <f t="shared" si="2"/>
        <v>-2</v>
      </c>
      <c r="M82" s="43"/>
      <c r="N82" s="44"/>
      <c r="O82" s="1"/>
      <c r="P82"/>
      <c r="AG82">
        <v>4</v>
      </c>
    </row>
    <row r="83" spans="1:34" x14ac:dyDescent="0.25">
      <c r="A83" s="45">
        <v>82</v>
      </c>
      <c r="B83" s="46" t="s">
        <v>19</v>
      </c>
      <c r="C83" s="46">
        <v>130136831</v>
      </c>
      <c r="D83" s="47" t="s">
        <v>243</v>
      </c>
      <c r="E83" s="73" t="s">
        <v>244</v>
      </c>
      <c r="F83" s="48">
        <v>44867</v>
      </c>
      <c r="G83" s="49">
        <v>2</v>
      </c>
      <c r="H83" s="50">
        <v>3</v>
      </c>
      <c r="I83" s="49">
        <v>5</v>
      </c>
      <c r="J83" s="51" t="s">
        <v>11</v>
      </c>
      <c r="K83" s="48">
        <v>44722</v>
      </c>
      <c r="L83" s="65">
        <f t="shared" si="2"/>
        <v>80</v>
      </c>
      <c r="M83" s="52"/>
      <c r="N83" s="53"/>
      <c r="O83" s="1">
        <v>2</v>
      </c>
      <c r="P83"/>
      <c r="Q83">
        <v>2</v>
      </c>
      <c r="S83">
        <v>2</v>
      </c>
      <c r="U83">
        <v>2</v>
      </c>
      <c r="W83">
        <v>0</v>
      </c>
      <c r="Y83">
        <v>4</v>
      </c>
      <c r="AA83">
        <v>2</v>
      </c>
      <c r="AC83">
        <v>2</v>
      </c>
      <c r="AE83">
        <v>0</v>
      </c>
      <c r="AG83">
        <v>4</v>
      </c>
    </row>
    <row r="84" spans="1:34" x14ac:dyDescent="0.25">
      <c r="A84" s="36">
        <v>83</v>
      </c>
      <c r="B84" s="37" t="s">
        <v>4</v>
      </c>
      <c r="C84" s="37">
        <v>160279713</v>
      </c>
      <c r="D84" s="38" t="s">
        <v>100</v>
      </c>
      <c r="E84" s="72" t="s">
        <v>101</v>
      </c>
      <c r="F84" s="39">
        <v>44814</v>
      </c>
      <c r="G84" s="40">
        <v>3</v>
      </c>
      <c r="H84" s="41"/>
      <c r="I84" s="40">
        <v>3</v>
      </c>
      <c r="J84" s="42" t="s">
        <v>9</v>
      </c>
      <c r="K84" s="39">
        <v>44729</v>
      </c>
      <c r="L84" s="65">
        <f t="shared" si="2"/>
        <v>0</v>
      </c>
      <c r="M84" s="43"/>
      <c r="N84" s="44"/>
      <c r="O84"/>
      <c r="AH84">
        <v>6</v>
      </c>
    </row>
    <row r="85" spans="1:34" x14ac:dyDescent="0.25">
      <c r="A85" s="45">
        <v>84</v>
      </c>
      <c r="B85" s="46" t="s">
        <v>4</v>
      </c>
      <c r="C85" s="46">
        <v>200530991</v>
      </c>
      <c r="D85" s="47" t="s">
        <v>69</v>
      </c>
      <c r="E85" s="73" t="s">
        <v>70</v>
      </c>
      <c r="F85" s="48">
        <v>44827</v>
      </c>
      <c r="G85" s="49">
        <v>2</v>
      </c>
      <c r="H85" s="50"/>
      <c r="I85" s="49">
        <v>2</v>
      </c>
      <c r="J85" s="51" t="s">
        <v>9</v>
      </c>
      <c r="K85" s="48">
        <v>44729</v>
      </c>
      <c r="L85" s="65">
        <f t="shared" si="2"/>
        <v>-4</v>
      </c>
      <c r="M85" s="52"/>
      <c r="N85" s="53"/>
      <c r="O85"/>
      <c r="AF85">
        <v>6</v>
      </c>
      <c r="AH85">
        <v>6</v>
      </c>
    </row>
    <row r="86" spans="1:34" x14ac:dyDescent="0.25">
      <c r="A86" s="36">
        <v>85</v>
      </c>
      <c r="B86" s="37" t="s">
        <v>19</v>
      </c>
      <c r="C86" s="37">
        <v>190455886</v>
      </c>
      <c r="D86" s="38" t="s">
        <v>190</v>
      </c>
      <c r="E86" s="72" t="s">
        <v>12</v>
      </c>
      <c r="F86" s="39">
        <v>44797</v>
      </c>
      <c r="G86" s="40">
        <v>2</v>
      </c>
      <c r="H86" s="41"/>
      <c r="I86" s="40">
        <v>2</v>
      </c>
      <c r="J86" s="42" t="s">
        <v>9</v>
      </c>
      <c r="K86" s="39">
        <v>44722</v>
      </c>
      <c r="L86" s="65">
        <f t="shared" si="2"/>
        <v>-36</v>
      </c>
      <c r="M86" s="43"/>
      <c r="N86" s="44"/>
      <c r="O86" s="1">
        <v>8</v>
      </c>
      <c r="P86"/>
      <c r="S86">
        <v>8</v>
      </c>
      <c r="U86">
        <v>0</v>
      </c>
      <c r="W86">
        <v>16</v>
      </c>
      <c r="Y86">
        <v>8</v>
      </c>
      <c r="AA86">
        <v>8</v>
      </c>
      <c r="AC86">
        <v>8</v>
      </c>
      <c r="AE86">
        <v>8</v>
      </c>
      <c r="AG86">
        <v>8</v>
      </c>
    </row>
    <row r="87" spans="1:34" x14ac:dyDescent="0.25">
      <c r="A87" s="45">
        <v>86</v>
      </c>
      <c r="B87" s="46" t="s">
        <v>19</v>
      </c>
      <c r="C87" s="46">
        <v>180377143</v>
      </c>
      <c r="D87" s="47" t="s">
        <v>267</v>
      </c>
      <c r="E87" s="73" t="s">
        <v>268</v>
      </c>
      <c r="F87" s="48">
        <v>44841</v>
      </c>
      <c r="G87" s="49">
        <v>1</v>
      </c>
      <c r="H87" s="50"/>
      <c r="I87" s="49">
        <v>1</v>
      </c>
      <c r="J87" s="51" t="s">
        <v>9</v>
      </c>
      <c r="K87" s="48">
        <v>44722</v>
      </c>
      <c r="L87" s="65">
        <f t="shared" si="2"/>
        <v>-18</v>
      </c>
      <c r="M87" s="52"/>
      <c r="N87" s="53"/>
      <c r="O87" s="1">
        <v>4</v>
      </c>
      <c r="P87"/>
      <c r="Q87">
        <v>4</v>
      </c>
      <c r="S87">
        <v>4</v>
      </c>
      <c r="U87">
        <v>4</v>
      </c>
      <c r="W87">
        <v>4</v>
      </c>
      <c r="Y87">
        <v>4</v>
      </c>
      <c r="AC87">
        <v>4</v>
      </c>
      <c r="AE87">
        <v>4</v>
      </c>
      <c r="AG87">
        <v>4</v>
      </c>
    </row>
    <row r="88" spans="1:34" x14ac:dyDescent="0.25">
      <c r="A88" s="36">
        <v>87</v>
      </c>
      <c r="B88" s="37" t="s">
        <v>19</v>
      </c>
      <c r="C88" s="37">
        <v>180421522</v>
      </c>
      <c r="D88" s="38" t="s">
        <v>159</v>
      </c>
      <c r="E88" s="72" t="s">
        <v>160</v>
      </c>
      <c r="F88" s="39">
        <v>44883</v>
      </c>
      <c r="G88" s="40">
        <v>1</v>
      </c>
      <c r="H88" s="41"/>
      <c r="I88" s="40">
        <v>1</v>
      </c>
      <c r="J88" s="42" t="s">
        <v>11</v>
      </c>
      <c r="K88" s="39">
        <v>44722</v>
      </c>
      <c r="L88" s="65">
        <f t="shared" si="2"/>
        <v>-24</v>
      </c>
      <c r="M88" s="43"/>
      <c r="N88" s="44"/>
      <c r="O88" s="1"/>
      <c r="P88"/>
      <c r="U88">
        <v>6</v>
      </c>
      <c r="Y88">
        <v>6</v>
      </c>
      <c r="AA88">
        <v>6</v>
      </c>
      <c r="AC88">
        <v>6</v>
      </c>
      <c r="AE88">
        <v>6</v>
      </c>
      <c r="AG88">
        <v>6</v>
      </c>
    </row>
    <row r="89" spans="1:34" x14ac:dyDescent="0.25">
      <c r="A89" s="36">
        <v>88</v>
      </c>
      <c r="B89" s="37" t="s">
        <v>4</v>
      </c>
      <c r="C89" s="37">
        <v>200502279</v>
      </c>
      <c r="D89" s="38" t="s">
        <v>32</v>
      </c>
      <c r="E89" s="72" t="s">
        <v>33</v>
      </c>
      <c r="F89" s="39">
        <v>44848</v>
      </c>
      <c r="G89" s="40">
        <v>2</v>
      </c>
      <c r="H89" s="41">
        <v>5</v>
      </c>
      <c r="I89" s="40">
        <v>7</v>
      </c>
      <c r="J89" s="42" t="s">
        <v>9</v>
      </c>
      <c r="K89" s="39">
        <v>44729</v>
      </c>
      <c r="L89" s="65">
        <f t="shared" si="2"/>
        <v>60</v>
      </c>
      <c r="M89" s="43"/>
      <c r="N89" s="44"/>
      <c r="O89"/>
      <c r="P89" s="1">
        <v>8</v>
      </c>
      <c r="R89">
        <v>8</v>
      </c>
      <c r="T89">
        <v>8</v>
      </c>
      <c r="V89">
        <v>8</v>
      </c>
      <c r="X89">
        <v>8</v>
      </c>
      <c r="Z89">
        <v>8</v>
      </c>
      <c r="AB89">
        <v>8</v>
      </c>
      <c r="AD89">
        <v>8</v>
      </c>
      <c r="AF89">
        <v>8</v>
      </c>
      <c r="AH89">
        <v>8</v>
      </c>
    </row>
    <row r="90" spans="1:34" x14ac:dyDescent="0.25">
      <c r="A90" s="45">
        <v>89</v>
      </c>
      <c r="B90" s="46" t="s">
        <v>4</v>
      </c>
      <c r="C90" s="46">
        <v>190456659</v>
      </c>
      <c r="D90" s="47" t="s">
        <v>139</v>
      </c>
      <c r="E90" s="73" t="s">
        <v>140</v>
      </c>
      <c r="F90" s="48">
        <v>44716</v>
      </c>
      <c r="G90" s="49">
        <v>1</v>
      </c>
      <c r="H90" s="50">
        <v>2</v>
      </c>
      <c r="I90" s="49">
        <v>3</v>
      </c>
      <c r="J90" s="51" t="s">
        <v>10</v>
      </c>
      <c r="K90" s="48">
        <v>44729</v>
      </c>
      <c r="L90" s="65">
        <f t="shared" si="2"/>
        <v>-14</v>
      </c>
      <c r="M90" s="52"/>
      <c r="N90" s="53"/>
      <c r="O90"/>
      <c r="V90">
        <v>8</v>
      </c>
      <c r="X90">
        <v>8</v>
      </c>
      <c r="Z90">
        <v>8</v>
      </c>
      <c r="AB90">
        <v>8</v>
      </c>
      <c r="AD90">
        <v>8</v>
      </c>
      <c r="AF90">
        <v>8</v>
      </c>
      <c r="AH90">
        <v>8</v>
      </c>
    </row>
    <row r="91" spans="1:34" x14ac:dyDescent="0.25">
      <c r="A91" s="45">
        <v>90</v>
      </c>
      <c r="B91" s="46" t="s">
        <v>19</v>
      </c>
      <c r="C91" s="46">
        <v>200511504</v>
      </c>
      <c r="D91" s="47" t="s">
        <v>153</v>
      </c>
      <c r="E91" s="73" t="s">
        <v>154</v>
      </c>
      <c r="F91" s="48">
        <v>44750</v>
      </c>
      <c r="G91" s="49">
        <v>1</v>
      </c>
      <c r="H91" s="50"/>
      <c r="I91" s="49">
        <v>1</v>
      </c>
      <c r="J91" s="51" t="s">
        <v>9</v>
      </c>
      <c r="K91" s="48">
        <v>44722</v>
      </c>
      <c r="L91" s="65">
        <f t="shared" si="2"/>
        <v>-40</v>
      </c>
      <c r="M91" s="52"/>
      <c r="N91" s="53"/>
      <c r="O91" s="1"/>
      <c r="P91"/>
      <c r="U91">
        <v>10</v>
      </c>
      <c r="Y91">
        <v>10</v>
      </c>
      <c r="AA91">
        <v>10</v>
      </c>
      <c r="AE91">
        <v>10</v>
      </c>
      <c r="AG91">
        <v>10</v>
      </c>
    </row>
    <row r="92" spans="1:34" x14ac:dyDescent="0.25">
      <c r="A92" s="36">
        <v>91</v>
      </c>
      <c r="B92" s="37" t="s">
        <v>19</v>
      </c>
      <c r="C92" s="37">
        <v>180382298</v>
      </c>
      <c r="D92" s="38" t="s">
        <v>174</v>
      </c>
      <c r="E92" s="72" t="s">
        <v>301</v>
      </c>
      <c r="F92" s="39">
        <v>44769</v>
      </c>
      <c r="G92" s="40">
        <v>2</v>
      </c>
      <c r="H92" s="41"/>
      <c r="I92" s="40">
        <v>2</v>
      </c>
      <c r="J92" s="42" t="s">
        <v>10</v>
      </c>
      <c r="K92" s="39">
        <v>44722</v>
      </c>
      <c r="L92" s="65">
        <f t="shared" si="2"/>
        <v>-60</v>
      </c>
      <c r="M92" s="43"/>
      <c r="N92" s="44"/>
      <c r="O92" s="1">
        <v>10</v>
      </c>
      <c r="P92"/>
      <c r="Q92">
        <v>10</v>
      </c>
      <c r="S92">
        <v>10</v>
      </c>
      <c r="U92">
        <v>10</v>
      </c>
      <c r="W92">
        <v>10</v>
      </c>
      <c r="Y92">
        <v>10</v>
      </c>
      <c r="AA92">
        <v>10</v>
      </c>
      <c r="AC92">
        <v>10</v>
      </c>
      <c r="AE92">
        <v>10</v>
      </c>
      <c r="AG92">
        <v>10</v>
      </c>
    </row>
    <row r="93" spans="1:34" x14ac:dyDescent="0.25">
      <c r="A93" s="36">
        <v>92</v>
      </c>
      <c r="B93" s="37" t="s">
        <v>4</v>
      </c>
      <c r="C93" s="37">
        <v>200508871</v>
      </c>
      <c r="D93" s="38" t="s">
        <v>50</v>
      </c>
      <c r="E93" s="72" t="s">
        <v>51</v>
      </c>
      <c r="F93" s="39">
        <v>44743</v>
      </c>
      <c r="G93" s="40">
        <v>1</v>
      </c>
      <c r="H93" s="41"/>
      <c r="I93" s="40">
        <v>1</v>
      </c>
      <c r="J93" s="42" t="s">
        <v>9</v>
      </c>
      <c r="K93" s="39">
        <v>44729</v>
      </c>
      <c r="L93" s="65">
        <f t="shared" si="2"/>
        <v>-54</v>
      </c>
      <c r="M93" s="43"/>
      <c r="N93" s="44"/>
      <c r="O93"/>
      <c r="P93" s="1">
        <v>10</v>
      </c>
      <c r="R93">
        <v>10</v>
      </c>
      <c r="T93">
        <v>10</v>
      </c>
      <c r="V93">
        <v>10</v>
      </c>
      <c r="X93">
        <v>0</v>
      </c>
      <c r="Z93">
        <v>10</v>
      </c>
      <c r="AB93">
        <v>0</v>
      </c>
      <c r="AD93">
        <v>8</v>
      </c>
      <c r="AF93">
        <v>8</v>
      </c>
      <c r="AH93">
        <v>8</v>
      </c>
    </row>
    <row r="94" spans="1:34" x14ac:dyDescent="0.25">
      <c r="A94" s="45">
        <v>93</v>
      </c>
      <c r="B94" s="46" t="s">
        <v>4</v>
      </c>
      <c r="C94" s="46">
        <v>140186907</v>
      </c>
      <c r="D94" s="47" t="s">
        <v>38</v>
      </c>
      <c r="E94" s="73" t="s">
        <v>39</v>
      </c>
      <c r="F94" s="48">
        <v>44748</v>
      </c>
      <c r="G94" s="49">
        <v>1</v>
      </c>
      <c r="H94" s="50">
        <v>2</v>
      </c>
      <c r="I94" s="49">
        <v>3</v>
      </c>
      <c r="J94" s="51" t="s">
        <v>10</v>
      </c>
      <c r="K94" s="48">
        <v>44729</v>
      </c>
      <c r="L94" s="65">
        <f t="shared" si="2"/>
        <v>-2</v>
      </c>
      <c r="M94" s="52"/>
      <c r="N94" s="53"/>
      <c r="O94"/>
      <c r="AH94">
        <v>8</v>
      </c>
    </row>
    <row r="95" spans="1:34" x14ac:dyDescent="0.25">
      <c r="A95" s="45">
        <v>94</v>
      </c>
      <c r="B95" s="46" t="s">
        <v>19</v>
      </c>
      <c r="C95" s="46">
        <v>220593061</v>
      </c>
      <c r="D95" s="47" t="s">
        <v>213</v>
      </c>
      <c r="E95" s="73" t="s">
        <v>214</v>
      </c>
      <c r="F95" s="48">
        <v>44736</v>
      </c>
      <c r="G95" s="49">
        <v>1</v>
      </c>
      <c r="H95" s="50">
        <v>2</v>
      </c>
      <c r="I95" s="49">
        <v>3</v>
      </c>
      <c r="J95" s="51" t="s">
        <v>10</v>
      </c>
      <c r="K95" s="48">
        <v>44722</v>
      </c>
      <c r="L95" s="65">
        <f t="shared" si="2"/>
        <v>2</v>
      </c>
      <c r="M95" s="52"/>
      <c r="N95" s="53"/>
      <c r="O95" s="1"/>
      <c r="P95"/>
      <c r="Q95">
        <v>0</v>
      </c>
      <c r="U95">
        <v>8</v>
      </c>
      <c r="W95">
        <v>16</v>
      </c>
      <c r="Y95">
        <v>0</v>
      </c>
      <c r="AC95">
        <v>16</v>
      </c>
      <c r="AE95">
        <v>0</v>
      </c>
      <c r="AG95">
        <v>0</v>
      </c>
    </row>
    <row r="96" spans="1:34" x14ac:dyDescent="0.25">
      <c r="A96" s="36">
        <v>95</v>
      </c>
      <c r="B96" s="37" t="s">
        <v>19</v>
      </c>
      <c r="C96" s="37">
        <v>180426738</v>
      </c>
      <c r="D96" s="38" t="s">
        <v>170</v>
      </c>
      <c r="E96" s="72" t="s">
        <v>13</v>
      </c>
      <c r="F96" s="39">
        <v>44713</v>
      </c>
      <c r="G96" s="40">
        <v>1</v>
      </c>
      <c r="H96" s="41"/>
      <c r="I96" s="40">
        <v>1</v>
      </c>
      <c r="J96" s="42" t="s">
        <v>9</v>
      </c>
      <c r="K96" s="39">
        <v>44722</v>
      </c>
      <c r="L96" s="65">
        <f t="shared" si="2"/>
        <v>-80</v>
      </c>
      <c r="M96" s="43"/>
      <c r="N96" s="44"/>
      <c r="O96" s="1">
        <v>10</v>
      </c>
      <c r="P96"/>
      <c r="Q96">
        <v>10</v>
      </c>
      <c r="S96">
        <v>10</v>
      </c>
      <c r="U96">
        <v>10</v>
      </c>
      <c r="W96">
        <v>10</v>
      </c>
      <c r="Y96">
        <v>10</v>
      </c>
      <c r="AA96">
        <v>10</v>
      </c>
      <c r="AC96">
        <v>10</v>
      </c>
      <c r="AE96">
        <v>10</v>
      </c>
      <c r="AG96">
        <v>10</v>
      </c>
    </row>
    <row r="97" spans="1:34" x14ac:dyDescent="0.25">
      <c r="A97" s="45">
        <v>96</v>
      </c>
      <c r="B97" s="46" t="s">
        <v>19</v>
      </c>
      <c r="C97" s="46">
        <v>210578166</v>
      </c>
      <c r="D97" s="47" t="s">
        <v>225</v>
      </c>
      <c r="E97" s="73" t="s">
        <v>226</v>
      </c>
      <c r="F97" s="48">
        <v>44713</v>
      </c>
      <c r="G97" s="49">
        <v>1</v>
      </c>
      <c r="H97" s="50">
        <v>3</v>
      </c>
      <c r="I97" s="49">
        <v>4</v>
      </c>
      <c r="J97" s="51" t="s">
        <v>10</v>
      </c>
      <c r="K97" s="48">
        <v>44722</v>
      </c>
      <c r="L97" s="65">
        <f t="shared" si="2"/>
        <v>-18</v>
      </c>
      <c r="M97" s="52"/>
      <c r="N97" s="53"/>
      <c r="O97" s="1">
        <v>10</v>
      </c>
      <c r="P97"/>
      <c r="Q97">
        <v>10</v>
      </c>
      <c r="U97">
        <v>10</v>
      </c>
      <c r="W97">
        <v>10</v>
      </c>
      <c r="Y97">
        <v>10</v>
      </c>
      <c r="AA97">
        <v>10</v>
      </c>
      <c r="AC97">
        <v>10</v>
      </c>
      <c r="AE97">
        <v>10</v>
      </c>
      <c r="AG97">
        <v>10</v>
      </c>
    </row>
    <row r="98" spans="1:34" x14ac:dyDescent="0.25">
      <c r="A98" s="36">
        <v>97</v>
      </c>
      <c r="B98" s="37" t="s">
        <v>4</v>
      </c>
      <c r="C98" s="37">
        <v>190447991</v>
      </c>
      <c r="D98" s="38" t="s">
        <v>129</v>
      </c>
      <c r="E98" s="72" t="s">
        <v>130</v>
      </c>
      <c r="F98" s="39">
        <v>44885</v>
      </c>
      <c r="G98" s="40">
        <v>2</v>
      </c>
      <c r="H98" s="41">
        <v>3</v>
      </c>
      <c r="I98" s="40">
        <v>5</v>
      </c>
      <c r="J98" s="42" t="s">
        <v>9</v>
      </c>
      <c r="K98" s="39">
        <v>44729</v>
      </c>
      <c r="L98" s="65">
        <f t="shared" ref="L98:L133" si="3">2*I98*COUNT(O98:BO98)-SUM(O98:BO98)</f>
        <v>14</v>
      </c>
      <c r="M98" s="43"/>
      <c r="N98" s="44"/>
      <c r="O98"/>
      <c r="T98">
        <v>8</v>
      </c>
      <c r="V98">
        <v>8</v>
      </c>
      <c r="X98">
        <v>8</v>
      </c>
      <c r="Z98">
        <v>8</v>
      </c>
      <c r="AB98">
        <v>8</v>
      </c>
      <c r="AD98">
        <v>8</v>
      </c>
      <c r="AH98">
        <v>8</v>
      </c>
    </row>
    <row r="99" spans="1:34" x14ac:dyDescent="0.25">
      <c r="A99" s="45">
        <v>98</v>
      </c>
      <c r="B99" s="46" t="s">
        <v>4</v>
      </c>
      <c r="C99" s="46">
        <v>220587272</v>
      </c>
      <c r="D99" s="47" t="s">
        <v>28</v>
      </c>
      <c r="E99" s="73" t="s">
        <v>29</v>
      </c>
      <c r="F99" s="48">
        <v>44698</v>
      </c>
      <c r="G99" s="49">
        <v>2</v>
      </c>
      <c r="H99" s="50">
        <v>5</v>
      </c>
      <c r="I99" s="49">
        <v>7</v>
      </c>
      <c r="J99" s="51" t="s">
        <v>10</v>
      </c>
      <c r="K99" s="48">
        <v>44729</v>
      </c>
      <c r="L99" s="65">
        <f t="shared" si="3"/>
        <v>48</v>
      </c>
      <c r="M99" s="52"/>
      <c r="N99" s="53"/>
      <c r="O99"/>
      <c r="P99" s="1">
        <v>0</v>
      </c>
      <c r="R99">
        <v>0</v>
      </c>
      <c r="T99">
        <v>24</v>
      </c>
      <c r="V99">
        <v>0</v>
      </c>
      <c r="Z99">
        <v>0</v>
      </c>
      <c r="AB99">
        <v>24</v>
      </c>
      <c r="AD99">
        <v>0</v>
      </c>
      <c r="AF99">
        <v>16</v>
      </c>
    </row>
    <row r="100" spans="1:34" x14ac:dyDescent="0.25">
      <c r="A100" s="36">
        <v>99</v>
      </c>
      <c r="B100" s="37" t="s">
        <v>19</v>
      </c>
      <c r="C100" s="37">
        <v>220594419</v>
      </c>
      <c r="D100" s="38" t="s">
        <v>203</v>
      </c>
      <c r="E100" s="72" t="s">
        <v>204</v>
      </c>
      <c r="F100" s="39">
        <v>44742</v>
      </c>
      <c r="G100" s="40">
        <v>2</v>
      </c>
      <c r="H100" s="41">
        <v>1</v>
      </c>
      <c r="I100" s="40">
        <v>3</v>
      </c>
      <c r="J100" s="42" t="s">
        <v>9</v>
      </c>
      <c r="K100" s="39">
        <v>44722</v>
      </c>
      <c r="L100" s="65">
        <f t="shared" si="3"/>
        <v>-20</v>
      </c>
      <c r="M100" s="43"/>
      <c r="N100" s="44"/>
      <c r="O100" s="1">
        <v>8</v>
      </c>
      <c r="P100"/>
      <c r="Q100">
        <v>0</v>
      </c>
      <c r="S100">
        <v>16</v>
      </c>
      <c r="U100">
        <v>0</v>
      </c>
      <c r="W100">
        <v>16</v>
      </c>
      <c r="Y100">
        <v>8</v>
      </c>
      <c r="AA100">
        <v>0</v>
      </c>
      <c r="AC100">
        <v>16</v>
      </c>
      <c r="AE100">
        <v>0</v>
      </c>
      <c r="AG100">
        <v>16</v>
      </c>
    </row>
    <row r="101" spans="1:34" x14ac:dyDescent="0.25">
      <c r="A101" s="36">
        <v>100</v>
      </c>
      <c r="B101" s="37" t="s">
        <v>4</v>
      </c>
      <c r="C101" s="37">
        <v>210558698</v>
      </c>
      <c r="D101" s="38" t="s">
        <v>74</v>
      </c>
      <c r="E101" s="72" t="s">
        <v>75</v>
      </c>
      <c r="F101" s="39">
        <v>44753</v>
      </c>
      <c r="G101" s="40">
        <v>1</v>
      </c>
      <c r="H101" s="41"/>
      <c r="I101" s="40">
        <v>1</v>
      </c>
      <c r="J101" s="42" t="s">
        <v>9</v>
      </c>
      <c r="K101" s="39">
        <v>44729</v>
      </c>
      <c r="L101" s="65">
        <f t="shared" si="3"/>
        <v>-6</v>
      </c>
      <c r="M101" s="43"/>
      <c r="N101" s="44"/>
      <c r="O101"/>
      <c r="AH101">
        <v>8</v>
      </c>
    </row>
    <row r="102" spans="1:34" x14ac:dyDescent="0.25">
      <c r="A102" s="45">
        <v>101</v>
      </c>
      <c r="B102" s="46" t="s">
        <v>4</v>
      </c>
      <c r="C102" s="46">
        <v>110037553</v>
      </c>
      <c r="D102" s="47" t="s">
        <v>63</v>
      </c>
      <c r="E102" s="73" t="s">
        <v>64</v>
      </c>
      <c r="F102" s="48">
        <v>44960</v>
      </c>
      <c r="G102" s="49">
        <v>1</v>
      </c>
      <c r="H102" s="50"/>
      <c r="I102" s="49">
        <v>1</v>
      </c>
      <c r="J102" s="51" t="s">
        <v>10</v>
      </c>
      <c r="K102" s="48">
        <v>44729</v>
      </c>
      <c r="L102" s="65">
        <f t="shared" si="3"/>
        <v>-72</v>
      </c>
      <c r="M102" s="52"/>
      <c r="N102" s="53"/>
      <c r="O102"/>
      <c r="P102" s="1">
        <v>10</v>
      </c>
      <c r="R102">
        <v>0</v>
      </c>
      <c r="T102">
        <v>20</v>
      </c>
      <c r="V102">
        <v>0</v>
      </c>
      <c r="X102">
        <v>20</v>
      </c>
      <c r="Z102">
        <v>10</v>
      </c>
      <c r="AB102">
        <v>0</v>
      </c>
      <c r="AD102">
        <v>20</v>
      </c>
      <c r="AF102">
        <v>10</v>
      </c>
    </row>
    <row r="103" spans="1:34" x14ac:dyDescent="0.25">
      <c r="A103" s="36">
        <v>102</v>
      </c>
      <c r="B103" s="37" t="s">
        <v>4</v>
      </c>
      <c r="C103" s="37">
        <v>100000734</v>
      </c>
      <c r="D103" s="38" t="s">
        <v>67</v>
      </c>
      <c r="E103" s="72" t="s">
        <v>68</v>
      </c>
      <c r="F103" s="39">
        <v>44725</v>
      </c>
      <c r="G103" s="40">
        <v>2</v>
      </c>
      <c r="H103" s="41">
        <v>4</v>
      </c>
      <c r="I103" s="40">
        <v>6</v>
      </c>
      <c r="J103" s="42" t="s">
        <v>11</v>
      </c>
      <c r="K103" s="39">
        <v>44729</v>
      </c>
      <c r="L103" s="65">
        <f t="shared" si="3"/>
        <v>20</v>
      </c>
      <c r="M103" s="43"/>
      <c r="N103" s="44"/>
      <c r="O103"/>
      <c r="P103" s="1">
        <v>10</v>
      </c>
      <c r="R103">
        <v>10</v>
      </c>
      <c r="T103">
        <v>10</v>
      </c>
      <c r="V103">
        <v>10</v>
      </c>
      <c r="X103">
        <v>10</v>
      </c>
      <c r="Z103">
        <v>10</v>
      </c>
      <c r="AB103">
        <v>10</v>
      </c>
      <c r="AD103">
        <v>10</v>
      </c>
      <c r="AF103">
        <v>10</v>
      </c>
      <c r="AH103">
        <v>10</v>
      </c>
    </row>
    <row r="104" spans="1:34" x14ac:dyDescent="0.25">
      <c r="A104" s="45">
        <v>103</v>
      </c>
      <c r="B104" s="46" t="s">
        <v>4</v>
      </c>
      <c r="C104" s="46">
        <v>110027925</v>
      </c>
      <c r="D104" s="47" t="s">
        <v>127</v>
      </c>
      <c r="E104" s="73" t="s">
        <v>128</v>
      </c>
      <c r="F104" s="48">
        <v>44869</v>
      </c>
      <c r="G104" s="49">
        <v>1</v>
      </c>
      <c r="H104" s="50"/>
      <c r="I104" s="49">
        <v>1</v>
      </c>
      <c r="J104" s="51" t="s">
        <v>10</v>
      </c>
      <c r="K104" s="48">
        <v>44729</v>
      </c>
      <c r="L104" s="65">
        <f t="shared" si="3"/>
        <v>-16</v>
      </c>
      <c r="M104" s="52"/>
      <c r="N104" s="53"/>
      <c r="O104"/>
      <c r="AF104">
        <v>10</v>
      </c>
      <c r="AH104">
        <v>10</v>
      </c>
    </row>
    <row r="105" spans="1:34" x14ac:dyDescent="0.25">
      <c r="A105" s="45">
        <v>104</v>
      </c>
      <c r="B105" s="46" t="s">
        <v>19</v>
      </c>
      <c r="C105" s="46">
        <v>150211479</v>
      </c>
      <c r="D105" s="47" t="s">
        <v>256</v>
      </c>
      <c r="E105" s="73" t="s">
        <v>257</v>
      </c>
      <c r="F105" s="48">
        <v>44862</v>
      </c>
      <c r="G105" s="49">
        <v>1</v>
      </c>
      <c r="H105" s="50">
        <v>5</v>
      </c>
      <c r="I105" s="49">
        <v>6</v>
      </c>
      <c r="J105" s="51" t="s">
        <v>9</v>
      </c>
      <c r="K105" s="48">
        <v>44722</v>
      </c>
      <c r="L105" s="65">
        <f t="shared" si="3"/>
        <v>90</v>
      </c>
      <c r="M105" s="52"/>
      <c r="N105" s="53"/>
      <c r="O105" s="1">
        <v>0</v>
      </c>
      <c r="P105"/>
      <c r="Q105">
        <v>4</v>
      </c>
      <c r="U105">
        <v>2</v>
      </c>
      <c r="W105">
        <v>2</v>
      </c>
      <c r="Y105">
        <v>2</v>
      </c>
      <c r="AA105">
        <v>0</v>
      </c>
      <c r="AC105">
        <v>4</v>
      </c>
      <c r="AE105">
        <v>2</v>
      </c>
      <c r="AG105">
        <v>2</v>
      </c>
    </row>
    <row r="106" spans="1:34" x14ac:dyDescent="0.25">
      <c r="A106" s="36">
        <v>105</v>
      </c>
      <c r="B106" s="37" t="s">
        <v>4</v>
      </c>
      <c r="C106" s="37">
        <v>190449238</v>
      </c>
      <c r="D106" s="38" t="s">
        <v>113</v>
      </c>
      <c r="E106" s="72" t="s">
        <v>114</v>
      </c>
      <c r="F106" s="39">
        <v>44882</v>
      </c>
      <c r="G106" s="40">
        <v>2</v>
      </c>
      <c r="H106" s="41">
        <v>1</v>
      </c>
      <c r="I106" s="40">
        <v>3</v>
      </c>
      <c r="J106" s="42" t="s">
        <v>10</v>
      </c>
      <c r="K106" s="39">
        <v>44729</v>
      </c>
      <c r="L106" s="65">
        <f t="shared" si="3"/>
        <v>-32</v>
      </c>
      <c r="M106" s="43"/>
      <c r="N106" s="44"/>
      <c r="O106"/>
      <c r="P106" s="1">
        <v>4</v>
      </c>
      <c r="R106">
        <v>10</v>
      </c>
      <c r="T106">
        <v>10</v>
      </c>
      <c r="V106">
        <v>10</v>
      </c>
      <c r="AB106">
        <v>16</v>
      </c>
      <c r="AD106">
        <v>10</v>
      </c>
      <c r="AF106">
        <v>10</v>
      </c>
      <c r="AH106">
        <v>10</v>
      </c>
    </row>
    <row r="107" spans="1:34" x14ac:dyDescent="0.25">
      <c r="A107" s="45">
        <v>106</v>
      </c>
      <c r="B107" s="46" t="s">
        <v>4</v>
      </c>
      <c r="C107" s="46">
        <v>210577208</v>
      </c>
      <c r="D107" s="47" t="s">
        <v>21</v>
      </c>
      <c r="E107" s="73" t="s">
        <v>12</v>
      </c>
      <c r="F107" s="48">
        <v>44714</v>
      </c>
      <c r="G107" s="49">
        <v>2</v>
      </c>
      <c r="H107" s="50">
        <v>3</v>
      </c>
      <c r="I107" s="49">
        <v>5</v>
      </c>
      <c r="J107" s="51" t="s">
        <v>10</v>
      </c>
      <c r="K107" s="48">
        <v>44729</v>
      </c>
      <c r="L107" s="65">
        <f t="shared" si="3"/>
        <v>0</v>
      </c>
      <c r="M107" s="52"/>
      <c r="N107" s="53"/>
      <c r="O107"/>
      <c r="P107" s="1">
        <v>10</v>
      </c>
      <c r="R107">
        <v>10</v>
      </c>
      <c r="T107">
        <v>10</v>
      </c>
      <c r="V107">
        <v>10</v>
      </c>
      <c r="X107">
        <v>10</v>
      </c>
      <c r="Z107">
        <v>10</v>
      </c>
      <c r="AB107">
        <v>10</v>
      </c>
      <c r="AD107">
        <v>10</v>
      </c>
      <c r="AF107">
        <v>10</v>
      </c>
      <c r="AH107">
        <v>10</v>
      </c>
    </row>
    <row r="108" spans="1:34" x14ac:dyDescent="0.25">
      <c r="A108" s="36">
        <v>107</v>
      </c>
      <c r="B108" s="37" t="s">
        <v>19</v>
      </c>
      <c r="C108" s="37">
        <v>190459445</v>
      </c>
      <c r="D108" s="38" t="s">
        <v>227</v>
      </c>
      <c r="E108" s="72" t="s">
        <v>228</v>
      </c>
      <c r="F108" s="39">
        <v>44788</v>
      </c>
      <c r="G108" s="40">
        <v>1</v>
      </c>
      <c r="H108" s="41">
        <v>3</v>
      </c>
      <c r="I108" s="40">
        <v>4</v>
      </c>
      <c r="J108" s="42" t="s">
        <v>11</v>
      </c>
      <c r="K108" s="39">
        <v>44722</v>
      </c>
      <c r="L108" s="65">
        <f t="shared" si="3"/>
        <v>-20</v>
      </c>
      <c r="M108" s="43"/>
      <c r="N108" s="44"/>
      <c r="O108" s="1">
        <v>10</v>
      </c>
      <c r="P108"/>
      <c r="Q108">
        <v>10</v>
      </c>
      <c r="S108">
        <v>10</v>
      </c>
      <c r="U108">
        <v>0</v>
      </c>
      <c r="W108">
        <v>15</v>
      </c>
      <c r="Y108">
        <v>12</v>
      </c>
      <c r="AA108">
        <v>10</v>
      </c>
      <c r="AC108">
        <v>13</v>
      </c>
      <c r="AE108">
        <v>7</v>
      </c>
      <c r="AG108">
        <v>13</v>
      </c>
    </row>
    <row r="109" spans="1:34" x14ac:dyDescent="0.25">
      <c r="A109" s="36">
        <v>108</v>
      </c>
      <c r="B109" s="37" t="s">
        <v>4</v>
      </c>
      <c r="C109" s="37">
        <v>220595828</v>
      </c>
      <c r="D109" s="38" t="s">
        <v>22</v>
      </c>
      <c r="E109" s="72" t="s">
        <v>23</v>
      </c>
      <c r="F109" s="39">
        <v>44749</v>
      </c>
      <c r="G109" s="40">
        <v>1</v>
      </c>
      <c r="H109" s="41">
        <v>3</v>
      </c>
      <c r="I109" s="40">
        <v>4</v>
      </c>
      <c r="J109" s="42" t="s">
        <v>10</v>
      </c>
      <c r="K109" s="39">
        <v>44729</v>
      </c>
      <c r="L109" s="65">
        <f t="shared" si="3"/>
        <v>-20</v>
      </c>
      <c r="M109" s="43"/>
      <c r="N109" s="44"/>
      <c r="O109"/>
      <c r="P109" s="1">
        <v>10</v>
      </c>
      <c r="R109">
        <v>10</v>
      </c>
      <c r="T109">
        <v>10</v>
      </c>
      <c r="V109">
        <v>10</v>
      </c>
      <c r="X109">
        <v>10</v>
      </c>
      <c r="Z109">
        <v>10</v>
      </c>
      <c r="AB109">
        <v>10</v>
      </c>
      <c r="AD109">
        <v>10</v>
      </c>
      <c r="AF109">
        <v>10</v>
      </c>
      <c r="AH109">
        <v>10</v>
      </c>
    </row>
    <row r="110" spans="1:34" x14ac:dyDescent="0.25">
      <c r="A110" s="45">
        <v>109</v>
      </c>
      <c r="B110" s="46" t="s">
        <v>19</v>
      </c>
      <c r="C110" s="46">
        <v>110004678</v>
      </c>
      <c r="D110" s="47" t="s">
        <v>215</v>
      </c>
      <c r="E110" s="73" t="s">
        <v>216</v>
      </c>
      <c r="F110" s="48">
        <v>44821</v>
      </c>
      <c r="G110" s="49">
        <v>2</v>
      </c>
      <c r="H110" s="50">
        <v>1</v>
      </c>
      <c r="I110" s="49">
        <v>3</v>
      </c>
      <c r="J110" s="51" t="s">
        <v>11</v>
      </c>
      <c r="K110" s="48">
        <v>44722</v>
      </c>
      <c r="L110" s="65">
        <f t="shared" si="3"/>
        <v>0</v>
      </c>
      <c r="M110" s="52"/>
      <c r="N110" s="53"/>
      <c r="O110" s="1">
        <v>6</v>
      </c>
      <c r="P110"/>
      <c r="Q110">
        <v>6</v>
      </c>
      <c r="S110">
        <v>6</v>
      </c>
      <c r="U110">
        <v>6</v>
      </c>
      <c r="W110">
        <v>6</v>
      </c>
      <c r="Y110">
        <v>6</v>
      </c>
      <c r="AA110">
        <v>6</v>
      </c>
      <c r="AC110">
        <v>6</v>
      </c>
      <c r="AE110">
        <v>6</v>
      </c>
      <c r="AG110">
        <v>6</v>
      </c>
    </row>
    <row r="111" spans="1:34" x14ac:dyDescent="0.25">
      <c r="A111" s="36">
        <v>110</v>
      </c>
      <c r="B111" s="37" t="s">
        <v>19</v>
      </c>
      <c r="C111" s="37">
        <v>100000649</v>
      </c>
      <c r="D111" s="38" t="s">
        <v>201</v>
      </c>
      <c r="E111" s="72" t="s">
        <v>202</v>
      </c>
      <c r="F111" s="39">
        <v>45000</v>
      </c>
      <c r="G111" s="40">
        <v>2</v>
      </c>
      <c r="H111" s="41">
        <v>1</v>
      </c>
      <c r="I111" s="40">
        <v>3</v>
      </c>
      <c r="J111" s="42" t="s">
        <v>10</v>
      </c>
      <c r="K111" s="39">
        <v>44722</v>
      </c>
      <c r="L111" s="65">
        <f t="shared" si="3"/>
        <v>36</v>
      </c>
      <c r="M111" s="43"/>
      <c r="N111" s="44"/>
      <c r="O111" s="1">
        <v>2</v>
      </c>
      <c r="P111"/>
      <c r="Q111">
        <v>2</v>
      </c>
      <c r="S111">
        <v>2</v>
      </c>
      <c r="U111">
        <v>2</v>
      </c>
      <c r="W111">
        <v>2</v>
      </c>
      <c r="Y111">
        <v>2</v>
      </c>
      <c r="AA111">
        <v>2</v>
      </c>
      <c r="AC111">
        <v>2</v>
      </c>
      <c r="AG111">
        <v>2</v>
      </c>
    </row>
    <row r="112" spans="1:34" x14ac:dyDescent="0.25">
      <c r="A112" s="45">
        <v>111</v>
      </c>
      <c r="B112" s="46" t="s">
        <v>4</v>
      </c>
      <c r="C112" s="46">
        <v>100000729</v>
      </c>
      <c r="D112" s="47" t="s">
        <v>137</v>
      </c>
      <c r="E112" s="73" t="s">
        <v>138</v>
      </c>
      <c r="F112" s="48">
        <v>44877</v>
      </c>
      <c r="G112" s="49">
        <v>1</v>
      </c>
      <c r="H112" s="50">
        <v>1</v>
      </c>
      <c r="I112" s="49">
        <v>2</v>
      </c>
      <c r="J112" s="51" t="s">
        <v>9</v>
      </c>
      <c r="K112" s="48">
        <v>44729</v>
      </c>
      <c r="L112" s="65">
        <f t="shared" si="3"/>
        <v>-60</v>
      </c>
      <c r="M112" s="52"/>
      <c r="N112" s="53"/>
      <c r="O112"/>
      <c r="P112" s="1">
        <v>10</v>
      </c>
      <c r="R112">
        <v>10</v>
      </c>
      <c r="T112">
        <v>10</v>
      </c>
      <c r="V112">
        <v>10</v>
      </c>
      <c r="X112">
        <v>10</v>
      </c>
      <c r="Z112">
        <v>10</v>
      </c>
      <c r="AB112">
        <v>10</v>
      </c>
      <c r="AD112">
        <v>10</v>
      </c>
      <c r="AF112">
        <v>10</v>
      </c>
      <c r="AH112">
        <v>10</v>
      </c>
    </row>
    <row r="113" spans="1:34" x14ac:dyDescent="0.25">
      <c r="A113" s="36">
        <v>112</v>
      </c>
      <c r="B113" s="37" t="s">
        <v>4</v>
      </c>
      <c r="C113" s="37">
        <v>130102352</v>
      </c>
      <c r="D113" s="38" t="s">
        <v>57</v>
      </c>
      <c r="E113" s="72" t="s">
        <v>58</v>
      </c>
      <c r="F113" s="39">
        <v>44714</v>
      </c>
      <c r="G113" s="40">
        <v>2</v>
      </c>
      <c r="H113" s="41">
        <v>2</v>
      </c>
      <c r="I113" s="40">
        <v>4</v>
      </c>
      <c r="J113" s="42" t="s">
        <v>11</v>
      </c>
      <c r="K113" s="39">
        <v>44729</v>
      </c>
      <c r="L113" s="65">
        <f t="shared" si="3"/>
        <v>-8</v>
      </c>
      <c r="M113" s="43"/>
      <c r="N113" s="44"/>
      <c r="O113"/>
      <c r="AD113">
        <v>12</v>
      </c>
      <c r="AF113">
        <v>12</v>
      </c>
    </row>
    <row r="114" spans="1:34" x14ac:dyDescent="0.25">
      <c r="A114" s="45">
        <v>113</v>
      </c>
      <c r="B114" s="46" t="s">
        <v>19</v>
      </c>
      <c r="C114" s="46">
        <v>210547184</v>
      </c>
      <c r="D114" s="47" t="s">
        <v>254</v>
      </c>
      <c r="E114" s="73" t="s">
        <v>255</v>
      </c>
      <c r="F114" s="48">
        <v>45000</v>
      </c>
      <c r="G114" s="49">
        <v>2</v>
      </c>
      <c r="H114" s="50">
        <v>4</v>
      </c>
      <c r="I114" s="49">
        <v>6</v>
      </c>
      <c r="J114" s="51" t="s">
        <v>11</v>
      </c>
      <c r="K114" s="48">
        <v>44722</v>
      </c>
      <c r="L114" s="65">
        <f t="shared" si="3"/>
        <v>100</v>
      </c>
      <c r="M114" s="52"/>
      <c r="N114" s="53"/>
      <c r="O114" s="1">
        <v>2</v>
      </c>
      <c r="P114"/>
      <c r="Q114">
        <v>2</v>
      </c>
      <c r="S114">
        <v>2</v>
      </c>
      <c r="U114">
        <v>2</v>
      </c>
      <c r="W114">
        <v>2</v>
      </c>
      <c r="Y114">
        <v>2</v>
      </c>
      <c r="AA114">
        <v>2</v>
      </c>
      <c r="AC114">
        <v>2</v>
      </c>
      <c r="AE114">
        <v>2</v>
      </c>
      <c r="AG114">
        <v>2</v>
      </c>
    </row>
    <row r="115" spans="1:34" x14ac:dyDescent="0.25">
      <c r="A115" s="36">
        <v>114</v>
      </c>
      <c r="B115" s="37" t="s">
        <v>19</v>
      </c>
      <c r="C115" s="37">
        <v>190455877</v>
      </c>
      <c r="D115" s="38" t="s">
        <v>249</v>
      </c>
      <c r="E115" s="72" t="s">
        <v>18</v>
      </c>
      <c r="F115" s="39">
        <v>44706</v>
      </c>
      <c r="G115" s="40">
        <v>2</v>
      </c>
      <c r="H115" s="41">
        <v>3</v>
      </c>
      <c r="I115" s="40">
        <v>5</v>
      </c>
      <c r="J115" s="42" t="s">
        <v>10</v>
      </c>
      <c r="K115" s="39">
        <v>44722</v>
      </c>
      <c r="L115" s="65">
        <f t="shared" si="3"/>
        <v>60</v>
      </c>
      <c r="M115" s="43"/>
      <c r="N115" s="44"/>
      <c r="O115" s="1">
        <v>4</v>
      </c>
      <c r="P115"/>
      <c r="Q115">
        <v>4</v>
      </c>
      <c r="S115">
        <v>4</v>
      </c>
      <c r="U115">
        <v>4</v>
      </c>
      <c r="W115">
        <v>4</v>
      </c>
      <c r="Y115">
        <v>4</v>
      </c>
      <c r="AA115">
        <v>0</v>
      </c>
      <c r="AC115">
        <v>8</v>
      </c>
      <c r="AE115">
        <v>4</v>
      </c>
      <c r="AG115">
        <v>4</v>
      </c>
    </row>
    <row r="116" spans="1:34" x14ac:dyDescent="0.25">
      <c r="A116" s="45">
        <v>115</v>
      </c>
      <c r="B116" s="46" t="s">
        <v>4</v>
      </c>
      <c r="C116" s="46">
        <v>120042991</v>
      </c>
      <c r="D116" s="47" t="s">
        <v>133</v>
      </c>
      <c r="E116" s="73" t="s">
        <v>134</v>
      </c>
      <c r="F116" s="48">
        <v>44821</v>
      </c>
      <c r="G116" s="49">
        <v>1</v>
      </c>
      <c r="H116" s="50"/>
      <c r="I116" s="49">
        <v>1</v>
      </c>
      <c r="J116" s="51" t="s">
        <v>10</v>
      </c>
      <c r="K116" s="48">
        <v>44729</v>
      </c>
      <c r="L116" s="65">
        <f t="shared" si="3"/>
        <v>-58</v>
      </c>
      <c r="M116" s="52"/>
      <c r="N116" s="53"/>
      <c r="O116"/>
      <c r="X116">
        <v>12</v>
      </c>
      <c r="Z116">
        <v>0</v>
      </c>
      <c r="AB116">
        <v>24</v>
      </c>
      <c r="AD116">
        <v>12</v>
      </c>
      <c r="AF116">
        <v>12</v>
      </c>
      <c r="AH116">
        <v>10</v>
      </c>
    </row>
    <row r="117" spans="1:34" x14ac:dyDescent="0.25">
      <c r="A117" s="45">
        <v>116</v>
      </c>
      <c r="B117" s="46" t="s">
        <v>19</v>
      </c>
      <c r="C117" s="46">
        <v>150199139</v>
      </c>
      <c r="D117" s="47" t="s">
        <v>239</v>
      </c>
      <c r="E117" s="73" t="s">
        <v>240</v>
      </c>
      <c r="F117" s="48">
        <v>44748</v>
      </c>
      <c r="G117" s="49">
        <v>2</v>
      </c>
      <c r="H117" s="50">
        <v>3</v>
      </c>
      <c r="I117" s="49">
        <v>5</v>
      </c>
      <c r="J117" s="51" t="s">
        <v>11</v>
      </c>
      <c r="K117" s="48">
        <v>44722</v>
      </c>
      <c r="L117" s="65">
        <f t="shared" si="3"/>
        <v>40</v>
      </c>
      <c r="M117" s="52"/>
      <c r="N117" s="53"/>
      <c r="O117" s="1">
        <v>6</v>
      </c>
      <c r="P117"/>
      <c r="Q117">
        <v>6</v>
      </c>
      <c r="S117">
        <v>6</v>
      </c>
      <c r="U117">
        <v>6</v>
      </c>
      <c r="W117">
        <v>6</v>
      </c>
      <c r="Y117">
        <v>6</v>
      </c>
      <c r="AA117">
        <v>6</v>
      </c>
      <c r="AC117">
        <v>6</v>
      </c>
      <c r="AE117">
        <v>6</v>
      </c>
      <c r="AG117">
        <v>6</v>
      </c>
    </row>
    <row r="118" spans="1:34" x14ac:dyDescent="0.25">
      <c r="A118" s="36">
        <v>117</v>
      </c>
      <c r="B118" s="37" t="s">
        <v>4</v>
      </c>
      <c r="C118" s="37">
        <v>220585256</v>
      </c>
      <c r="D118" s="38" t="s">
        <v>46</v>
      </c>
      <c r="E118" s="72" t="s">
        <v>47</v>
      </c>
      <c r="F118" s="39">
        <v>44867</v>
      </c>
      <c r="G118" s="40">
        <v>1</v>
      </c>
      <c r="H118" s="41">
        <v>2</v>
      </c>
      <c r="I118" s="40">
        <v>3</v>
      </c>
      <c r="J118" s="42" t="s">
        <v>9</v>
      </c>
      <c r="K118" s="39">
        <v>44729</v>
      </c>
      <c r="L118" s="65">
        <f t="shared" si="3"/>
        <v>-60</v>
      </c>
      <c r="M118" s="43"/>
      <c r="N118" s="44"/>
      <c r="O118"/>
      <c r="P118" s="1">
        <v>16</v>
      </c>
      <c r="R118">
        <v>16</v>
      </c>
      <c r="T118">
        <v>16</v>
      </c>
      <c r="V118">
        <v>16</v>
      </c>
      <c r="X118">
        <v>16</v>
      </c>
      <c r="Z118">
        <v>-36</v>
      </c>
      <c r="AB118">
        <v>24</v>
      </c>
      <c r="AD118">
        <v>0</v>
      </c>
      <c r="AF118">
        <v>40</v>
      </c>
      <c r="AH118">
        <v>12</v>
      </c>
    </row>
    <row r="119" spans="1:34" x14ac:dyDescent="0.25">
      <c r="A119" s="36">
        <v>118</v>
      </c>
      <c r="B119" s="37" t="s">
        <v>19</v>
      </c>
      <c r="C119" s="37">
        <v>220584313</v>
      </c>
      <c r="D119" s="38" t="s">
        <v>157</v>
      </c>
      <c r="E119" s="72" t="s">
        <v>158</v>
      </c>
      <c r="F119" s="39">
        <v>44708</v>
      </c>
      <c r="G119" s="40">
        <v>1</v>
      </c>
      <c r="H119" s="41"/>
      <c r="I119" s="40">
        <v>1</v>
      </c>
      <c r="J119" s="42" t="s">
        <v>9</v>
      </c>
      <c r="K119" s="39">
        <v>44722</v>
      </c>
      <c r="L119" s="65">
        <f t="shared" si="3"/>
        <v>0</v>
      </c>
      <c r="M119" s="43"/>
      <c r="N119" s="44"/>
      <c r="O119"/>
      <c r="AB119">
        <v>2</v>
      </c>
      <c r="AD119">
        <v>2</v>
      </c>
      <c r="AF119">
        <v>2</v>
      </c>
      <c r="AH119">
        <v>2</v>
      </c>
    </row>
    <row r="120" spans="1:34" x14ac:dyDescent="0.25">
      <c r="A120" s="45">
        <v>119</v>
      </c>
      <c r="B120" s="46" t="s">
        <v>19</v>
      </c>
      <c r="C120" s="46">
        <v>220604424</v>
      </c>
      <c r="D120" s="47" t="s">
        <v>221</v>
      </c>
      <c r="E120" s="73" t="s">
        <v>222</v>
      </c>
      <c r="F120" s="48">
        <v>44785</v>
      </c>
      <c r="G120" s="49">
        <v>2</v>
      </c>
      <c r="H120" s="50">
        <v>1</v>
      </c>
      <c r="I120" s="49">
        <v>3</v>
      </c>
      <c r="J120" s="51" t="s">
        <v>9</v>
      </c>
      <c r="K120" s="48">
        <v>44722</v>
      </c>
      <c r="L120" s="65">
        <f t="shared" si="3"/>
        <v>32</v>
      </c>
      <c r="M120" s="52"/>
      <c r="N120" s="53"/>
      <c r="O120"/>
      <c r="P120" s="1">
        <v>4</v>
      </c>
      <c r="R120">
        <v>4</v>
      </c>
      <c r="V120">
        <v>4</v>
      </c>
      <c r="X120">
        <v>4</v>
      </c>
      <c r="Z120">
        <v>4</v>
      </c>
      <c r="AB120">
        <v>-8</v>
      </c>
      <c r="AD120">
        <v>2</v>
      </c>
      <c r="AF120">
        <v>2</v>
      </c>
    </row>
    <row r="121" spans="1:34" x14ac:dyDescent="0.25">
      <c r="A121" s="45">
        <v>120</v>
      </c>
      <c r="B121" s="46" t="s">
        <v>4</v>
      </c>
      <c r="C121" s="46">
        <v>120079008</v>
      </c>
      <c r="D121" s="47" t="s">
        <v>135</v>
      </c>
      <c r="E121" s="73" t="s">
        <v>136</v>
      </c>
      <c r="F121" s="48">
        <v>44909</v>
      </c>
      <c r="G121" s="49">
        <v>1</v>
      </c>
      <c r="H121" s="50"/>
      <c r="I121" s="49">
        <v>1</v>
      </c>
      <c r="J121" s="51" t="s">
        <v>11</v>
      </c>
      <c r="K121" s="48">
        <v>44729</v>
      </c>
      <c r="L121" s="65">
        <f t="shared" si="3"/>
        <v>-116</v>
      </c>
      <c r="M121" s="52"/>
      <c r="N121" s="53"/>
      <c r="O121"/>
      <c r="P121" s="1">
        <v>14</v>
      </c>
      <c r="R121">
        <v>10</v>
      </c>
      <c r="T121">
        <v>18</v>
      </c>
      <c r="V121">
        <v>0</v>
      </c>
      <c r="X121">
        <v>28</v>
      </c>
      <c r="Z121">
        <v>0</v>
      </c>
      <c r="AB121">
        <v>25</v>
      </c>
      <c r="AD121">
        <v>0</v>
      </c>
      <c r="AF121">
        <v>31</v>
      </c>
      <c r="AH121">
        <v>10</v>
      </c>
    </row>
    <row r="122" spans="1:34" x14ac:dyDescent="0.25">
      <c r="A122" s="36">
        <v>121</v>
      </c>
      <c r="B122" s="37" t="s">
        <v>4</v>
      </c>
      <c r="C122" s="37">
        <v>140175443</v>
      </c>
      <c r="D122" s="38" t="s">
        <v>131</v>
      </c>
      <c r="E122" s="72" t="s">
        <v>132</v>
      </c>
      <c r="F122" s="39">
        <v>44905</v>
      </c>
      <c r="G122" s="40">
        <v>2</v>
      </c>
      <c r="H122" s="41">
        <v>1</v>
      </c>
      <c r="I122" s="40">
        <v>3</v>
      </c>
      <c r="J122" s="42" t="s">
        <v>11</v>
      </c>
      <c r="K122" s="39">
        <v>44729</v>
      </c>
      <c r="L122" s="65">
        <f t="shared" si="3"/>
        <v>28</v>
      </c>
      <c r="M122" s="43"/>
      <c r="N122" s="44"/>
      <c r="O122"/>
      <c r="P122" s="1">
        <v>2</v>
      </c>
      <c r="T122">
        <v>2</v>
      </c>
      <c r="V122">
        <v>2</v>
      </c>
      <c r="X122">
        <v>2</v>
      </c>
      <c r="Z122">
        <v>2</v>
      </c>
      <c r="AB122">
        <v>2</v>
      </c>
      <c r="AF122">
        <v>2</v>
      </c>
    </row>
    <row r="123" spans="1:34" x14ac:dyDescent="0.25">
      <c r="A123" s="45">
        <v>122</v>
      </c>
      <c r="B123" s="46" t="s">
        <v>4</v>
      </c>
      <c r="C123" s="46">
        <v>150240308</v>
      </c>
      <c r="D123" s="47" t="s">
        <v>86</v>
      </c>
      <c r="E123" s="73" t="s">
        <v>87</v>
      </c>
      <c r="F123" s="48">
        <v>44883</v>
      </c>
      <c r="G123" s="49">
        <v>1</v>
      </c>
      <c r="H123" s="50"/>
      <c r="I123" s="49">
        <v>1</v>
      </c>
      <c r="J123" s="51" t="s">
        <v>9</v>
      </c>
      <c r="K123" s="48">
        <v>44729</v>
      </c>
      <c r="L123" s="65">
        <f t="shared" si="3"/>
        <v>-126</v>
      </c>
      <c r="M123" s="52"/>
      <c r="N123" s="53"/>
      <c r="O123"/>
      <c r="P123" s="1">
        <v>32</v>
      </c>
      <c r="R123">
        <v>16</v>
      </c>
      <c r="T123">
        <v>16</v>
      </c>
      <c r="V123">
        <v>16</v>
      </c>
      <c r="X123">
        <v>16</v>
      </c>
      <c r="Z123">
        <v>16</v>
      </c>
      <c r="AB123">
        <v>0</v>
      </c>
      <c r="AD123">
        <v>16</v>
      </c>
      <c r="AF123">
        <v>16</v>
      </c>
    </row>
    <row r="124" spans="1:34" x14ac:dyDescent="0.25">
      <c r="A124" s="36">
        <v>123</v>
      </c>
      <c r="B124" s="37" t="s">
        <v>19</v>
      </c>
      <c r="C124" s="37">
        <v>200504747</v>
      </c>
      <c r="D124" s="38" t="s">
        <v>207</v>
      </c>
      <c r="E124" s="72" t="s">
        <v>208</v>
      </c>
      <c r="F124" s="39">
        <v>44814</v>
      </c>
      <c r="G124" s="40">
        <v>2</v>
      </c>
      <c r="H124" s="41">
        <v>1</v>
      </c>
      <c r="I124" s="40">
        <v>3</v>
      </c>
      <c r="J124" s="42" t="s">
        <v>10</v>
      </c>
      <c r="K124" s="39">
        <v>44722</v>
      </c>
      <c r="L124" s="65">
        <f t="shared" si="3"/>
        <v>36</v>
      </c>
      <c r="M124" s="43"/>
      <c r="N124" s="44"/>
      <c r="O124"/>
      <c r="P124" s="1">
        <v>2</v>
      </c>
      <c r="R124">
        <v>2</v>
      </c>
      <c r="T124">
        <v>2</v>
      </c>
      <c r="V124">
        <v>2</v>
      </c>
      <c r="X124">
        <v>2</v>
      </c>
      <c r="AB124">
        <v>2</v>
      </c>
      <c r="AD124">
        <v>2</v>
      </c>
      <c r="AF124">
        <v>2</v>
      </c>
      <c r="AH124">
        <v>2</v>
      </c>
    </row>
    <row r="125" spans="1:34" x14ac:dyDescent="0.25">
      <c r="A125" s="45">
        <v>124</v>
      </c>
      <c r="B125" s="46" t="s">
        <v>19</v>
      </c>
      <c r="C125" s="46">
        <v>220594431</v>
      </c>
      <c r="D125" s="47" t="s">
        <v>186</v>
      </c>
      <c r="E125" s="73" t="s">
        <v>187</v>
      </c>
      <c r="F125" s="48">
        <v>44834</v>
      </c>
      <c r="G125" s="49">
        <v>1</v>
      </c>
      <c r="H125" s="50">
        <v>1</v>
      </c>
      <c r="I125" s="49">
        <v>2</v>
      </c>
      <c r="J125" s="51" t="s">
        <v>11</v>
      </c>
      <c r="K125" s="48">
        <v>44722</v>
      </c>
      <c r="L125" s="65">
        <f t="shared" si="3"/>
        <v>18</v>
      </c>
      <c r="M125" s="52"/>
      <c r="N125" s="53"/>
      <c r="O125"/>
      <c r="P125" s="1">
        <v>2</v>
      </c>
      <c r="R125">
        <v>2</v>
      </c>
      <c r="T125">
        <v>2</v>
      </c>
      <c r="V125">
        <v>2</v>
      </c>
      <c r="X125">
        <v>2</v>
      </c>
      <c r="Z125">
        <v>2</v>
      </c>
      <c r="AB125">
        <v>2</v>
      </c>
      <c r="AD125">
        <v>2</v>
      </c>
      <c r="AH125">
        <v>2</v>
      </c>
    </row>
    <row r="126" spans="1:34" x14ac:dyDescent="0.25">
      <c r="A126" s="36">
        <v>125</v>
      </c>
      <c r="B126" s="37" t="s">
        <v>4</v>
      </c>
      <c r="C126" s="37">
        <v>200509747</v>
      </c>
      <c r="D126" s="38" t="s">
        <v>105</v>
      </c>
      <c r="E126" s="72" t="s">
        <v>106</v>
      </c>
      <c r="F126" s="39">
        <v>44870</v>
      </c>
      <c r="G126" s="40">
        <v>1</v>
      </c>
      <c r="H126" s="41">
        <v>1</v>
      </c>
      <c r="I126" s="40">
        <v>2</v>
      </c>
      <c r="J126" s="42" t="s">
        <v>11</v>
      </c>
      <c r="K126" s="39">
        <v>44729</v>
      </c>
      <c r="L126" s="65">
        <f t="shared" si="3"/>
        <v>-14</v>
      </c>
      <c r="M126" s="43"/>
      <c r="N126" s="44"/>
      <c r="O126"/>
      <c r="P126" s="1">
        <v>6</v>
      </c>
      <c r="R126">
        <v>0</v>
      </c>
      <c r="T126">
        <v>12</v>
      </c>
      <c r="V126">
        <v>0</v>
      </c>
      <c r="X126">
        <v>12</v>
      </c>
      <c r="Z126">
        <v>0</v>
      </c>
      <c r="AB126">
        <v>12</v>
      </c>
      <c r="AD126">
        <v>0</v>
      </c>
      <c r="AF126">
        <v>12</v>
      </c>
      <c r="AH126">
        <v>0</v>
      </c>
    </row>
    <row r="127" spans="1:34" x14ac:dyDescent="0.25">
      <c r="A127" s="36">
        <v>126</v>
      </c>
      <c r="B127" s="37" t="s">
        <v>19</v>
      </c>
      <c r="C127" s="37">
        <v>190449165</v>
      </c>
      <c r="D127" s="38" t="s">
        <v>258</v>
      </c>
      <c r="E127" s="72" t="s">
        <v>95</v>
      </c>
      <c r="F127" s="39">
        <v>44862</v>
      </c>
      <c r="G127" s="40">
        <v>2</v>
      </c>
      <c r="H127" s="41">
        <v>5</v>
      </c>
      <c r="I127" s="40">
        <v>7</v>
      </c>
      <c r="J127" s="42" t="s">
        <v>11</v>
      </c>
      <c r="K127" s="39">
        <v>44722</v>
      </c>
      <c r="L127" s="65">
        <f t="shared" si="3"/>
        <v>12</v>
      </c>
      <c r="M127" s="43"/>
      <c r="N127" s="44"/>
      <c r="O127"/>
      <c r="AH127">
        <v>2</v>
      </c>
    </row>
    <row r="128" spans="1:34" x14ac:dyDescent="0.25">
      <c r="A128" s="45">
        <v>127</v>
      </c>
      <c r="B128" s="46" t="s">
        <v>4</v>
      </c>
      <c r="C128" s="46">
        <v>210553630</v>
      </c>
      <c r="D128" s="47" t="s">
        <v>92</v>
      </c>
      <c r="E128" s="73" t="s">
        <v>93</v>
      </c>
      <c r="F128" s="48">
        <v>44807</v>
      </c>
      <c r="G128" s="49">
        <v>1</v>
      </c>
      <c r="H128" s="50">
        <v>4</v>
      </c>
      <c r="I128" s="49">
        <v>5</v>
      </c>
      <c r="J128" s="51" t="s">
        <v>11</v>
      </c>
      <c r="K128" s="48">
        <v>44729</v>
      </c>
      <c r="L128" s="65">
        <f t="shared" si="3"/>
        <v>46</v>
      </c>
      <c r="M128" s="52"/>
      <c r="N128" s="53"/>
      <c r="O128"/>
      <c r="P128" s="1">
        <v>4</v>
      </c>
      <c r="R128">
        <v>2</v>
      </c>
      <c r="T128">
        <v>0</v>
      </c>
      <c r="V128">
        <v>4</v>
      </c>
      <c r="X128">
        <v>0</v>
      </c>
      <c r="Z128">
        <v>4</v>
      </c>
    </row>
    <row r="129" spans="1:34" x14ac:dyDescent="0.25">
      <c r="A129" s="45">
        <v>128</v>
      </c>
      <c r="B129" s="46" t="s">
        <v>19</v>
      </c>
      <c r="C129" s="46">
        <v>210554525</v>
      </c>
      <c r="D129" s="47" t="s">
        <v>241</v>
      </c>
      <c r="E129" s="73" t="s">
        <v>242</v>
      </c>
      <c r="F129" s="48">
        <v>44706</v>
      </c>
      <c r="G129" s="49">
        <v>2</v>
      </c>
      <c r="H129" s="50">
        <v>3</v>
      </c>
      <c r="I129" s="49">
        <v>5</v>
      </c>
      <c r="J129" s="51" t="s">
        <v>11</v>
      </c>
      <c r="K129" s="48">
        <v>44722</v>
      </c>
      <c r="L129" s="65">
        <f t="shared" si="3"/>
        <v>80</v>
      </c>
      <c r="M129" s="52"/>
      <c r="N129" s="53"/>
      <c r="O129"/>
      <c r="P129" s="1">
        <v>2</v>
      </c>
      <c r="R129">
        <v>2</v>
      </c>
      <c r="T129">
        <v>2</v>
      </c>
      <c r="V129">
        <v>2</v>
      </c>
      <c r="X129">
        <v>2</v>
      </c>
      <c r="Z129">
        <v>2</v>
      </c>
      <c r="AB129">
        <v>2</v>
      </c>
      <c r="AD129">
        <v>2</v>
      </c>
      <c r="AF129">
        <v>2</v>
      </c>
      <c r="AH129">
        <v>2</v>
      </c>
    </row>
    <row r="130" spans="1:34" x14ac:dyDescent="0.25">
      <c r="A130" s="36">
        <v>129</v>
      </c>
      <c r="B130" s="37" t="s">
        <v>4</v>
      </c>
      <c r="C130" s="37">
        <v>220602223</v>
      </c>
      <c r="D130" s="38" t="s">
        <v>48</v>
      </c>
      <c r="E130" s="72" t="s">
        <v>49</v>
      </c>
      <c r="F130" s="39">
        <v>44778</v>
      </c>
      <c r="G130" s="40">
        <v>2</v>
      </c>
      <c r="H130" s="41"/>
      <c r="I130" s="40">
        <v>2</v>
      </c>
      <c r="J130" s="42" t="s">
        <v>10</v>
      </c>
      <c r="K130" s="39">
        <v>44729</v>
      </c>
      <c r="L130" s="65">
        <f t="shared" si="3"/>
        <v>12</v>
      </c>
      <c r="M130" s="43"/>
      <c r="N130" s="44"/>
      <c r="O130"/>
      <c r="P130" s="1">
        <v>2</v>
      </c>
      <c r="R130">
        <v>2</v>
      </c>
      <c r="T130">
        <v>2</v>
      </c>
      <c r="Z130">
        <v>0</v>
      </c>
      <c r="AD130">
        <v>4</v>
      </c>
      <c r="AF130">
        <v>2</v>
      </c>
    </row>
    <row r="131" spans="1:34" x14ac:dyDescent="0.25">
      <c r="A131" s="36">
        <v>130</v>
      </c>
      <c r="B131" s="37" t="s">
        <v>19</v>
      </c>
      <c r="C131" s="37">
        <v>220604511</v>
      </c>
      <c r="D131" s="38" t="s">
        <v>171</v>
      </c>
      <c r="E131" s="72" t="s">
        <v>304</v>
      </c>
      <c r="F131" s="39">
        <v>44877</v>
      </c>
      <c r="G131" s="40">
        <v>1</v>
      </c>
      <c r="H131" s="41"/>
      <c r="I131" s="40">
        <v>1</v>
      </c>
      <c r="J131" s="42" t="s">
        <v>9</v>
      </c>
      <c r="K131" s="39">
        <v>44722</v>
      </c>
      <c r="L131" s="65">
        <f t="shared" si="3"/>
        <v>0</v>
      </c>
      <c r="M131" s="43"/>
      <c r="N131" s="44"/>
      <c r="O131"/>
      <c r="P131" s="1">
        <v>2</v>
      </c>
      <c r="R131">
        <v>2</v>
      </c>
      <c r="T131">
        <v>2</v>
      </c>
      <c r="V131">
        <v>2</v>
      </c>
      <c r="X131">
        <v>2</v>
      </c>
      <c r="Z131">
        <v>2</v>
      </c>
      <c r="AB131">
        <v>2</v>
      </c>
      <c r="AD131">
        <v>2</v>
      </c>
      <c r="AF131">
        <v>2</v>
      </c>
      <c r="AH131">
        <v>2</v>
      </c>
    </row>
    <row r="132" spans="1:34" x14ac:dyDescent="0.25">
      <c r="A132" s="45">
        <v>131</v>
      </c>
      <c r="B132" s="46" t="s">
        <v>4</v>
      </c>
      <c r="C132" s="46">
        <v>210547310</v>
      </c>
      <c r="D132" s="47" t="s">
        <v>123</v>
      </c>
      <c r="E132" s="73" t="s">
        <v>124</v>
      </c>
      <c r="F132" s="48">
        <v>44834</v>
      </c>
      <c r="G132" s="49">
        <v>2</v>
      </c>
      <c r="H132" s="50">
        <v>3</v>
      </c>
      <c r="I132" s="49">
        <v>5</v>
      </c>
      <c r="J132" s="51" t="s">
        <v>10</v>
      </c>
      <c r="K132" s="48">
        <v>44729</v>
      </c>
      <c r="L132" s="65">
        <f t="shared" si="3"/>
        <v>64</v>
      </c>
      <c r="M132" s="52"/>
      <c r="N132" s="53"/>
      <c r="O132"/>
      <c r="P132" s="1">
        <v>2</v>
      </c>
      <c r="R132">
        <v>2</v>
      </c>
      <c r="T132">
        <v>2</v>
      </c>
      <c r="V132">
        <v>2</v>
      </c>
      <c r="X132">
        <v>2</v>
      </c>
      <c r="Z132">
        <v>2</v>
      </c>
      <c r="AB132">
        <v>2</v>
      </c>
      <c r="AH132">
        <v>2</v>
      </c>
    </row>
    <row r="133" spans="1:34" x14ac:dyDescent="0.25">
      <c r="A133" s="54">
        <v>132</v>
      </c>
      <c r="B133" s="55" t="s">
        <v>19</v>
      </c>
      <c r="C133" s="55">
        <v>180412413</v>
      </c>
      <c r="D133" s="56" t="s">
        <v>177</v>
      </c>
      <c r="E133" s="74" t="s">
        <v>178</v>
      </c>
      <c r="F133" s="57">
        <v>44904</v>
      </c>
      <c r="G133" s="58">
        <v>1</v>
      </c>
      <c r="H133" s="59">
        <v>1</v>
      </c>
      <c r="I133" s="58">
        <v>2</v>
      </c>
      <c r="J133" s="60" t="s">
        <v>9</v>
      </c>
      <c r="K133" s="57">
        <v>44722</v>
      </c>
      <c r="L133" s="65">
        <f t="shared" si="3"/>
        <v>16</v>
      </c>
      <c r="M133" s="61" t="s">
        <v>7</v>
      </c>
      <c r="N133" s="62"/>
      <c r="O133"/>
      <c r="P133" s="1">
        <v>2</v>
      </c>
      <c r="R133">
        <v>2</v>
      </c>
      <c r="T133">
        <v>2</v>
      </c>
      <c r="V133">
        <v>2</v>
      </c>
      <c r="Z133">
        <v>2</v>
      </c>
      <c r="AB133">
        <v>2</v>
      </c>
      <c r="AD133">
        <v>2</v>
      </c>
      <c r="AF133">
        <v>2</v>
      </c>
    </row>
    <row r="134" spans="1:34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</sheetData>
  <sortState xmlns:xlrd2="http://schemas.microsoft.com/office/spreadsheetml/2017/richdata2" ref="A2:BT133">
    <sortCondition ref="D2"/>
    <sortCondition ref="E2"/>
  </sortState>
  <phoneticPr fontId="4" type="noConversion"/>
  <conditionalFormatting sqref="O1:BT1">
    <cfRule type="expression" dxfId="6" priority="1">
      <formula>LEFT(O$1,1)="B"</formula>
    </cfRule>
    <cfRule type="expression" dxfId="5" priority="2">
      <formula>LEFT(O$1,1)="J"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Image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0</xdr:row>
                <xdr:rowOff>314325</xdr:rowOff>
              </to>
            </anchor>
          </controlPr>
        </control>
      </mc:Choice>
      <mc:Fallback>
        <control shapeId="3073" r:id="rId4" name="Ima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D65DA-CEC3-4522-8F5C-1A0F42D388A1}">
  <sheetPr codeName="WsP"/>
  <dimension ref="A1:N133"/>
  <sheetViews>
    <sheetView workbookViewId="0">
      <selection activeCell="G23" sqref="G23"/>
    </sheetView>
  </sheetViews>
  <sheetFormatPr baseColWidth="10" defaultRowHeight="15" x14ac:dyDescent="0.25"/>
  <cols>
    <col min="1" max="1" width="12.5703125" style="14" bestFit="1" customWidth="1"/>
    <col min="2" max="2" width="5" customWidth="1"/>
    <col min="5" max="5" width="11.42578125" style="15"/>
    <col min="6" max="6" width="2.7109375" customWidth="1"/>
    <col min="7" max="7" width="11.42578125" style="15"/>
    <col min="8" max="8" width="5.140625" customWidth="1"/>
    <col min="9" max="9" width="2.7109375" customWidth="1"/>
    <col min="10" max="10" width="5.7109375" customWidth="1"/>
    <col min="11" max="11" width="2.7109375" customWidth="1"/>
    <col min="12" max="12" width="7.28515625" customWidth="1"/>
    <col min="13" max="13" width="2.7109375" customWidth="1"/>
    <col min="14" max="14" width="6.85546875" customWidth="1"/>
  </cols>
  <sheetData>
    <row r="1" spans="1:14" x14ac:dyDescent="0.25">
      <c r="A1" s="14" t="s">
        <v>277</v>
      </c>
      <c r="B1" t="s">
        <v>5</v>
      </c>
      <c r="C1" t="s">
        <v>1</v>
      </c>
      <c r="D1" t="s">
        <v>2</v>
      </c>
      <c r="E1" s="15" t="s">
        <v>278</v>
      </c>
      <c r="G1" s="15" t="s">
        <v>306</v>
      </c>
      <c r="H1" t="s">
        <v>307</v>
      </c>
      <c r="J1" t="s">
        <v>279</v>
      </c>
      <c r="L1" t="s">
        <v>280</v>
      </c>
      <c r="N1" t="s">
        <v>281</v>
      </c>
    </row>
    <row r="2" spans="1:14" x14ac:dyDescent="0.25">
      <c r="A2" s="14">
        <v>210577208</v>
      </c>
      <c r="B2" t="s">
        <v>4</v>
      </c>
      <c r="C2" t="s">
        <v>21</v>
      </c>
      <c r="D2" t="s">
        <v>12</v>
      </c>
      <c r="E2" s="15">
        <v>44714</v>
      </c>
      <c r="G2" s="15">
        <v>44568</v>
      </c>
      <c r="H2" s="1" t="s">
        <v>19</v>
      </c>
      <c r="J2">
        <v>1</v>
      </c>
      <c r="L2">
        <v>1</v>
      </c>
      <c r="N2" s="16">
        <v>0.58333333333333337</v>
      </c>
    </row>
    <row r="3" spans="1:14" x14ac:dyDescent="0.25">
      <c r="A3" s="14">
        <v>220595828</v>
      </c>
      <c r="B3" t="s">
        <v>4</v>
      </c>
      <c r="C3" t="s">
        <v>22</v>
      </c>
      <c r="D3" t="s">
        <v>23</v>
      </c>
      <c r="E3" s="15">
        <v>44749</v>
      </c>
      <c r="G3" s="15">
        <v>44575</v>
      </c>
      <c r="H3" s="1" t="s">
        <v>4</v>
      </c>
      <c r="J3">
        <v>2</v>
      </c>
      <c r="L3">
        <v>2</v>
      </c>
      <c r="N3" s="16">
        <v>0.60416666666666663</v>
      </c>
    </row>
    <row r="4" spans="1:14" x14ac:dyDescent="0.25">
      <c r="A4" s="14">
        <v>160288787</v>
      </c>
      <c r="B4" t="s">
        <v>4</v>
      </c>
      <c r="C4" t="s">
        <v>24</v>
      </c>
      <c r="D4" t="s">
        <v>25</v>
      </c>
      <c r="E4" s="15">
        <v>44897</v>
      </c>
      <c r="G4" s="15">
        <v>44582</v>
      </c>
      <c r="H4" s="1" t="s">
        <v>19</v>
      </c>
      <c r="J4">
        <v>3</v>
      </c>
      <c r="L4">
        <v>3</v>
      </c>
      <c r="N4" s="16">
        <v>0.625</v>
      </c>
    </row>
    <row r="5" spans="1:14" x14ac:dyDescent="0.25">
      <c r="A5" s="14">
        <v>200493587</v>
      </c>
      <c r="B5" t="s">
        <v>4</v>
      </c>
      <c r="C5" t="s">
        <v>26</v>
      </c>
      <c r="D5" t="s">
        <v>27</v>
      </c>
      <c r="E5" s="15">
        <v>44820</v>
      </c>
      <c r="G5" s="15">
        <v>44589</v>
      </c>
      <c r="H5" s="1" t="s">
        <v>4</v>
      </c>
      <c r="J5">
        <v>4</v>
      </c>
      <c r="L5">
        <v>4</v>
      </c>
    </row>
    <row r="6" spans="1:14" x14ac:dyDescent="0.25">
      <c r="A6" s="14">
        <v>220587272</v>
      </c>
      <c r="B6" t="s">
        <v>4</v>
      </c>
      <c r="C6" t="s">
        <v>28</v>
      </c>
      <c r="D6" t="s">
        <v>29</v>
      </c>
      <c r="E6" s="15">
        <v>44698</v>
      </c>
      <c r="G6" s="15">
        <v>44596</v>
      </c>
      <c r="H6" s="1" t="s">
        <v>19</v>
      </c>
      <c r="J6">
        <v>5</v>
      </c>
      <c r="L6">
        <v>5</v>
      </c>
    </row>
    <row r="7" spans="1:14" x14ac:dyDescent="0.25">
      <c r="A7" s="14">
        <v>210578789</v>
      </c>
      <c r="B7" t="s">
        <v>4</v>
      </c>
      <c r="C7" t="s">
        <v>30</v>
      </c>
      <c r="D7" t="s">
        <v>31</v>
      </c>
      <c r="E7" s="15">
        <v>44726</v>
      </c>
      <c r="G7" s="15">
        <v>44603</v>
      </c>
      <c r="H7" s="1" t="s">
        <v>4</v>
      </c>
      <c r="L7">
        <v>6</v>
      </c>
    </row>
    <row r="8" spans="1:14" x14ac:dyDescent="0.25">
      <c r="A8" s="14">
        <v>200502279</v>
      </c>
      <c r="B8" t="s">
        <v>4</v>
      </c>
      <c r="C8" t="s">
        <v>32</v>
      </c>
      <c r="D8" t="s">
        <v>33</v>
      </c>
      <c r="E8" s="15">
        <v>44848</v>
      </c>
      <c r="G8" s="15">
        <v>44610</v>
      </c>
      <c r="H8" s="1" t="s">
        <v>19</v>
      </c>
      <c r="L8">
        <v>7</v>
      </c>
    </row>
    <row r="9" spans="1:14" x14ac:dyDescent="0.25">
      <c r="A9" s="14">
        <v>220597139</v>
      </c>
      <c r="B9" t="s">
        <v>4</v>
      </c>
      <c r="C9" t="s">
        <v>34</v>
      </c>
      <c r="D9" t="s">
        <v>35</v>
      </c>
      <c r="E9" s="15">
        <v>44848</v>
      </c>
      <c r="G9" s="15">
        <v>44617</v>
      </c>
      <c r="H9" s="1" t="s">
        <v>4</v>
      </c>
      <c r="L9">
        <v>8</v>
      </c>
    </row>
    <row r="10" spans="1:14" x14ac:dyDescent="0.25">
      <c r="A10" s="14">
        <v>200517236</v>
      </c>
      <c r="B10" t="s">
        <v>4</v>
      </c>
      <c r="C10" t="s">
        <v>36</v>
      </c>
      <c r="D10" t="s">
        <v>37</v>
      </c>
      <c r="E10" s="15">
        <v>44819</v>
      </c>
      <c r="G10" s="15">
        <v>44624</v>
      </c>
      <c r="H10" s="1" t="s">
        <v>19</v>
      </c>
      <c r="L10">
        <v>9</v>
      </c>
    </row>
    <row r="11" spans="1:14" x14ac:dyDescent="0.25">
      <c r="A11" s="14">
        <v>140186907</v>
      </c>
      <c r="B11" t="s">
        <v>4</v>
      </c>
      <c r="C11" t="s">
        <v>38</v>
      </c>
      <c r="D11" t="s">
        <v>39</v>
      </c>
      <c r="E11" s="15">
        <v>44748</v>
      </c>
      <c r="G11" s="15">
        <v>44631</v>
      </c>
      <c r="H11" s="1" t="s">
        <v>4</v>
      </c>
    </row>
    <row r="12" spans="1:14" x14ac:dyDescent="0.25">
      <c r="A12" s="14">
        <v>210564002</v>
      </c>
      <c r="B12" t="s">
        <v>4</v>
      </c>
      <c r="C12" t="s">
        <v>40</v>
      </c>
      <c r="D12" t="s">
        <v>41</v>
      </c>
      <c r="E12" s="15">
        <v>44862</v>
      </c>
      <c r="G12" s="15">
        <v>44638</v>
      </c>
      <c r="H12" s="1" t="s">
        <v>19</v>
      </c>
    </row>
    <row r="13" spans="1:14" x14ac:dyDescent="0.25">
      <c r="A13" s="14">
        <v>210556024</v>
      </c>
      <c r="B13" t="s">
        <v>4</v>
      </c>
      <c r="C13" t="s">
        <v>42</v>
      </c>
      <c r="D13" t="s">
        <v>43</v>
      </c>
      <c r="E13" s="15">
        <v>44714</v>
      </c>
      <c r="G13" s="15">
        <v>44645</v>
      </c>
      <c r="H13" s="1" t="s">
        <v>4</v>
      </c>
    </row>
    <row r="14" spans="1:14" x14ac:dyDescent="0.25">
      <c r="A14" s="14">
        <v>170331764</v>
      </c>
      <c r="B14" t="s">
        <v>4</v>
      </c>
      <c r="C14" t="s">
        <v>44</v>
      </c>
      <c r="D14" t="s">
        <v>45</v>
      </c>
      <c r="E14" s="15">
        <v>44862</v>
      </c>
      <c r="G14" s="15">
        <v>44652</v>
      </c>
      <c r="H14" s="1" t="s">
        <v>19</v>
      </c>
    </row>
    <row r="15" spans="1:14" x14ac:dyDescent="0.25">
      <c r="A15" s="14">
        <v>220585256</v>
      </c>
      <c r="B15" t="s">
        <v>4</v>
      </c>
      <c r="C15" t="s">
        <v>46</v>
      </c>
      <c r="D15" t="s">
        <v>47</v>
      </c>
      <c r="E15" s="15">
        <v>44867</v>
      </c>
      <c r="G15" s="15">
        <v>44659</v>
      </c>
      <c r="H15" s="1" t="s">
        <v>4</v>
      </c>
    </row>
    <row r="16" spans="1:14" x14ac:dyDescent="0.25">
      <c r="A16" s="14">
        <v>220602223</v>
      </c>
      <c r="B16" t="s">
        <v>4</v>
      </c>
      <c r="C16" t="s">
        <v>48</v>
      </c>
      <c r="D16" t="s">
        <v>49</v>
      </c>
      <c r="E16" s="15">
        <v>44778</v>
      </c>
      <c r="G16" s="15">
        <v>44666</v>
      </c>
      <c r="H16" s="1" t="s">
        <v>19</v>
      </c>
    </row>
    <row r="17" spans="1:8" x14ac:dyDescent="0.25">
      <c r="A17" s="14">
        <v>200508871</v>
      </c>
      <c r="B17" t="s">
        <v>4</v>
      </c>
      <c r="C17" t="s">
        <v>50</v>
      </c>
      <c r="D17" t="s">
        <v>51</v>
      </c>
      <c r="E17" s="15">
        <v>44743</v>
      </c>
      <c r="G17" s="15">
        <v>44673</v>
      </c>
      <c r="H17" s="1" t="s">
        <v>4</v>
      </c>
    </row>
    <row r="18" spans="1:8" x14ac:dyDescent="0.25">
      <c r="A18" s="14">
        <v>210567077</v>
      </c>
      <c r="B18" t="s">
        <v>4</v>
      </c>
      <c r="C18" t="s">
        <v>52</v>
      </c>
      <c r="D18" t="s">
        <v>29</v>
      </c>
      <c r="E18" s="15">
        <v>44748</v>
      </c>
      <c r="G18" s="15">
        <v>44680</v>
      </c>
      <c r="H18" s="1" t="s">
        <v>19</v>
      </c>
    </row>
    <row r="19" spans="1:8" x14ac:dyDescent="0.25">
      <c r="A19" s="14">
        <v>120056269</v>
      </c>
      <c r="B19" t="s">
        <v>4</v>
      </c>
      <c r="C19" t="s">
        <v>53</v>
      </c>
      <c r="D19" t="s">
        <v>54</v>
      </c>
      <c r="E19" s="15">
        <v>44856</v>
      </c>
      <c r="G19" s="15">
        <v>44687</v>
      </c>
      <c r="H19" s="1" t="s">
        <v>4</v>
      </c>
    </row>
    <row r="20" spans="1:8" x14ac:dyDescent="0.25">
      <c r="A20" s="14">
        <v>180430280</v>
      </c>
      <c r="B20" t="s">
        <v>4</v>
      </c>
      <c r="C20" t="s">
        <v>55</v>
      </c>
      <c r="D20" t="s">
        <v>56</v>
      </c>
      <c r="E20" s="15">
        <v>44897</v>
      </c>
      <c r="G20" s="15">
        <v>44694</v>
      </c>
      <c r="H20" s="1" t="s">
        <v>19</v>
      </c>
    </row>
    <row r="21" spans="1:8" x14ac:dyDescent="0.25">
      <c r="A21" s="14">
        <v>130102352</v>
      </c>
      <c r="B21" t="s">
        <v>4</v>
      </c>
      <c r="C21" t="s">
        <v>57</v>
      </c>
      <c r="D21" t="s">
        <v>58</v>
      </c>
      <c r="E21" s="15">
        <v>44714</v>
      </c>
      <c r="G21" s="15">
        <v>44701</v>
      </c>
      <c r="H21" s="1" t="s">
        <v>4</v>
      </c>
    </row>
    <row r="22" spans="1:8" x14ac:dyDescent="0.25">
      <c r="A22" s="14">
        <v>150237528</v>
      </c>
      <c r="B22" t="s">
        <v>4</v>
      </c>
      <c r="C22" t="s">
        <v>59</v>
      </c>
      <c r="D22" t="s">
        <v>60</v>
      </c>
      <c r="E22" s="15">
        <v>44828</v>
      </c>
      <c r="G22" s="15">
        <v>44708</v>
      </c>
      <c r="H22" s="1" t="s">
        <v>19</v>
      </c>
    </row>
    <row r="23" spans="1:8" x14ac:dyDescent="0.25">
      <c r="A23" s="14">
        <v>220580769</v>
      </c>
      <c r="B23" t="s">
        <v>4</v>
      </c>
      <c r="C23" t="s">
        <v>61</v>
      </c>
      <c r="D23" t="s">
        <v>62</v>
      </c>
      <c r="E23" s="15">
        <v>44746</v>
      </c>
      <c r="G23" s="15">
        <v>44715</v>
      </c>
      <c r="H23" s="1" t="s">
        <v>4</v>
      </c>
    </row>
    <row r="24" spans="1:8" x14ac:dyDescent="0.25">
      <c r="A24" s="14">
        <v>110037553</v>
      </c>
      <c r="B24" t="s">
        <v>4</v>
      </c>
      <c r="C24" t="s">
        <v>63</v>
      </c>
      <c r="D24" t="s">
        <v>64</v>
      </c>
      <c r="E24" s="15">
        <v>44960</v>
      </c>
      <c r="G24" s="15">
        <v>44722</v>
      </c>
      <c r="H24" s="1" t="s">
        <v>19</v>
      </c>
    </row>
    <row r="25" spans="1:8" x14ac:dyDescent="0.25">
      <c r="A25" s="14">
        <v>200521232</v>
      </c>
      <c r="B25" t="s">
        <v>4</v>
      </c>
      <c r="C25" t="s">
        <v>65</v>
      </c>
      <c r="D25" t="s">
        <v>66</v>
      </c>
      <c r="E25" s="15">
        <v>44814</v>
      </c>
      <c r="G25" s="15">
        <v>44729</v>
      </c>
      <c r="H25" s="1" t="s">
        <v>4</v>
      </c>
    </row>
    <row r="26" spans="1:8" x14ac:dyDescent="0.25">
      <c r="A26" s="14">
        <v>100000734</v>
      </c>
      <c r="B26" t="s">
        <v>4</v>
      </c>
      <c r="C26" t="s">
        <v>67</v>
      </c>
      <c r="D26" t="s">
        <v>68</v>
      </c>
      <c r="E26" s="15">
        <v>44725</v>
      </c>
      <c r="G26" s="15">
        <v>44736</v>
      </c>
      <c r="H26" s="1" t="s">
        <v>19</v>
      </c>
    </row>
    <row r="27" spans="1:8" x14ac:dyDescent="0.25">
      <c r="A27" s="14">
        <v>200530991</v>
      </c>
      <c r="B27" t="s">
        <v>4</v>
      </c>
      <c r="C27" t="s">
        <v>69</v>
      </c>
      <c r="D27" t="s">
        <v>70</v>
      </c>
      <c r="E27" s="15">
        <v>44827</v>
      </c>
      <c r="G27" s="15">
        <v>44743</v>
      </c>
      <c r="H27" s="1" t="s">
        <v>4</v>
      </c>
    </row>
    <row r="28" spans="1:8" x14ac:dyDescent="0.25">
      <c r="A28" s="14">
        <v>200501042</v>
      </c>
      <c r="B28" t="s">
        <v>4</v>
      </c>
      <c r="C28" t="s">
        <v>71</v>
      </c>
      <c r="D28" t="s">
        <v>39</v>
      </c>
      <c r="E28" s="15">
        <v>44870</v>
      </c>
      <c r="G28" s="15">
        <v>44750</v>
      </c>
      <c r="H28" s="1" t="s">
        <v>19</v>
      </c>
    </row>
    <row r="29" spans="1:8" x14ac:dyDescent="0.25">
      <c r="A29" s="14">
        <v>210546687</v>
      </c>
      <c r="B29" t="s">
        <v>4</v>
      </c>
      <c r="C29" t="s">
        <v>72</v>
      </c>
      <c r="D29" t="s">
        <v>73</v>
      </c>
      <c r="E29" s="15" t="s">
        <v>6</v>
      </c>
      <c r="G29" s="15">
        <v>44757</v>
      </c>
      <c r="H29" s="1" t="s">
        <v>4</v>
      </c>
    </row>
    <row r="30" spans="1:8" x14ac:dyDescent="0.25">
      <c r="A30" s="14">
        <v>210558698</v>
      </c>
      <c r="B30" t="s">
        <v>4</v>
      </c>
      <c r="C30" t="s">
        <v>74</v>
      </c>
      <c r="D30" t="s">
        <v>75</v>
      </c>
      <c r="E30" s="15">
        <v>44753</v>
      </c>
      <c r="G30" s="15">
        <v>44764</v>
      </c>
      <c r="H30" s="1" t="s">
        <v>19</v>
      </c>
    </row>
    <row r="31" spans="1:8" x14ac:dyDescent="0.25">
      <c r="A31" s="14">
        <v>130131425</v>
      </c>
      <c r="B31" t="s">
        <v>4</v>
      </c>
      <c r="C31" t="s">
        <v>76</v>
      </c>
      <c r="D31" t="s">
        <v>77</v>
      </c>
      <c r="E31" s="15">
        <v>44877</v>
      </c>
      <c r="G31" s="15">
        <v>44771</v>
      </c>
      <c r="H31" s="1" t="s">
        <v>4</v>
      </c>
    </row>
    <row r="32" spans="1:8" x14ac:dyDescent="0.25">
      <c r="A32" s="14">
        <v>140144211</v>
      </c>
      <c r="B32" t="s">
        <v>4</v>
      </c>
      <c r="C32" t="s">
        <v>78</v>
      </c>
      <c r="D32" t="s">
        <v>79</v>
      </c>
      <c r="E32" s="15">
        <v>44883</v>
      </c>
      <c r="G32" s="15">
        <v>44778</v>
      </c>
      <c r="H32" s="1" t="s">
        <v>19</v>
      </c>
    </row>
    <row r="33" spans="1:10" x14ac:dyDescent="0.25">
      <c r="A33" s="14">
        <v>190482929</v>
      </c>
      <c r="B33" t="s">
        <v>4</v>
      </c>
      <c r="C33" t="s">
        <v>80</v>
      </c>
      <c r="D33" t="s">
        <v>81</v>
      </c>
      <c r="E33" s="15">
        <v>44711</v>
      </c>
      <c r="G33" s="15">
        <v>44785</v>
      </c>
      <c r="H33" s="1" t="s">
        <v>4</v>
      </c>
    </row>
    <row r="34" spans="1:10" x14ac:dyDescent="0.25">
      <c r="A34" s="14">
        <v>200487338</v>
      </c>
      <c r="B34" t="s">
        <v>4</v>
      </c>
      <c r="C34" t="s">
        <v>82</v>
      </c>
      <c r="D34" t="s">
        <v>83</v>
      </c>
      <c r="E34" s="15">
        <v>44714</v>
      </c>
      <c r="G34" s="15">
        <v>44792</v>
      </c>
      <c r="H34" s="1" t="s">
        <v>19</v>
      </c>
    </row>
    <row r="35" spans="1:10" x14ac:dyDescent="0.25">
      <c r="A35" s="14">
        <v>210578237</v>
      </c>
      <c r="B35" t="s">
        <v>4</v>
      </c>
      <c r="C35" t="s">
        <v>84</v>
      </c>
      <c r="D35" t="s">
        <v>85</v>
      </c>
      <c r="E35" s="15">
        <v>44721</v>
      </c>
      <c r="G35" s="15">
        <v>44799</v>
      </c>
      <c r="H35" s="1" t="s">
        <v>4</v>
      </c>
    </row>
    <row r="36" spans="1:10" x14ac:dyDescent="0.25">
      <c r="A36" s="14">
        <v>150240308</v>
      </c>
      <c r="B36" t="s">
        <v>4</v>
      </c>
      <c r="C36" t="s">
        <v>86</v>
      </c>
      <c r="D36" t="s">
        <v>87</v>
      </c>
      <c r="E36" s="15">
        <v>44883</v>
      </c>
      <c r="G36" s="15">
        <v>44806</v>
      </c>
      <c r="H36" s="1" t="s">
        <v>19</v>
      </c>
    </row>
    <row r="37" spans="1:10" x14ac:dyDescent="0.25">
      <c r="A37" s="14">
        <v>220601972</v>
      </c>
      <c r="B37" t="s">
        <v>4</v>
      </c>
      <c r="C37" t="s">
        <v>88</v>
      </c>
      <c r="D37" t="s">
        <v>89</v>
      </c>
      <c r="E37" s="15">
        <v>44870</v>
      </c>
      <c r="G37" s="15">
        <v>44813</v>
      </c>
      <c r="H37" s="1" t="s">
        <v>4</v>
      </c>
    </row>
    <row r="38" spans="1:10" x14ac:dyDescent="0.25">
      <c r="A38" s="14">
        <v>210568097</v>
      </c>
      <c r="B38" t="s">
        <v>4</v>
      </c>
      <c r="C38" t="s">
        <v>90</v>
      </c>
      <c r="D38" t="s">
        <v>91</v>
      </c>
      <c r="E38" s="15">
        <v>44725</v>
      </c>
      <c r="G38" s="15">
        <v>44820</v>
      </c>
      <c r="H38" s="1" t="s">
        <v>19</v>
      </c>
    </row>
    <row r="39" spans="1:10" x14ac:dyDescent="0.25">
      <c r="A39" s="14">
        <v>210553630</v>
      </c>
      <c r="B39" t="s">
        <v>4</v>
      </c>
      <c r="C39" t="s">
        <v>92</v>
      </c>
      <c r="D39" t="s">
        <v>93</v>
      </c>
      <c r="E39" s="15">
        <v>44807</v>
      </c>
      <c r="G39" s="15">
        <v>44827</v>
      </c>
      <c r="H39" s="1" t="s">
        <v>4</v>
      </c>
    </row>
    <row r="40" spans="1:10" x14ac:dyDescent="0.25">
      <c r="A40" s="14">
        <v>210542167</v>
      </c>
      <c r="B40" t="s">
        <v>4</v>
      </c>
      <c r="C40" t="s">
        <v>94</v>
      </c>
      <c r="D40" t="s">
        <v>95</v>
      </c>
      <c r="E40" s="15">
        <v>44699</v>
      </c>
      <c r="G40" s="15">
        <v>44834</v>
      </c>
      <c r="H40" s="1" t="s">
        <v>19</v>
      </c>
    </row>
    <row r="41" spans="1:10" x14ac:dyDescent="0.25">
      <c r="A41" s="14">
        <v>220597128</v>
      </c>
      <c r="B41" t="s">
        <v>4</v>
      </c>
      <c r="C41" t="s">
        <v>96</v>
      </c>
      <c r="D41" t="s">
        <v>97</v>
      </c>
      <c r="E41" s="15">
        <v>44848</v>
      </c>
      <c r="G41" s="15">
        <v>44841</v>
      </c>
      <c r="H41" s="1" t="s">
        <v>4</v>
      </c>
      <c r="J41" s="15"/>
    </row>
    <row r="42" spans="1:10" x14ac:dyDescent="0.25">
      <c r="A42" s="14">
        <v>210537059</v>
      </c>
      <c r="B42" t="s">
        <v>4</v>
      </c>
      <c r="C42" t="s">
        <v>98</v>
      </c>
      <c r="D42" t="s">
        <v>99</v>
      </c>
      <c r="E42" s="15">
        <v>44748</v>
      </c>
      <c r="G42" s="15">
        <v>44848</v>
      </c>
      <c r="H42" s="1" t="s">
        <v>19</v>
      </c>
    </row>
    <row r="43" spans="1:10" x14ac:dyDescent="0.25">
      <c r="A43" s="14">
        <v>160279713</v>
      </c>
      <c r="B43" t="s">
        <v>4</v>
      </c>
      <c r="C43" t="s">
        <v>100</v>
      </c>
      <c r="D43" t="s">
        <v>101</v>
      </c>
      <c r="E43" s="15">
        <v>44814</v>
      </c>
      <c r="G43" s="15">
        <v>44855</v>
      </c>
      <c r="H43" s="1" t="s">
        <v>4</v>
      </c>
    </row>
    <row r="44" spans="1:10" x14ac:dyDescent="0.25">
      <c r="A44" s="14">
        <v>210564979</v>
      </c>
      <c r="B44" t="s">
        <v>4</v>
      </c>
      <c r="C44" t="s">
        <v>102</v>
      </c>
      <c r="D44" t="s">
        <v>103</v>
      </c>
      <c r="E44" s="15">
        <v>44820</v>
      </c>
      <c r="G44" s="15">
        <v>44862</v>
      </c>
      <c r="H44" s="1" t="s">
        <v>19</v>
      </c>
    </row>
    <row r="45" spans="1:10" x14ac:dyDescent="0.25">
      <c r="A45" s="14">
        <v>220604530</v>
      </c>
      <c r="B45" t="s">
        <v>4</v>
      </c>
      <c r="C45" t="s">
        <v>16</v>
      </c>
      <c r="D45" t="s">
        <v>104</v>
      </c>
      <c r="E45" s="15">
        <v>44785</v>
      </c>
      <c r="G45" s="15">
        <v>44869</v>
      </c>
      <c r="H45" s="1" t="s">
        <v>4</v>
      </c>
    </row>
    <row r="46" spans="1:10" x14ac:dyDescent="0.25">
      <c r="A46" s="14">
        <v>200509747</v>
      </c>
      <c r="B46" t="s">
        <v>4</v>
      </c>
      <c r="C46" t="s">
        <v>105</v>
      </c>
      <c r="D46" t="s">
        <v>106</v>
      </c>
      <c r="E46" s="15">
        <v>44870</v>
      </c>
      <c r="G46" s="15">
        <v>44883</v>
      </c>
      <c r="H46" s="1" t="s">
        <v>19</v>
      </c>
    </row>
    <row r="47" spans="1:10" x14ac:dyDescent="0.25">
      <c r="A47" s="14">
        <v>200508879</v>
      </c>
      <c r="B47" t="s">
        <v>4</v>
      </c>
      <c r="C47" t="s">
        <v>107</v>
      </c>
      <c r="D47" t="s">
        <v>108</v>
      </c>
      <c r="E47" s="15">
        <v>44795</v>
      </c>
      <c r="G47" s="15">
        <v>44890</v>
      </c>
      <c r="H47" s="1" t="s">
        <v>4</v>
      </c>
    </row>
    <row r="48" spans="1:10" x14ac:dyDescent="0.25">
      <c r="A48" s="14">
        <v>130128220</v>
      </c>
      <c r="B48" t="s">
        <v>4</v>
      </c>
      <c r="C48" t="s">
        <v>109</v>
      </c>
      <c r="D48" t="s">
        <v>110</v>
      </c>
      <c r="E48" s="15">
        <v>44708</v>
      </c>
      <c r="G48" s="15">
        <v>44897</v>
      </c>
      <c r="H48" s="1" t="s">
        <v>19</v>
      </c>
    </row>
    <row r="49" spans="1:8" x14ac:dyDescent="0.25">
      <c r="A49" s="14">
        <v>220580794</v>
      </c>
      <c r="B49" t="s">
        <v>4</v>
      </c>
      <c r="C49" t="s">
        <v>111</v>
      </c>
      <c r="D49" t="s">
        <v>112</v>
      </c>
      <c r="E49" s="15">
        <v>44746</v>
      </c>
      <c r="G49" s="15">
        <v>44904</v>
      </c>
      <c r="H49" s="1" t="s">
        <v>4</v>
      </c>
    </row>
    <row r="50" spans="1:8" x14ac:dyDescent="0.25">
      <c r="A50" s="14">
        <v>190449238</v>
      </c>
      <c r="B50" t="s">
        <v>4</v>
      </c>
      <c r="C50" t="s">
        <v>113</v>
      </c>
      <c r="D50" t="s">
        <v>114</v>
      </c>
      <c r="E50" s="15">
        <v>44882</v>
      </c>
      <c r="G50" s="15">
        <v>44911</v>
      </c>
      <c r="H50" s="1" t="s">
        <v>19</v>
      </c>
    </row>
    <row r="51" spans="1:8" x14ac:dyDescent="0.25">
      <c r="A51" s="14">
        <v>200517058</v>
      </c>
      <c r="B51" t="s">
        <v>4</v>
      </c>
      <c r="C51" t="s">
        <v>115</v>
      </c>
      <c r="D51" t="s">
        <v>116</v>
      </c>
      <c r="E51" s="15">
        <v>44705</v>
      </c>
      <c r="G51" s="15">
        <v>44918</v>
      </c>
      <c r="H51" s="1" t="s">
        <v>4</v>
      </c>
    </row>
    <row r="52" spans="1:8" x14ac:dyDescent="0.25">
      <c r="A52" s="14">
        <v>200509738</v>
      </c>
      <c r="B52" t="s">
        <v>4</v>
      </c>
      <c r="C52" t="s">
        <v>117</v>
      </c>
      <c r="D52" t="s">
        <v>118</v>
      </c>
      <c r="E52" s="15">
        <v>44725</v>
      </c>
      <c r="G52" s="15">
        <v>44925</v>
      </c>
      <c r="H52" s="1" t="s">
        <v>19</v>
      </c>
    </row>
    <row r="53" spans="1:8" x14ac:dyDescent="0.25">
      <c r="A53" s="14">
        <v>200522604</v>
      </c>
      <c r="B53" t="s">
        <v>4</v>
      </c>
      <c r="C53" t="s">
        <v>119</v>
      </c>
      <c r="D53" t="s">
        <v>120</v>
      </c>
      <c r="E53" s="15">
        <v>44726</v>
      </c>
      <c r="G53" s="15">
        <v>44932</v>
      </c>
      <c r="H53" s="1" t="s">
        <v>4</v>
      </c>
    </row>
    <row r="54" spans="1:8" x14ac:dyDescent="0.25">
      <c r="A54" s="14">
        <v>210574773</v>
      </c>
      <c r="B54" t="s">
        <v>4</v>
      </c>
      <c r="C54" t="s">
        <v>121</v>
      </c>
      <c r="D54" t="s">
        <v>122</v>
      </c>
      <c r="E54" s="15">
        <v>44882</v>
      </c>
      <c r="G54" s="15">
        <v>44939</v>
      </c>
      <c r="H54" s="1" t="s">
        <v>19</v>
      </c>
    </row>
    <row r="55" spans="1:8" x14ac:dyDescent="0.25">
      <c r="A55" s="14">
        <v>210547310</v>
      </c>
      <c r="B55" t="s">
        <v>4</v>
      </c>
      <c r="C55" t="s">
        <v>123</v>
      </c>
      <c r="D55" t="s">
        <v>124</v>
      </c>
      <c r="E55" s="15" t="s">
        <v>6</v>
      </c>
      <c r="G55" s="15">
        <v>44946</v>
      </c>
      <c r="H55" s="1" t="s">
        <v>4</v>
      </c>
    </row>
    <row r="56" spans="1:8" x14ac:dyDescent="0.25">
      <c r="A56" s="14">
        <v>200530951</v>
      </c>
      <c r="B56" t="s">
        <v>4</v>
      </c>
      <c r="C56" t="s">
        <v>125</v>
      </c>
      <c r="D56" t="s">
        <v>126</v>
      </c>
      <c r="E56" s="15">
        <v>44714</v>
      </c>
      <c r="G56" s="15">
        <v>44953</v>
      </c>
      <c r="H56" s="1" t="s">
        <v>19</v>
      </c>
    </row>
    <row r="57" spans="1:8" x14ac:dyDescent="0.25">
      <c r="A57" s="14">
        <v>110027925</v>
      </c>
      <c r="B57" t="s">
        <v>4</v>
      </c>
      <c r="C57" t="s">
        <v>127</v>
      </c>
      <c r="D57" t="s">
        <v>128</v>
      </c>
      <c r="E57" s="15">
        <v>44869</v>
      </c>
      <c r="G57" s="15">
        <v>44960</v>
      </c>
      <c r="H57" s="1" t="s">
        <v>4</v>
      </c>
    </row>
    <row r="58" spans="1:8" x14ac:dyDescent="0.25">
      <c r="A58" s="14">
        <v>190447991</v>
      </c>
      <c r="B58" t="s">
        <v>4</v>
      </c>
      <c r="C58" t="s">
        <v>129</v>
      </c>
      <c r="D58" t="s">
        <v>130</v>
      </c>
      <c r="E58" s="15">
        <v>44885</v>
      </c>
      <c r="G58" s="15">
        <v>44967</v>
      </c>
      <c r="H58" s="1" t="s">
        <v>19</v>
      </c>
    </row>
    <row r="59" spans="1:8" x14ac:dyDescent="0.25">
      <c r="A59" s="14">
        <v>140175443</v>
      </c>
      <c r="B59" t="s">
        <v>4</v>
      </c>
      <c r="C59" t="s">
        <v>131</v>
      </c>
      <c r="D59" t="s">
        <v>132</v>
      </c>
      <c r="E59" s="15">
        <v>44905</v>
      </c>
      <c r="G59" s="15">
        <v>44974</v>
      </c>
      <c r="H59" s="1" t="s">
        <v>4</v>
      </c>
    </row>
    <row r="60" spans="1:8" x14ac:dyDescent="0.25">
      <c r="A60" s="14">
        <v>120042991</v>
      </c>
      <c r="B60" t="s">
        <v>4</v>
      </c>
      <c r="C60" t="s">
        <v>133</v>
      </c>
      <c r="D60" t="s">
        <v>134</v>
      </c>
      <c r="E60" s="15">
        <v>44821</v>
      </c>
      <c r="G60" s="15">
        <v>44981</v>
      </c>
      <c r="H60" s="1" t="s">
        <v>19</v>
      </c>
    </row>
    <row r="61" spans="1:8" x14ac:dyDescent="0.25">
      <c r="A61" s="14">
        <v>120079008</v>
      </c>
      <c r="B61" t="s">
        <v>4</v>
      </c>
      <c r="C61" t="s">
        <v>135</v>
      </c>
      <c r="D61" t="s">
        <v>136</v>
      </c>
      <c r="E61" s="15">
        <v>44909</v>
      </c>
      <c r="G61" s="15">
        <v>44988</v>
      </c>
      <c r="H61" s="1" t="s">
        <v>4</v>
      </c>
    </row>
    <row r="62" spans="1:8" x14ac:dyDescent="0.25">
      <c r="A62" s="14">
        <v>100000729</v>
      </c>
      <c r="B62" t="s">
        <v>4</v>
      </c>
      <c r="C62" t="s">
        <v>137</v>
      </c>
      <c r="D62" t="s">
        <v>138</v>
      </c>
      <c r="E62" s="15">
        <v>44877</v>
      </c>
      <c r="G62" s="15">
        <v>44995</v>
      </c>
      <c r="H62" s="1" t="s">
        <v>19</v>
      </c>
    </row>
    <row r="63" spans="1:8" x14ac:dyDescent="0.25">
      <c r="A63" s="14">
        <v>190456659</v>
      </c>
      <c r="B63" t="s">
        <v>4</v>
      </c>
      <c r="C63" t="s">
        <v>139</v>
      </c>
      <c r="D63" t="s">
        <v>140</v>
      </c>
      <c r="E63" s="15">
        <v>44716</v>
      </c>
      <c r="G63" s="15">
        <v>45002</v>
      </c>
      <c r="H63" s="1" t="s">
        <v>4</v>
      </c>
    </row>
    <row r="64" spans="1:8" x14ac:dyDescent="0.25">
      <c r="A64" s="14">
        <v>220594386</v>
      </c>
      <c r="B64" t="s">
        <v>19</v>
      </c>
      <c r="C64" t="s">
        <v>141</v>
      </c>
      <c r="D64" t="s">
        <v>142</v>
      </c>
      <c r="E64" s="15" t="s">
        <v>6</v>
      </c>
      <c r="G64" s="15">
        <v>45009</v>
      </c>
      <c r="H64" s="1" t="s">
        <v>19</v>
      </c>
    </row>
    <row r="65" spans="1:8" x14ac:dyDescent="0.25">
      <c r="A65" s="14">
        <v>170367701</v>
      </c>
      <c r="B65" t="s">
        <v>19</v>
      </c>
      <c r="C65" t="s">
        <v>143</v>
      </c>
      <c r="D65" t="s">
        <v>144</v>
      </c>
      <c r="E65" s="15">
        <v>44855</v>
      </c>
      <c r="G65" s="15">
        <v>45016</v>
      </c>
      <c r="H65" s="1" t="s">
        <v>4</v>
      </c>
    </row>
    <row r="66" spans="1:8" x14ac:dyDescent="0.25">
      <c r="A66" s="14">
        <v>100000607</v>
      </c>
      <c r="B66" t="s">
        <v>19</v>
      </c>
      <c r="C66" t="s">
        <v>145</v>
      </c>
      <c r="D66" t="s">
        <v>146</v>
      </c>
      <c r="E66" s="15">
        <v>45023</v>
      </c>
      <c r="G66" s="15">
        <v>45023</v>
      </c>
      <c r="H66" s="1" t="s">
        <v>19</v>
      </c>
    </row>
    <row r="67" spans="1:8" x14ac:dyDescent="0.25">
      <c r="A67" s="14">
        <v>190478975</v>
      </c>
      <c r="B67" t="s">
        <v>19</v>
      </c>
      <c r="C67" t="s">
        <v>147</v>
      </c>
      <c r="D67" t="s">
        <v>148</v>
      </c>
      <c r="E67" s="15">
        <v>44883</v>
      </c>
      <c r="G67" s="15">
        <v>45030</v>
      </c>
      <c r="H67" s="1" t="s">
        <v>4</v>
      </c>
    </row>
    <row r="68" spans="1:8" x14ac:dyDescent="0.25">
      <c r="A68" s="14">
        <v>190466196</v>
      </c>
      <c r="B68" t="s">
        <v>19</v>
      </c>
      <c r="C68" t="s">
        <v>149</v>
      </c>
      <c r="D68" t="s">
        <v>150</v>
      </c>
      <c r="E68" s="15">
        <v>44877</v>
      </c>
      <c r="G68" s="15">
        <v>45037</v>
      </c>
      <c r="H68" s="1" t="s">
        <v>19</v>
      </c>
    </row>
    <row r="69" spans="1:8" x14ac:dyDescent="0.25">
      <c r="A69" s="14">
        <v>190467312</v>
      </c>
      <c r="B69" t="s">
        <v>19</v>
      </c>
      <c r="C69" t="s">
        <v>151</v>
      </c>
      <c r="D69" t="s">
        <v>152</v>
      </c>
      <c r="E69" s="15">
        <v>44821</v>
      </c>
      <c r="G69" s="15">
        <v>45044</v>
      </c>
      <c r="H69" s="1" t="s">
        <v>4</v>
      </c>
    </row>
    <row r="70" spans="1:8" x14ac:dyDescent="0.25">
      <c r="A70" s="14">
        <v>200511504</v>
      </c>
      <c r="B70" t="s">
        <v>19</v>
      </c>
      <c r="C70" t="s">
        <v>153</v>
      </c>
      <c r="D70" t="s">
        <v>154</v>
      </c>
      <c r="E70" s="15">
        <v>44750</v>
      </c>
      <c r="G70" s="15">
        <v>45051</v>
      </c>
      <c r="H70" s="1" t="s">
        <v>19</v>
      </c>
    </row>
    <row r="71" spans="1:8" x14ac:dyDescent="0.25">
      <c r="A71" s="14">
        <v>180413586</v>
      </c>
      <c r="B71" t="s">
        <v>19</v>
      </c>
      <c r="C71" t="s">
        <v>155</v>
      </c>
      <c r="D71" t="s">
        <v>156</v>
      </c>
      <c r="E71" s="15">
        <v>44991</v>
      </c>
      <c r="G71" s="15">
        <v>45058</v>
      </c>
      <c r="H71" s="1" t="s">
        <v>4</v>
      </c>
    </row>
    <row r="72" spans="1:8" x14ac:dyDescent="0.25">
      <c r="A72" s="14">
        <v>220584313</v>
      </c>
      <c r="B72" t="s">
        <v>19</v>
      </c>
      <c r="C72" t="s">
        <v>157</v>
      </c>
      <c r="D72" t="s">
        <v>158</v>
      </c>
      <c r="E72" s="15">
        <v>44708</v>
      </c>
      <c r="G72" s="15">
        <v>45065</v>
      </c>
      <c r="H72" s="1" t="s">
        <v>19</v>
      </c>
    </row>
    <row r="73" spans="1:8" x14ac:dyDescent="0.25">
      <c r="A73" s="14">
        <v>180421522</v>
      </c>
      <c r="B73" t="s">
        <v>19</v>
      </c>
      <c r="C73" t="s">
        <v>159</v>
      </c>
      <c r="D73" t="s">
        <v>160</v>
      </c>
      <c r="E73" s="15">
        <v>44883</v>
      </c>
      <c r="G73" s="15">
        <v>45072</v>
      </c>
      <c r="H73" s="1" t="s">
        <v>4</v>
      </c>
    </row>
    <row r="74" spans="1:8" x14ac:dyDescent="0.25">
      <c r="A74" s="14">
        <v>220594392</v>
      </c>
      <c r="B74" t="s">
        <v>19</v>
      </c>
      <c r="C74" t="s">
        <v>161</v>
      </c>
      <c r="D74" t="s">
        <v>162</v>
      </c>
      <c r="E74" s="15" t="s">
        <v>6</v>
      </c>
      <c r="G74" s="15">
        <v>45079</v>
      </c>
      <c r="H74" s="1" t="s">
        <v>19</v>
      </c>
    </row>
    <row r="75" spans="1:8" x14ac:dyDescent="0.25">
      <c r="A75" s="14">
        <v>200494106</v>
      </c>
      <c r="B75" t="s">
        <v>19</v>
      </c>
      <c r="C75" t="s">
        <v>163</v>
      </c>
      <c r="D75" t="s">
        <v>164</v>
      </c>
      <c r="E75" s="15">
        <v>44762</v>
      </c>
      <c r="G75" s="15">
        <v>45086</v>
      </c>
      <c r="H75" s="1" t="s">
        <v>4</v>
      </c>
    </row>
    <row r="76" spans="1:8" x14ac:dyDescent="0.25">
      <c r="A76" s="14">
        <v>120074693</v>
      </c>
      <c r="B76" t="s">
        <v>19</v>
      </c>
      <c r="C76" t="s">
        <v>165</v>
      </c>
      <c r="D76" t="s">
        <v>166</v>
      </c>
      <c r="E76" s="15">
        <v>44820</v>
      </c>
      <c r="G76" s="15">
        <v>45093</v>
      </c>
      <c r="H76" s="1" t="s">
        <v>19</v>
      </c>
    </row>
    <row r="77" spans="1:8" x14ac:dyDescent="0.25">
      <c r="A77" s="14">
        <v>100000663</v>
      </c>
      <c r="B77" t="s">
        <v>19</v>
      </c>
      <c r="C77" t="s">
        <v>167</v>
      </c>
      <c r="D77" t="s">
        <v>168</v>
      </c>
      <c r="E77" s="15">
        <v>44904</v>
      </c>
      <c r="G77" s="15">
        <v>45100</v>
      </c>
      <c r="H77" s="1" t="s">
        <v>4</v>
      </c>
    </row>
    <row r="78" spans="1:8" x14ac:dyDescent="0.25">
      <c r="A78" s="14">
        <v>190457626</v>
      </c>
      <c r="B78" t="s">
        <v>19</v>
      </c>
      <c r="C78" t="s">
        <v>169</v>
      </c>
      <c r="D78" t="s">
        <v>106</v>
      </c>
      <c r="E78" s="15">
        <v>44827</v>
      </c>
      <c r="G78" s="15">
        <v>45107</v>
      </c>
      <c r="H78" s="1" t="s">
        <v>19</v>
      </c>
    </row>
    <row r="79" spans="1:8" x14ac:dyDescent="0.25">
      <c r="A79" s="14">
        <v>180426738</v>
      </c>
      <c r="B79" t="s">
        <v>19</v>
      </c>
      <c r="C79" t="s">
        <v>170</v>
      </c>
      <c r="D79" t="s">
        <v>13</v>
      </c>
      <c r="E79" s="15">
        <v>44713</v>
      </c>
      <c r="G79" s="15">
        <v>45114</v>
      </c>
      <c r="H79" s="1" t="s">
        <v>4</v>
      </c>
    </row>
    <row r="80" spans="1:8" x14ac:dyDescent="0.25">
      <c r="A80" s="14">
        <v>220604511</v>
      </c>
      <c r="B80" t="s">
        <v>19</v>
      </c>
      <c r="C80" t="s">
        <v>171</v>
      </c>
      <c r="D80" t="s">
        <v>172</v>
      </c>
      <c r="E80" s="15">
        <v>44877</v>
      </c>
      <c r="G80" s="15">
        <v>45128</v>
      </c>
      <c r="H80" s="1" t="s">
        <v>19</v>
      </c>
    </row>
    <row r="81" spans="1:8" x14ac:dyDescent="0.25">
      <c r="A81" s="14">
        <v>210550324</v>
      </c>
      <c r="B81" t="s">
        <v>19</v>
      </c>
      <c r="C81" t="s">
        <v>173</v>
      </c>
      <c r="D81" t="s">
        <v>89</v>
      </c>
      <c r="E81" s="15">
        <v>44839</v>
      </c>
      <c r="G81" s="15">
        <v>45135</v>
      </c>
      <c r="H81" s="1" t="s">
        <v>4</v>
      </c>
    </row>
    <row r="82" spans="1:8" x14ac:dyDescent="0.25">
      <c r="A82" s="14">
        <v>180382298</v>
      </c>
      <c r="B82" t="s">
        <v>19</v>
      </c>
      <c r="C82" t="s">
        <v>174</v>
      </c>
      <c r="D82" t="s">
        <v>175</v>
      </c>
      <c r="E82" s="15">
        <v>44769</v>
      </c>
      <c r="G82" s="15">
        <v>45142</v>
      </c>
      <c r="H82" s="1" t="s">
        <v>19</v>
      </c>
    </row>
    <row r="83" spans="1:8" x14ac:dyDescent="0.25">
      <c r="A83" s="14">
        <v>130112914</v>
      </c>
      <c r="B83" t="s">
        <v>19</v>
      </c>
      <c r="C83" t="s">
        <v>17</v>
      </c>
      <c r="D83" t="s">
        <v>176</v>
      </c>
      <c r="E83" s="15">
        <v>44855</v>
      </c>
      <c r="G83" s="15">
        <v>45149</v>
      </c>
      <c r="H83" s="1" t="s">
        <v>4</v>
      </c>
    </row>
    <row r="84" spans="1:8" x14ac:dyDescent="0.25">
      <c r="A84" s="14">
        <v>180412413</v>
      </c>
      <c r="B84" t="s">
        <v>19</v>
      </c>
      <c r="C84" t="s">
        <v>177</v>
      </c>
      <c r="D84" t="s">
        <v>178</v>
      </c>
      <c r="E84" s="15">
        <v>44904</v>
      </c>
      <c r="G84" s="15">
        <v>45156</v>
      </c>
      <c r="H84" s="1" t="s">
        <v>19</v>
      </c>
    </row>
    <row r="85" spans="1:8" x14ac:dyDescent="0.25">
      <c r="A85" s="14">
        <v>130138036</v>
      </c>
      <c r="B85" t="s">
        <v>19</v>
      </c>
      <c r="C85" t="s">
        <v>179</v>
      </c>
      <c r="D85" t="s">
        <v>8</v>
      </c>
      <c r="E85" s="15">
        <v>44814</v>
      </c>
      <c r="G85" s="15">
        <v>45163</v>
      </c>
      <c r="H85" s="1" t="s">
        <v>4</v>
      </c>
    </row>
    <row r="86" spans="1:8" x14ac:dyDescent="0.25">
      <c r="A86" s="14">
        <v>200521773</v>
      </c>
      <c r="B86" t="s">
        <v>19</v>
      </c>
      <c r="C86" t="s">
        <v>180</v>
      </c>
      <c r="D86" t="s">
        <v>95</v>
      </c>
      <c r="E86" s="15">
        <v>44748</v>
      </c>
      <c r="G86" s="15">
        <v>45170</v>
      </c>
      <c r="H86" s="1" t="s">
        <v>19</v>
      </c>
    </row>
    <row r="87" spans="1:8" x14ac:dyDescent="0.25">
      <c r="A87" s="14">
        <v>180375048</v>
      </c>
      <c r="B87" t="s">
        <v>19</v>
      </c>
      <c r="C87" t="s">
        <v>181</v>
      </c>
      <c r="D87" t="s">
        <v>182</v>
      </c>
      <c r="E87" s="15">
        <v>44770</v>
      </c>
      <c r="G87" s="15">
        <v>45177</v>
      </c>
      <c r="H87" s="1" t="s">
        <v>4</v>
      </c>
    </row>
    <row r="88" spans="1:8" x14ac:dyDescent="0.25">
      <c r="A88" s="14">
        <v>130109898</v>
      </c>
      <c r="B88" t="s">
        <v>19</v>
      </c>
      <c r="C88" t="s">
        <v>183</v>
      </c>
      <c r="D88" t="s">
        <v>184</v>
      </c>
      <c r="E88" s="15">
        <v>44890</v>
      </c>
      <c r="G88" s="15">
        <v>45184</v>
      </c>
      <c r="H88" s="1" t="s">
        <v>19</v>
      </c>
    </row>
    <row r="89" spans="1:8" x14ac:dyDescent="0.25">
      <c r="A89" s="14">
        <v>170331799</v>
      </c>
      <c r="B89" t="s">
        <v>19</v>
      </c>
      <c r="C89" t="s">
        <v>185</v>
      </c>
      <c r="D89" t="s">
        <v>33</v>
      </c>
      <c r="E89" s="15">
        <v>44819</v>
      </c>
      <c r="G89" s="15">
        <v>45191</v>
      </c>
      <c r="H89" s="1" t="s">
        <v>4</v>
      </c>
    </row>
    <row r="90" spans="1:8" x14ac:dyDescent="0.25">
      <c r="A90" s="14">
        <v>220594431</v>
      </c>
      <c r="B90" t="s">
        <v>19</v>
      </c>
      <c r="C90" t="s">
        <v>186</v>
      </c>
      <c r="D90" t="s">
        <v>187</v>
      </c>
      <c r="E90" s="15" t="s">
        <v>6</v>
      </c>
      <c r="G90" s="15">
        <v>45198</v>
      </c>
      <c r="H90" s="1" t="s">
        <v>19</v>
      </c>
    </row>
    <row r="91" spans="1:8" x14ac:dyDescent="0.25">
      <c r="A91" s="14">
        <v>210548069</v>
      </c>
      <c r="B91" t="s">
        <v>19</v>
      </c>
      <c r="C91" t="s">
        <v>188</v>
      </c>
      <c r="D91" t="s">
        <v>189</v>
      </c>
      <c r="E91" s="15">
        <v>44828</v>
      </c>
      <c r="G91" s="15">
        <v>45205</v>
      </c>
      <c r="H91" s="1" t="s">
        <v>4</v>
      </c>
    </row>
    <row r="92" spans="1:8" x14ac:dyDescent="0.25">
      <c r="A92" s="14">
        <v>190455886</v>
      </c>
      <c r="B92" t="s">
        <v>19</v>
      </c>
      <c r="C92" t="s">
        <v>190</v>
      </c>
      <c r="D92" t="s">
        <v>12</v>
      </c>
      <c r="E92" s="15">
        <v>44797</v>
      </c>
      <c r="G92" s="15">
        <v>45212</v>
      </c>
      <c r="H92" s="1" t="s">
        <v>19</v>
      </c>
    </row>
    <row r="93" spans="1:8" x14ac:dyDescent="0.25">
      <c r="A93" s="14">
        <v>200507172</v>
      </c>
      <c r="B93" t="s">
        <v>19</v>
      </c>
      <c r="C93" t="s">
        <v>191</v>
      </c>
      <c r="D93" t="s">
        <v>192</v>
      </c>
      <c r="E93" s="15">
        <v>44748</v>
      </c>
      <c r="G93" s="15">
        <v>45219</v>
      </c>
      <c r="H93" s="1" t="s">
        <v>4</v>
      </c>
    </row>
    <row r="94" spans="1:8" x14ac:dyDescent="0.25">
      <c r="A94" s="14">
        <v>190479504</v>
      </c>
      <c r="B94" t="s">
        <v>19</v>
      </c>
      <c r="C94" t="s">
        <v>193</v>
      </c>
      <c r="D94" t="s">
        <v>194</v>
      </c>
      <c r="E94" s="15">
        <v>44855</v>
      </c>
      <c r="G94" s="15">
        <v>45226</v>
      </c>
      <c r="H94" s="1" t="s">
        <v>19</v>
      </c>
    </row>
    <row r="95" spans="1:8" x14ac:dyDescent="0.25">
      <c r="A95" s="14">
        <v>210540445</v>
      </c>
      <c r="B95" t="s">
        <v>19</v>
      </c>
      <c r="C95" t="s">
        <v>195</v>
      </c>
      <c r="D95" t="s">
        <v>196</v>
      </c>
      <c r="E95" s="15">
        <v>44788</v>
      </c>
      <c r="G95" s="15">
        <v>45233</v>
      </c>
      <c r="H95" s="1" t="s">
        <v>4</v>
      </c>
    </row>
    <row r="96" spans="1:8" x14ac:dyDescent="0.25">
      <c r="A96" s="14">
        <v>220599662</v>
      </c>
      <c r="B96" t="s">
        <v>19</v>
      </c>
      <c r="C96" t="s">
        <v>197</v>
      </c>
      <c r="D96" t="s">
        <v>198</v>
      </c>
      <c r="E96" s="15">
        <v>44862</v>
      </c>
      <c r="G96" s="15">
        <v>45240</v>
      </c>
      <c r="H96" s="1" t="s">
        <v>19</v>
      </c>
    </row>
    <row r="97" spans="1:8" x14ac:dyDescent="0.25">
      <c r="A97" s="14">
        <v>220586874</v>
      </c>
      <c r="B97" t="s">
        <v>19</v>
      </c>
      <c r="C97" t="s">
        <v>199</v>
      </c>
      <c r="D97" t="s">
        <v>200</v>
      </c>
      <c r="E97" s="15">
        <v>44788</v>
      </c>
      <c r="G97" s="15">
        <v>45247</v>
      </c>
      <c r="H97" s="1" t="s">
        <v>4</v>
      </c>
    </row>
    <row r="98" spans="1:8" x14ac:dyDescent="0.25">
      <c r="A98" s="14">
        <v>100000649</v>
      </c>
      <c r="B98" t="s">
        <v>19</v>
      </c>
      <c r="C98" t="s">
        <v>201</v>
      </c>
      <c r="D98" t="s">
        <v>202</v>
      </c>
      <c r="E98" s="15">
        <v>45000</v>
      </c>
      <c r="G98" s="15">
        <v>45254</v>
      </c>
      <c r="H98" s="1" t="s">
        <v>19</v>
      </c>
    </row>
    <row r="99" spans="1:8" x14ac:dyDescent="0.25">
      <c r="A99" s="14">
        <v>220594419</v>
      </c>
      <c r="B99" t="s">
        <v>19</v>
      </c>
      <c r="C99" t="s">
        <v>203</v>
      </c>
      <c r="D99" t="s">
        <v>204</v>
      </c>
      <c r="E99" s="15" t="s">
        <v>15</v>
      </c>
      <c r="G99" s="15">
        <v>45261</v>
      </c>
      <c r="H99" s="1" t="s">
        <v>4</v>
      </c>
    </row>
    <row r="100" spans="1:8" x14ac:dyDescent="0.25">
      <c r="A100" s="14">
        <v>210571627</v>
      </c>
      <c r="B100" t="s">
        <v>19</v>
      </c>
      <c r="C100" t="s">
        <v>205</v>
      </c>
      <c r="D100" t="s">
        <v>206</v>
      </c>
      <c r="E100" s="15">
        <v>44870</v>
      </c>
      <c r="G100" s="15">
        <v>45268</v>
      </c>
      <c r="H100" s="1" t="s">
        <v>19</v>
      </c>
    </row>
    <row r="101" spans="1:8" x14ac:dyDescent="0.25">
      <c r="A101" s="14">
        <v>200504747</v>
      </c>
      <c r="B101" t="s">
        <v>19</v>
      </c>
      <c r="C101" t="s">
        <v>207</v>
      </c>
      <c r="D101" t="s">
        <v>208</v>
      </c>
      <c r="E101" s="15">
        <v>44814</v>
      </c>
      <c r="G101" s="15">
        <v>45275</v>
      </c>
      <c r="H101" s="1" t="s">
        <v>4</v>
      </c>
    </row>
    <row r="102" spans="1:8" x14ac:dyDescent="0.25">
      <c r="A102" s="14">
        <v>180395299</v>
      </c>
      <c r="B102" t="s">
        <v>19</v>
      </c>
      <c r="C102" t="s">
        <v>209</v>
      </c>
      <c r="D102" t="s">
        <v>210</v>
      </c>
      <c r="E102" s="15">
        <v>44932</v>
      </c>
      <c r="G102" s="15">
        <v>45282</v>
      </c>
      <c r="H102" s="1" t="s">
        <v>19</v>
      </c>
    </row>
    <row r="103" spans="1:8" x14ac:dyDescent="0.25">
      <c r="A103" s="14">
        <v>120086820</v>
      </c>
      <c r="B103" t="s">
        <v>19</v>
      </c>
      <c r="C103" t="s">
        <v>211</v>
      </c>
      <c r="D103" t="s">
        <v>212</v>
      </c>
      <c r="E103" s="15">
        <v>45023</v>
      </c>
      <c r="G103" s="15">
        <v>45289</v>
      </c>
      <c r="H103" s="1" t="s">
        <v>4</v>
      </c>
    </row>
    <row r="104" spans="1:8" x14ac:dyDescent="0.25">
      <c r="A104" s="14">
        <v>220593061</v>
      </c>
      <c r="B104" t="s">
        <v>19</v>
      </c>
      <c r="C104" t="s">
        <v>213</v>
      </c>
      <c r="D104" t="s">
        <v>214</v>
      </c>
      <c r="E104" s="15">
        <v>44736</v>
      </c>
    </row>
    <row r="105" spans="1:8" x14ac:dyDescent="0.25">
      <c r="A105" s="14">
        <v>110004678</v>
      </c>
      <c r="B105" t="s">
        <v>19</v>
      </c>
      <c r="C105" t="s">
        <v>215</v>
      </c>
      <c r="D105" t="s">
        <v>216</v>
      </c>
      <c r="E105" s="15">
        <v>44821</v>
      </c>
    </row>
    <row r="106" spans="1:8" x14ac:dyDescent="0.25">
      <c r="A106" s="14">
        <v>220602078</v>
      </c>
      <c r="B106" t="s">
        <v>19</v>
      </c>
      <c r="C106" t="s">
        <v>217</v>
      </c>
      <c r="D106" t="s">
        <v>218</v>
      </c>
      <c r="E106" s="15">
        <v>44870</v>
      </c>
    </row>
    <row r="107" spans="1:8" x14ac:dyDescent="0.25">
      <c r="A107" s="14">
        <v>220585329</v>
      </c>
      <c r="B107" t="s">
        <v>19</v>
      </c>
      <c r="C107" t="s">
        <v>219</v>
      </c>
      <c r="D107" t="s">
        <v>220</v>
      </c>
      <c r="E107" s="15">
        <v>44870</v>
      </c>
    </row>
    <row r="108" spans="1:8" x14ac:dyDescent="0.25">
      <c r="A108" s="14">
        <v>220604424</v>
      </c>
      <c r="B108" t="s">
        <v>19</v>
      </c>
      <c r="C108" t="s">
        <v>221</v>
      </c>
      <c r="D108" t="s">
        <v>222</v>
      </c>
      <c r="E108" s="15">
        <v>44785</v>
      </c>
    </row>
    <row r="109" spans="1:8" x14ac:dyDescent="0.25">
      <c r="A109" s="14">
        <v>220599542</v>
      </c>
      <c r="B109" t="s">
        <v>19</v>
      </c>
      <c r="C109" t="s">
        <v>223</v>
      </c>
      <c r="D109" t="s">
        <v>224</v>
      </c>
      <c r="E109" s="15">
        <v>44770</v>
      </c>
    </row>
    <row r="110" spans="1:8" x14ac:dyDescent="0.25">
      <c r="A110" s="14">
        <v>210578166</v>
      </c>
      <c r="B110" t="s">
        <v>19</v>
      </c>
      <c r="C110" t="s">
        <v>225</v>
      </c>
      <c r="D110" t="s">
        <v>226</v>
      </c>
      <c r="E110" s="15">
        <v>44713</v>
      </c>
    </row>
    <row r="111" spans="1:8" x14ac:dyDescent="0.25">
      <c r="A111" s="14">
        <v>190459445</v>
      </c>
      <c r="B111" t="s">
        <v>19</v>
      </c>
      <c r="C111" t="s">
        <v>227</v>
      </c>
      <c r="D111" t="s">
        <v>228</v>
      </c>
      <c r="E111" s="15">
        <v>44788</v>
      </c>
    </row>
    <row r="112" spans="1:8" x14ac:dyDescent="0.25">
      <c r="A112" s="14">
        <v>190470358</v>
      </c>
      <c r="B112" t="s">
        <v>19</v>
      </c>
      <c r="C112" t="s">
        <v>229</v>
      </c>
      <c r="D112" t="s">
        <v>230</v>
      </c>
      <c r="E112" s="15">
        <v>45023</v>
      </c>
    </row>
    <row r="113" spans="1:5" x14ac:dyDescent="0.25">
      <c r="A113" s="14">
        <v>160295345</v>
      </c>
      <c r="B113" t="s">
        <v>19</v>
      </c>
      <c r="C113" t="s">
        <v>231</v>
      </c>
      <c r="D113" t="s">
        <v>232</v>
      </c>
      <c r="E113" s="15">
        <v>44877</v>
      </c>
    </row>
    <row r="114" spans="1:5" x14ac:dyDescent="0.25">
      <c r="A114" s="14">
        <v>110002170</v>
      </c>
      <c r="B114" t="s">
        <v>19</v>
      </c>
      <c r="C114" t="s">
        <v>233</v>
      </c>
      <c r="D114" t="s">
        <v>234</v>
      </c>
      <c r="E114" s="15">
        <v>44792</v>
      </c>
    </row>
    <row r="115" spans="1:5" x14ac:dyDescent="0.25">
      <c r="A115" s="14">
        <v>190441536</v>
      </c>
      <c r="B115" t="s">
        <v>19</v>
      </c>
      <c r="C115" t="s">
        <v>235</v>
      </c>
      <c r="D115" t="s">
        <v>236</v>
      </c>
      <c r="E115" s="15">
        <v>44755</v>
      </c>
    </row>
    <row r="116" spans="1:5" x14ac:dyDescent="0.25">
      <c r="A116" s="14">
        <v>180385873</v>
      </c>
      <c r="B116" t="s">
        <v>19</v>
      </c>
      <c r="C116" t="s">
        <v>237</v>
      </c>
      <c r="D116" t="s">
        <v>238</v>
      </c>
      <c r="E116" s="15">
        <v>44875</v>
      </c>
    </row>
    <row r="117" spans="1:5" x14ac:dyDescent="0.25">
      <c r="A117" s="14">
        <v>150199139</v>
      </c>
      <c r="B117" t="s">
        <v>19</v>
      </c>
      <c r="C117" t="s">
        <v>239</v>
      </c>
      <c r="D117" t="s">
        <v>240</v>
      </c>
      <c r="E117" s="15">
        <v>44748</v>
      </c>
    </row>
    <row r="118" spans="1:5" x14ac:dyDescent="0.25">
      <c r="A118" s="14">
        <v>210554525</v>
      </c>
      <c r="B118" t="s">
        <v>19</v>
      </c>
      <c r="C118" t="s">
        <v>241</v>
      </c>
      <c r="D118" t="s">
        <v>242</v>
      </c>
      <c r="E118" s="15">
        <v>44706</v>
      </c>
    </row>
    <row r="119" spans="1:5" x14ac:dyDescent="0.25">
      <c r="A119" s="14">
        <v>130136831</v>
      </c>
      <c r="B119" t="s">
        <v>19</v>
      </c>
      <c r="C119" t="s">
        <v>243</v>
      </c>
      <c r="D119" t="s">
        <v>244</v>
      </c>
      <c r="E119" s="15">
        <v>44867</v>
      </c>
    </row>
    <row r="120" spans="1:5" x14ac:dyDescent="0.25">
      <c r="A120" s="14">
        <v>130099471</v>
      </c>
      <c r="B120" t="s">
        <v>19</v>
      </c>
      <c r="C120" t="s">
        <v>245</v>
      </c>
      <c r="D120" t="s">
        <v>246</v>
      </c>
      <c r="E120" s="15">
        <v>44841</v>
      </c>
    </row>
    <row r="121" spans="1:5" x14ac:dyDescent="0.25">
      <c r="A121" s="14">
        <v>210568129</v>
      </c>
      <c r="B121" t="s">
        <v>19</v>
      </c>
      <c r="C121" t="s">
        <v>247</v>
      </c>
      <c r="D121" t="s">
        <v>248</v>
      </c>
      <c r="E121" s="15">
        <v>44848</v>
      </c>
    </row>
    <row r="122" spans="1:5" x14ac:dyDescent="0.25">
      <c r="A122" s="14">
        <v>190455877</v>
      </c>
      <c r="B122" t="s">
        <v>19</v>
      </c>
      <c r="C122" t="s">
        <v>249</v>
      </c>
      <c r="D122" t="s">
        <v>18</v>
      </c>
      <c r="E122" s="15">
        <v>44706</v>
      </c>
    </row>
    <row r="123" spans="1:5" x14ac:dyDescent="0.25">
      <c r="A123" s="14">
        <v>220581318</v>
      </c>
      <c r="B123" t="s">
        <v>19</v>
      </c>
      <c r="C123" t="s">
        <v>250</v>
      </c>
      <c r="D123" t="s">
        <v>251</v>
      </c>
      <c r="E123" s="15">
        <v>44748</v>
      </c>
    </row>
    <row r="124" spans="1:5" x14ac:dyDescent="0.25">
      <c r="A124" s="14">
        <v>220594401</v>
      </c>
      <c r="B124" t="s">
        <v>19</v>
      </c>
      <c r="C124" t="s">
        <v>252</v>
      </c>
      <c r="D124" t="s">
        <v>253</v>
      </c>
      <c r="E124" s="15">
        <v>44834</v>
      </c>
    </row>
    <row r="125" spans="1:5" x14ac:dyDescent="0.25">
      <c r="A125" s="14">
        <v>210547184</v>
      </c>
      <c r="B125" t="s">
        <v>19</v>
      </c>
      <c r="C125" t="s">
        <v>254</v>
      </c>
      <c r="D125" t="s">
        <v>255</v>
      </c>
      <c r="E125" s="15">
        <v>45000</v>
      </c>
    </row>
    <row r="126" spans="1:5" x14ac:dyDescent="0.25">
      <c r="A126" s="14">
        <v>150211479</v>
      </c>
      <c r="B126" t="s">
        <v>19</v>
      </c>
      <c r="C126" t="s">
        <v>256</v>
      </c>
      <c r="D126" t="s">
        <v>257</v>
      </c>
      <c r="E126" s="15">
        <v>44862</v>
      </c>
    </row>
    <row r="127" spans="1:5" x14ac:dyDescent="0.25">
      <c r="A127" s="14">
        <v>190449165</v>
      </c>
      <c r="B127" t="s">
        <v>19</v>
      </c>
      <c r="C127" t="s">
        <v>258</v>
      </c>
      <c r="D127" t="s">
        <v>95</v>
      </c>
      <c r="E127" s="15">
        <v>44862</v>
      </c>
    </row>
    <row r="128" spans="1:5" x14ac:dyDescent="0.25">
      <c r="A128" s="14">
        <v>180418451</v>
      </c>
      <c r="B128" t="s">
        <v>19</v>
      </c>
      <c r="C128" t="s">
        <v>259</v>
      </c>
      <c r="D128" t="s">
        <v>260</v>
      </c>
      <c r="E128" s="15">
        <v>44841</v>
      </c>
    </row>
    <row r="129" spans="1:5" x14ac:dyDescent="0.25">
      <c r="A129" s="14">
        <v>200528617</v>
      </c>
      <c r="B129" t="s">
        <v>19</v>
      </c>
      <c r="C129" t="s">
        <v>261</v>
      </c>
      <c r="D129" t="s">
        <v>8</v>
      </c>
      <c r="E129" s="15">
        <v>44696</v>
      </c>
    </row>
    <row r="130" spans="1:5" x14ac:dyDescent="0.25">
      <c r="A130" s="14">
        <v>100000660</v>
      </c>
      <c r="B130" t="s">
        <v>19</v>
      </c>
      <c r="C130" t="s">
        <v>262</v>
      </c>
      <c r="D130" t="s">
        <v>263</v>
      </c>
      <c r="E130" s="15">
        <v>44821</v>
      </c>
    </row>
    <row r="131" spans="1:5" x14ac:dyDescent="0.25">
      <c r="A131" s="14">
        <v>100000667</v>
      </c>
      <c r="B131" t="s">
        <v>19</v>
      </c>
      <c r="C131" t="s">
        <v>264</v>
      </c>
      <c r="D131" t="s">
        <v>103</v>
      </c>
      <c r="E131" s="15">
        <v>44839</v>
      </c>
    </row>
    <row r="132" spans="1:5" x14ac:dyDescent="0.25">
      <c r="A132" s="14">
        <v>210542087</v>
      </c>
      <c r="B132" t="s">
        <v>19</v>
      </c>
      <c r="C132" t="s">
        <v>265</v>
      </c>
      <c r="D132" t="s">
        <v>266</v>
      </c>
      <c r="E132" s="15">
        <v>44828</v>
      </c>
    </row>
    <row r="133" spans="1:5" x14ac:dyDescent="0.25">
      <c r="A133" s="14">
        <v>180377143</v>
      </c>
      <c r="B133" t="s">
        <v>19</v>
      </c>
      <c r="C133" t="s">
        <v>267</v>
      </c>
      <c r="D133" t="s">
        <v>268</v>
      </c>
      <c r="E133" s="15">
        <v>44841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42EA3-6E68-4BF1-AB9F-730F118E1847}">
  <sheetPr codeName="WsM"/>
  <dimension ref="A1:P88"/>
  <sheetViews>
    <sheetView topLeftCell="A61" workbookViewId="0">
      <selection activeCell="G61" sqref="G61"/>
    </sheetView>
  </sheetViews>
  <sheetFormatPr baseColWidth="10" defaultRowHeight="15" x14ac:dyDescent="0.25"/>
  <cols>
    <col min="1" max="1" width="11.42578125" style="26"/>
    <col min="2" max="2" width="5.42578125" customWidth="1"/>
  </cols>
  <sheetData>
    <row r="1" spans="1:16" x14ac:dyDescent="0.25">
      <c r="A1" s="26" t="s">
        <v>283</v>
      </c>
      <c r="B1" t="s">
        <v>284</v>
      </c>
      <c r="C1" t="s">
        <v>285</v>
      </c>
      <c r="F1" t="s">
        <v>325</v>
      </c>
      <c r="N1" t="s">
        <v>310</v>
      </c>
      <c r="P1" t="s">
        <v>410</v>
      </c>
    </row>
    <row r="2" spans="1:16" x14ac:dyDescent="0.25">
      <c r="A2" s="21" t="s">
        <v>20</v>
      </c>
      <c r="B2">
        <v>1</v>
      </c>
      <c r="F2" t="s">
        <v>326</v>
      </c>
      <c r="K2" t="s">
        <v>328</v>
      </c>
      <c r="N2" t="s">
        <v>311</v>
      </c>
      <c r="P2" t="s">
        <v>337</v>
      </c>
    </row>
    <row r="3" spans="1:16" x14ac:dyDescent="0.25">
      <c r="A3" s="17" t="s">
        <v>5</v>
      </c>
      <c r="B3">
        <v>2</v>
      </c>
      <c r="F3" t="s">
        <v>327</v>
      </c>
      <c r="K3" t="s">
        <v>329</v>
      </c>
      <c r="N3" t="s">
        <v>312</v>
      </c>
      <c r="P3" t="s">
        <v>338</v>
      </c>
    </row>
    <row r="4" spans="1:16" x14ac:dyDescent="0.25">
      <c r="A4" s="17" t="s">
        <v>272</v>
      </c>
      <c r="B4">
        <v>3</v>
      </c>
      <c r="C4" t="s">
        <v>286</v>
      </c>
      <c r="N4" s="15" t="s">
        <v>313</v>
      </c>
      <c r="O4" s="15"/>
      <c r="P4" t="s">
        <v>339</v>
      </c>
    </row>
    <row r="5" spans="1:16" x14ac:dyDescent="0.25">
      <c r="A5" s="18" t="s">
        <v>1</v>
      </c>
      <c r="B5">
        <v>4</v>
      </c>
      <c r="C5" t="s">
        <v>287</v>
      </c>
      <c r="N5" t="s">
        <v>314</v>
      </c>
      <c r="P5" t="s">
        <v>340</v>
      </c>
    </row>
    <row r="6" spans="1:16" x14ac:dyDescent="0.25">
      <c r="A6" s="18" t="s">
        <v>2</v>
      </c>
      <c r="B6">
        <v>5</v>
      </c>
      <c r="C6" t="s">
        <v>288</v>
      </c>
      <c r="N6" t="s">
        <v>315</v>
      </c>
      <c r="P6" t="s">
        <v>341</v>
      </c>
    </row>
    <row r="7" spans="1:16" x14ac:dyDescent="0.25">
      <c r="A7" s="19" t="s">
        <v>273</v>
      </c>
      <c r="B7">
        <v>6</v>
      </c>
      <c r="C7" t="s">
        <v>289</v>
      </c>
      <c r="N7" t="s">
        <v>316</v>
      </c>
      <c r="P7" t="s">
        <v>411</v>
      </c>
    </row>
    <row r="8" spans="1:16" x14ac:dyDescent="0.25">
      <c r="A8" s="20" t="s">
        <v>269</v>
      </c>
      <c r="B8">
        <v>7</v>
      </c>
      <c r="C8" t="s">
        <v>295</v>
      </c>
      <c r="G8" t="s">
        <v>308</v>
      </c>
      <c r="N8" t="s">
        <v>317</v>
      </c>
      <c r="P8" t="s">
        <v>421</v>
      </c>
    </row>
    <row r="9" spans="1:16" x14ac:dyDescent="0.25">
      <c r="A9" s="21" t="s">
        <v>270</v>
      </c>
      <c r="B9">
        <v>8</v>
      </c>
      <c r="C9" t="s">
        <v>296</v>
      </c>
      <c r="N9" t="s">
        <v>318</v>
      </c>
      <c r="P9" t="s">
        <v>412</v>
      </c>
    </row>
    <row r="10" spans="1:16" x14ac:dyDescent="0.25">
      <c r="A10" s="17" t="s">
        <v>271</v>
      </c>
      <c r="B10">
        <v>9</v>
      </c>
      <c r="C10" t="s">
        <v>290</v>
      </c>
      <c r="D10" t="s">
        <v>332</v>
      </c>
      <c r="N10" t="s">
        <v>319</v>
      </c>
      <c r="P10" t="s">
        <v>413</v>
      </c>
    </row>
    <row r="11" spans="1:16" x14ac:dyDescent="0.25">
      <c r="A11" s="22" t="s">
        <v>281</v>
      </c>
      <c r="B11">
        <v>10</v>
      </c>
      <c r="C11" t="s">
        <v>297</v>
      </c>
      <c r="F11" t="s">
        <v>331</v>
      </c>
      <c r="N11" t="s">
        <v>320</v>
      </c>
      <c r="P11" t="s">
        <v>414</v>
      </c>
    </row>
    <row r="12" spans="1:16" x14ac:dyDescent="0.25">
      <c r="A12" s="19" t="s">
        <v>275</v>
      </c>
      <c r="B12">
        <v>11</v>
      </c>
      <c r="C12" t="s">
        <v>336</v>
      </c>
      <c r="F12" t="s">
        <v>330</v>
      </c>
      <c r="K12" t="s">
        <v>334</v>
      </c>
      <c r="N12" t="s">
        <v>321</v>
      </c>
      <c r="P12" t="s">
        <v>415</v>
      </c>
    </row>
    <row r="13" spans="1:16" x14ac:dyDescent="0.25">
      <c r="A13" s="23" t="s">
        <v>3</v>
      </c>
      <c r="B13">
        <v>12</v>
      </c>
      <c r="C13" t="s">
        <v>292</v>
      </c>
      <c r="N13" t="s">
        <v>322</v>
      </c>
      <c r="P13" t="s">
        <v>416</v>
      </c>
    </row>
    <row r="14" spans="1:16" x14ac:dyDescent="0.25">
      <c r="A14" s="24" t="s">
        <v>282</v>
      </c>
      <c r="B14">
        <v>13</v>
      </c>
      <c r="C14" t="s">
        <v>293</v>
      </c>
      <c r="N14" t="s">
        <v>323</v>
      </c>
      <c r="P14" t="s">
        <v>417</v>
      </c>
    </row>
    <row r="15" spans="1:16" x14ac:dyDescent="0.25">
      <c r="A15" s="25" t="s">
        <v>274</v>
      </c>
      <c r="B15">
        <v>14</v>
      </c>
      <c r="C15" t="s">
        <v>294</v>
      </c>
      <c r="N15" t="s">
        <v>324</v>
      </c>
      <c r="P15" t="s">
        <v>342</v>
      </c>
    </row>
    <row r="16" spans="1:16" x14ac:dyDescent="0.25">
      <c r="C16" t="s">
        <v>333</v>
      </c>
      <c r="D16" t="s">
        <v>332</v>
      </c>
      <c r="H16" s="4"/>
      <c r="P16" t="s">
        <v>343</v>
      </c>
    </row>
    <row r="17" spans="3:16" x14ac:dyDescent="0.25">
      <c r="C17" t="s">
        <v>291</v>
      </c>
      <c r="D17" t="s">
        <v>332</v>
      </c>
      <c r="P17" t="s">
        <v>344</v>
      </c>
    </row>
    <row r="18" spans="3:16" x14ac:dyDescent="0.25">
      <c r="P18" t="s">
        <v>345</v>
      </c>
    </row>
    <row r="19" spans="3:16" x14ac:dyDescent="0.25">
      <c r="P19" t="s">
        <v>346</v>
      </c>
    </row>
    <row r="20" spans="3:16" x14ac:dyDescent="0.25">
      <c r="P20" t="s">
        <v>347</v>
      </c>
    </row>
    <row r="21" spans="3:16" x14ac:dyDescent="0.25">
      <c r="P21" t="s">
        <v>348</v>
      </c>
    </row>
    <row r="22" spans="3:16" x14ac:dyDescent="0.25">
      <c r="P22" t="s">
        <v>422</v>
      </c>
    </row>
    <row r="23" spans="3:16" x14ac:dyDescent="0.25">
      <c r="G23" s="67" t="s">
        <v>10</v>
      </c>
      <c r="H23">
        <f>TIMEVALUE(G23)</f>
        <v>0.60416666666666663</v>
      </c>
      <c r="P23" t="s">
        <v>349</v>
      </c>
    </row>
    <row r="24" spans="3:16" x14ac:dyDescent="0.25">
      <c r="P24" t="s">
        <v>350</v>
      </c>
    </row>
    <row r="25" spans="3:16" x14ac:dyDescent="0.25">
      <c r="P25" t="s">
        <v>351</v>
      </c>
    </row>
    <row r="26" spans="3:16" x14ac:dyDescent="0.25">
      <c r="P26" t="s">
        <v>352</v>
      </c>
    </row>
    <row r="27" spans="3:16" x14ac:dyDescent="0.25">
      <c r="P27" t="s">
        <v>353</v>
      </c>
    </row>
    <row r="28" spans="3:16" x14ac:dyDescent="0.25">
      <c r="P28" t="s">
        <v>423</v>
      </c>
    </row>
    <row r="29" spans="3:16" x14ac:dyDescent="0.25">
      <c r="P29" t="s">
        <v>354</v>
      </c>
    </row>
    <row r="30" spans="3:16" x14ac:dyDescent="0.25">
      <c r="P30" t="s">
        <v>355</v>
      </c>
    </row>
    <row r="31" spans="3:16" x14ac:dyDescent="0.25">
      <c r="P31" t="s">
        <v>356</v>
      </c>
    </row>
    <row r="32" spans="3:16" x14ac:dyDescent="0.25">
      <c r="P32" t="s">
        <v>357</v>
      </c>
    </row>
    <row r="33" spans="16:16" x14ac:dyDescent="0.25">
      <c r="P33" t="s">
        <v>358</v>
      </c>
    </row>
    <row r="34" spans="16:16" x14ac:dyDescent="0.25">
      <c r="P34" t="s">
        <v>359</v>
      </c>
    </row>
    <row r="35" spans="16:16" x14ac:dyDescent="0.25">
      <c r="P35" t="s">
        <v>360</v>
      </c>
    </row>
    <row r="36" spans="16:16" x14ac:dyDescent="0.25">
      <c r="P36" t="s">
        <v>361</v>
      </c>
    </row>
    <row r="37" spans="16:16" x14ac:dyDescent="0.25">
      <c r="P37" t="s">
        <v>362</v>
      </c>
    </row>
    <row r="38" spans="16:16" x14ac:dyDescent="0.25">
      <c r="P38" t="s">
        <v>363</v>
      </c>
    </row>
    <row r="39" spans="16:16" x14ac:dyDescent="0.25">
      <c r="P39" t="s">
        <v>364</v>
      </c>
    </row>
    <row r="40" spans="16:16" x14ac:dyDescent="0.25">
      <c r="P40" t="s">
        <v>365</v>
      </c>
    </row>
    <row r="41" spans="16:16" x14ac:dyDescent="0.25">
      <c r="P41" t="s">
        <v>366</v>
      </c>
    </row>
    <row r="42" spans="16:16" x14ac:dyDescent="0.25">
      <c r="P42" t="s">
        <v>367</v>
      </c>
    </row>
    <row r="43" spans="16:16" x14ac:dyDescent="0.25">
      <c r="P43" t="s">
        <v>368</v>
      </c>
    </row>
    <row r="44" spans="16:16" x14ac:dyDescent="0.25">
      <c r="P44" t="s">
        <v>369</v>
      </c>
    </row>
    <row r="45" spans="16:16" x14ac:dyDescent="0.25">
      <c r="P45" t="s">
        <v>370</v>
      </c>
    </row>
    <row r="46" spans="16:16" x14ac:dyDescent="0.25">
      <c r="P46" t="s">
        <v>371</v>
      </c>
    </row>
    <row r="47" spans="16:16" x14ac:dyDescent="0.25">
      <c r="P47" t="s">
        <v>372</v>
      </c>
    </row>
    <row r="48" spans="16:16" x14ac:dyDescent="0.25">
      <c r="P48" t="s">
        <v>373</v>
      </c>
    </row>
    <row r="49" spans="16:16" x14ac:dyDescent="0.25">
      <c r="P49" t="s">
        <v>374</v>
      </c>
    </row>
    <row r="50" spans="16:16" x14ac:dyDescent="0.25">
      <c r="P50" t="s">
        <v>375</v>
      </c>
    </row>
    <row r="51" spans="16:16" x14ac:dyDescent="0.25">
      <c r="P51" t="s">
        <v>376</v>
      </c>
    </row>
    <row r="52" spans="16:16" x14ac:dyDescent="0.25">
      <c r="P52" t="s">
        <v>377</v>
      </c>
    </row>
    <row r="53" spans="16:16" x14ac:dyDescent="0.25">
      <c r="P53" t="s">
        <v>378</v>
      </c>
    </row>
    <row r="54" spans="16:16" x14ac:dyDescent="0.25">
      <c r="P54" t="s">
        <v>379</v>
      </c>
    </row>
    <row r="55" spans="16:16" x14ac:dyDescent="0.25">
      <c r="P55" t="s">
        <v>380</v>
      </c>
    </row>
    <row r="56" spans="16:16" x14ac:dyDescent="0.25">
      <c r="P56" t="s">
        <v>381</v>
      </c>
    </row>
    <row r="57" spans="16:16" x14ac:dyDescent="0.25">
      <c r="P57" t="s">
        <v>382</v>
      </c>
    </row>
    <row r="58" spans="16:16" x14ac:dyDescent="0.25">
      <c r="P58" t="s">
        <v>383</v>
      </c>
    </row>
    <row r="59" spans="16:16" x14ac:dyDescent="0.25">
      <c r="P59" t="s">
        <v>384</v>
      </c>
    </row>
    <row r="60" spans="16:16" x14ac:dyDescent="0.25">
      <c r="P60" t="s">
        <v>385</v>
      </c>
    </row>
    <row r="61" spans="16:16" x14ac:dyDescent="0.25">
      <c r="P61" t="s">
        <v>386</v>
      </c>
    </row>
    <row r="62" spans="16:16" x14ac:dyDescent="0.25">
      <c r="P62" t="s">
        <v>387</v>
      </c>
    </row>
    <row r="63" spans="16:16" x14ac:dyDescent="0.25">
      <c r="P63" t="s">
        <v>388</v>
      </c>
    </row>
    <row r="64" spans="16:16" x14ac:dyDescent="0.25">
      <c r="P64" t="s">
        <v>389</v>
      </c>
    </row>
    <row r="65" spans="16:16" x14ac:dyDescent="0.25">
      <c r="P65" t="s">
        <v>424</v>
      </c>
    </row>
    <row r="66" spans="16:16" x14ac:dyDescent="0.25">
      <c r="P66" t="s">
        <v>390</v>
      </c>
    </row>
    <row r="67" spans="16:16" x14ac:dyDescent="0.25">
      <c r="P67" t="s">
        <v>391</v>
      </c>
    </row>
    <row r="68" spans="16:16" x14ac:dyDescent="0.25">
      <c r="P68" t="s">
        <v>425</v>
      </c>
    </row>
    <row r="69" spans="16:16" x14ac:dyDescent="0.25">
      <c r="P69" t="s">
        <v>392</v>
      </c>
    </row>
    <row r="70" spans="16:16" x14ac:dyDescent="0.25">
      <c r="P70" t="s">
        <v>393</v>
      </c>
    </row>
    <row r="71" spans="16:16" x14ac:dyDescent="0.25">
      <c r="P71" t="s">
        <v>394</v>
      </c>
    </row>
    <row r="72" spans="16:16" x14ac:dyDescent="0.25">
      <c r="P72" t="s">
        <v>395</v>
      </c>
    </row>
    <row r="73" spans="16:16" x14ac:dyDescent="0.25">
      <c r="P73" t="s">
        <v>396</v>
      </c>
    </row>
    <row r="74" spans="16:16" x14ac:dyDescent="0.25">
      <c r="P74" t="s">
        <v>397</v>
      </c>
    </row>
    <row r="75" spans="16:16" x14ac:dyDescent="0.25">
      <c r="P75" t="s">
        <v>398</v>
      </c>
    </row>
    <row r="76" spans="16:16" x14ac:dyDescent="0.25">
      <c r="P76" t="s">
        <v>399</v>
      </c>
    </row>
    <row r="77" spans="16:16" x14ac:dyDescent="0.25">
      <c r="P77" t="s">
        <v>400</v>
      </c>
    </row>
    <row r="78" spans="16:16" x14ac:dyDescent="0.25">
      <c r="P78" t="s">
        <v>401</v>
      </c>
    </row>
    <row r="79" spans="16:16" x14ac:dyDescent="0.25">
      <c r="P79" t="s">
        <v>402</v>
      </c>
    </row>
    <row r="80" spans="16:16" x14ac:dyDescent="0.25">
      <c r="P80" t="s">
        <v>403</v>
      </c>
    </row>
    <row r="81" spans="16:16" x14ac:dyDescent="0.25">
      <c r="P81" t="s">
        <v>404</v>
      </c>
    </row>
    <row r="82" spans="16:16" x14ac:dyDescent="0.25">
      <c r="P82" t="s">
        <v>405</v>
      </c>
    </row>
    <row r="83" spans="16:16" x14ac:dyDescent="0.25">
      <c r="P83" t="s">
        <v>406</v>
      </c>
    </row>
    <row r="84" spans="16:16" x14ac:dyDescent="0.25">
      <c r="P84" t="s">
        <v>407</v>
      </c>
    </row>
    <row r="85" spans="16:16" x14ac:dyDescent="0.25">
      <c r="P85" t="s">
        <v>408</v>
      </c>
    </row>
    <row r="86" spans="16:16" x14ac:dyDescent="0.25">
      <c r="P86" t="s">
        <v>409</v>
      </c>
    </row>
    <row r="87" spans="16:16" x14ac:dyDescent="0.25">
      <c r="P87" t="s">
        <v>426</v>
      </c>
    </row>
    <row r="88" spans="16:16" x14ac:dyDescent="0.25">
      <c r="P88" t="s">
        <v>427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BD</vt:lpstr>
      <vt:lpstr>Prm</vt:lpstr>
      <vt:lpstr>Mappage</vt:lpstr>
      <vt:lpstr>nbFB</vt:lpstr>
      <vt:lpstr>nbFJ</vt:lpstr>
      <vt:lpstr>nCFD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2022-05-23T12:35:17Z</dcterms:created>
  <dcterms:modified xsi:type="dcterms:W3CDTF">2022-06-13T07:48:41Z</dcterms:modified>
</cp:coreProperties>
</file>