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DAF3A196-ED62-4217-9F2F-B99C5741FFE3}" xr6:coauthVersionLast="47" xr6:coauthVersionMax="47" xr10:uidLastSave="{00000000-0000-0000-0000-000000000000}"/>
  <bookViews>
    <workbookView xWindow="780" yWindow="615" windowWidth="20625" windowHeight="12435" xr2:uid="{50838278-5673-48F6-99F1-C68D5325390F}"/>
  </bookViews>
  <sheets>
    <sheet name="Planning CMS" sheetId="1" r:id="rId1"/>
    <sheet name="BOM_PRODUIT_CMS" sheetId="10" state="veryHidden" r:id="rId2"/>
    <sheet name="BOM_PRODUITS_CMS" sheetId="12" state="hidden" r:id="rId3"/>
    <sheet name="Gamme_OF_CMS" sheetId="6" r:id="rId4"/>
    <sheet name="Feuil1" sheetId="9" state="hidden" r:id="rId5"/>
    <sheet name="Calcul_Manu" sheetId="13" state="hidden" r:id="rId6"/>
    <sheet name="Paramêtres Heures" sheetId="4" state="hidden" r:id="rId7"/>
    <sheet name="ABAC TRG CMS" sheetId="14" state="hidden" r:id="rId8"/>
  </sheets>
  <functionGroups builtInGroupCount="19"/>
  <externalReferences>
    <externalReference r:id="rId9"/>
    <externalReference r:id="rId10"/>
    <externalReference r:id="rId11"/>
    <externalReference r:id="rId12"/>
    <externalReference r:id="rId13"/>
  </externalReferences>
  <definedNames>
    <definedName name="DonnéesExternes_2" localSheetId="3" hidden="1">Gamme_OF_CMS!$A$1:$AA$21</definedName>
    <definedName name="DonnéesExternes_3" localSheetId="1" hidden="1">BOM_PRODUIT_CMS!$A$1:$C$2975</definedName>
    <definedName name="DonnéesExternes_3" localSheetId="2" hidden="1">BOM_PRODUITS_CMS!$A$1:$C$3128</definedName>
    <definedName name="Fériés">'Paramêtres Heures'!$G$3:$G$45</definedName>
    <definedName name="mois">[1]Feuil2!$C$3:$C$14</definedName>
    <definedName name="ouinon">[2]Table!$D$1:$D$2</definedName>
    <definedName name="Qté_Lot">'[3]DATAS Chiffrage'!$C$8</definedName>
    <definedName name="semaine">[2]Table!$A$1:$B$7</definedName>
    <definedName name="X">[4]Source!$A$3:$A$2002</definedName>
    <definedName name="Y">[4]Source!$B$3:$B$2002</definedName>
    <definedName name="ZONE_TCD">OFFSET('[4]BOM CACHE'!$B$1,,,COUNTA( '[4]BOM CACHE'!$B:$B),5)</definedName>
    <definedName name="ZONE_TCD_BOM">OFFSET([4]BOM!$C$3,,,COUNTA([4]BOM!$C:$C),6)</definedName>
    <definedName name="ZONE_TCD_BOM_CACHE">OFFSET(BOM [5]CACHE!$C$1,,,COUNTA(BOM [5]CACHE!$C:$C),2)</definedName>
    <definedName name="ZONE_TCD_CACHE">OFFSET('[4]Cache Feuil1'!$A$1,,,COUNTA( '[4]Cache Feuil1'!$A:$A),8)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4" l="1"/>
  <c r="A16" i="14"/>
  <c r="C15" i="14"/>
  <c r="A15" i="14"/>
  <c r="C14" i="14"/>
  <c r="A14" i="14"/>
  <c r="C13" i="14"/>
  <c r="A13" i="14"/>
  <c r="C12" i="14"/>
  <c r="A12" i="14"/>
  <c r="C11" i="14"/>
  <c r="A11" i="14"/>
  <c r="E10" i="14"/>
  <c r="A10" i="14"/>
  <c r="C9" i="14"/>
  <c r="A9" i="14"/>
  <c r="C8" i="14"/>
  <c r="A8" i="14"/>
  <c r="C7" i="14"/>
  <c r="A7" i="14"/>
  <c r="C6" i="14"/>
  <c r="A6" i="14"/>
  <c r="C5" i="14"/>
  <c r="A5" i="14"/>
  <c r="C4" i="14"/>
  <c r="A4" i="14"/>
  <c r="I3" i="14"/>
  <c r="C3" i="14"/>
  <c r="A3" i="14"/>
  <c r="I2" i="14"/>
  <c r="E19" i="4"/>
  <c r="E18" i="4"/>
  <c r="E17" i="4"/>
  <c r="E16" i="4"/>
  <c r="E15" i="4"/>
  <c r="E14" i="4"/>
  <c r="E13" i="4"/>
  <c r="E12" i="4"/>
  <c r="E5" i="4"/>
  <c r="E4" i="4"/>
  <c r="E3" i="4"/>
  <c r="P4" i="13"/>
  <c r="M4" i="13"/>
  <c r="J4" i="13" s="1"/>
  <c r="H4" i="13"/>
  <c r="G4" i="13"/>
  <c r="F4" i="13"/>
  <c r="E4" i="13"/>
  <c r="D4" i="13"/>
  <c r="B4" i="13"/>
  <c r="A23" i="1"/>
  <c r="K23" i="1"/>
  <c r="J23" i="1"/>
  <c r="I23" i="1"/>
  <c r="H23" i="1"/>
  <c r="A22" i="1"/>
  <c r="K22" i="1"/>
  <c r="J22" i="1"/>
  <c r="I22" i="1"/>
  <c r="H22" i="1"/>
  <c r="C2" i="1" a="1"/>
  <c r="C1" i="1" a="1"/>
  <c r="Q4" i="13"/>
  <c r="D8" i="13" l="1"/>
  <c r="O4" i="13"/>
  <c r="C1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CBF8989-642A-40F2-B2EA-0F3979E439E2}" keepAlive="1" name="Requête - BOM_PRODUITS_CMS" description="Connexion à la requête « BOM_PRODUITS_CMS » dans le classeur." type="5" refreshedVersion="7" background="1" saveData="1">
    <dbPr connection="Provider=Microsoft.Mashup.OleDb.1;Data Source=$Workbook$;Location=BOM_PRODUITS_CMS;Extended Properties=&quot;&quot;" command="SELECT * FROM [BOM_PRODUITS_CMS]"/>
  </connection>
  <connection id="2" xr16:uid="{7D75F279-323F-443E-B32F-A26D2F7E537D}" keepAlive="1" name="Requête - Gamme_OF" description="Connexion à la requête « Gamme_OF » dans le classeur." type="5" refreshedVersion="7" background="1" saveData="1">
    <dbPr connection="Provider=Microsoft.Mashup.OleDb.1;Data Source=$Workbook$;Location=Gamme_OF;Extended Properties=&quot;&quot;" command="SELECT * FROM [Gamme_OF]"/>
  </connection>
  <connection id="3" xr16:uid="{9847AE04-1D28-4EF3-AF40-07421D942ACA}" keepAlive="1" name="Requête - Gamme_OF_CMS" description="Connexion à la requête « Gamme_OF_CMS » dans le classeur." type="5" refreshedVersion="7" background="1" saveData="1">
    <dbPr connection="Provider=Microsoft.Mashup.OleDb.1;Data Source=$Workbook$;Location=Gamme_OF_CMS;Extended Properties=&quot;&quot;" command="SELECT * FROM [Gamme_OF_CMS]"/>
  </connection>
  <connection id="4" xr16:uid="{3897DB89-6283-4E9C-8E1A-FE3700357307}" keepAlive="1" name="Requête - Nbre_Motif_PCB" description="Connexion à la requête « Nbre_Motif_PCB » dans le classeur." type="5" refreshedVersion="0" background="1" saveData="1">
    <dbPr connection="Provider=Microsoft.Mashup.OleDb.1;Data Source=$Workbook$;Location=Nbre_Motif_PCB;Extended Properties=&quot;&quot;" command="SELECT * FROM [Nbre_Motif_PCB]"/>
  </connection>
  <connection id="5" xr16:uid="{4F85507E-A5DF-464D-9416-EF645A62D386}" keepAlive="1" name="Requête - Requête1" description="Connexion à la requête « Requête1 » dans le classeur." type="5" refreshedVersion="7" background="1" saveData="1">
    <dbPr connection="Provider=Microsoft.Mashup.OleDb.1;Data Source=$Workbook$;Location=Requête1;Extended Properties=&quot;&quot;" command="SELECT * FROM [Requête1]"/>
  </connection>
</connection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<sst xmlns="http://schemas.openxmlformats.org/spreadsheetml/2006/main" count="6431" uniqueCount="3334">
  <si>
    <t>OF</t>
  </si>
  <si>
    <t>Semaine</t>
  </si>
  <si>
    <t>Produit</t>
  </si>
  <si>
    <t>Client</t>
  </si>
  <si>
    <t>Désignation</t>
  </si>
  <si>
    <t>Qté</t>
  </si>
  <si>
    <t>Tps gamme</t>
  </si>
  <si>
    <t>Etat</t>
  </si>
  <si>
    <t>Date début</t>
  </si>
  <si>
    <t>Date fin</t>
  </si>
  <si>
    <t>Tps prod</t>
  </si>
  <si>
    <t>Commentaires</t>
  </si>
  <si>
    <t>104400001</t>
  </si>
  <si>
    <t>F21090ZTP</t>
  </si>
  <si>
    <t>101300120</t>
  </si>
  <si>
    <t>100300192</t>
  </si>
  <si>
    <t>F211117BS</t>
  </si>
  <si>
    <t>Non commencé</t>
  </si>
  <si>
    <t>En cours</t>
  </si>
  <si>
    <t>Ligne</t>
  </si>
  <si>
    <t xml:space="preserve">Plage horaire jours ouvrés </t>
  </si>
  <si>
    <t xml:space="preserve">Début </t>
  </si>
  <si>
    <t>Fin</t>
  </si>
  <si>
    <t>Fériés</t>
  </si>
  <si>
    <t>du lundi au jeudi</t>
  </si>
  <si>
    <t>le vendredi</t>
  </si>
  <si>
    <t>Jours ouvrés du lundi au vendredi</t>
  </si>
  <si>
    <t>Début jour</t>
  </si>
  <si>
    <t>Fin Jour</t>
  </si>
  <si>
    <t>Lundi</t>
  </si>
  <si>
    <t>Mardi</t>
  </si>
  <si>
    <t>Mercredi</t>
  </si>
  <si>
    <t>Jeudi</t>
  </si>
  <si>
    <t>Vendredi</t>
  </si>
  <si>
    <t>Samedi</t>
  </si>
  <si>
    <t>Dimanche</t>
  </si>
  <si>
    <t>Temps effectif</t>
  </si>
  <si>
    <t>Ilôt CMS</t>
  </si>
  <si>
    <t>Mode 2 x8</t>
  </si>
  <si>
    <t>Temps Effectif</t>
  </si>
  <si>
    <t>Taux de Charge Ligne 1</t>
  </si>
  <si>
    <t>Taux de Charge Ligne 2</t>
  </si>
  <si>
    <t>OFDA</t>
  </si>
  <si>
    <t>PRODUIT</t>
  </si>
  <si>
    <t>DESIGNATION</t>
  </si>
  <si>
    <t>QUANTITE_DEMANDEE</t>
  </si>
  <si>
    <t>RAISON_SOCIALE</t>
  </si>
  <si>
    <t>F20100XT3</t>
  </si>
  <si>
    <t>111300016</t>
  </si>
  <si>
    <t>F201111DL</t>
  </si>
  <si>
    <t>101400751</t>
  </si>
  <si>
    <t>105600194</t>
  </si>
  <si>
    <t>105600198</t>
  </si>
  <si>
    <t>104600020</t>
  </si>
  <si>
    <t>F210205EU</t>
  </si>
  <si>
    <t>102900279</t>
  </si>
  <si>
    <t>105600239</t>
  </si>
  <si>
    <t>109300006</t>
  </si>
  <si>
    <t>F210308CQ</t>
  </si>
  <si>
    <t>102900252</t>
  </si>
  <si>
    <t>F210308D3</t>
  </si>
  <si>
    <t>102900253</t>
  </si>
  <si>
    <t>F210308QN</t>
  </si>
  <si>
    <t>105501516</t>
  </si>
  <si>
    <t>F21030985</t>
  </si>
  <si>
    <t>100500072</t>
  </si>
  <si>
    <t>101602016</t>
  </si>
  <si>
    <t>115300010</t>
  </si>
  <si>
    <t>101601868</t>
  </si>
  <si>
    <t>104700035</t>
  </si>
  <si>
    <t>F21030BDA</t>
  </si>
  <si>
    <t>101300049</t>
  </si>
  <si>
    <t>108000119</t>
  </si>
  <si>
    <t>109800016</t>
  </si>
  <si>
    <t>F21040D9G</t>
  </si>
  <si>
    <t>100600018</t>
  </si>
  <si>
    <t>105600196</t>
  </si>
  <si>
    <t>108100079</t>
  </si>
  <si>
    <t>104600027</t>
  </si>
  <si>
    <t>104600026</t>
  </si>
  <si>
    <t>F21050GH1</t>
  </si>
  <si>
    <t>102900299</t>
  </si>
  <si>
    <t>109800012</t>
  </si>
  <si>
    <t>109800011</t>
  </si>
  <si>
    <t>115100001</t>
  </si>
  <si>
    <t>106300121</t>
  </si>
  <si>
    <t>101400872</t>
  </si>
  <si>
    <t>101400871</t>
  </si>
  <si>
    <t>102900010</t>
  </si>
  <si>
    <t>105500891</t>
  </si>
  <si>
    <t>102900250</t>
  </si>
  <si>
    <t>101300131</t>
  </si>
  <si>
    <t>101300043</t>
  </si>
  <si>
    <t>F21060N1O</t>
  </si>
  <si>
    <t>100200065</t>
  </si>
  <si>
    <t>113400001</t>
  </si>
  <si>
    <t>F21060NA4</t>
  </si>
  <si>
    <t>101601998</t>
  </si>
  <si>
    <t>101600615</t>
  </si>
  <si>
    <t>104700033</t>
  </si>
  <si>
    <t>F21060O4E</t>
  </si>
  <si>
    <t>101300144</t>
  </si>
  <si>
    <t>101300057</t>
  </si>
  <si>
    <t>105500634</t>
  </si>
  <si>
    <t>104900177</t>
  </si>
  <si>
    <t>115700005</t>
  </si>
  <si>
    <t>100500081</t>
  </si>
  <si>
    <t>105501193</t>
  </si>
  <si>
    <t>101600585</t>
  </si>
  <si>
    <t>104900179</t>
  </si>
  <si>
    <t>100500078</t>
  </si>
  <si>
    <t>114900006</t>
  </si>
  <si>
    <t>100500066</t>
  </si>
  <si>
    <t>113300001</t>
  </si>
  <si>
    <t>108900005</t>
  </si>
  <si>
    <t>108900006</t>
  </si>
  <si>
    <t>117100001</t>
  </si>
  <si>
    <t>102500099</t>
  </si>
  <si>
    <t>102500100</t>
  </si>
  <si>
    <t>114200001</t>
  </si>
  <si>
    <t>101601860</t>
  </si>
  <si>
    <t>F21080SI6</t>
  </si>
  <si>
    <t>101601770</t>
  </si>
  <si>
    <t>101601855</t>
  </si>
  <si>
    <t>104900178</t>
  </si>
  <si>
    <t>104600028</t>
  </si>
  <si>
    <t>101400383</t>
  </si>
  <si>
    <t>105500662</t>
  </si>
  <si>
    <t>102900307</t>
  </si>
  <si>
    <t>101601806</t>
  </si>
  <si>
    <t>107600217</t>
  </si>
  <si>
    <t>101601502</t>
  </si>
  <si>
    <t>104600019</t>
  </si>
  <si>
    <t>109200005</t>
  </si>
  <si>
    <t>108100068</t>
  </si>
  <si>
    <t>108100074</t>
  </si>
  <si>
    <t>F21080U9C</t>
  </si>
  <si>
    <t>101601469</t>
  </si>
  <si>
    <t>105600269</t>
  </si>
  <si>
    <t>103900052</t>
  </si>
  <si>
    <t>103900022</t>
  </si>
  <si>
    <t>101602022</t>
  </si>
  <si>
    <t>101601157</t>
  </si>
  <si>
    <t>101601961</t>
  </si>
  <si>
    <t>101600944</t>
  </si>
  <si>
    <t>101600171</t>
  </si>
  <si>
    <t>101601521</t>
  </si>
  <si>
    <t>112700002</t>
  </si>
  <si>
    <t>112700001</t>
  </si>
  <si>
    <t>112700003</t>
  </si>
  <si>
    <t>112700004</t>
  </si>
  <si>
    <t>112700005</t>
  </si>
  <si>
    <t>112700006</t>
  </si>
  <si>
    <t>108000122</t>
  </si>
  <si>
    <t>103900001</t>
  </si>
  <si>
    <t>108900003</t>
  </si>
  <si>
    <t>102900057</t>
  </si>
  <si>
    <t>102900244</t>
  </si>
  <si>
    <t>102900239</t>
  </si>
  <si>
    <t>101601772</t>
  </si>
  <si>
    <t>101601811</t>
  </si>
  <si>
    <t>101601817</t>
  </si>
  <si>
    <t>101601644</t>
  </si>
  <si>
    <t>F21080WR4</t>
  </si>
  <si>
    <t>102900110</t>
  </si>
  <si>
    <t>101601960</t>
  </si>
  <si>
    <t>101601878</t>
  </si>
  <si>
    <t>102900312</t>
  </si>
  <si>
    <t>105501210</t>
  </si>
  <si>
    <t>F21090YO2</t>
  </si>
  <si>
    <t>115300009</t>
  </si>
  <si>
    <t>101601901</t>
  </si>
  <si>
    <t>115000001</t>
  </si>
  <si>
    <t>101300036</t>
  </si>
  <si>
    <t>117400004</t>
  </si>
  <si>
    <t>117400005</t>
  </si>
  <si>
    <t>117400002</t>
  </si>
  <si>
    <t>117400001</t>
  </si>
  <si>
    <t>101300066</t>
  </si>
  <si>
    <t>F21090ZTY</t>
  </si>
  <si>
    <t>101300024</t>
  </si>
  <si>
    <t>104900055</t>
  </si>
  <si>
    <t>101601903</t>
  </si>
  <si>
    <t>102500098</t>
  </si>
  <si>
    <t>100200109</t>
  </si>
  <si>
    <t>100800009</t>
  </si>
  <si>
    <t>101400940</t>
  </si>
  <si>
    <t>102900281</t>
  </si>
  <si>
    <t>102900108</t>
  </si>
  <si>
    <t>102900107</t>
  </si>
  <si>
    <t>112100011</t>
  </si>
  <si>
    <t>F211010PD</t>
  </si>
  <si>
    <t>F211010PL</t>
  </si>
  <si>
    <t>101300011</t>
  </si>
  <si>
    <t>105501135</t>
  </si>
  <si>
    <t>F211010UI</t>
  </si>
  <si>
    <t>101300146</t>
  </si>
  <si>
    <t>101300145</t>
  </si>
  <si>
    <t>104900102</t>
  </si>
  <si>
    <t>101601829</t>
  </si>
  <si>
    <t>109800022</t>
  </si>
  <si>
    <t>102900176</t>
  </si>
  <si>
    <t>108100075</t>
  </si>
  <si>
    <t>106600189</t>
  </si>
  <si>
    <t>106600190</t>
  </si>
  <si>
    <t>106600191</t>
  </si>
  <si>
    <t>105500699</t>
  </si>
  <si>
    <t>106300172</t>
  </si>
  <si>
    <t>107400074</t>
  </si>
  <si>
    <t>106600199</t>
  </si>
  <si>
    <t>101601072</t>
  </si>
  <si>
    <t>101601063</t>
  </si>
  <si>
    <t>101601160</t>
  </si>
  <si>
    <t>110100001</t>
  </si>
  <si>
    <t>113600002</t>
  </si>
  <si>
    <t>113600001</t>
  </si>
  <si>
    <t>108100078</t>
  </si>
  <si>
    <t>114400010</t>
  </si>
  <si>
    <t>114400012</t>
  </si>
  <si>
    <t>109800026</t>
  </si>
  <si>
    <t>105500703</t>
  </si>
  <si>
    <t>105600231</t>
  </si>
  <si>
    <t>100500074</t>
  </si>
  <si>
    <t>104900107</t>
  </si>
  <si>
    <t>102900246</t>
  </si>
  <si>
    <t>100200105</t>
  </si>
  <si>
    <t>105600280</t>
  </si>
  <si>
    <t>114900002</t>
  </si>
  <si>
    <t>114900008</t>
  </si>
  <si>
    <t>112600005</t>
  </si>
  <si>
    <t>107200195</t>
  </si>
  <si>
    <t>107600211</t>
  </si>
  <si>
    <t>106300155</t>
  </si>
  <si>
    <t>106300157</t>
  </si>
  <si>
    <t>106300125</t>
  </si>
  <si>
    <t>101300067</t>
  </si>
  <si>
    <t>112600006</t>
  </si>
  <si>
    <t>103500011</t>
  </si>
  <si>
    <t>107100033</t>
  </si>
  <si>
    <t>107100025</t>
  </si>
  <si>
    <t>F211114CB</t>
  </si>
  <si>
    <t>107100030</t>
  </si>
  <si>
    <t>101601142</t>
  </si>
  <si>
    <t>106300118</t>
  </si>
  <si>
    <t>105501190</t>
  </si>
  <si>
    <t>105500672</t>
  </si>
  <si>
    <t>115600018</t>
  </si>
  <si>
    <t>115600020</t>
  </si>
  <si>
    <t>100500076</t>
  </si>
  <si>
    <t>106600116</t>
  </si>
  <si>
    <t>117500001</t>
  </si>
  <si>
    <t>111300038</t>
  </si>
  <si>
    <t>F211115EU</t>
  </si>
  <si>
    <t>111300039</t>
  </si>
  <si>
    <t>109900004</t>
  </si>
  <si>
    <t>F211115T9</t>
  </si>
  <si>
    <t>100200089</t>
  </si>
  <si>
    <t>100200104</t>
  </si>
  <si>
    <t>F211115U8</t>
  </si>
  <si>
    <t>100200007</t>
  </si>
  <si>
    <t>100200044</t>
  </si>
  <si>
    <t>100200064</t>
  </si>
  <si>
    <t>115700003</t>
  </si>
  <si>
    <t>109900012</t>
  </si>
  <si>
    <t>108100063</t>
  </si>
  <si>
    <t>106600194</t>
  </si>
  <si>
    <t>F2111167T</t>
  </si>
  <si>
    <t>106600193</t>
  </si>
  <si>
    <t>108100059</t>
  </si>
  <si>
    <t>109600015</t>
  </si>
  <si>
    <t>101601999</t>
  </si>
  <si>
    <t>101601990</t>
  </si>
  <si>
    <t>102600021</t>
  </si>
  <si>
    <t>101200126</t>
  </si>
  <si>
    <t>101200127</t>
  </si>
  <si>
    <t>113500006</t>
  </si>
  <si>
    <t>106600156</t>
  </si>
  <si>
    <t>113500001</t>
  </si>
  <si>
    <t>104400077</t>
  </si>
  <si>
    <t>101601015</t>
  </si>
  <si>
    <t>106400038</t>
  </si>
  <si>
    <t>105500706</t>
  </si>
  <si>
    <t>104300002</t>
  </si>
  <si>
    <t>F211117BX</t>
  </si>
  <si>
    <t>100300208</t>
  </si>
  <si>
    <t>105500702</t>
  </si>
  <si>
    <t>105500701</t>
  </si>
  <si>
    <t>F211117HO</t>
  </si>
  <si>
    <t>100200037</t>
  </si>
  <si>
    <t>F211117HP</t>
  </si>
  <si>
    <t>100200100</t>
  </si>
  <si>
    <t>115600023</t>
  </si>
  <si>
    <t>109800023</t>
  </si>
  <si>
    <t>101601715</t>
  </si>
  <si>
    <t>101601993</t>
  </si>
  <si>
    <t>107600216</t>
  </si>
  <si>
    <t>103900057</t>
  </si>
  <si>
    <t>109200002</t>
  </si>
  <si>
    <t>101400254</t>
  </si>
  <si>
    <t>101400915</t>
  </si>
  <si>
    <t>105500663</t>
  </si>
  <si>
    <t>116300002</t>
  </si>
  <si>
    <t>101200129</t>
  </si>
  <si>
    <t>101400393</t>
  </si>
  <si>
    <t>101400091</t>
  </si>
  <si>
    <t>101400664</t>
  </si>
  <si>
    <t>101400369</t>
  </si>
  <si>
    <t>101400090</t>
  </si>
  <si>
    <t>107600223</t>
  </si>
  <si>
    <t>107600222</t>
  </si>
  <si>
    <t>101400308</t>
  </si>
  <si>
    <t>109200004</t>
  </si>
  <si>
    <t>101400255</t>
  </si>
  <si>
    <t>101400297</t>
  </si>
  <si>
    <t>101400296</t>
  </si>
  <si>
    <t>101400307</t>
  </si>
  <si>
    <t>117000011</t>
  </si>
  <si>
    <t>F211219V3</t>
  </si>
  <si>
    <t>101601790</t>
  </si>
  <si>
    <t>114400014</t>
  </si>
  <si>
    <t>107900018</t>
  </si>
  <si>
    <t>102200023</t>
  </si>
  <si>
    <t>102200020</t>
  </si>
  <si>
    <t>102900310</t>
  </si>
  <si>
    <t>102900308</t>
  </si>
  <si>
    <t>102900309</t>
  </si>
  <si>
    <t>102900311</t>
  </si>
  <si>
    <t>100500062</t>
  </si>
  <si>
    <t>100500071</t>
  </si>
  <si>
    <t>100500065</t>
  </si>
  <si>
    <t>100500077</t>
  </si>
  <si>
    <t>100500079</t>
  </si>
  <si>
    <t>100500084</t>
  </si>
  <si>
    <t>100500004</t>
  </si>
  <si>
    <t>100500009</t>
  </si>
  <si>
    <t>100500029</t>
  </si>
  <si>
    <t>100500005</t>
  </si>
  <si>
    <t>F21121AX0</t>
  </si>
  <si>
    <t>100500082</t>
  </si>
  <si>
    <t>108000116</t>
  </si>
  <si>
    <t>108000118</t>
  </si>
  <si>
    <t>108000117</t>
  </si>
  <si>
    <t>107600025</t>
  </si>
  <si>
    <t>112700008</t>
  </si>
  <si>
    <t>112700009</t>
  </si>
  <si>
    <t>101400070</t>
  </si>
  <si>
    <t>107800011</t>
  </si>
  <si>
    <t>101400897</t>
  </si>
  <si>
    <t>105500892</t>
  </si>
  <si>
    <t>115600025</t>
  </si>
  <si>
    <t>115600026</t>
  </si>
  <si>
    <t>115600027</t>
  </si>
  <si>
    <t>115600028</t>
  </si>
  <si>
    <t>101601409</t>
  </si>
  <si>
    <t>111300041</t>
  </si>
  <si>
    <t>100300148</t>
  </si>
  <si>
    <t>104700017</t>
  </si>
  <si>
    <t>108400009</t>
  </si>
  <si>
    <t>100300034</t>
  </si>
  <si>
    <t>114400005</t>
  </si>
  <si>
    <t>117900001</t>
  </si>
  <si>
    <t>105501175</t>
  </si>
  <si>
    <t>107600201</t>
  </si>
  <si>
    <t>106300032</t>
  </si>
  <si>
    <t>101300135</t>
  </si>
  <si>
    <t>108100080</t>
  </si>
  <si>
    <t>108100082</t>
  </si>
  <si>
    <t>102900056</t>
  </si>
  <si>
    <t>113500004</t>
  </si>
  <si>
    <t>114500001</t>
  </si>
  <si>
    <t>100300151</t>
  </si>
  <si>
    <t>102900002</t>
  </si>
  <si>
    <t>107600224</t>
  </si>
  <si>
    <t>100800003</t>
  </si>
  <si>
    <t>106500101</t>
  </si>
  <si>
    <t>111300040</t>
  </si>
  <si>
    <t>102900289</t>
  </si>
  <si>
    <t>114400015</t>
  </si>
  <si>
    <t>102900291</t>
  </si>
  <si>
    <t>102900278</t>
  </si>
  <si>
    <t>102900292</t>
  </si>
  <si>
    <t>102900167</t>
  </si>
  <si>
    <t>102900153</t>
  </si>
  <si>
    <t>102900152</t>
  </si>
  <si>
    <t>102900303</t>
  </si>
  <si>
    <t>102900304</t>
  </si>
  <si>
    <t>102900305</t>
  </si>
  <si>
    <t>102900295</t>
  </si>
  <si>
    <t>102900276</t>
  </si>
  <si>
    <t>102900306</t>
  </si>
  <si>
    <t>102900300</t>
  </si>
  <si>
    <t>102900296</t>
  </si>
  <si>
    <t>102900343</t>
  </si>
  <si>
    <t>102900055</t>
  </si>
  <si>
    <t>102900297</t>
  </si>
  <si>
    <t>F220100WX</t>
  </si>
  <si>
    <t>102900285</t>
  </si>
  <si>
    <t>102900284</t>
  </si>
  <si>
    <t>102900280</t>
  </si>
  <si>
    <t>102900287</t>
  </si>
  <si>
    <t>102900288</t>
  </si>
  <si>
    <t>105500895</t>
  </si>
  <si>
    <t>115000003</t>
  </si>
  <si>
    <t>102900024</t>
  </si>
  <si>
    <t>105501169</t>
  </si>
  <si>
    <t>112100007</t>
  </si>
  <si>
    <t>108400003</t>
  </si>
  <si>
    <t>F22010152</t>
  </si>
  <si>
    <t>F22010188</t>
  </si>
  <si>
    <t>100200040</t>
  </si>
  <si>
    <t>110700001</t>
  </si>
  <si>
    <t>107200175</t>
  </si>
  <si>
    <t>F220101E4</t>
  </si>
  <si>
    <t>105600291</t>
  </si>
  <si>
    <t>105600290</t>
  </si>
  <si>
    <t>101300134</t>
  </si>
  <si>
    <t>105500990</t>
  </si>
  <si>
    <t>101400916</t>
  </si>
  <si>
    <t>101601996</t>
  </si>
  <si>
    <t>101601611</t>
  </si>
  <si>
    <t>114900007</t>
  </si>
  <si>
    <t>114400003</t>
  </si>
  <si>
    <t>111200008</t>
  </si>
  <si>
    <t>111200009</t>
  </si>
  <si>
    <t>111200017</t>
  </si>
  <si>
    <t>111200018</t>
  </si>
  <si>
    <t>111200048</t>
  </si>
  <si>
    <t>111200047</t>
  </si>
  <si>
    <t>111200049</t>
  </si>
  <si>
    <t>111200050</t>
  </si>
  <si>
    <t>111200051</t>
  </si>
  <si>
    <t>102900160</t>
  </si>
  <si>
    <t>102900008</t>
  </si>
  <si>
    <t>111200042</t>
  </si>
  <si>
    <t>114900012</t>
  </si>
  <si>
    <t>114900013</t>
  </si>
  <si>
    <t>114900014</t>
  </si>
  <si>
    <t>114900015</t>
  </si>
  <si>
    <t>114900016</t>
  </si>
  <si>
    <t>111200062</t>
  </si>
  <si>
    <t>114200007</t>
  </si>
  <si>
    <t>111200061</t>
  </si>
  <si>
    <t>109900002</t>
  </si>
  <si>
    <t>103900028</t>
  </si>
  <si>
    <t>103900055</t>
  </si>
  <si>
    <t>105600257</t>
  </si>
  <si>
    <t>114200002</t>
  </si>
  <si>
    <t>114200003</t>
  </si>
  <si>
    <t>111200010</t>
  </si>
  <si>
    <t>111200012</t>
  </si>
  <si>
    <t>111200011</t>
  </si>
  <si>
    <t>114200004</t>
  </si>
  <si>
    <t>115700007</t>
  </si>
  <si>
    <t>Temps_Alloué</t>
  </si>
  <si>
    <t>Temps_Reel</t>
  </si>
  <si>
    <t>Cloture</t>
  </si>
  <si>
    <t>Nbre_sequences</t>
  </si>
  <si>
    <t>Tps réel</t>
  </si>
  <si>
    <t>Nbre ligne</t>
  </si>
  <si>
    <t>101700001</t>
  </si>
  <si>
    <t>106600167</t>
  </si>
  <si>
    <t>111200013</t>
  </si>
  <si>
    <t>111200014</t>
  </si>
  <si>
    <t>111200015</t>
  </si>
  <si>
    <t>106600195</t>
  </si>
  <si>
    <t>Frapper sans manquants</t>
  </si>
  <si>
    <t>Manquant 510005751 (arrive 25/01 matin)</t>
  </si>
  <si>
    <t>Temps_Réglage_CMS</t>
  </si>
  <si>
    <t>Temps_Pose_CMS</t>
  </si>
  <si>
    <t>Gamme Initial CMS</t>
  </si>
  <si>
    <t>Ligne Préferentiel</t>
  </si>
  <si>
    <t>Ligne 1 - iineo</t>
  </si>
  <si>
    <t>Ligne 2 - xpii + iineo</t>
  </si>
  <si>
    <t>Cloturé</t>
  </si>
  <si>
    <t>OUI</t>
  </si>
  <si>
    <t>NON</t>
  </si>
  <si>
    <t>Date_Début_Op</t>
  </si>
  <si>
    <t>102900001</t>
  </si>
  <si>
    <t>110700012</t>
  </si>
  <si>
    <t>102900271</t>
  </si>
  <si>
    <t>Nbre_Réf.</t>
  </si>
  <si>
    <t>Nbre_Motif_PCB</t>
  </si>
  <si>
    <t>nbre_de_Cpts_PCB</t>
  </si>
  <si>
    <t>Nbre_flanc_a_produire</t>
  </si>
  <si>
    <t>TRG</t>
  </si>
  <si>
    <t>102600022</t>
  </si>
  <si>
    <t>102600011</t>
  </si>
  <si>
    <t>111200034</t>
  </si>
  <si>
    <t>111200052</t>
  </si>
  <si>
    <t>111200057</t>
  </si>
  <si>
    <t>101600369</t>
  </si>
  <si>
    <t>108100064</t>
  </si>
  <si>
    <t>113500005</t>
  </si>
  <si>
    <t>111200056</t>
  </si>
  <si>
    <t>102600019</t>
  </si>
  <si>
    <t>111200058</t>
  </si>
  <si>
    <t>109200001</t>
  </si>
  <si>
    <t>100600012</t>
  </si>
  <si>
    <t>100600008</t>
  </si>
  <si>
    <t>100600009</t>
  </si>
  <si>
    <t>100600010</t>
  </si>
  <si>
    <t>115700002</t>
  </si>
  <si>
    <t>106600088</t>
  </si>
  <si>
    <t>102600009</t>
  </si>
  <si>
    <t>102900282</t>
  </si>
  <si>
    <t>111200064</t>
  </si>
  <si>
    <t>105500631</t>
  </si>
  <si>
    <t>100900090</t>
  </si>
  <si>
    <t>Tps_Cycle_L1_calculé</t>
  </si>
  <si>
    <t>Temps_Pose_CMS_L1</t>
  </si>
  <si>
    <t>Nbre_composants</t>
  </si>
  <si>
    <t>100100032</t>
  </si>
  <si>
    <t>100200003</t>
  </si>
  <si>
    <t>100200005</t>
  </si>
  <si>
    <t>100200012</t>
  </si>
  <si>
    <t>100200016</t>
  </si>
  <si>
    <t>100200025</t>
  </si>
  <si>
    <t>100200030</t>
  </si>
  <si>
    <t>100200031</t>
  </si>
  <si>
    <t>100200047</t>
  </si>
  <si>
    <t>100200051</t>
  </si>
  <si>
    <t>100200055</t>
  </si>
  <si>
    <t>100200057</t>
  </si>
  <si>
    <t>100200058</t>
  </si>
  <si>
    <t>100200060</t>
  </si>
  <si>
    <t>100200062</t>
  </si>
  <si>
    <t>100200063</t>
  </si>
  <si>
    <t>100200066</t>
  </si>
  <si>
    <t>100200068</t>
  </si>
  <si>
    <t>100200069</t>
  </si>
  <si>
    <t>100200073</t>
  </si>
  <si>
    <t>100200074</t>
  </si>
  <si>
    <t>100200075</t>
  </si>
  <si>
    <t>100200076</t>
  </si>
  <si>
    <t>100200077</t>
  </si>
  <si>
    <t>100200078</t>
  </si>
  <si>
    <t>100200079</t>
  </si>
  <si>
    <t>100200080</t>
  </si>
  <si>
    <t>100200087</t>
  </si>
  <si>
    <t>100200088</t>
  </si>
  <si>
    <t>100200090</t>
  </si>
  <si>
    <t>100200091</t>
  </si>
  <si>
    <t>100200092</t>
  </si>
  <si>
    <t>100200093</t>
  </si>
  <si>
    <t>100200094</t>
  </si>
  <si>
    <t>100200095</t>
  </si>
  <si>
    <t>100200096</t>
  </si>
  <si>
    <t>100200097</t>
  </si>
  <si>
    <t>100200098</t>
  </si>
  <si>
    <t>100200099</t>
  </si>
  <si>
    <t>100200101</t>
  </si>
  <si>
    <t>100200102</t>
  </si>
  <si>
    <t>100200103</t>
  </si>
  <si>
    <t>100200106</t>
  </si>
  <si>
    <t>100200107</t>
  </si>
  <si>
    <t>100200108</t>
  </si>
  <si>
    <t>100200110</t>
  </si>
  <si>
    <t>100300005</t>
  </si>
  <si>
    <t>100300006</t>
  </si>
  <si>
    <t>100300009</t>
  </si>
  <si>
    <t>100300012</t>
  </si>
  <si>
    <t>100300013</t>
  </si>
  <si>
    <t>100300014</t>
  </si>
  <si>
    <t>100300026</t>
  </si>
  <si>
    <t>100300028</t>
  </si>
  <si>
    <t>100300033</t>
  </si>
  <si>
    <t>100300078</t>
  </si>
  <si>
    <t>100300146</t>
  </si>
  <si>
    <t>100300147</t>
  </si>
  <si>
    <t>100300154</t>
  </si>
  <si>
    <t>100300156</t>
  </si>
  <si>
    <t>100300177</t>
  </si>
  <si>
    <t>100300215</t>
  </si>
  <si>
    <t>100300216</t>
  </si>
  <si>
    <t>100300218</t>
  </si>
  <si>
    <t>100300219</t>
  </si>
  <si>
    <t>100300220</t>
  </si>
  <si>
    <t>100500010</t>
  </si>
  <si>
    <t>100500011</t>
  </si>
  <si>
    <t>100500013</t>
  </si>
  <si>
    <t>100500014</t>
  </si>
  <si>
    <t>100500015</t>
  </si>
  <si>
    <t>100500020</t>
  </si>
  <si>
    <t>100500022</t>
  </si>
  <si>
    <t>100500067</t>
  </si>
  <si>
    <t>100600002</t>
  </si>
  <si>
    <t>100600005</t>
  </si>
  <si>
    <t>100600006</t>
  </si>
  <si>
    <t>100600007</t>
  </si>
  <si>
    <t>100600011</t>
  </si>
  <si>
    <t>100600013</t>
  </si>
  <si>
    <t>100600014</t>
  </si>
  <si>
    <t>100600015</t>
  </si>
  <si>
    <t>100600016</t>
  </si>
  <si>
    <t>100600017</t>
  </si>
  <si>
    <t>100700014</t>
  </si>
  <si>
    <t>100800007</t>
  </si>
  <si>
    <t>100800008</t>
  </si>
  <si>
    <t>100800010</t>
  </si>
  <si>
    <t>100800013</t>
  </si>
  <si>
    <t>100800015</t>
  </si>
  <si>
    <t>100800016</t>
  </si>
  <si>
    <t>100800017</t>
  </si>
  <si>
    <t>100800018</t>
  </si>
  <si>
    <t>100800019</t>
  </si>
  <si>
    <t>100800021</t>
  </si>
  <si>
    <t>100900002</t>
  </si>
  <si>
    <t>100900005</t>
  </si>
  <si>
    <t>100900008</t>
  </si>
  <si>
    <t>100900013</t>
  </si>
  <si>
    <t>100900014</t>
  </si>
  <si>
    <t>100900015</t>
  </si>
  <si>
    <t>100900016</t>
  </si>
  <si>
    <t>100900017</t>
  </si>
  <si>
    <t>100900018</t>
  </si>
  <si>
    <t>100900019</t>
  </si>
  <si>
    <t>100900020</t>
  </si>
  <si>
    <t>100900022</t>
  </si>
  <si>
    <t>100900023</t>
  </si>
  <si>
    <t>100900025</t>
  </si>
  <si>
    <t>100900028</t>
  </si>
  <si>
    <t>100900030</t>
  </si>
  <si>
    <t>100900032</t>
  </si>
  <si>
    <t>100900033</t>
  </si>
  <si>
    <t>100900035</t>
  </si>
  <si>
    <t>100900036</t>
  </si>
  <si>
    <t>100900040</t>
  </si>
  <si>
    <t>100900041</t>
  </si>
  <si>
    <t>100900042</t>
  </si>
  <si>
    <t>100900044</t>
  </si>
  <si>
    <t>100900047</t>
  </si>
  <si>
    <t>100900048</t>
  </si>
  <si>
    <t>100900049</t>
  </si>
  <si>
    <t>100900054</t>
  </si>
  <si>
    <t>100900055</t>
  </si>
  <si>
    <t>100900060</t>
  </si>
  <si>
    <t>100900061</t>
  </si>
  <si>
    <t>100900064</t>
  </si>
  <si>
    <t>100900065</t>
  </si>
  <si>
    <t>100900070</t>
  </si>
  <si>
    <t>100900075</t>
  </si>
  <si>
    <t>100900076</t>
  </si>
  <si>
    <t>100900077</t>
  </si>
  <si>
    <t>100900087</t>
  </si>
  <si>
    <t>100900089</t>
  </si>
  <si>
    <t>101100005</t>
  </si>
  <si>
    <t>101100007</t>
  </si>
  <si>
    <t>101100009</t>
  </si>
  <si>
    <t>101100010</t>
  </si>
  <si>
    <t>101200006</t>
  </si>
  <si>
    <t>101200007</t>
  </si>
  <si>
    <t>101200008</t>
  </si>
  <si>
    <t>101200021</t>
  </si>
  <si>
    <t>101200097</t>
  </si>
  <si>
    <t>101300025</t>
  </si>
  <si>
    <t>101300044</t>
  </si>
  <si>
    <t>101300045</t>
  </si>
  <si>
    <t>101300052</t>
  </si>
  <si>
    <t>101300053</t>
  </si>
  <si>
    <t>101300068</t>
  </si>
  <si>
    <t>101300069</t>
  </si>
  <si>
    <t>101300070</t>
  </si>
  <si>
    <t>101300079</t>
  </si>
  <si>
    <t>101300093</t>
  </si>
  <si>
    <t>101300095</t>
  </si>
  <si>
    <t>101300105</t>
  </si>
  <si>
    <t>101300121</t>
  </si>
  <si>
    <t>101300122</t>
  </si>
  <si>
    <t>101300123</t>
  </si>
  <si>
    <t>101300124</t>
  </si>
  <si>
    <t>101300127</t>
  </si>
  <si>
    <t>101300129</t>
  </si>
  <si>
    <t>101300130</t>
  </si>
  <si>
    <t>101300132</t>
  </si>
  <si>
    <t>101300136</t>
  </si>
  <si>
    <t>101300137</t>
  </si>
  <si>
    <t>101300138</t>
  </si>
  <si>
    <t>101300139</t>
  </si>
  <si>
    <t>101300140</t>
  </si>
  <si>
    <t>101300141</t>
  </si>
  <si>
    <t>101300142</t>
  </si>
  <si>
    <t>101300143</t>
  </si>
  <si>
    <t>101300147</t>
  </si>
  <si>
    <t>101300148</t>
  </si>
  <si>
    <t>101300149</t>
  </si>
  <si>
    <t>101400017</t>
  </si>
  <si>
    <t>101400018</t>
  </si>
  <si>
    <t>101400019</t>
  </si>
  <si>
    <t>101400020</t>
  </si>
  <si>
    <t>101400021</t>
  </si>
  <si>
    <t>101400022</t>
  </si>
  <si>
    <t>101400023</t>
  </si>
  <si>
    <t>101400024</t>
  </si>
  <si>
    <t>101400025</t>
  </si>
  <si>
    <t>101400027</t>
  </si>
  <si>
    <t>101400028</t>
  </si>
  <si>
    <t>101400029</t>
  </si>
  <si>
    <t>101400030</t>
  </si>
  <si>
    <t>101400040</t>
  </si>
  <si>
    <t>101400077</t>
  </si>
  <si>
    <t>101400087</t>
  </si>
  <si>
    <t>101400096</t>
  </si>
  <si>
    <t>101400146</t>
  </si>
  <si>
    <t>101400147</t>
  </si>
  <si>
    <t>101400148</t>
  </si>
  <si>
    <t>101400149</t>
  </si>
  <si>
    <t>101400150</t>
  </si>
  <si>
    <t>101400157</t>
  </si>
  <si>
    <t>101400239</t>
  </si>
  <si>
    <t>101400242</t>
  </si>
  <si>
    <t>101400245</t>
  </si>
  <si>
    <t>101400287</t>
  </si>
  <si>
    <t>101400293</t>
  </si>
  <si>
    <t>101400324</t>
  </si>
  <si>
    <t>101400345</t>
  </si>
  <si>
    <t>101400348</t>
  </si>
  <si>
    <t>101400365</t>
  </si>
  <si>
    <t>101400366</t>
  </si>
  <si>
    <t>101400367</t>
  </si>
  <si>
    <t>101400368</t>
  </si>
  <si>
    <t>101400370</t>
  </si>
  <si>
    <t>101400371</t>
  </si>
  <si>
    <t>101400375</t>
  </si>
  <si>
    <t>101400376</t>
  </si>
  <si>
    <t>101400570</t>
  </si>
  <si>
    <t>101400583</t>
  </si>
  <si>
    <t>101400584</t>
  </si>
  <si>
    <t>101400585</t>
  </si>
  <si>
    <t>101400588</t>
  </si>
  <si>
    <t>101400589</t>
  </si>
  <si>
    <t>101400591</t>
  </si>
  <si>
    <t>101400592</t>
  </si>
  <si>
    <t>101400593</t>
  </si>
  <si>
    <t>101400594</t>
  </si>
  <si>
    <t>101400595</t>
  </si>
  <si>
    <t>101400607</t>
  </si>
  <si>
    <t>101400608</t>
  </si>
  <si>
    <t>101400647</t>
  </si>
  <si>
    <t>101400648</t>
  </si>
  <si>
    <t>101400653</t>
  </si>
  <si>
    <t>101400654</t>
  </si>
  <si>
    <t>101400656</t>
  </si>
  <si>
    <t>101400658</t>
  </si>
  <si>
    <t>101400677</t>
  </si>
  <si>
    <t>101400721</t>
  </si>
  <si>
    <t>101400728</t>
  </si>
  <si>
    <t>101400743</t>
  </si>
  <si>
    <t>101400752</t>
  </si>
  <si>
    <t>101400767</t>
  </si>
  <si>
    <t>101400770</t>
  </si>
  <si>
    <t>101400782</t>
  </si>
  <si>
    <t>101400810</t>
  </si>
  <si>
    <t>101400815</t>
  </si>
  <si>
    <t>101400818</t>
  </si>
  <si>
    <t>101400820</t>
  </si>
  <si>
    <t>101400822</t>
  </si>
  <si>
    <t>101400823</t>
  </si>
  <si>
    <t>101400824</t>
  </si>
  <si>
    <t>101400833</t>
  </si>
  <si>
    <t>101400840</t>
  </si>
  <si>
    <t>101400841</t>
  </si>
  <si>
    <t>101400842</t>
  </si>
  <si>
    <t>101400843</t>
  </si>
  <si>
    <t>101400849</t>
  </si>
  <si>
    <t>101400850</t>
  </si>
  <si>
    <t>101400851</t>
  </si>
  <si>
    <t>101400852</t>
  </si>
  <si>
    <t>101400854</t>
  </si>
  <si>
    <t>101400855</t>
  </si>
  <si>
    <t>101400856</t>
  </si>
  <si>
    <t>101400857</t>
  </si>
  <si>
    <t>101400870</t>
  </si>
  <si>
    <t>101400873</t>
  </si>
  <si>
    <t>101400874</t>
  </si>
  <si>
    <t>101400875</t>
  </si>
  <si>
    <t>101400876</t>
  </si>
  <si>
    <t>101400889</t>
  </si>
  <si>
    <t>101400896</t>
  </si>
  <si>
    <t>101400900</t>
  </si>
  <si>
    <t>101400902</t>
  </si>
  <si>
    <t>101400905</t>
  </si>
  <si>
    <t>101400914</t>
  </si>
  <si>
    <t>101400938</t>
  </si>
  <si>
    <t>101400941</t>
  </si>
  <si>
    <t>101400943</t>
  </si>
  <si>
    <t>101500002</t>
  </si>
  <si>
    <t>101600097</t>
  </si>
  <si>
    <t>101600170</t>
  </si>
  <si>
    <t>101600261</t>
  </si>
  <si>
    <t>101600262</t>
  </si>
  <si>
    <t>101600414</t>
  </si>
  <si>
    <t>101600535</t>
  </si>
  <si>
    <t>101600536</t>
  </si>
  <si>
    <t>101600542</t>
  </si>
  <si>
    <t>101600557</t>
  </si>
  <si>
    <t>101600563</t>
  </si>
  <si>
    <t>101600566</t>
  </si>
  <si>
    <t>101600575</t>
  </si>
  <si>
    <t>101600630</t>
  </si>
  <si>
    <t>101600632</t>
  </si>
  <si>
    <t>101600652</t>
  </si>
  <si>
    <t>101600653</t>
  </si>
  <si>
    <t>101600656</t>
  </si>
  <si>
    <t>101600661</t>
  </si>
  <si>
    <t>101600666</t>
  </si>
  <si>
    <t>101600691</t>
  </si>
  <si>
    <t>101600741</t>
  </si>
  <si>
    <t>101600742</t>
  </si>
  <si>
    <t>101600865</t>
  </si>
  <si>
    <t>101601014</t>
  </si>
  <si>
    <t>101601074</t>
  </si>
  <si>
    <t>101601079</t>
  </si>
  <si>
    <t>101601080</t>
  </si>
  <si>
    <t>101601088</t>
  </si>
  <si>
    <t>101601099</t>
  </si>
  <si>
    <t>101601102</t>
  </si>
  <si>
    <t>101601155</t>
  </si>
  <si>
    <t>101601156</t>
  </si>
  <si>
    <t>101601158</t>
  </si>
  <si>
    <t>101601174</t>
  </si>
  <si>
    <t>101601278</t>
  </si>
  <si>
    <t>101601302</t>
  </si>
  <si>
    <t>101601317</t>
  </si>
  <si>
    <t>101601338</t>
  </si>
  <si>
    <t>101601464</t>
  </si>
  <si>
    <t>101601513</t>
  </si>
  <si>
    <t>101601517</t>
  </si>
  <si>
    <t>101601568</t>
  </si>
  <si>
    <t>101601576</t>
  </si>
  <si>
    <t>101601655</t>
  </si>
  <si>
    <t>101601750</t>
  </si>
  <si>
    <t>101601758</t>
  </si>
  <si>
    <t>101601809</t>
  </si>
  <si>
    <t>101601819</t>
  </si>
  <si>
    <t>101601832</t>
  </si>
  <si>
    <t>101601841</t>
  </si>
  <si>
    <t>101601843</t>
  </si>
  <si>
    <t>101601850</t>
  </si>
  <si>
    <t>101601851</t>
  </si>
  <si>
    <t>101601876</t>
  </si>
  <si>
    <t>101601877</t>
  </si>
  <si>
    <t>101601890</t>
  </si>
  <si>
    <t>101601898</t>
  </si>
  <si>
    <t>101601921</t>
  </si>
  <si>
    <t>101601955</t>
  </si>
  <si>
    <t>101601956</t>
  </si>
  <si>
    <t>101601958</t>
  </si>
  <si>
    <t>101601989</t>
  </si>
  <si>
    <t>101602025</t>
  </si>
  <si>
    <t>101602026</t>
  </si>
  <si>
    <t>101602068</t>
  </si>
  <si>
    <t>101602077</t>
  </si>
  <si>
    <t>101602100</t>
  </si>
  <si>
    <t>101602102</t>
  </si>
  <si>
    <t>101602103</t>
  </si>
  <si>
    <t>101602147</t>
  </si>
  <si>
    <t>101602148</t>
  </si>
  <si>
    <t>101602153</t>
  </si>
  <si>
    <t>101602161</t>
  </si>
  <si>
    <t>101602162</t>
  </si>
  <si>
    <t>101700003</t>
  </si>
  <si>
    <t>101700012</t>
  </si>
  <si>
    <t>102000001</t>
  </si>
  <si>
    <t>102000002</t>
  </si>
  <si>
    <t>102000003</t>
  </si>
  <si>
    <t>102000005</t>
  </si>
  <si>
    <t>102000007</t>
  </si>
  <si>
    <t>102000008</t>
  </si>
  <si>
    <t>102000020</t>
  </si>
  <si>
    <t>102000021</t>
  </si>
  <si>
    <t>102000022</t>
  </si>
  <si>
    <t>102000024</t>
  </si>
  <si>
    <t>102000025</t>
  </si>
  <si>
    <t>102000026</t>
  </si>
  <si>
    <t>102000027</t>
  </si>
  <si>
    <t>102000028</t>
  </si>
  <si>
    <t>102000029</t>
  </si>
  <si>
    <t>102000030</t>
  </si>
  <si>
    <t>102000031</t>
  </si>
  <si>
    <t>102000036</t>
  </si>
  <si>
    <t>102000037</t>
  </si>
  <si>
    <t>102000038</t>
  </si>
  <si>
    <t>102000039</t>
  </si>
  <si>
    <t>102000040</t>
  </si>
  <si>
    <t>102000044</t>
  </si>
  <si>
    <t>102000045</t>
  </si>
  <si>
    <t>102000046</t>
  </si>
  <si>
    <t>102000047</t>
  </si>
  <si>
    <t>102000048</t>
  </si>
  <si>
    <t>102000049</t>
  </si>
  <si>
    <t>102000050</t>
  </si>
  <si>
    <t>102000051</t>
  </si>
  <si>
    <t>102000052</t>
  </si>
  <si>
    <t>102000053</t>
  </si>
  <si>
    <t>102000054</t>
  </si>
  <si>
    <t>102000055</t>
  </si>
  <si>
    <t>102000056</t>
  </si>
  <si>
    <t>102000057</t>
  </si>
  <si>
    <t>102000058</t>
  </si>
  <si>
    <t>102000059</t>
  </si>
  <si>
    <t>102000060</t>
  </si>
  <si>
    <t>102000061</t>
  </si>
  <si>
    <t>102200016</t>
  </si>
  <si>
    <t>102200024</t>
  </si>
  <si>
    <t>102200026</t>
  </si>
  <si>
    <t>102300035</t>
  </si>
  <si>
    <t>102300041</t>
  </si>
  <si>
    <t>102300043</t>
  </si>
  <si>
    <t>102300091</t>
  </si>
  <si>
    <t>102300092</t>
  </si>
  <si>
    <t>102300093</t>
  </si>
  <si>
    <t>102300118</t>
  </si>
  <si>
    <t>102300119</t>
  </si>
  <si>
    <t>102300121</t>
  </si>
  <si>
    <t>102500006</t>
  </si>
  <si>
    <t>102500025</t>
  </si>
  <si>
    <t>102500033</t>
  </si>
  <si>
    <t>102500073</t>
  </si>
  <si>
    <t>102500077</t>
  </si>
  <si>
    <t>102500078</t>
  </si>
  <si>
    <t>102500083</t>
  </si>
  <si>
    <t>102500087</t>
  </si>
  <si>
    <t>102500088</t>
  </si>
  <si>
    <t>102500089</t>
  </si>
  <si>
    <t>102500093</t>
  </si>
  <si>
    <t>102500094</t>
  </si>
  <si>
    <t>102500095</t>
  </si>
  <si>
    <t>102500096</t>
  </si>
  <si>
    <t>102600001</t>
  </si>
  <si>
    <t>102600010</t>
  </si>
  <si>
    <t>102600012</t>
  </si>
  <si>
    <t>102600013</t>
  </si>
  <si>
    <t>102600014</t>
  </si>
  <si>
    <t>102600017</t>
  </si>
  <si>
    <t>102600018</t>
  </si>
  <si>
    <t>102600020</t>
  </si>
  <si>
    <t>102600023</t>
  </si>
  <si>
    <t>102600025</t>
  </si>
  <si>
    <t>102600026</t>
  </si>
  <si>
    <t>102700001</t>
  </si>
  <si>
    <t>102800001</t>
  </si>
  <si>
    <t>102800009</t>
  </si>
  <si>
    <t>102800011</t>
  </si>
  <si>
    <t>102800023</t>
  </si>
  <si>
    <t>102800024</t>
  </si>
  <si>
    <t>102800026</t>
  </si>
  <si>
    <t>102800028</t>
  </si>
  <si>
    <t>102800029</t>
  </si>
  <si>
    <t>102800030</t>
  </si>
  <si>
    <t>102800031</t>
  </si>
  <si>
    <t>102800032</t>
  </si>
  <si>
    <t>102800033</t>
  </si>
  <si>
    <t>102800034</t>
  </si>
  <si>
    <t>102800035</t>
  </si>
  <si>
    <t>102900004</t>
  </si>
  <si>
    <t>102900006</t>
  </si>
  <si>
    <t>102900007</t>
  </si>
  <si>
    <t>102900011</t>
  </si>
  <si>
    <t>102900015</t>
  </si>
  <si>
    <t>102900017</t>
  </si>
  <si>
    <t>102900018</t>
  </si>
  <si>
    <t>102900020</t>
  </si>
  <si>
    <t>102900022</t>
  </si>
  <si>
    <t>102900023</t>
  </si>
  <si>
    <t>102900028</t>
  </si>
  <si>
    <t>102900037</t>
  </si>
  <si>
    <t>102900041</t>
  </si>
  <si>
    <t>102900043</t>
  </si>
  <si>
    <t>102900047</t>
  </si>
  <si>
    <t>102900049</t>
  </si>
  <si>
    <t>102900051</t>
  </si>
  <si>
    <t>102900052</t>
  </si>
  <si>
    <t>102900053</t>
  </si>
  <si>
    <t>102900058</t>
  </si>
  <si>
    <t>102900059</t>
  </si>
  <si>
    <t>102900062</t>
  </si>
  <si>
    <t>102900064</t>
  </si>
  <si>
    <t>102900065</t>
  </si>
  <si>
    <t>102900066</t>
  </si>
  <si>
    <t>102900067</t>
  </si>
  <si>
    <t>102900068</t>
  </si>
  <si>
    <t>102900069</t>
  </si>
  <si>
    <t>102900070</t>
  </si>
  <si>
    <t>102900071</t>
  </si>
  <si>
    <t>102900073</t>
  </si>
  <si>
    <t>102900075</t>
  </si>
  <si>
    <t>102900076</t>
  </si>
  <si>
    <t>102900078</t>
  </si>
  <si>
    <t>102900080</t>
  </si>
  <si>
    <t>102900082</t>
  </si>
  <si>
    <t>102900087</t>
  </si>
  <si>
    <t>102900088</t>
  </si>
  <si>
    <t>102900089</t>
  </si>
  <si>
    <t>102900090</t>
  </si>
  <si>
    <t>102900092</t>
  </si>
  <si>
    <t>102900093</t>
  </si>
  <si>
    <t>102900094</t>
  </si>
  <si>
    <t>102900095</t>
  </si>
  <si>
    <t>102900096</t>
  </si>
  <si>
    <t>102900097</t>
  </si>
  <si>
    <t>102900098</t>
  </si>
  <si>
    <t>102900099</t>
  </si>
  <si>
    <t>102900100</t>
  </si>
  <si>
    <t>102900101</t>
  </si>
  <si>
    <t>102900102</t>
  </si>
  <si>
    <t>102900103</t>
  </si>
  <si>
    <t>102900104</t>
  </si>
  <si>
    <t>102900105</t>
  </si>
  <si>
    <t>102900106</t>
  </si>
  <si>
    <t>102900111</t>
  </si>
  <si>
    <t>102900113</t>
  </si>
  <si>
    <t>102900117</t>
  </si>
  <si>
    <t>102900119</t>
  </si>
  <si>
    <t>102900120</t>
  </si>
  <si>
    <t>102900121</t>
  </si>
  <si>
    <t>102900124</t>
  </si>
  <si>
    <t>102900125</t>
  </si>
  <si>
    <t>102900126</t>
  </si>
  <si>
    <t>102900127</t>
  </si>
  <si>
    <t>102900129</t>
  </si>
  <si>
    <t>102900130</t>
  </si>
  <si>
    <t>102900131</t>
  </si>
  <si>
    <t>102900132</t>
  </si>
  <si>
    <t>102900133</t>
  </si>
  <si>
    <t>102900134</t>
  </si>
  <si>
    <t>102900135</t>
  </si>
  <si>
    <t>102900136</t>
  </si>
  <si>
    <t>102900137</t>
  </si>
  <si>
    <t>102900138</t>
  </si>
  <si>
    <t>102900139</t>
  </si>
  <si>
    <t>102900140</t>
  </si>
  <si>
    <t>102900141</t>
  </si>
  <si>
    <t>102900142</t>
  </si>
  <si>
    <t>102900143</t>
  </si>
  <si>
    <t>102900144</t>
  </si>
  <si>
    <t>102900145</t>
  </si>
  <si>
    <t>102900146</t>
  </si>
  <si>
    <t>102900147</t>
  </si>
  <si>
    <t>102900148</t>
  </si>
  <si>
    <t>102900149</t>
  </si>
  <si>
    <t>102900150</t>
  </si>
  <si>
    <t>102900151</t>
  </si>
  <si>
    <t>102900154</t>
  </si>
  <si>
    <t>102900155</t>
  </si>
  <si>
    <t>102900156</t>
  </si>
  <si>
    <t>102900157</t>
  </si>
  <si>
    <t>102900158</t>
  </si>
  <si>
    <t>102900159</t>
  </si>
  <si>
    <t>102900161</t>
  </si>
  <si>
    <t>102900162</t>
  </si>
  <si>
    <t>102900163</t>
  </si>
  <si>
    <t>102900164</t>
  </si>
  <si>
    <t>102900165</t>
  </si>
  <si>
    <t>102900168</t>
  </si>
  <si>
    <t>102900169</t>
  </si>
  <si>
    <t>102900174</t>
  </si>
  <si>
    <t>102900177</t>
  </si>
  <si>
    <t>102900178</t>
  </si>
  <si>
    <t>102900179</t>
  </si>
  <si>
    <t>102900182</t>
  </si>
  <si>
    <t>102900183</t>
  </si>
  <si>
    <t>102900184</t>
  </si>
  <si>
    <t>102900185</t>
  </si>
  <si>
    <t>102900186</t>
  </si>
  <si>
    <t>102900192</t>
  </si>
  <si>
    <t>102900193</t>
  </si>
  <si>
    <t>102900194</t>
  </si>
  <si>
    <t>102900195</t>
  </si>
  <si>
    <t>102900196</t>
  </si>
  <si>
    <t>102900197</t>
  </si>
  <si>
    <t>102900198</t>
  </si>
  <si>
    <t>102900200</t>
  </si>
  <si>
    <t>102900201</t>
  </si>
  <si>
    <t>102900203</t>
  </si>
  <si>
    <t>102900204</t>
  </si>
  <si>
    <t>102900207</t>
  </si>
  <si>
    <t>102900209</t>
  </si>
  <si>
    <t>102900210</t>
  </si>
  <si>
    <t>102900223</t>
  </si>
  <si>
    <t>102900224</t>
  </si>
  <si>
    <t>102900225</t>
  </si>
  <si>
    <t>102900226</t>
  </si>
  <si>
    <t>102900227</t>
  </si>
  <si>
    <t>102900237</t>
  </si>
  <si>
    <t>102900238</t>
  </si>
  <si>
    <t>102900240</t>
  </si>
  <si>
    <t>102900247</t>
  </si>
  <si>
    <t>102900251</t>
  </si>
  <si>
    <t>102900256</t>
  </si>
  <si>
    <t>102900257</t>
  </si>
  <si>
    <t>102900258</t>
  </si>
  <si>
    <t>102900261</t>
  </si>
  <si>
    <t>102900262</t>
  </si>
  <si>
    <t>102900264</t>
  </si>
  <si>
    <t>102900267</t>
  </si>
  <si>
    <t>102900269</t>
  </si>
  <si>
    <t>102900270</t>
  </si>
  <si>
    <t>102900277</t>
  </si>
  <si>
    <t>102900283</t>
  </si>
  <si>
    <t>102900286</t>
  </si>
  <si>
    <t>102900293</t>
  </si>
  <si>
    <t>102900294</t>
  </si>
  <si>
    <t>102900301</t>
  </si>
  <si>
    <t>102900302</t>
  </si>
  <si>
    <t>103000011</t>
  </si>
  <si>
    <t>103000015</t>
  </si>
  <si>
    <t>103000019</t>
  </si>
  <si>
    <t>103000028</t>
  </si>
  <si>
    <t>103000033</t>
  </si>
  <si>
    <t>103000036</t>
  </si>
  <si>
    <t>103000037</t>
  </si>
  <si>
    <t>103000038</t>
  </si>
  <si>
    <t>103000040</t>
  </si>
  <si>
    <t>103000041</t>
  </si>
  <si>
    <t>103000042</t>
  </si>
  <si>
    <t>103000043</t>
  </si>
  <si>
    <t>103000045</t>
  </si>
  <si>
    <t>103000048</t>
  </si>
  <si>
    <t>103000049</t>
  </si>
  <si>
    <t>103000050</t>
  </si>
  <si>
    <t>103000052</t>
  </si>
  <si>
    <t>103000053</t>
  </si>
  <si>
    <t>103000054</t>
  </si>
  <si>
    <t>103000055</t>
  </si>
  <si>
    <t>103000056</t>
  </si>
  <si>
    <t>103000057</t>
  </si>
  <si>
    <t>103000059</t>
  </si>
  <si>
    <t>103000060</t>
  </si>
  <si>
    <t>103000063</t>
  </si>
  <si>
    <t>103000064</t>
  </si>
  <si>
    <t>103000065</t>
  </si>
  <si>
    <t>103000066</t>
  </si>
  <si>
    <t>103000067</t>
  </si>
  <si>
    <t>103000068</t>
  </si>
  <si>
    <t>103000069</t>
  </si>
  <si>
    <t>103000070</t>
  </si>
  <si>
    <t>103000071</t>
  </si>
  <si>
    <t>103000072</t>
  </si>
  <si>
    <t>103000073</t>
  </si>
  <si>
    <t>103000074</t>
  </si>
  <si>
    <t>103000075</t>
  </si>
  <si>
    <t>103000076</t>
  </si>
  <si>
    <t>103000077</t>
  </si>
  <si>
    <t>103000078</t>
  </si>
  <si>
    <t>103000079</t>
  </si>
  <si>
    <t>103000081</t>
  </si>
  <si>
    <t>103000082</t>
  </si>
  <si>
    <t>103000083</t>
  </si>
  <si>
    <t>103000084</t>
  </si>
  <si>
    <t>103000085</t>
  </si>
  <si>
    <t>103000086</t>
  </si>
  <si>
    <t>103000087</t>
  </si>
  <si>
    <t>103000089</t>
  </si>
  <si>
    <t>103000090</t>
  </si>
  <si>
    <t>103000091</t>
  </si>
  <si>
    <t>103000097</t>
  </si>
  <si>
    <t>103000099</t>
  </si>
  <si>
    <t>103000101</t>
  </si>
  <si>
    <t>103000102</t>
  </si>
  <si>
    <t>103000103</t>
  </si>
  <si>
    <t>103000104</t>
  </si>
  <si>
    <t>103000105</t>
  </si>
  <si>
    <t>103000106</t>
  </si>
  <si>
    <t>103000107</t>
  </si>
  <si>
    <t>103000109</t>
  </si>
  <si>
    <t>103000110</t>
  </si>
  <si>
    <t>103000111</t>
  </si>
  <si>
    <t>103000117</t>
  </si>
  <si>
    <t>103000118</t>
  </si>
  <si>
    <t>103000119</t>
  </si>
  <si>
    <t>103000120</t>
  </si>
  <si>
    <t>103000122</t>
  </si>
  <si>
    <t>103000123</t>
  </si>
  <si>
    <t>103000124</t>
  </si>
  <si>
    <t>103000125</t>
  </si>
  <si>
    <t>103000126</t>
  </si>
  <si>
    <t>103000127</t>
  </si>
  <si>
    <t>103000129</t>
  </si>
  <si>
    <t>103000130</t>
  </si>
  <si>
    <t>103000131</t>
  </si>
  <si>
    <t>103000132</t>
  </si>
  <si>
    <t>103000134</t>
  </si>
  <si>
    <t>103000135</t>
  </si>
  <si>
    <t>103000140</t>
  </si>
  <si>
    <t>103000142</t>
  </si>
  <si>
    <t>103000143</t>
  </si>
  <si>
    <t>103000144</t>
  </si>
  <si>
    <t>103000149</t>
  </si>
  <si>
    <t>103000151</t>
  </si>
  <si>
    <t>103000153</t>
  </si>
  <si>
    <t>103000154</t>
  </si>
  <si>
    <t>103000160</t>
  </si>
  <si>
    <t>103000161</t>
  </si>
  <si>
    <t>103000162</t>
  </si>
  <si>
    <t>103000163</t>
  </si>
  <si>
    <t>103000164</t>
  </si>
  <si>
    <t>103000167</t>
  </si>
  <si>
    <t>103000168</t>
  </si>
  <si>
    <t>103000169</t>
  </si>
  <si>
    <t>103000173</t>
  </si>
  <si>
    <t>103000174</t>
  </si>
  <si>
    <t>103000175</t>
  </si>
  <si>
    <t>103000176</t>
  </si>
  <si>
    <t>103000179</t>
  </si>
  <si>
    <t>103000180</t>
  </si>
  <si>
    <t>103000181</t>
  </si>
  <si>
    <t>103000185</t>
  </si>
  <si>
    <t>103000186</t>
  </si>
  <si>
    <t>103000187</t>
  </si>
  <si>
    <t>103000188</t>
  </si>
  <si>
    <t>103000189</t>
  </si>
  <si>
    <t>103000190</t>
  </si>
  <si>
    <t>103000191</t>
  </si>
  <si>
    <t>103000192</t>
  </si>
  <si>
    <t>103000194</t>
  </si>
  <si>
    <t>103000196</t>
  </si>
  <si>
    <t>103000198</t>
  </si>
  <si>
    <t>103000199</t>
  </si>
  <si>
    <t>103000200</t>
  </si>
  <si>
    <t>103000201</t>
  </si>
  <si>
    <t>103000202</t>
  </si>
  <si>
    <t>103000203</t>
  </si>
  <si>
    <t>103000204</t>
  </si>
  <si>
    <t>103000205</t>
  </si>
  <si>
    <t>103000206</t>
  </si>
  <si>
    <t>103000207</t>
  </si>
  <si>
    <t>103000208</t>
  </si>
  <si>
    <t>103000209</t>
  </si>
  <si>
    <t>103000210</t>
  </si>
  <si>
    <t>103000211</t>
  </si>
  <si>
    <t>103000212</t>
  </si>
  <si>
    <t>103000213</t>
  </si>
  <si>
    <t>103000214</t>
  </si>
  <si>
    <t>103000215</t>
  </si>
  <si>
    <t>103000216</t>
  </si>
  <si>
    <t>103000217</t>
  </si>
  <si>
    <t>103000218</t>
  </si>
  <si>
    <t>103000219</t>
  </si>
  <si>
    <t>103000220</t>
  </si>
  <si>
    <t>103000221</t>
  </si>
  <si>
    <t>103000223</t>
  </si>
  <si>
    <t>103000224</t>
  </si>
  <si>
    <t>103000225</t>
  </si>
  <si>
    <t>103000226</t>
  </si>
  <si>
    <t>103000227</t>
  </si>
  <si>
    <t>103000228</t>
  </si>
  <si>
    <t>103000229</t>
  </si>
  <si>
    <t>103000230</t>
  </si>
  <si>
    <t>103000231</t>
  </si>
  <si>
    <t>103000232</t>
  </si>
  <si>
    <t>103000233</t>
  </si>
  <si>
    <t>103000234</t>
  </si>
  <si>
    <t>103000236</t>
  </si>
  <si>
    <t>103000237</t>
  </si>
  <si>
    <t>103000240</t>
  </si>
  <si>
    <t>103000241</t>
  </si>
  <si>
    <t>103000242</t>
  </si>
  <si>
    <t>103000244</t>
  </si>
  <si>
    <t>103000245</t>
  </si>
  <si>
    <t>103000246</t>
  </si>
  <si>
    <t>103000247</t>
  </si>
  <si>
    <t>103000248</t>
  </si>
  <si>
    <t>103000249</t>
  </si>
  <si>
    <t>103000250</t>
  </si>
  <si>
    <t>103000251</t>
  </si>
  <si>
    <t>103000252</t>
  </si>
  <si>
    <t>103000254</t>
  </si>
  <si>
    <t>103000255</t>
  </si>
  <si>
    <t>103000256</t>
  </si>
  <si>
    <t>103000257</t>
  </si>
  <si>
    <t>103000258</t>
  </si>
  <si>
    <t>103000436</t>
  </si>
  <si>
    <t>103000437</t>
  </si>
  <si>
    <t>103100003</t>
  </si>
  <si>
    <t>103100004</t>
  </si>
  <si>
    <t>103200001</t>
  </si>
  <si>
    <t>103200003</t>
  </si>
  <si>
    <t>103300002</t>
  </si>
  <si>
    <t>103300003</t>
  </si>
  <si>
    <t>103300004</t>
  </si>
  <si>
    <t>103300005</t>
  </si>
  <si>
    <t>103300006</t>
  </si>
  <si>
    <t>103300007</t>
  </si>
  <si>
    <t>103300008</t>
  </si>
  <si>
    <t>103300009</t>
  </si>
  <si>
    <t>103300010</t>
  </si>
  <si>
    <t>103300013</t>
  </si>
  <si>
    <t>103300016</t>
  </si>
  <si>
    <t>103300018</t>
  </si>
  <si>
    <t>103300021</t>
  </si>
  <si>
    <t>103300023</t>
  </si>
  <si>
    <t>103300024</t>
  </si>
  <si>
    <t>103300025</t>
  </si>
  <si>
    <t>103300030</t>
  </si>
  <si>
    <t>103300032</t>
  </si>
  <si>
    <t>103300034</t>
  </si>
  <si>
    <t>103400001</t>
  </si>
  <si>
    <t>103400002</t>
  </si>
  <si>
    <t>103400014</t>
  </si>
  <si>
    <t>103400025</t>
  </si>
  <si>
    <t>103400029</t>
  </si>
  <si>
    <t>103400049</t>
  </si>
  <si>
    <t>103400059</t>
  </si>
  <si>
    <t>103400060</t>
  </si>
  <si>
    <t>103400089</t>
  </si>
  <si>
    <t>103400090</t>
  </si>
  <si>
    <t>103400093</t>
  </si>
  <si>
    <t>103400125</t>
  </si>
  <si>
    <t>103400126</t>
  </si>
  <si>
    <t>103400133</t>
  </si>
  <si>
    <t>103400134</t>
  </si>
  <si>
    <t>103400136</t>
  </si>
  <si>
    <t>103400142</t>
  </si>
  <si>
    <t>103400148</t>
  </si>
  <si>
    <t>103400151</t>
  </si>
  <si>
    <t>103400157</t>
  </si>
  <si>
    <t>103400168</t>
  </si>
  <si>
    <t>103400172</t>
  </si>
  <si>
    <t>103400183</t>
  </si>
  <si>
    <t>103400184</t>
  </si>
  <si>
    <t>103400188</t>
  </si>
  <si>
    <t>103400199</t>
  </si>
  <si>
    <t>103400200</t>
  </si>
  <si>
    <t>103400202</t>
  </si>
  <si>
    <t>103400208</t>
  </si>
  <si>
    <t>103400209</t>
  </si>
  <si>
    <t>103500001</t>
  </si>
  <si>
    <t>103500002</t>
  </si>
  <si>
    <t>103500003</t>
  </si>
  <si>
    <t>103500004</t>
  </si>
  <si>
    <t>103500005</t>
  </si>
  <si>
    <t>103500006</t>
  </si>
  <si>
    <t>103500007</t>
  </si>
  <si>
    <t>103500009</t>
  </si>
  <si>
    <t>103500012</t>
  </si>
  <si>
    <t>103500015</t>
  </si>
  <si>
    <t>103500016</t>
  </si>
  <si>
    <t>103500019</t>
  </si>
  <si>
    <t>103500020</t>
  </si>
  <si>
    <t>103500021</t>
  </si>
  <si>
    <t>103500022</t>
  </si>
  <si>
    <t>103500023</t>
  </si>
  <si>
    <t>103500025</t>
  </si>
  <si>
    <t>103500026</t>
  </si>
  <si>
    <t>103500027</t>
  </si>
  <si>
    <t>103500028</t>
  </si>
  <si>
    <t>103500029</t>
  </si>
  <si>
    <t>103500030</t>
  </si>
  <si>
    <t>103500032</t>
  </si>
  <si>
    <t>103500033</t>
  </si>
  <si>
    <t>103500034</t>
  </si>
  <si>
    <t>103500035</t>
  </si>
  <si>
    <t>103500036</t>
  </si>
  <si>
    <t>103500039</t>
  </si>
  <si>
    <t>103500040</t>
  </si>
  <si>
    <t>103500041</t>
  </si>
  <si>
    <t>103500042</t>
  </si>
  <si>
    <t>103600001</t>
  </si>
  <si>
    <t>103600012</t>
  </si>
  <si>
    <t>103700001</t>
  </si>
  <si>
    <t>103800001</t>
  </si>
  <si>
    <t>103800007</t>
  </si>
  <si>
    <t>103900002</t>
  </si>
  <si>
    <t>103900007</t>
  </si>
  <si>
    <t>103900008</t>
  </si>
  <si>
    <t>103900010</t>
  </si>
  <si>
    <t>103900011</t>
  </si>
  <si>
    <t>103900015</t>
  </si>
  <si>
    <t>103900018</t>
  </si>
  <si>
    <t>103900020</t>
  </si>
  <si>
    <t>103900021</t>
  </si>
  <si>
    <t>103900023</t>
  </si>
  <si>
    <t>103900024</t>
  </si>
  <si>
    <t>103900025</t>
  </si>
  <si>
    <t>103900026</t>
  </si>
  <si>
    <t>103900027</t>
  </si>
  <si>
    <t>103900029</t>
  </si>
  <si>
    <t>103900030</t>
  </si>
  <si>
    <t>103900031</t>
  </si>
  <si>
    <t>103900033</t>
  </si>
  <si>
    <t>103900034</t>
  </si>
  <si>
    <t>103900035</t>
  </si>
  <si>
    <t>103900036</t>
  </si>
  <si>
    <t>103900038</t>
  </si>
  <si>
    <t>103900039</t>
  </si>
  <si>
    <t>103900040</t>
  </si>
  <si>
    <t>103900041</t>
  </si>
  <si>
    <t>103900042</t>
  </si>
  <si>
    <t>103900043</t>
  </si>
  <si>
    <t>103900044</t>
  </si>
  <si>
    <t>103900045</t>
  </si>
  <si>
    <t>103900046</t>
  </si>
  <si>
    <t>103900047</t>
  </si>
  <si>
    <t>103900048</t>
  </si>
  <si>
    <t>103900049</t>
  </si>
  <si>
    <t>103900053</t>
  </si>
  <si>
    <t>103900054</t>
  </si>
  <si>
    <t>103900056</t>
  </si>
  <si>
    <t>103900058</t>
  </si>
  <si>
    <t>103900059</t>
  </si>
  <si>
    <t>104100001</t>
  </si>
  <si>
    <t>104200004</t>
  </si>
  <si>
    <t>104200006</t>
  </si>
  <si>
    <t>104200013</t>
  </si>
  <si>
    <t>104200014</t>
  </si>
  <si>
    <t>104200016</t>
  </si>
  <si>
    <t>104200019</t>
  </si>
  <si>
    <t>104200022</t>
  </si>
  <si>
    <t>104200031</t>
  </si>
  <si>
    <t>104200032</t>
  </si>
  <si>
    <t>104200033</t>
  </si>
  <si>
    <t>104200036</t>
  </si>
  <si>
    <t>104200038</t>
  </si>
  <si>
    <t>104200039</t>
  </si>
  <si>
    <t>104200040</t>
  </si>
  <si>
    <t>104200041</t>
  </si>
  <si>
    <t>104200042</t>
  </si>
  <si>
    <t>104200043</t>
  </si>
  <si>
    <t>104200044</t>
  </si>
  <si>
    <t>104200045</t>
  </si>
  <si>
    <t>104200046</t>
  </si>
  <si>
    <t>104200047</t>
  </si>
  <si>
    <t>104200048</t>
  </si>
  <si>
    <t>104200049</t>
  </si>
  <si>
    <t>104300001</t>
  </si>
  <si>
    <t>104300003</t>
  </si>
  <si>
    <t>104300004</t>
  </si>
  <si>
    <t>104300005</t>
  </si>
  <si>
    <t>104300006</t>
  </si>
  <si>
    <t>104300007</t>
  </si>
  <si>
    <t>104300008</t>
  </si>
  <si>
    <t>104300009</t>
  </si>
  <si>
    <t>104300010</t>
  </si>
  <si>
    <t>104300011</t>
  </si>
  <si>
    <t>104300012</t>
  </si>
  <si>
    <t>104300013</t>
  </si>
  <si>
    <t>104400002</t>
  </si>
  <si>
    <t>104400007</t>
  </si>
  <si>
    <t>104400009</t>
  </si>
  <si>
    <t>104400012</t>
  </si>
  <si>
    <t>104400013</t>
  </si>
  <si>
    <t>104400014</t>
  </si>
  <si>
    <t>104400015</t>
  </si>
  <si>
    <t>104400020</t>
  </si>
  <si>
    <t>104400025</t>
  </si>
  <si>
    <t>104400029</t>
  </si>
  <si>
    <t>104400041</t>
  </si>
  <si>
    <t>104400042</t>
  </si>
  <si>
    <t>104400043</t>
  </si>
  <si>
    <t>104400044</t>
  </si>
  <si>
    <t>104400045</t>
  </si>
  <si>
    <t>104400051</t>
  </si>
  <si>
    <t>104400053</t>
  </si>
  <si>
    <t>104400054</t>
  </si>
  <si>
    <t>104400055</t>
  </si>
  <si>
    <t>104400056</t>
  </si>
  <si>
    <t>104400057</t>
  </si>
  <si>
    <t>104400058</t>
  </si>
  <si>
    <t>104400059</t>
  </si>
  <si>
    <t>104400060</t>
  </si>
  <si>
    <t>104400061</t>
  </si>
  <si>
    <t>104400062</t>
  </si>
  <si>
    <t>104400063</t>
  </si>
  <si>
    <t>104400064</t>
  </si>
  <si>
    <t>104400065</t>
  </si>
  <si>
    <t>104400066</t>
  </si>
  <si>
    <t>104400067</t>
  </si>
  <si>
    <t>104400068</t>
  </si>
  <si>
    <t>104400069</t>
  </si>
  <si>
    <t>104400070</t>
  </si>
  <si>
    <t>104400071</t>
  </si>
  <si>
    <t>104400072</t>
  </si>
  <si>
    <t>104400074</t>
  </si>
  <si>
    <t>104400076</t>
  </si>
  <si>
    <t>104500005</t>
  </si>
  <si>
    <t>104600001</t>
  </si>
  <si>
    <t>104600003</t>
  </si>
  <si>
    <t>104600004</t>
  </si>
  <si>
    <t>104600005</t>
  </si>
  <si>
    <t>104600006</t>
  </si>
  <si>
    <t>104600009</t>
  </si>
  <si>
    <t>104600012</t>
  </si>
  <si>
    <t>104600014</t>
  </si>
  <si>
    <t>104600015</t>
  </si>
  <si>
    <t>104600016</t>
  </si>
  <si>
    <t>104600017</t>
  </si>
  <si>
    <t>104600018</t>
  </si>
  <si>
    <t>104600021</t>
  </si>
  <si>
    <t>104600022</t>
  </si>
  <si>
    <t>104600023</t>
  </si>
  <si>
    <t>104600024</t>
  </si>
  <si>
    <t>104600025</t>
  </si>
  <si>
    <t>104600029</t>
  </si>
  <si>
    <t>104700001</t>
  </si>
  <si>
    <t>104700002</t>
  </si>
  <si>
    <t>104700004</t>
  </si>
  <si>
    <t>104700018</t>
  </si>
  <si>
    <t>104700020</t>
  </si>
  <si>
    <t>104700021</t>
  </si>
  <si>
    <t>104700027</t>
  </si>
  <si>
    <t>104700031</t>
  </si>
  <si>
    <t>104700032</t>
  </si>
  <si>
    <t>104700034</t>
  </si>
  <si>
    <t>104700036</t>
  </si>
  <si>
    <t>104700037</t>
  </si>
  <si>
    <t>104700038</t>
  </si>
  <si>
    <t>104700039</t>
  </si>
  <si>
    <t>104700040</t>
  </si>
  <si>
    <t>104700042</t>
  </si>
  <si>
    <t>104700043</t>
  </si>
  <si>
    <t>104700044</t>
  </si>
  <si>
    <t>104700045</t>
  </si>
  <si>
    <t>104700046</t>
  </si>
  <si>
    <t>104700047</t>
  </si>
  <si>
    <t>104700048</t>
  </si>
  <si>
    <t>104700049</t>
  </si>
  <si>
    <t>104700050</t>
  </si>
  <si>
    <t>104700051</t>
  </si>
  <si>
    <t>104700052</t>
  </si>
  <si>
    <t>104700054</t>
  </si>
  <si>
    <t>104700055</t>
  </si>
  <si>
    <t>104900010</t>
  </si>
  <si>
    <t>104900020</t>
  </si>
  <si>
    <t>104900030</t>
  </si>
  <si>
    <t>104900034</t>
  </si>
  <si>
    <t>104900039</t>
  </si>
  <si>
    <t>104900045</t>
  </si>
  <si>
    <t>104900046</t>
  </si>
  <si>
    <t>104900047</t>
  </si>
  <si>
    <t>104900049</t>
  </si>
  <si>
    <t>104900050</t>
  </si>
  <si>
    <t>104900053</t>
  </si>
  <si>
    <t>104900054</t>
  </si>
  <si>
    <t>104900057</t>
  </si>
  <si>
    <t>104900059</t>
  </si>
  <si>
    <t>104900062</t>
  </si>
  <si>
    <t>104900066</t>
  </si>
  <si>
    <t>104900069</t>
  </si>
  <si>
    <t>104900074</t>
  </si>
  <si>
    <t>104900075</t>
  </si>
  <si>
    <t>104900078</t>
  </si>
  <si>
    <t>104900080</t>
  </si>
  <si>
    <t>104900087</t>
  </si>
  <si>
    <t>104900088</t>
  </si>
  <si>
    <t>104900089</t>
  </si>
  <si>
    <t>104900091</t>
  </si>
  <si>
    <t>104900093</t>
  </si>
  <si>
    <t>104900099</t>
  </si>
  <si>
    <t>104900100</t>
  </si>
  <si>
    <t>104900101</t>
  </si>
  <si>
    <t>104900105</t>
  </si>
  <si>
    <t>104900108</t>
  </si>
  <si>
    <t>104900112</t>
  </si>
  <si>
    <t>104900137</t>
  </si>
  <si>
    <t>104900140</t>
  </si>
  <si>
    <t>104900141</t>
  </si>
  <si>
    <t>104900150</t>
  </si>
  <si>
    <t>104900155</t>
  </si>
  <si>
    <t>104900156</t>
  </si>
  <si>
    <t>104900159</t>
  </si>
  <si>
    <t>104900160</t>
  </si>
  <si>
    <t>104900164</t>
  </si>
  <si>
    <t>104900165</t>
  </si>
  <si>
    <t>104900166</t>
  </si>
  <si>
    <t>104900167</t>
  </si>
  <si>
    <t>104900168</t>
  </si>
  <si>
    <t>104900169</t>
  </si>
  <si>
    <t>104900183</t>
  </si>
  <si>
    <t>105000073</t>
  </si>
  <si>
    <t>105000079</t>
  </si>
  <si>
    <t>105000080</t>
  </si>
  <si>
    <t>105000119</t>
  </si>
  <si>
    <t>105000120</t>
  </si>
  <si>
    <t>105000228</t>
  </si>
  <si>
    <t>105000230</t>
  </si>
  <si>
    <t>105000236</t>
  </si>
  <si>
    <t>105000249</t>
  </si>
  <si>
    <t>105000250</t>
  </si>
  <si>
    <t>105000266</t>
  </si>
  <si>
    <t>105000273</t>
  </si>
  <si>
    <t>105000280</t>
  </si>
  <si>
    <t>105000281</t>
  </si>
  <si>
    <t>105000282</t>
  </si>
  <si>
    <t>105000283</t>
  </si>
  <si>
    <t>105000284</t>
  </si>
  <si>
    <t>105000289</t>
  </si>
  <si>
    <t>105000296</t>
  </si>
  <si>
    <t>105000300</t>
  </si>
  <si>
    <t>105200018</t>
  </si>
  <si>
    <t>105200019</t>
  </si>
  <si>
    <t>105200025</t>
  </si>
  <si>
    <t>105200026</t>
  </si>
  <si>
    <t>105200032</t>
  </si>
  <si>
    <t>105200034</t>
  </si>
  <si>
    <t>105200035</t>
  </si>
  <si>
    <t>105300001</t>
  </si>
  <si>
    <t>105400005</t>
  </si>
  <si>
    <t>105400007</t>
  </si>
  <si>
    <t>105400023</t>
  </si>
  <si>
    <t>105400024</t>
  </si>
  <si>
    <t>105400025</t>
  </si>
  <si>
    <t>105400026</t>
  </si>
  <si>
    <t>105400030</t>
  </si>
  <si>
    <t>105400033</t>
  </si>
  <si>
    <t>105400041</t>
  </si>
  <si>
    <t>105400043</t>
  </si>
  <si>
    <t>105500007</t>
  </si>
  <si>
    <t>105500307</t>
  </si>
  <si>
    <t>105500323</t>
  </si>
  <si>
    <t>105500324</t>
  </si>
  <si>
    <t>105500326</t>
  </si>
  <si>
    <t>105500328</t>
  </si>
  <si>
    <t>105500436</t>
  </si>
  <si>
    <t>105500547</t>
  </si>
  <si>
    <t>105500590</t>
  </si>
  <si>
    <t>105500591</t>
  </si>
  <si>
    <t>105500592</t>
  </si>
  <si>
    <t>105500593</t>
  </si>
  <si>
    <t>105500603</t>
  </si>
  <si>
    <t>105500638</t>
  </si>
  <si>
    <t>105500655</t>
  </si>
  <si>
    <t>105500664</t>
  </si>
  <si>
    <t>105500665</t>
  </si>
  <si>
    <t>105500666</t>
  </si>
  <si>
    <t>105500668</t>
  </si>
  <si>
    <t>105500669</t>
  </si>
  <si>
    <t>105500704</t>
  </si>
  <si>
    <t>105500705</t>
  </si>
  <si>
    <t>105500707</t>
  </si>
  <si>
    <t>105500708</t>
  </si>
  <si>
    <t>105500709</t>
  </si>
  <si>
    <t>105500743</t>
  </si>
  <si>
    <t>105500830</t>
  </si>
  <si>
    <t>105500834</t>
  </si>
  <si>
    <t>105500859</t>
  </si>
  <si>
    <t>105500893</t>
  </si>
  <si>
    <t>105500894</t>
  </si>
  <si>
    <t>105500896</t>
  </si>
  <si>
    <t>105500897</t>
  </si>
  <si>
    <t>105500903</t>
  </si>
  <si>
    <t>105500905</t>
  </si>
  <si>
    <t>105500913</t>
  </si>
  <si>
    <t>105500915</t>
  </si>
  <si>
    <t>105500917</t>
  </si>
  <si>
    <t>105500919</t>
  </si>
  <si>
    <t>105500920</t>
  </si>
  <si>
    <t>105500936</t>
  </si>
  <si>
    <t>105500937</t>
  </si>
  <si>
    <t>105500938</t>
  </si>
  <si>
    <t>105500939</t>
  </si>
  <si>
    <t>105500940</t>
  </si>
  <si>
    <t>105500941</t>
  </si>
  <si>
    <t>105500942</t>
  </si>
  <si>
    <t>105500944</t>
  </si>
  <si>
    <t>105500945</t>
  </si>
  <si>
    <t>105500946</t>
  </si>
  <si>
    <t>105500951</t>
  </si>
  <si>
    <t>105500952</t>
  </si>
  <si>
    <t>105500953</t>
  </si>
  <si>
    <t>105500954</t>
  </si>
  <si>
    <t>105500955</t>
  </si>
  <si>
    <t>105500956</t>
  </si>
  <si>
    <t>105500957</t>
  </si>
  <si>
    <t>105500991</t>
  </si>
  <si>
    <t>105500992</t>
  </si>
  <si>
    <t>105500998</t>
  </si>
  <si>
    <t>105500999</t>
  </si>
  <si>
    <t>105501001</t>
  </si>
  <si>
    <t>105501002</t>
  </si>
  <si>
    <t>105501003</t>
  </si>
  <si>
    <t>105501004</t>
  </si>
  <si>
    <t>105501010</t>
  </si>
  <si>
    <t>105501013</t>
  </si>
  <si>
    <t>105501014</t>
  </si>
  <si>
    <t>105501015</t>
  </si>
  <si>
    <t>105501016</t>
  </si>
  <si>
    <t>105501017</t>
  </si>
  <si>
    <t>105501018</t>
  </si>
  <si>
    <t>105501019</t>
  </si>
  <si>
    <t>105501020</t>
  </si>
  <si>
    <t>105501021</t>
  </si>
  <si>
    <t>105501022</t>
  </si>
  <si>
    <t>105501023</t>
  </si>
  <si>
    <t>105501024</t>
  </si>
  <si>
    <t>105501025</t>
  </si>
  <si>
    <t>105501026</t>
  </si>
  <si>
    <t>105501031</t>
  </si>
  <si>
    <t>105501032</t>
  </si>
  <si>
    <t>105501033</t>
  </si>
  <si>
    <t>105501045</t>
  </si>
  <si>
    <t>105501050</t>
  </si>
  <si>
    <t>105501051</t>
  </si>
  <si>
    <t>105501052</t>
  </si>
  <si>
    <t>105501053</t>
  </si>
  <si>
    <t>105501054</t>
  </si>
  <si>
    <t>105501055</t>
  </si>
  <si>
    <t>105501056</t>
  </si>
  <si>
    <t>105501057</t>
  </si>
  <si>
    <t>105501089</t>
  </si>
  <si>
    <t>105501094</t>
  </si>
  <si>
    <t>105501101</t>
  </si>
  <si>
    <t>105501102</t>
  </si>
  <si>
    <t>105501103</t>
  </si>
  <si>
    <t>105501104</t>
  </si>
  <si>
    <t>105501105</t>
  </si>
  <si>
    <t>105501106</t>
  </si>
  <si>
    <t>105501107</t>
  </si>
  <si>
    <t>105501113</t>
  </si>
  <si>
    <t>105501114</t>
  </si>
  <si>
    <t>105501115</t>
  </si>
  <si>
    <t>105501116</t>
  </si>
  <si>
    <t>105501117</t>
  </si>
  <si>
    <t>105501118</t>
  </si>
  <si>
    <t>105501119</t>
  </si>
  <si>
    <t>105501127</t>
  </si>
  <si>
    <t>105501131</t>
  </si>
  <si>
    <t>105501133</t>
  </si>
  <si>
    <t>105501139</t>
  </si>
  <si>
    <t>105501140</t>
  </si>
  <si>
    <t>105501141</t>
  </si>
  <si>
    <t>105501142</t>
  </si>
  <si>
    <t>105501146</t>
  </si>
  <si>
    <t>105501147</t>
  </si>
  <si>
    <t>105501153</t>
  </si>
  <si>
    <t>105501154</t>
  </si>
  <si>
    <t>105501155</t>
  </si>
  <si>
    <t>105501158</t>
  </si>
  <si>
    <t>105501159</t>
  </si>
  <si>
    <t>105501170</t>
  </si>
  <si>
    <t>105501171</t>
  </si>
  <si>
    <t>105501181</t>
  </si>
  <si>
    <t>105501188</t>
  </si>
  <si>
    <t>105501206</t>
  </si>
  <si>
    <t>105501207</t>
  </si>
  <si>
    <t>105501209</t>
  </si>
  <si>
    <t>105501216</t>
  </si>
  <si>
    <t>105501218</t>
  </si>
  <si>
    <t>105501220</t>
  </si>
  <si>
    <t>105501222</t>
  </si>
  <si>
    <t>105501229</t>
  </si>
  <si>
    <t>105501424</t>
  </si>
  <si>
    <t>105501428</t>
  </si>
  <si>
    <t>105501429</t>
  </si>
  <si>
    <t>105501430</t>
  </si>
  <si>
    <t>105501431</t>
  </si>
  <si>
    <t>105501440</t>
  </si>
  <si>
    <t>105501450</t>
  </si>
  <si>
    <t>105501451</t>
  </si>
  <si>
    <t>105501455</t>
  </si>
  <si>
    <t>105501459</t>
  </si>
  <si>
    <t>105501465</t>
  </si>
  <si>
    <t>105501486</t>
  </si>
  <si>
    <t>105501489</t>
  </si>
  <si>
    <t>105501490</t>
  </si>
  <si>
    <t>105501493</t>
  </si>
  <si>
    <t>105501501</t>
  </si>
  <si>
    <t>105501502</t>
  </si>
  <si>
    <t>105501506</t>
  </si>
  <si>
    <t>105501510</t>
  </si>
  <si>
    <t>105501511</t>
  </si>
  <si>
    <t>105501514</t>
  </si>
  <si>
    <t>105501515</t>
  </si>
  <si>
    <t>105501519</t>
  </si>
  <si>
    <t>105501520</t>
  </si>
  <si>
    <t>105501529</t>
  </si>
  <si>
    <t>105600004</t>
  </si>
  <si>
    <t>105600005</t>
  </si>
  <si>
    <t>105600023</t>
  </si>
  <si>
    <t>105600024</t>
  </si>
  <si>
    <t>105600044</t>
  </si>
  <si>
    <t>105600046</t>
  </si>
  <si>
    <t>105600047</t>
  </si>
  <si>
    <t>105600049</t>
  </si>
  <si>
    <t>105600060</t>
  </si>
  <si>
    <t>105600061</t>
  </si>
  <si>
    <t>105600062</t>
  </si>
  <si>
    <t>105600068</t>
  </si>
  <si>
    <t>105600137</t>
  </si>
  <si>
    <t>105600138</t>
  </si>
  <si>
    <t>105600140</t>
  </si>
  <si>
    <t>105600141</t>
  </si>
  <si>
    <t>105600143</t>
  </si>
  <si>
    <t>105600145</t>
  </si>
  <si>
    <t>105600146</t>
  </si>
  <si>
    <t>105600153</t>
  </si>
  <si>
    <t>105600165</t>
  </si>
  <si>
    <t>105600171</t>
  </si>
  <si>
    <t>105600187</t>
  </si>
  <si>
    <t>105600202</t>
  </si>
  <si>
    <t>105600215</t>
  </si>
  <si>
    <t>105600227</t>
  </si>
  <si>
    <t>105600234</t>
  </si>
  <si>
    <t>105600235</t>
  </si>
  <si>
    <t>105600236</t>
  </si>
  <si>
    <t>105600249</t>
  </si>
  <si>
    <t>105600252</t>
  </si>
  <si>
    <t>105600254</t>
  </si>
  <si>
    <t>105600255</t>
  </si>
  <si>
    <t>105600261</t>
  </si>
  <si>
    <t>105600262</t>
  </si>
  <si>
    <t>105600263</t>
  </si>
  <si>
    <t>105600264</t>
  </si>
  <si>
    <t>105600265</t>
  </si>
  <si>
    <t>105600266</t>
  </si>
  <si>
    <t>105600267</t>
  </si>
  <si>
    <t>105600273</t>
  </si>
  <si>
    <t>105600274</t>
  </si>
  <si>
    <t>105600275</t>
  </si>
  <si>
    <t>105600278</t>
  </si>
  <si>
    <t>105600279</t>
  </si>
  <si>
    <t>105600282</t>
  </si>
  <si>
    <t>105600284</t>
  </si>
  <si>
    <t>105600285</t>
  </si>
  <si>
    <t>105700001</t>
  </si>
  <si>
    <t>105700004</t>
  </si>
  <si>
    <t>105800006</t>
  </si>
  <si>
    <t>105800007</t>
  </si>
  <si>
    <t>105800009</t>
  </si>
  <si>
    <t>105800010</t>
  </si>
  <si>
    <t>105800011</t>
  </si>
  <si>
    <t>105800012</t>
  </si>
  <si>
    <t>105800013</t>
  </si>
  <si>
    <t>105800014</t>
  </si>
  <si>
    <t>105800015</t>
  </si>
  <si>
    <t>105800016</t>
  </si>
  <si>
    <t>105800017</t>
  </si>
  <si>
    <t>105800018</t>
  </si>
  <si>
    <t>105800019</t>
  </si>
  <si>
    <t>105800020</t>
  </si>
  <si>
    <t>105800021</t>
  </si>
  <si>
    <t>105800022</t>
  </si>
  <si>
    <t>105800023</t>
  </si>
  <si>
    <t>105900002</t>
  </si>
  <si>
    <t>105900003</t>
  </si>
  <si>
    <t>105900006</t>
  </si>
  <si>
    <t>105900015</t>
  </si>
  <si>
    <t>105900016</t>
  </si>
  <si>
    <t>105900017</t>
  </si>
  <si>
    <t>105900018</t>
  </si>
  <si>
    <t>105900019</t>
  </si>
  <si>
    <t>105900020</t>
  </si>
  <si>
    <t>105900021</t>
  </si>
  <si>
    <t>105900022</t>
  </si>
  <si>
    <t>105900024</t>
  </si>
  <si>
    <t>105900025</t>
  </si>
  <si>
    <t>105900026</t>
  </si>
  <si>
    <t>105900027</t>
  </si>
  <si>
    <t>105900028</t>
  </si>
  <si>
    <t>106000020</t>
  </si>
  <si>
    <t>106000022</t>
  </si>
  <si>
    <t>106100001</t>
  </si>
  <si>
    <t>106100002</t>
  </si>
  <si>
    <t>106100003</t>
  </si>
  <si>
    <t>106100004</t>
  </si>
  <si>
    <t>106100007</t>
  </si>
  <si>
    <t>106100008</t>
  </si>
  <si>
    <t>106100010</t>
  </si>
  <si>
    <t>106100011</t>
  </si>
  <si>
    <t>106100012</t>
  </si>
  <si>
    <t>106100014</t>
  </si>
  <si>
    <t>106100015</t>
  </si>
  <si>
    <t>106100016</t>
  </si>
  <si>
    <t>106100023</t>
  </si>
  <si>
    <t>106100027</t>
  </si>
  <si>
    <t>106100028</t>
  </si>
  <si>
    <t>106100030</t>
  </si>
  <si>
    <t>106100037</t>
  </si>
  <si>
    <t>106100038</t>
  </si>
  <si>
    <t>106100045</t>
  </si>
  <si>
    <t>106100047</t>
  </si>
  <si>
    <t>106100048</t>
  </si>
  <si>
    <t>106100049</t>
  </si>
  <si>
    <t>106100050</t>
  </si>
  <si>
    <t>106100051</t>
  </si>
  <si>
    <t>106100053</t>
  </si>
  <si>
    <t>106100055</t>
  </si>
  <si>
    <t>106100057</t>
  </si>
  <si>
    <t>106100062</t>
  </si>
  <si>
    <t>106100063</t>
  </si>
  <si>
    <t>106100064</t>
  </si>
  <si>
    <t>106100069</t>
  </si>
  <si>
    <t>106100072</t>
  </si>
  <si>
    <t>106100081</t>
  </si>
  <si>
    <t>106100084</t>
  </si>
  <si>
    <t>106100087</t>
  </si>
  <si>
    <t>106100088</t>
  </si>
  <si>
    <t>106100091</t>
  </si>
  <si>
    <t>106100092</t>
  </si>
  <si>
    <t>106100094</t>
  </si>
  <si>
    <t>106100102</t>
  </si>
  <si>
    <t>106100103</t>
  </si>
  <si>
    <t>106100104</t>
  </si>
  <si>
    <t>106100107</t>
  </si>
  <si>
    <t>106100108</t>
  </si>
  <si>
    <t>106100112</t>
  </si>
  <si>
    <t>106100113</t>
  </si>
  <si>
    <t>106100114</t>
  </si>
  <si>
    <t>106100115</t>
  </si>
  <si>
    <t>106100116</t>
  </si>
  <si>
    <t>106100117</t>
  </si>
  <si>
    <t>106100118</t>
  </si>
  <si>
    <t>106100119</t>
  </si>
  <si>
    <t>106100120</t>
  </si>
  <si>
    <t>106100121</t>
  </si>
  <si>
    <t>106100122</t>
  </si>
  <si>
    <t>106100123</t>
  </si>
  <si>
    <t>106100124</t>
  </si>
  <si>
    <t>106100125</t>
  </si>
  <si>
    <t>106100126</t>
  </si>
  <si>
    <t>106100127</t>
  </si>
  <si>
    <t>106100128</t>
  </si>
  <si>
    <t>106100129</t>
  </si>
  <si>
    <t>106100130</t>
  </si>
  <si>
    <t>106100131</t>
  </si>
  <si>
    <t>106100132</t>
  </si>
  <si>
    <t>106100133</t>
  </si>
  <si>
    <t>106100134</t>
  </si>
  <si>
    <t>106100135</t>
  </si>
  <si>
    <t>106100136</t>
  </si>
  <si>
    <t>106100137</t>
  </si>
  <si>
    <t>106100138</t>
  </si>
  <si>
    <t>106100139</t>
  </si>
  <si>
    <t>106100140</t>
  </si>
  <si>
    <t>106100141</t>
  </si>
  <si>
    <t>106100142</t>
  </si>
  <si>
    <t>106100143</t>
  </si>
  <si>
    <t>106100144</t>
  </si>
  <si>
    <t>106100145</t>
  </si>
  <si>
    <t>106100146</t>
  </si>
  <si>
    <t>106100147</t>
  </si>
  <si>
    <t>106100148</t>
  </si>
  <si>
    <t>106100149</t>
  </si>
  <si>
    <t>106100150</t>
  </si>
  <si>
    <t>106100151</t>
  </si>
  <si>
    <t>106100152</t>
  </si>
  <si>
    <t>106100153</t>
  </si>
  <si>
    <t>106100154</t>
  </si>
  <si>
    <t>106100155</t>
  </si>
  <si>
    <t>106100156</t>
  </si>
  <si>
    <t>106100157</t>
  </si>
  <si>
    <t>106100158</t>
  </si>
  <si>
    <t>106100159</t>
  </si>
  <si>
    <t>106100160</t>
  </si>
  <si>
    <t>106100161</t>
  </si>
  <si>
    <t>106100162</t>
  </si>
  <si>
    <t>106100163</t>
  </si>
  <si>
    <t>106100164</t>
  </si>
  <si>
    <t>106100165</t>
  </si>
  <si>
    <t>106100166</t>
  </si>
  <si>
    <t>106100167</t>
  </si>
  <si>
    <t>106100168</t>
  </si>
  <si>
    <t>106100169</t>
  </si>
  <si>
    <t>106100170</t>
  </si>
  <si>
    <t>106100171</t>
  </si>
  <si>
    <t>106100172</t>
  </si>
  <si>
    <t>106100173</t>
  </si>
  <si>
    <t>106100174</t>
  </si>
  <si>
    <t>106100175</t>
  </si>
  <si>
    <t>106100176</t>
  </si>
  <si>
    <t>106100177</t>
  </si>
  <si>
    <t>106100178</t>
  </si>
  <si>
    <t>106100179</t>
  </si>
  <si>
    <t>106100180</t>
  </si>
  <si>
    <t>106100181</t>
  </si>
  <si>
    <t>106100182</t>
  </si>
  <si>
    <t>106100183</t>
  </si>
  <si>
    <t>106100184</t>
  </si>
  <si>
    <t>106100185</t>
  </si>
  <si>
    <t>106100186</t>
  </si>
  <si>
    <t>106100187</t>
  </si>
  <si>
    <t>106100188</t>
  </si>
  <si>
    <t>106100189</t>
  </si>
  <si>
    <t>106100190</t>
  </si>
  <si>
    <t>106100191</t>
  </si>
  <si>
    <t>106100192</t>
  </si>
  <si>
    <t>106100193</t>
  </si>
  <si>
    <t>106100194</t>
  </si>
  <si>
    <t>106100195</t>
  </si>
  <si>
    <t>106100196</t>
  </si>
  <si>
    <t>106100197</t>
  </si>
  <si>
    <t>106100198</t>
  </si>
  <si>
    <t>106100199</t>
  </si>
  <si>
    <t>106100200</t>
  </si>
  <si>
    <t>106100201</t>
  </si>
  <si>
    <t>106100202</t>
  </si>
  <si>
    <t>106100203</t>
  </si>
  <si>
    <t>106100204</t>
  </si>
  <si>
    <t>106100205</t>
  </si>
  <si>
    <t>106100206</t>
  </si>
  <si>
    <t>106100207</t>
  </si>
  <si>
    <t>106100208</t>
  </si>
  <si>
    <t>106100209</t>
  </si>
  <si>
    <t>106100210</t>
  </si>
  <si>
    <t>106100211</t>
  </si>
  <si>
    <t>106100212</t>
  </si>
  <si>
    <t>106100213</t>
  </si>
  <si>
    <t>106100214</t>
  </si>
  <si>
    <t>106100215</t>
  </si>
  <si>
    <t>106100216</t>
  </si>
  <si>
    <t>106100217</t>
  </si>
  <si>
    <t>106100218</t>
  </si>
  <si>
    <t>106100219</t>
  </si>
  <si>
    <t>106100220</t>
  </si>
  <si>
    <t>106100221</t>
  </si>
  <si>
    <t>106100222</t>
  </si>
  <si>
    <t>106100223</t>
  </si>
  <si>
    <t>106100224</t>
  </si>
  <si>
    <t>106100225</t>
  </si>
  <si>
    <t>106100226</t>
  </si>
  <si>
    <t>106100227</t>
  </si>
  <si>
    <t>106100228</t>
  </si>
  <si>
    <t>106100229</t>
  </si>
  <si>
    <t>106100230</t>
  </si>
  <si>
    <t>106100231</t>
  </si>
  <si>
    <t>106100232</t>
  </si>
  <si>
    <t>106100233</t>
  </si>
  <si>
    <t>106100234</t>
  </si>
  <si>
    <t>106100235</t>
  </si>
  <si>
    <t>106100236</t>
  </si>
  <si>
    <t>106100237</t>
  </si>
  <si>
    <t>106100238</t>
  </si>
  <si>
    <t>106100239</t>
  </si>
  <si>
    <t>106100240</t>
  </si>
  <si>
    <t>106100241</t>
  </si>
  <si>
    <t>106100242</t>
  </si>
  <si>
    <t>106100243</t>
  </si>
  <si>
    <t>106100244</t>
  </si>
  <si>
    <t>106100245</t>
  </si>
  <si>
    <t>106100246</t>
  </si>
  <si>
    <t>106100247</t>
  </si>
  <si>
    <t>106100248</t>
  </si>
  <si>
    <t>106100249</t>
  </si>
  <si>
    <t>106100250</t>
  </si>
  <si>
    <t>106100251</t>
  </si>
  <si>
    <t>106100252</t>
  </si>
  <si>
    <t>106100253</t>
  </si>
  <si>
    <t>106100254</t>
  </si>
  <si>
    <t>106100255</t>
  </si>
  <si>
    <t>106100256</t>
  </si>
  <si>
    <t>106100257</t>
  </si>
  <si>
    <t>106100259</t>
  </si>
  <si>
    <t>106100260</t>
  </si>
  <si>
    <t>106100262</t>
  </si>
  <si>
    <t>106100263</t>
  </si>
  <si>
    <t>106100264</t>
  </si>
  <si>
    <t>106100265</t>
  </si>
  <si>
    <t>106100266</t>
  </si>
  <si>
    <t>106100267</t>
  </si>
  <si>
    <t>106100268</t>
  </si>
  <si>
    <t>106100269</t>
  </si>
  <si>
    <t>106100270</t>
  </si>
  <si>
    <t>106100271</t>
  </si>
  <si>
    <t>106100272</t>
  </si>
  <si>
    <t>106100273</t>
  </si>
  <si>
    <t>106100274</t>
  </si>
  <si>
    <t>106100275</t>
  </si>
  <si>
    <t>106100276</t>
  </si>
  <si>
    <t>106100277</t>
  </si>
  <si>
    <t>106100278</t>
  </si>
  <si>
    <t>106100279</t>
  </si>
  <si>
    <t>106100280</t>
  </si>
  <si>
    <t>106100281</t>
  </si>
  <si>
    <t>106100282</t>
  </si>
  <si>
    <t>106100283</t>
  </si>
  <si>
    <t>106100284</t>
  </si>
  <si>
    <t>106100285</t>
  </si>
  <si>
    <t>106100286</t>
  </si>
  <si>
    <t>106100287</t>
  </si>
  <si>
    <t>106100288</t>
  </si>
  <si>
    <t>106100289</t>
  </si>
  <si>
    <t>106300004</t>
  </si>
  <si>
    <t>106300022</t>
  </si>
  <si>
    <t>106300023</t>
  </si>
  <si>
    <t>106300024</t>
  </si>
  <si>
    <t>106300030</t>
  </si>
  <si>
    <t>106300034</t>
  </si>
  <si>
    <t>106300070</t>
  </si>
  <si>
    <t>106300086</t>
  </si>
  <si>
    <t>106300088</t>
  </si>
  <si>
    <t>106300112</t>
  </si>
  <si>
    <t>106300120</t>
  </si>
  <si>
    <t>106300122</t>
  </si>
  <si>
    <t>106300158</t>
  </si>
  <si>
    <t>106300159</t>
  </si>
  <si>
    <t>106300176</t>
  </si>
  <si>
    <t>106300177</t>
  </si>
  <si>
    <t>106400001</t>
  </si>
  <si>
    <t>106400002</t>
  </si>
  <si>
    <t>106400003</t>
  </si>
  <si>
    <t>106400004</t>
  </si>
  <si>
    <t>106400006</t>
  </si>
  <si>
    <t>106400007</t>
  </si>
  <si>
    <t>106400008</t>
  </si>
  <si>
    <t>106400010</t>
  </si>
  <si>
    <t>106400011</t>
  </si>
  <si>
    <t>106400012</t>
  </si>
  <si>
    <t>106400013</t>
  </si>
  <si>
    <t>106400015</t>
  </si>
  <si>
    <t>106400016</t>
  </si>
  <si>
    <t>106400017</t>
  </si>
  <si>
    <t>106400018</t>
  </si>
  <si>
    <t>106400019</t>
  </si>
  <si>
    <t>106400020</t>
  </si>
  <si>
    <t>106400021</t>
  </si>
  <si>
    <t>106400022</t>
  </si>
  <si>
    <t>106400023</t>
  </si>
  <si>
    <t>106400024</t>
  </si>
  <si>
    <t>106400025</t>
  </si>
  <si>
    <t>106400026</t>
  </si>
  <si>
    <t>106400027</t>
  </si>
  <si>
    <t>106400028</t>
  </si>
  <si>
    <t>106400029</t>
  </si>
  <si>
    <t>106400030</t>
  </si>
  <si>
    <t>106400031</t>
  </si>
  <si>
    <t>106400032</t>
  </si>
  <si>
    <t>106400033</t>
  </si>
  <si>
    <t>106400034</t>
  </si>
  <si>
    <t>106400035</t>
  </si>
  <si>
    <t>106400036</t>
  </si>
  <si>
    <t>106400037</t>
  </si>
  <si>
    <t>106500001</t>
  </si>
  <si>
    <t>106500003</t>
  </si>
  <si>
    <t>106500006</t>
  </si>
  <si>
    <t>106500009</t>
  </si>
  <si>
    <t>106500012</t>
  </si>
  <si>
    <t>106500014</t>
  </si>
  <si>
    <t>106500015</t>
  </si>
  <si>
    <t>106500016</t>
  </si>
  <si>
    <t>106500019</t>
  </si>
  <si>
    <t>106500021</t>
  </si>
  <si>
    <t>106500023</t>
  </si>
  <si>
    <t>106500027</t>
  </si>
  <si>
    <t>106500032</t>
  </si>
  <si>
    <t>106500033</t>
  </si>
  <si>
    <t>106500035</t>
  </si>
  <si>
    <t>106500038</t>
  </si>
  <si>
    <t>106500039</t>
  </si>
  <si>
    <t>106500040</t>
  </si>
  <si>
    <t>106500048</t>
  </si>
  <si>
    <t>106500050</t>
  </si>
  <si>
    <t>106500051</t>
  </si>
  <si>
    <t>106500052</t>
  </si>
  <si>
    <t>106500064</t>
  </si>
  <si>
    <t>106500065</t>
  </si>
  <si>
    <t>106500066</t>
  </si>
  <si>
    <t>106500067</t>
  </si>
  <si>
    <t>106500071</t>
  </si>
  <si>
    <t>106500072</t>
  </si>
  <si>
    <t>106500077</t>
  </si>
  <si>
    <t>106500083</t>
  </si>
  <si>
    <t>106500086</t>
  </si>
  <si>
    <t>106500090</t>
  </si>
  <si>
    <t>106500093</t>
  </si>
  <si>
    <t>106500094</t>
  </si>
  <si>
    <t>106500095</t>
  </si>
  <si>
    <t>106500096</t>
  </si>
  <si>
    <t>106500097</t>
  </si>
  <si>
    <t>106500102</t>
  </si>
  <si>
    <t>106500104</t>
  </si>
  <si>
    <t>106500116</t>
  </si>
  <si>
    <t>106500119</t>
  </si>
  <si>
    <t>106500122</t>
  </si>
  <si>
    <t>106500126</t>
  </si>
  <si>
    <t>106500130</t>
  </si>
  <si>
    <t>106500142</t>
  </si>
  <si>
    <t>106500148</t>
  </si>
  <si>
    <t>106500153</t>
  </si>
  <si>
    <t>106500154</t>
  </si>
  <si>
    <t>106500159</t>
  </si>
  <si>
    <t>106500160</t>
  </si>
  <si>
    <t>106500162</t>
  </si>
  <si>
    <t>106500163</t>
  </si>
  <si>
    <t>106500164</t>
  </si>
  <si>
    <t>106500165</t>
  </si>
  <si>
    <t>106500167</t>
  </si>
  <si>
    <t>106500170</t>
  </si>
  <si>
    <t>106500177</t>
  </si>
  <si>
    <t>106500178</t>
  </si>
  <si>
    <t>106500190</t>
  </si>
  <si>
    <t>106500206</t>
  </si>
  <si>
    <t>106500209</t>
  </si>
  <si>
    <t>106500211</t>
  </si>
  <si>
    <t>106500212</t>
  </si>
  <si>
    <t>106500213</t>
  </si>
  <si>
    <t>106500214</t>
  </si>
  <si>
    <t>106500215</t>
  </si>
  <si>
    <t>106500216</t>
  </si>
  <si>
    <t>106500217</t>
  </si>
  <si>
    <t>106500218</t>
  </si>
  <si>
    <t>106500219</t>
  </si>
  <si>
    <t>106500220</t>
  </si>
  <si>
    <t>106500221</t>
  </si>
  <si>
    <t>106500222</t>
  </si>
  <si>
    <t>106500223</t>
  </si>
  <si>
    <t>106500224</t>
  </si>
  <si>
    <t>106600049</t>
  </si>
  <si>
    <t>106600056</t>
  </si>
  <si>
    <t>106600069</t>
  </si>
  <si>
    <t>106600079</t>
  </si>
  <si>
    <t>106600092</t>
  </si>
  <si>
    <t>106600104</t>
  </si>
  <si>
    <t>106600147</t>
  </si>
  <si>
    <t>106600148</t>
  </si>
  <si>
    <t>106600149</t>
  </si>
  <si>
    <t>106600150</t>
  </si>
  <si>
    <t>106600151</t>
  </si>
  <si>
    <t>106600152</t>
  </si>
  <si>
    <t>106600153</t>
  </si>
  <si>
    <t>106600154</t>
  </si>
  <si>
    <t>106600165</t>
  </si>
  <si>
    <t>106600166</t>
  </si>
  <si>
    <t>106600169</t>
  </si>
  <si>
    <t>106600170</t>
  </si>
  <si>
    <t>106600174</t>
  </si>
  <si>
    <t>106600175</t>
  </si>
  <si>
    <t>106600176</t>
  </si>
  <si>
    <t>106600177</t>
  </si>
  <si>
    <t>106600180</t>
  </si>
  <si>
    <t>106600181</t>
  </si>
  <si>
    <t>106600186</t>
  </si>
  <si>
    <t>106600192</t>
  </si>
  <si>
    <t>106600196</t>
  </si>
  <si>
    <t>106600198</t>
  </si>
  <si>
    <t>106600201</t>
  </si>
  <si>
    <t>106600202</t>
  </si>
  <si>
    <t>106600204</t>
  </si>
  <si>
    <t>106600205</t>
  </si>
  <si>
    <t>106600206</t>
  </si>
  <si>
    <t>106700002</t>
  </si>
  <si>
    <t>106700005</t>
  </si>
  <si>
    <t>106800005</t>
  </si>
  <si>
    <t>106800006</t>
  </si>
  <si>
    <t>106800007</t>
  </si>
  <si>
    <t>106900004</t>
  </si>
  <si>
    <t>106900005</t>
  </si>
  <si>
    <t>107000006</t>
  </si>
  <si>
    <t>107000050</t>
  </si>
  <si>
    <t>107000054</t>
  </si>
  <si>
    <t>107000072</t>
  </si>
  <si>
    <t>107000077</t>
  </si>
  <si>
    <t>107000088</t>
  </si>
  <si>
    <t>107000089</t>
  </si>
  <si>
    <t>107000090</t>
  </si>
  <si>
    <t>107000091</t>
  </si>
  <si>
    <t>107000095</t>
  </si>
  <si>
    <t>107000108</t>
  </si>
  <si>
    <t>107000109</t>
  </si>
  <si>
    <t>107000110</t>
  </si>
  <si>
    <t>107000111</t>
  </si>
  <si>
    <t>107000112</t>
  </si>
  <si>
    <t>107000113</t>
  </si>
  <si>
    <t>107000114</t>
  </si>
  <si>
    <t>107000116</t>
  </si>
  <si>
    <t>107000117</t>
  </si>
  <si>
    <t>107000120</t>
  </si>
  <si>
    <t>107000121</t>
  </si>
  <si>
    <t>107000122</t>
  </si>
  <si>
    <t>107000124</t>
  </si>
  <si>
    <t>107000125</t>
  </si>
  <si>
    <t>107000127</t>
  </si>
  <si>
    <t>107000128</t>
  </si>
  <si>
    <t>107000129</t>
  </si>
  <si>
    <t>107100005</t>
  </si>
  <si>
    <t>107100021</t>
  </si>
  <si>
    <t>107100023</t>
  </si>
  <si>
    <t>107100035</t>
  </si>
  <si>
    <t>107100038</t>
  </si>
  <si>
    <t>107100041</t>
  </si>
  <si>
    <t>107100043</t>
  </si>
  <si>
    <t>107100044</t>
  </si>
  <si>
    <t>107100045</t>
  </si>
  <si>
    <t>107100046</t>
  </si>
  <si>
    <t>107100047</t>
  </si>
  <si>
    <t>107100048</t>
  </si>
  <si>
    <t>107200001</t>
  </si>
  <si>
    <t>107200002</t>
  </si>
  <si>
    <t>107200004</t>
  </si>
  <si>
    <t>107200008</t>
  </si>
  <si>
    <t>107200012</t>
  </si>
  <si>
    <t>107200036</t>
  </si>
  <si>
    <t>107200038</t>
  </si>
  <si>
    <t>107200041</t>
  </si>
  <si>
    <t>107200044</t>
  </si>
  <si>
    <t>107200063</t>
  </si>
  <si>
    <t>107200064</t>
  </si>
  <si>
    <t>107200065</t>
  </si>
  <si>
    <t>107200066</t>
  </si>
  <si>
    <t>107200067</t>
  </si>
  <si>
    <t>107200069</t>
  </si>
  <si>
    <t>107200076</t>
  </si>
  <si>
    <t>107200079</t>
  </si>
  <si>
    <t>107200083</t>
  </si>
  <si>
    <t>107200084</t>
  </si>
  <si>
    <t>107200085</t>
  </si>
  <si>
    <t>107200086</t>
  </si>
  <si>
    <t>107200087</t>
  </si>
  <si>
    <t>107200088</t>
  </si>
  <si>
    <t>107200091</t>
  </si>
  <si>
    <t>107200092</t>
  </si>
  <si>
    <t>107200093</t>
  </si>
  <si>
    <t>107200094</t>
  </si>
  <si>
    <t>107200095</t>
  </si>
  <si>
    <t>107200096</t>
  </si>
  <si>
    <t>107200097</t>
  </si>
  <si>
    <t>107200098</t>
  </si>
  <si>
    <t>107200099</t>
  </si>
  <si>
    <t>107200100</t>
  </si>
  <si>
    <t>107200101</t>
  </si>
  <si>
    <t>107200102</t>
  </si>
  <si>
    <t>107200103</t>
  </si>
  <si>
    <t>107200104</t>
  </si>
  <si>
    <t>107200105</t>
  </si>
  <si>
    <t>107200106</t>
  </si>
  <si>
    <t>107200108</t>
  </si>
  <si>
    <t>107200109</t>
  </si>
  <si>
    <t>107200110</t>
  </si>
  <si>
    <t>107200111</t>
  </si>
  <si>
    <t>107200115</t>
  </si>
  <si>
    <t>107200116</t>
  </si>
  <si>
    <t>107200117</t>
  </si>
  <si>
    <t>107200118</t>
  </si>
  <si>
    <t>107200119</t>
  </si>
  <si>
    <t>107200120</t>
  </si>
  <si>
    <t>107200121</t>
  </si>
  <si>
    <t>107200122</t>
  </si>
  <si>
    <t>107200123</t>
  </si>
  <si>
    <t>107200124</t>
  </si>
  <si>
    <t>107200125</t>
  </si>
  <si>
    <t>107200126</t>
  </si>
  <si>
    <t>107200127</t>
  </si>
  <si>
    <t>107200128</t>
  </si>
  <si>
    <t>107200129</t>
  </si>
  <si>
    <t>107200130</t>
  </si>
  <si>
    <t>107200131</t>
  </si>
  <si>
    <t>107200132</t>
  </si>
  <si>
    <t>107200133</t>
  </si>
  <si>
    <t>107200134</t>
  </si>
  <si>
    <t>107200135</t>
  </si>
  <si>
    <t>107200136</t>
  </si>
  <si>
    <t>107200137</t>
  </si>
  <si>
    <t>107200138</t>
  </si>
  <si>
    <t>107200139</t>
  </si>
  <si>
    <t>107200140</t>
  </si>
  <si>
    <t>107200142</t>
  </si>
  <si>
    <t>107200143</t>
  </si>
  <si>
    <t>107200144</t>
  </si>
  <si>
    <t>107200145</t>
  </si>
  <si>
    <t>107200146</t>
  </si>
  <si>
    <t>107200147</t>
  </si>
  <si>
    <t>107200149</t>
  </si>
  <si>
    <t>107200152</t>
  </si>
  <si>
    <t>107200155</t>
  </si>
  <si>
    <t>107200156</t>
  </si>
  <si>
    <t>107200157</t>
  </si>
  <si>
    <t>107200158</t>
  </si>
  <si>
    <t>107200159</t>
  </si>
  <si>
    <t>107200160</t>
  </si>
  <si>
    <t>107200161</t>
  </si>
  <si>
    <t>107200162</t>
  </si>
  <si>
    <t>107200163</t>
  </si>
  <si>
    <t>107200164</t>
  </si>
  <si>
    <t>107200165</t>
  </si>
  <si>
    <t>107200166</t>
  </si>
  <si>
    <t>107200167</t>
  </si>
  <si>
    <t>107200168</t>
  </si>
  <si>
    <t>107200169</t>
  </si>
  <si>
    <t>107200170</t>
  </si>
  <si>
    <t>107200171</t>
  </si>
  <si>
    <t>107200172</t>
  </si>
  <si>
    <t>107200173</t>
  </si>
  <si>
    <t>107200174</t>
  </si>
  <si>
    <t>107200176</t>
  </si>
  <si>
    <t>107200177</t>
  </si>
  <si>
    <t>107200178</t>
  </si>
  <si>
    <t>107200179</t>
  </si>
  <si>
    <t>107200180</t>
  </si>
  <si>
    <t>107200181</t>
  </si>
  <si>
    <t>107200182</t>
  </si>
  <si>
    <t>107200183</t>
  </si>
  <si>
    <t>107200185</t>
  </si>
  <si>
    <t>107200186</t>
  </si>
  <si>
    <t>107200187</t>
  </si>
  <si>
    <t>107200188</t>
  </si>
  <si>
    <t>107200189</t>
  </si>
  <si>
    <t>107200190</t>
  </si>
  <si>
    <t>107200191</t>
  </si>
  <si>
    <t>107200192</t>
  </si>
  <si>
    <t>107200193</t>
  </si>
  <si>
    <t>107200194</t>
  </si>
  <si>
    <t>107200196</t>
  </si>
  <si>
    <t>107400060</t>
  </si>
  <si>
    <t>107400070</t>
  </si>
  <si>
    <t>107400073</t>
  </si>
  <si>
    <t>107500011</t>
  </si>
  <si>
    <t>107500015</t>
  </si>
  <si>
    <t>107500016</t>
  </si>
  <si>
    <t>107500017</t>
  </si>
  <si>
    <t>107500020</t>
  </si>
  <si>
    <t>107500022</t>
  </si>
  <si>
    <t>107500023</t>
  </si>
  <si>
    <t>107500024</t>
  </si>
  <si>
    <t>107500025</t>
  </si>
  <si>
    <t>107500028</t>
  </si>
  <si>
    <t>107500033</t>
  </si>
  <si>
    <t>107500037</t>
  </si>
  <si>
    <t>107500049</t>
  </si>
  <si>
    <t>107500051</t>
  </si>
  <si>
    <t>107600001</t>
  </si>
  <si>
    <t>107600002</t>
  </si>
  <si>
    <t>107600003</t>
  </si>
  <si>
    <t>107600005</t>
  </si>
  <si>
    <t>107600007</t>
  </si>
  <si>
    <t>107600008</t>
  </si>
  <si>
    <t>107600009</t>
  </si>
  <si>
    <t>107600010</t>
  </si>
  <si>
    <t>107600012</t>
  </si>
  <si>
    <t>107600013</t>
  </si>
  <si>
    <t>107600014</t>
  </si>
  <si>
    <t>107600015</t>
  </si>
  <si>
    <t>107600016</t>
  </si>
  <si>
    <t>107600017</t>
  </si>
  <si>
    <t>107600018</t>
  </si>
  <si>
    <t>107600019</t>
  </si>
  <si>
    <t>107600020</t>
  </si>
  <si>
    <t>107600021</t>
  </si>
  <si>
    <t>107600022</t>
  </si>
  <si>
    <t>107600023</t>
  </si>
  <si>
    <t>107600024</t>
  </si>
  <si>
    <t>107600026</t>
  </si>
  <si>
    <t>107600027</t>
  </si>
  <si>
    <t>107600028</t>
  </si>
  <si>
    <t>107600032</t>
  </si>
  <si>
    <t>107600033</t>
  </si>
  <si>
    <t>107600034</t>
  </si>
  <si>
    <t>107600035</t>
  </si>
  <si>
    <t>107600036</t>
  </si>
  <si>
    <t>107600037</t>
  </si>
  <si>
    <t>107600038</t>
  </si>
  <si>
    <t>107600039</t>
  </si>
  <si>
    <t>107600040</t>
  </si>
  <si>
    <t>107600041</t>
  </si>
  <si>
    <t>107600042</t>
  </si>
  <si>
    <t>107600043</t>
  </si>
  <si>
    <t>107600044</t>
  </si>
  <si>
    <t>107600045</t>
  </si>
  <si>
    <t>107600046</t>
  </si>
  <si>
    <t>107600048</t>
  </si>
  <si>
    <t>107600049</t>
  </si>
  <si>
    <t>107600050</t>
  </si>
  <si>
    <t>107600053</t>
  </si>
  <si>
    <t>107600054</t>
  </si>
  <si>
    <t>107600055</t>
  </si>
  <si>
    <t>107600056</t>
  </si>
  <si>
    <t>107600057</t>
  </si>
  <si>
    <t>107600059</t>
  </si>
  <si>
    <t>107600061</t>
  </si>
  <si>
    <t>107600064</t>
  </si>
  <si>
    <t>107600065</t>
  </si>
  <si>
    <t>107600067</t>
  </si>
  <si>
    <t>107600068</t>
  </si>
  <si>
    <t>107600070</t>
  </si>
  <si>
    <t>107600074</t>
  </si>
  <si>
    <t>107600075</t>
  </si>
  <si>
    <t>107600076</t>
  </si>
  <si>
    <t>107600078</t>
  </si>
  <si>
    <t>107600080</t>
  </si>
  <si>
    <t>107600083</t>
  </si>
  <si>
    <t>107600089</t>
  </si>
  <si>
    <t>107600090</t>
  </si>
  <si>
    <t>107600091</t>
  </si>
  <si>
    <t>107600092</t>
  </si>
  <si>
    <t>107600093</t>
  </si>
  <si>
    <t>107600096</t>
  </si>
  <si>
    <t>107600098</t>
  </si>
  <si>
    <t>107600100</t>
  </si>
  <si>
    <t>107600102</t>
  </si>
  <si>
    <t>107600103</t>
  </si>
  <si>
    <t>107600104</t>
  </si>
  <si>
    <t>107600105</t>
  </si>
  <si>
    <t>107600106</t>
  </si>
  <si>
    <t>107600107</t>
  </si>
  <si>
    <t>107600110</t>
  </si>
  <si>
    <t>107600111</t>
  </si>
  <si>
    <t>107600112</t>
  </si>
  <si>
    <t>107600113</t>
  </si>
  <si>
    <t>107600114</t>
  </si>
  <si>
    <t>107600115</t>
  </si>
  <si>
    <t>107600116</t>
  </si>
  <si>
    <t>107600117</t>
  </si>
  <si>
    <t>107600120</t>
  </si>
  <si>
    <t>107600121</t>
  </si>
  <si>
    <t>107600122</t>
  </si>
  <si>
    <t>107600123</t>
  </si>
  <si>
    <t>107600124</t>
  </si>
  <si>
    <t>107600125</t>
  </si>
  <si>
    <t>107600126</t>
  </si>
  <si>
    <t>107600127</t>
  </si>
  <si>
    <t>107600128</t>
  </si>
  <si>
    <t>107600129</t>
  </si>
  <si>
    <t>107600130</t>
  </si>
  <si>
    <t>107600131</t>
  </si>
  <si>
    <t>107600132</t>
  </si>
  <si>
    <t>107600134</t>
  </si>
  <si>
    <t>107600135</t>
  </si>
  <si>
    <t>107600137</t>
  </si>
  <si>
    <t>107600138</t>
  </si>
  <si>
    <t>107600139</t>
  </si>
  <si>
    <t>107600140</t>
  </si>
  <si>
    <t>107600141</t>
  </si>
  <si>
    <t>107600142</t>
  </si>
  <si>
    <t>107600143</t>
  </si>
  <si>
    <t>107600144</t>
  </si>
  <si>
    <t>107600145</t>
  </si>
  <si>
    <t>107600146</t>
  </si>
  <si>
    <t>107600147</t>
  </si>
  <si>
    <t>107600149</t>
  </si>
  <si>
    <t>107600150</t>
  </si>
  <si>
    <t>107600151</t>
  </si>
  <si>
    <t>107600152</t>
  </si>
  <si>
    <t>107600153</t>
  </si>
  <si>
    <t>107600154</t>
  </si>
  <si>
    <t>107600155</t>
  </si>
  <si>
    <t>107600156</t>
  </si>
  <si>
    <t>107600157</t>
  </si>
  <si>
    <t>107600158</t>
  </si>
  <si>
    <t>107600159</t>
  </si>
  <si>
    <t>107600160</t>
  </si>
  <si>
    <t>107600161</t>
  </si>
  <si>
    <t>107600162</t>
  </si>
  <si>
    <t>107600163</t>
  </si>
  <si>
    <t>107600164</t>
  </si>
  <si>
    <t>107600165</t>
  </si>
  <si>
    <t>107600166</t>
  </si>
  <si>
    <t>107600167</t>
  </si>
  <si>
    <t>107600168</t>
  </si>
  <si>
    <t>107600170</t>
  </si>
  <si>
    <t>107600171</t>
  </si>
  <si>
    <t>107600172</t>
  </si>
  <si>
    <t>107600173</t>
  </si>
  <si>
    <t>107600175</t>
  </si>
  <si>
    <t>107600176</t>
  </si>
  <si>
    <t>107600177</t>
  </si>
  <si>
    <t>107600178</t>
  </si>
  <si>
    <t>107600179</t>
  </si>
  <si>
    <t>107600180</t>
  </si>
  <si>
    <t>107600181</t>
  </si>
  <si>
    <t>107600183</t>
  </si>
  <si>
    <t>107600184</t>
  </si>
  <si>
    <t>107600185</t>
  </si>
  <si>
    <t>107600186</t>
  </si>
  <si>
    <t>107600187</t>
  </si>
  <si>
    <t>107600188</t>
  </si>
  <si>
    <t>107600189</t>
  </si>
  <si>
    <t>107600190</t>
  </si>
  <si>
    <t>107600191</t>
  </si>
  <si>
    <t>107600193</t>
  </si>
  <si>
    <t>107600194</t>
  </si>
  <si>
    <t>107600195</t>
  </si>
  <si>
    <t>107600196</t>
  </si>
  <si>
    <t>107600197</t>
  </si>
  <si>
    <t>107600198</t>
  </si>
  <si>
    <t>107600199</t>
  </si>
  <si>
    <t>107600200</t>
  </si>
  <si>
    <t>107600202</t>
  </si>
  <si>
    <t>107600203</t>
  </si>
  <si>
    <t>107600204</t>
  </si>
  <si>
    <t>107600205</t>
  </si>
  <si>
    <t>107600206</t>
  </si>
  <si>
    <t>107600207</t>
  </si>
  <si>
    <t>107600208</t>
  </si>
  <si>
    <t>107600209</t>
  </si>
  <si>
    <t>107600210</t>
  </si>
  <si>
    <t>107600212</t>
  </si>
  <si>
    <t>107600213</t>
  </si>
  <si>
    <t>107600214</t>
  </si>
  <si>
    <t>107600215</t>
  </si>
  <si>
    <t>107600218</t>
  </si>
  <si>
    <t>107600219</t>
  </si>
  <si>
    <t>107600220</t>
  </si>
  <si>
    <t>107700001</t>
  </si>
  <si>
    <t>107700003</t>
  </si>
  <si>
    <t>107700004</t>
  </si>
  <si>
    <t>107800003</t>
  </si>
  <si>
    <t>107800004</t>
  </si>
  <si>
    <t>107800005</t>
  </si>
  <si>
    <t>107800006</t>
  </si>
  <si>
    <t>107800007</t>
  </si>
  <si>
    <t>107800008</t>
  </si>
  <si>
    <t>107800009</t>
  </si>
  <si>
    <t>107800010</t>
  </si>
  <si>
    <t>107800012</t>
  </si>
  <si>
    <t>107900002</t>
  </si>
  <si>
    <t>107900003</t>
  </si>
  <si>
    <t>107900006</t>
  </si>
  <si>
    <t>107900008</t>
  </si>
  <si>
    <t>107900009</t>
  </si>
  <si>
    <t>107900010</t>
  </si>
  <si>
    <t>107900011</t>
  </si>
  <si>
    <t>107900012</t>
  </si>
  <si>
    <t>107900014</t>
  </si>
  <si>
    <t>107900019</t>
  </si>
  <si>
    <t>108000053</t>
  </si>
  <si>
    <t>108000083</t>
  </si>
  <si>
    <t>108000092</t>
  </si>
  <si>
    <t>108000100</t>
  </si>
  <si>
    <t>108000101</t>
  </si>
  <si>
    <t>108000102</t>
  </si>
  <si>
    <t>108000110</t>
  </si>
  <si>
    <t>108000120</t>
  </si>
  <si>
    <t>108000121</t>
  </si>
  <si>
    <t>108000123</t>
  </si>
  <si>
    <t>108000124</t>
  </si>
  <si>
    <t>108100001</t>
  </si>
  <si>
    <t>108100002</t>
  </si>
  <si>
    <t>108100004</t>
  </si>
  <si>
    <t>108100007</t>
  </si>
  <si>
    <t>108100011</t>
  </si>
  <si>
    <t>108100013</t>
  </si>
  <si>
    <t>108100015</t>
  </si>
  <si>
    <t>108100021</t>
  </si>
  <si>
    <t>108100027</t>
  </si>
  <si>
    <t>108100030</t>
  </si>
  <si>
    <t>108100031</t>
  </si>
  <si>
    <t>108100032</t>
  </si>
  <si>
    <t>108100034</t>
  </si>
  <si>
    <t>108100035</t>
  </si>
  <si>
    <t>108100036</t>
  </si>
  <si>
    <t>108100039</t>
  </si>
  <si>
    <t>108100041</t>
  </si>
  <si>
    <t>108100043</t>
  </si>
  <si>
    <t>108100044</t>
  </si>
  <si>
    <t>108100047</t>
  </si>
  <si>
    <t>108100052</t>
  </si>
  <si>
    <t>108100053</t>
  </si>
  <si>
    <t>108100054</t>
  </si>
  <si>
    <t>108100055</t>
  </si>
  <si>
    <t>108100056</t>
  </si>
  <si>
    <t>108100057</t>
  </si>
  <si>
    <t>108100058</t>
  </si>
  <si>
    <t>108100061</t>
  </si>
  <si>
    <t>108100062</t>
  </si>
  <si>
    <t>108100066</t>
  </si>
  <si>
    <t>108100067</t>
  </si>
  <si>
    <t>108100069</t>
  </si>
  <si>
    <t>108100070</t>
  </si>
  <si>
    <t>108100071</t>
  </si>
  <si>
    <t>108100072</t>
  </si>
  <si>
    <t>108100073</t>
  </si>
  <si>
    <t>108100076</t>
  </si>
  <si>
    <t>108100077</t>
  </si>
  <si>
    <t>108100081</t>
  </si>
  <si>
    <t>108100083</t>
  </si>
  <si>
    <t>108100084</t>
  </si>
  <si>
    <t>108100085</t>
  </si>
  <si>
    <t>108100086</t>
  </si>
  <si>
    <t>108100087</t>
  </si>
  <si>
    <t>108100088</t>
  </si>
  <si>
    <t>108100089</t>
  </si>
  <si>
    <t>108100090</t>
  </si>
  <si>
    <t>108100091</t>
  </si>
  <si>
    <t>108100092</t>
  </si>
  <si>
    <t>108100093</t>
  </si>
  <si>
    <t>108100094</t>
  </si>
  <si>
    <t>108100095</t>
  </si>
  <si>
    <t>108100096</t>
  </si>
  <si>
    <t>108100097</t>
  </si>
  <si>
    <t>108200005</t>
  </si>
  <si>
    <t>108300006</t>
  </si>
  <si>
    <t>108400010</t>
  </si>
  <si>
    <t>108400011</t>
  </si>
  <si>
    <t>108500001</t>
  </si>
  <si>
    <t>108500005</t>
  </si>
  <si>
    <t>108500006</t>
  </si>
  <si>
    <t>108500010</t>
  </si>
  <si>
    <t>108500011</t>
  </si>
  <si>
    <t>108500012</t>
  </si>
  <si>
    <t>108500015</t>
  </si>
  <si>
    <t>108500016</t>
  </si>
  <si>
    <t>108600001</t>
  </si>
  <si>
    <t>108600002</t>
  </si>
  <si>
    <t>108700001</t>
  </si>
  <si>
    <t>108700003</t>
  </si>
  <si>
    <t>108800001</t>
  </si>
  <si>
    <t>108800003</t>
  </si>
  <si>
    <t>108900001</t>
  </si>
  <si>
    <t>109100001</t>
  </si>
  <si>
    <t>109100002</t>
  </si>
  <si>
    <t>109100003</t>
  </si>
  <si>
    <t>109100004</t>
  </si>
  <si>
    <t>109100005</t>
  </si>
  <si>
    <t>109100006</t>
  </si>
  <si>
    <t>109100007</t>
  </si>
  <si>
    <t>109100008</t>
  </si>
  <si>
    <t>109100010</t>
  </si>
  <si>
    <t>109100011</t>
  </si>
  <si>
    <t>109100012</t>
  </si>
  <si>
    <t>109100013</t>
  </si>
  <si>
    <t>109100014</t>
  </si>
  <si>
    <t>109100015</t>
  </si>
  <si>
    <t>109100016</t>
  </si>
  <si>
    <t>109100017</t>
  </si>
  <si>
    <t>109100018</t>
  </si>
  <si>
    <t>109100019</t>
  </si>
  <si>
    <t>109100020</t>
  </si>
  <si>
    <t>109100021</t>
  </si>
  <si>
    <t>109100022</t>
  </si>
  <si>
    <t>109200003</t>
  </si>
  <si>
    <t>109200006</t>
  </si>
  <si>
    <t>109200007</t>
  </si>
  <si>
    <t>109200008</t>
  </si>
  <si>
    <t>109300005</t>
  </si>
  <si>
    <t>109300009</t>
  </si>
  <si>
    <t>109300010</t>
  </si>
  <si>
    <t>109400002</t>
  </si>
  <si>
    <t>109400003</t>
  </si>
  <si>
    <t>109400006</t>
  </si>
  <si>
    <t>109400007</t>
  </si>
  <si>
    <t>109400011</t>
  </si>
  <si>
    <t>109600001</t>
  </si>
  <si>
    <t>109600002</t>
  </si>
  <si>
    <t>109600003</t>
  </si>
  <si>
    <t>109600004</t>
  </si>
  <si>
    <t>109600005</t>
  </si>
  <si>
    <t>109600006</t>
  </si>
  <si>
    <t>109600007</t>
  </si>
  <si>
    <t>109600008</t>
  </si>
  <si>
    <t>109600009</t>
  </si>
  <si>
    <t>109600010</t>
  </si>
  <si>
    <t>109600011</t>
  </si>
  <si>
    <t>109600013</t>
  </si>
  <si>
    <t>109600014</t>
  </si>
  <si>
    <t>109700001</t>
  </si>
  <si>
    <t>109800001</t>
  </si>
  <si>
    <t>109800002</t>
  </si>
  <si>
    <t>109800006</t>
  </si>
  <si>
    <t>109800007</t>
  </si>
  <si>
    <t>109800008</t>
  </si>
  <si>
    <t>109800014</t>
  </si>
  <si>
    <t>109800015</t>
  </si>
  <si>
    <t>109800017</t>
  </si>
  <si>
    <t>109800019</t>
  </si>
  <si>
    <t>109800025</t>
  </si>
  <si>
    <t>109900005</t>
  </si>
  <si>
    <t>109900006</t>
  </si>
  <si>
    <t>109900007</t>
  </si>
  <si>
    <t>109900008</t>
  </si>
  <si>
    <t>109900009</t>
  </si>
  <si>
    <t>109900010</t>
  </si>
  <si>
    <t>109900011</t>
  </si>
  <si>
    <t>109900021</t>
  </si>
  <si>
    <t>109900024</t>
  </si>
  <si>
    <t>109900031</t>
  </si>
  <si>
    <t>110000001</t>
  </si>
  <si>
    <t>110000002</t>
  </si>
  <si>
    <t>110000003</t>
  </si>
  <si>
    <t>110000004</t>
  </si>
  <si>
    <t>110000005</t>
  </si>
  <si>
    <t>110000006</t>
  </si>
  <si>
    <t>110100002</t>
  </si>
  <si>
    <t>110100003</t>
  </si>
  <si>
    <t>110100004</t>
  </si>
  <si>
    <t>110100007</t>
  </si>
  <si>
    <t>110100008</t>
  </si>
  <si>
    <t>110100010</t>
  </si>
  <si>
    <t>110200001</t>
  </si>
  <si>
    <t>110200002</t>
  </si>
  <si>
    <t>110200003</t>
  </si>
  <si>
    <t>110300001</t>
  </si>
  <si>
    <t>110300002</t>
  </si>
  <si>
    <t>110400001</t>
  </si>
  <si>
    <t>110500001</t>
  </si>
  <si>
    <t>110700002</t>
  </si>
  <si>
    <t>110700003</t>
  </si>
  <si>
    <t>110700004</t>
  </si>
  <si>
    <t>110700005</t>
  </si>
  <si>
    <t>110700006</t>
  </si>
  <si>
    <t>110700007</t>
  </si>
  <si>
    <t>110700008</t>
  </si>
  <si>
    <t>110700009</t>
  </si>
  <si>
    <t>110700010</t>
  </si>
  <si>
    <t>110700011</t>
  </si>
  <si>
    <t>110800001</t>
  </si>
  <si>
    <t>110900001</t>
  </si>
  <si>
    <t>111000001</t>
  </si>
  <si>
    <t>111000002</t>
  </si>
  <si>
    <t>111000003</t>
  </si>
  <si>
    <t>111000004</t>
  </si>
  <si>
    <t>111000005</t>
  </si>
  <si>
    <t>111000006</t>
  </si>
  <si>
    <t>111000007</t>
  </si>
  <si>
    <t>111000008</t>
  </si>
  <si>
    <t>111000009</t>
  </si>
  <si>
    <t>111000011</t>
  </si>
  <si>
    <t>111000012</t>
  </si>
  <si>
    <t>111000013</t>
  </si>
  <si>
    <t>111100003</t>
  </si>
  <si>
    <t>111200001</t>
  </si>
  <si>
    <t>111200002</t>
  </si>
  <si>
    <t>111200003</t>
  </si>
  <si>
    <t>111200004</t>
  </si>
  <si>
    <t>111200005</t>
  </si>
  <si>
    <t>111200006</t>
  </si>
  <si>
    <t>111200007</t>
  </si>
  <si>
    <t>111200016</t>
  </si>
  <si>
    <t>111200019</t>
  </si>
  <si>
    <t>111200020</t>
  </si>
  <si>
    <t>111200021</t>
  </si>
  <si>
    <t>111200023</t>
  </si>
  <si>
    <t>111200024</t>
  </si>
  <si>
    <t>111200025</t>
  </si>
  <si>
    <t>111200026</t>
  </si>
  <si>
    <t>111200027</t>
  </si>
  <si>
    <t>111200028</t>
  </si>
  <si>
    <t>111200029</t>
  </si>
  <si>
    <t>111200031</t>
  </si>
  <si>
    <t>111200032</t>
  </si>
  <si>
    <t>111200033</t>
  </si>
  <si>
    <t>111200036</t>
  </si>
  <si>
    <t>111200037</t>
  </si>
  <si>
    <t>111200038</t>
  </si>
  <si>
    <t>111200039</t>
  </si>
  <si>
    <t>111200040</t>
  </si>
  <si>
    <t>111200041</t>
  </si>
  <si>
    <t>111200043</t>
  </si>
  <si>
    <t>111200044</t>
  </si>
  <si>
    <t>111200046</t>
  </si>
  <si>
    <t>111200053</t>
  </si>
  <si>
    <t>111200054</t>
  </si>
  <si>
    <t>111200055</t>
  </si>
  <si>
    <t>111200059</t>
  </si>
  <si>
    <t>111200063</t>
  </si>
  <si>
    <t>111300001</t>
  </si>
  <si>
    <t>111300005</t>
  </si>
  <si>
    <t>111300006</t>
  </si>
  <si>
    <t>111300007</t>
  </si>
  <si>
    <t>111300008</t>
  </si>
  <si>
    <t>111300009</t>
  </si>
  <si>
    <t>111300010</t>
  </si>
  <si>
    <t>111300011</t>
  </si>
  <si>
    <t>111300012</t>
  </si>
  <si>
    <t>111300013</t>
  </si>
  <si>
    <t>111300014</t>
  </si>
  <si>
    <t>111300015</t>
  </si>
  <si>
    <t>111300017</t>
  </si>
  <si>
    <t>111300018</t>
  </si>
  <si>
    <t>111300019</t>
  </si>
  <si>
    <t>111300020</t>
  </si>
  <si>
    <t>111300021</t>
  </si>
  <si>
    <t>111300022</t>
  </si>
  <si>
    <t>111300023</t>
  </si>
  <si>
    <t>111300024</t>
  </si>
  <si>
    <t>111300025</t>
  </si>
  <si>
    <t>111300026</t>
  </si>
  <si>
    <t>111300027</t>
  </si>
  <si>
    <t>111300028</t>
  </si>
  <si>
    <t>111300029</t>
  </si>
  <si>
    <t>111300030</t>
  </si>
  <si>
    <t>111300031</t>
  </si>
  <si>
    <t>111300032</t>
  </si>
  <si>
    <t>111300033</t>
  </si>
  <si>
    <t>111300034</t>
  </si>
  <si>
    <t>111300035</t>
  </si>
  <si>
    <t>111300036</t>
  </si>
  <si>
    <t>111300037</t>
  </si>
  <si>
    <t>111300042</t>
  </si>
  <si>
    <t>111500001</t>
  </si>
  <si>
    <t>111600001</t>
  </si>
  <si>
    <t>111600002</t>
  </si>
  <si>
    <t>111800001</t>
  </si>
  <si>
    <t>111800002</t>
  </si>
  <si>
    <t>111800003</t>
  </si>
  <si>
    <t>111800004</t>
  </si>
  <si>
    <t>111800005</t>
  </si>
  <si>
    <t>111800006</t>
  </si>
  <si>
    <t>111800007</t>
  </si>
  <si>
    <t>111800009</t>
  </si>
  <si>
    <t>111800010</t>
  </si>
  <si>
    <t>111800011</t>
  </si>
  <si>
    <t>111800012</t>
  </si>
  <si>
    <t>111900001</t>
  </si>
  <si>
    <t>112000001</t>
  </si>
  <si>
    <t>112000002</t>
  </si>
  <si>
    <t>112000004</t>
  </si>
  <si>
    <t>112000005</t>
  </si>
  <si>
    <t>112000006</t>
  </si>
  <si>
    <t>112000007</t>
  </si>
  <si>
    <t>112000008</t>
  </si>
  <si>
    <t>112000009</t>
  </si>
  <si>
    <t>112100001</t>
  </si>
  <si>
    <t>112100006</t>
  </si>
  <si>
    <t>112100008</t>
  </si>
  <si>
    <t>112100009</t>
  </si>
  <si>
    <t>112100010</t>
  </si>
  <si>
    <t>112200003</t>
  </si>
  <si>
    <t>112200004</t>
  </si>
  <si>
    <t>112200008</t>
  </si>
  <si>
    <t>112200011</t>
  </si>
  <si>
    <t>112200012</t>
  </si>
  <si>
    <t>112300001</t>
  </si>
  <si>
    <t>112300002</t>
  </si>
  <si>
    <t>112300003</t>
  </si>
  <si>
    <t>112300004</t>
  </si>
  <si>
    <t>112400001</t>
  </si>
  <si>
    <t>112400002</t>
  </si>
  <si>
    <t>112400005</t>
  </si>
  <si>
    <t>112400006</t>
  </si>
  <si>
    <t>112400007</t>
  </si>
  <si>
    <t>112500028</t>
  </si>
  <si>
    <t>112600001</t>
  </si>
  <si>
    <t>112600002</t>
  </si>
  <si>
    <t>112600008</t>
  </si>
  <si>
    <t>112600009</t>
  </si>
  <si>
    <t>112600012</t>
  </si>
  <si>
    <t>112600013</t>
  </si>
  <si>
    <t>112800007</t>
  </si>
  <si>
    <t>112900001</t>
  </si>
  <si>
    <t>113000003</t>
  </si>
  <si>
    <t>113100001</t>
  </si>
  <si>
    <t>113200001</t>
  </si>
  <si>
    <t>113200002</t>
  </si>
  <si>
    <t>113200008</t>
  </si>
  <si>
    <t>113200009</t>
  </si>
  <si>
    <t>113200010</t>
  </si>
  <si>
    <t>113200011</t>
  </si>
  <si>
    <t>113200012</t>
  </si>
  <si>
    <t>113200013</t>
  </si>
  <si>
    <t>113200014</t>
  </si>
  <si>
    <t>113200016</t>
  </si>
  <si>
    <t>113200017</t>
  </si>
  <si>
    <t>113200018</t>
  </si>
  <si>
    <t>113200019</t>
  </si>
  <si>
    <t>113200020</t>
  </si>
  <si>
    <t>113200022</t>
  </si>
  <si>
    <t>113200023</t>
  </si>
  <si>
    <t>113200024</t>
  </si>
  <si>
    <t>113200025</t>
  </si>
  <si>
    <t>113200027</t>
  </si>
  <si>
    <t>113200028</t>
  </si>
  <si>
    <t>113200029</t>
  </si>
  <si>
    <t>113200030</t>
  </si>
  <si>
    <t>113200031</t>
  </si>
  <si>
    <t>113200033</t>
  </si>
  <si>
    <t>113200034</t>
  </si>
  <si>
    <t>113200035</t>
  </si>
  <si>
    <t>113200036</t>
  </si>
  <si>
    <t>113200037</t>
  </si>
  <si>
    <t>113300002</t>
  </si>
  <si>
    <t>113400003</t>
  </si>
  <si>
    <t>113500002</t>
  </si>
  <si>
    <t>113500003</t>
  </si>
  <si>
    <t>113500007</t>
  </si>
  <si>
    <t>113500008</t>
  </si>
  <si>
    <t>113500009</t>
  </si>
  <si>
    <t>113500010</t>
  </si>
  <si>
    <t>113800001</t>
  </si>
  <si>
    <t>113900001</t>
  </si>
  <si>
    <t>113900002</t>
  </si>
  <si>
    <t>113900003</t>
  </si>
  <si>
    <t>114000001</t>
  </si>
  <si>
    <t>114100001</t>
  </si>
  <si>
    <t>114200006</t>
  </si>
  <si>
    <t>114300001</t>
  </si>
  <si>
    <t>114300002</t>
  </si>
  <si>
    <t>114300003</t>
  </si>
  <si>
    <t>114300004</t>
  </si>
  <si>
    <t>114300005</t>
  </si>
  <si>
    <t>114300006</t>
  </si>
  <si>
    <t>114400001</t>
  </si>
  <si>
    <t>114400002</t>
  </si>
  <si>
    <t>114400004</t>
  </si>
  <si>
    <t>114400006</t>
  </si>
  <si>
    <t>114400007</t>
  </si>
  <si>
    <t>114400011</t>
  </si>
  <si>
    <t>114400013</t>
  </si>
  <si>
    <t>114400016</t>
  </si>
  <si>
    <t>114400018</t>
  </si>
  <si>
    <t>114600001</t>
  </si>
  <si>
    <t>114600002</t>
  </si>
  <si>
    <t>114600003</t>
  </si>
  <si>
    <t>114600004</t>
  </si>
  <si>
    <t>114700002</t>
  </si>
  <si>
    <t>114700003</t>
  </si>
  <si>
    <t>114800001</t>
  </si>
  <si>
    <t>114800002</t>
  </si>
  <si>
    <t>114800003</t>
  </si>
  <si>
    <t>114800004</t>
  </si>
  <si>
    <t>114800005</t>
  </si>
  <si>
    <t>114800006</t>
  </si>
  <si>
    <t>114800007</t>
  </si>
  <si>
    <t>114900001</t>
  </si>
  <si>
    <t>114900003</t>
  </si>
  <si>
    <t>114900004</t>
  </si>
  <si>
    <t>114900005</t>
  </si>
  <si>
    <t>114900009</t>
  </si>
  <si>
    <t>114900010</t>
  </si>
  <si>
    <t>115000002</t>
  </si>
  <si>
    <t>115100002</t>
  </si>
  <si>
    <t>115200001</t>
  </si>
  <si>
    <t>115200002</t>
  </si>
  <si>
    <t>115300002</t>
  </si>
  <si>
    <t>115300003</t>
  </si>
  <si>
    <t>115300004</t>
  </si>
  <si>
    <t>115300005</t>
  </si>
  <si>
    <t>115300006</t>
  </si>
  <si>
    <t>115300008</t>
  </si>
  <si>
    <t>115300013</t>
  </si>
  <si>
    <t>115300014</t>
  </si>
  <si>
    <t>115300015</t>
  </si>
  <si>
    <t>115400001</t>
  </si>
  <si>
    <t>115600001</t>
  </si>
  <si>
    <t>115600003</t>
  </si>
  <si>
    <t>115600004</t>
  </si>
  <si>
    <t>115600005</t>
  </si>
  <si>
    <t>115600006</t>
  </si>
  <si>
    <t>115600007</t>
  </si>
  <si>
    <t>115600008</t>
  </si>
  <si>
    <t>115600009</t>
  </si>
  <si>
    <t>115600010</t>
  </si>
  <si>
    <t>115600011</t>
  </si>
  <si>
    <t>115600012</t>
  </si>
  <si>
    <t>115600013</t>
  </si>
  <si>
    <t>115600014</t>
  </si>
  <si>
    <t>115600015</t>
  </si>
  <si>
    <t>115600016</t>
  </si>
  <si>
    <t>115600017</t>
  </si>
  <si>
    <t>115600019</t>
  </si>
  <si>
    <t>115600021</t>
  </si>
  <si>
    <t>115600022</t>
  </si>
  <si>
    <t>115600024</t>
  </si>
  <si>
    <t>115700001</t>
  </si>
  <si>
    <t>115700004</t>
  </si>
  <si>
    <t>115700006</t>
  </si>
  <si>
    <t>115800001</t>
  </si>
  <si>
    <t>115800002</t>
  </si>
  <si>
    <t>115800003</t>
  </si>
  <si>
    <t>115800004</t>
  </si>
  <si>
    <t>115800005</t>
  </si>
  <si>
    <t>115900001</t>
  </si>
  <si>
    <t>116000001</t>
  </si>
  <si>
    <t>116100001</t>
  </si>
  <si>
    <t>116200001</t>
  </si>
  <si>
    <t>116200002</t>
  </si>
  <si>
    <t>116300001</t>
  </si>
  <si>
    <t>116400001</t>
  </si>
  <si>
    <t>116400002</t>
  </si>
  <si>
    <t>116400003</t>
  </si>
  <si>
    <t>116400004</t>
  </si>
  <si>
    <t>116500001</t>
  </si>
  <si>
    <t>116500002</t>
  </si>
  <si>
    <t>116500003</t>
  </si>
  <si>
    <t>116500004</t>
  </si>
  <si>
    <t>116500005</t>
  </si>
  <si>
    <t>116500006</t>
  </si>
  <si>
    <t>116500007</t>
  </si>
  <si>
    <t>116500008</t>
  </si>
  <si>
    <t>116500010</t>
  </si>
  <si>
    <t>116500011</t>
  </si>
  <si>
    <t>116500012</t>
  </si>
  <si>
    <t>116500013</t>
  </si>
  <si>
    <t>116600001</t>
  </si>
  <si>
    <t>116600002</t>
  </si>
  <si>
    <t>116700001</t>
  </si>
  <si>
    <t>116800001</t>
  </si>
  <si>
    <t>117000001</t>
  </si>
  <si>
    <t>117000002</t>
  </si>
  <si>
    <t>117000003</t>
  </si>
  <si>
    <t>117000004</t>
  </si>
  <si>
    <t>117000005</t>
  </si>
  <si>
    <t>117000010</t>
  </si>
  <si>
    <t>117000012</t>
  </si>
  <si>
    <t>117000013</t>
  </si>
  <si>
    <t>117200001</t>
  </si>
  <si>
    <t>117300001</t>
  </si>
  <si>
    <t>117400003</t>
  </si>
  <si>
    <t>117600001</t>
  </si>
  <si>
    <t>117600002</t>
  </si>
  <si>
    <t>117600003</t>
  </si>
  <si>
    <t>117600004</t>
  </si>
  <si>
    <t>117700001</t>
  </si>
  <si>
    <t>117800001</t>
  </si>
  <si>
    <t>510004749</t>
  </si>
  <si>
    <t>510004816</t>
  </si>
  <si>
    <t>510004827</t>
  </si>
  <si>
    <t>510004948</t>
  </si>
  <si>
    <t>519000014</t>
  </si>
  <si>
    <t>510003356</t>
  </si>
  <si>
    <t>519000004</t>
  </si>
  <si>
    <t>519000013</t>
  </si>
  <si>
    <t>510004982</t>
  </si>
  <si>
    <t>510002523</t>
  </si>
  <si>
    <t>510004967</t>
  </si>
  <si>
    <t>510003357</t>
  </si>
  <si>
    <t>510003358</t>
  </si>
  <si>
    <t>519000006</t>
  </si>
  <si>
    <t>510003363</t>
  </si>
  <si>
    <t>510003362</t>
  </si>
  <si>
    <t>510003361</t>
  </si>
  <si>
    <t>510003884</t>
  </si>
  <si>
    <t>510004607</t>
  </si>
  <si>
    <t>510004320</t>
  </si>
  <si>
    <t>510004321</t>
  </si>
  <si>
    <t>510004322</t>
  </si>
  <si>
    <t>510004981</t>
  </si>
  <si>
    <t>510005803</t>
  </si>
  <si>
    <t>510004195</t>
  </si>
  <si>
    <t>519000007</t>
  </si>
  <si>
    <t>519000011</t>
  </si>
  <si>
    <t>519000010</t>
  </si>
  <si>
    <t>519000009</t>
  </si>
  <si>
    <t>519000008</t>
  </si>
  <si>
    <t>510005695</t>
  </si>
  <si>
    <t>510004946</t>
  </si>
  <si>
    <t>510005321</t>
  </si>
  <si>
    <t>519000012</t>
  </si>
  <si>
    <t>510004538</t>
  </si>
  <si>
    <t>510004791</t>
  </si>
  <si>
    <t>510004792</t>
  </si>
  <si>
    <t>519000015</t>
  </si>
  <si>
    <t>510005659</t>
  </si>
  <si>
    <t>115600029</t>
  </si>
  <si>
    <t>115600030</t>
  </si>
  <si>
    <t>200100997</t>
  </si>
  <si>
    <t>200100999</t>
  </si>
  <si>
    <t>200101004</t>
  </si>
  <si>
    <t>200101005</t>
  </si>
  <si>
    <t>200101006</t>
  </si>
  <si>
    <t>200101007</t>
  </si>
  <si>
    <t>200101008</t>
  </si>
  <si>
    <t>200101009</t>
  </si>
  <si>
    <t>200101010</t>
  </si>
  <si>
    <t>200101014</t>
  </si>
  <si>
    <t>200101015</t>
  </si>
  <si>
    <t>200101016</t>
  </si>
  <si>
    <t>200101017</t>
  </si>
  <si>
    <t>200101034</t>
  </si>
  <si>
    <t>200101035</t>
  </si>
  <si>
    <t>200101041</t>
  </si>
  <si>
    <t>200101047</t>
  </si>
  <si>
    <t>200101049</t>
  </si>
  <si>
    <t>200101051</t>
  </si>
  <si>
    <t>200101056</t>
  </si>
  <si>
    <t>200101057</t>
  </si>
  <si>
    <t>200101059</t>
  </si>
  <si>
    <t>200101060</t>
  </si>
  <si>
    <t>200101093</t>
  </si>
  <si>
    <t>200101094</t>
  </si>
  <si>
    <t>200101122</t>
  </si>
  <si>
    <t>200101123</t>
  </si>
  <si>
    <t>200101129</t>
  </si>
  <si>
    <t>200101136</t>
  </si>
  <si>
    <t>200101137</t>
  </si>
  <si>
    <t>200101138</t>
  </si>
  <si>
    <t>200101139</t>
  </si>
  <si>
    <t>200101140</t>
  </si>
  <si>
    <t>200101143</t>
  </si>
  <si>
    <t>200101144</t>
  </si>
  <si>
    <t>200101145</t>
  </si>
  <si>
    <t>200101155</t>
  </si>
  <si>
    <t>200101156</t>
  </si>
  <si>
    <t>200101158</t>
  </si>
  <si>
    <t>200101160</t>
  </si>
  <si>
    <t>200101161</t>
  </si>
  <si>
    <t>200101162</t>
  </si>
  <si>
    <t>200101175</t>
  </si>
  <si>
    <t>200101176</t>
  </si>
  <si>
    <t>200101201</t>
  </si>
  <si>
    <t>200101204</t>
  </si>
  <si>
    <t>200101205</t>
  </si>
  <si>
    <t>200101207</t>
  </si>
  <si>
    <t>200101213</t>
  </si>
  <si>
    <t>200101221</t>
  </si>
  <si>
    <t>200101223</t>
  </si>
  <si>
    <t>200101226</t>
  </si>
  <si>
    <t>200101229</t>
  </si>
  <si>
    <t>200101244</t>
  </si>
  <si>
    <t>200101247</t>
  </si>
  <si>
    <t>200101248</t>
  </si>
  <si>
    <t>200101251</t>
  </si>
  <si>
    <t>200101252</t>
  </si>
  <si>
    <t>200101276</t>
  </si>
  <si>
    <t>200101298</t>
  </si>
  <si>
    <t>200101299</t>
  </si>
  <si>
    <t>200101313</t>
  </si>
  <si>
    <t>200101321</t>
  </si>
  <si>
    <t>200101324</t>
  </si>
  <si>
    <t>200101328</t>
  </si>
  <si>
    <t>200101329</t>
  </si>
  <si>
    <t>200101332</t>
  </si>
  <si>
    <t>200101333</t>
  </si>
  <si>
    <t>200101341</t>
  </si>
  <si>
    <t>200101350</t>
  </si>
  <si>
    <t>200101354</t>
  </si>
  <si>
    <t>200101361</t>
  </si>
  <si>
    <t>200101364</t>
  </si>
  <si>
    <t>200101368</t>
  </si>
  <si>
    <t>200101380</t>
  </si>
  <si>
    <t>200101388</t>
  </si>
  <si>
    <t>200101395</t>
  </si>
  <si>
    <t>200101400</t>
  </si>
  <si>
    <t>200101401</t>
  </si>
  <si>
    <t>200101406</t>
  </si>
  <si>
    <t>200101407</t>
  </si>
  <si>
    <t>200101410</t>
  </si>
  <si>
    <t>200101415</t>
  </si>
  <si>
    <t>200101416</t>
  </si>
  <si>
    <t>200101417</t>
  </si>
  <si>
    <t>200101419</t>
  </si>
  <si>
    <t>200101421</t>
  </si>
  <si>
    <t>200101425</t>
  </si>
  <si>
    <t>200101426</t>
  </si>
  <si>
    <t>200101427</t>
  </si>
  <si>
    <t>200101430</t>
  </si>
  <si>
    <t>200101432</t>
  </si>
  <si>
    <t>200101436</t>
  </si>
  <si>
    <t>200101440</t>
  </si>
  <si>
    <t>200101443</t>
  </si>
  <si>
    <t>510002524</t>
  </si>
  <si>
    <t>510005792</t>
  </si>
  <si>
    <t>510006097</t>
  </si>
  <si>
    <t>510006099</t>
  </si>
  <si>
    <t>519000001</t>
  </si>
  <si>
    <t>Tps_Cycle_L2_calculé</t>
  </si>
  <si>
    <t>Temps_Pose_CMS_L2</t>
  </si>
  <si>
    <t>115600031</t>
  </si>
  <si>
    <t>100600022</t>
  </si>
  <si>
    <t>100600019</t>
  </si>
  <si>
    <t>100600020</t>
  </si>
  <si>
    <t>100600021</t>
  </si>
  <si>
    <t>114300007</t>
  </si>
  <si>
    <t>L1_OR_L2</t>
  </si>
  <si>
    <t>108100098</t>
  </si>
  <si>
    <t>108100099</t>
  </si>
  <si>
    <t>110700013</t>
  </si>
  <si>
    <t>115800006</t>
  </si>
  <si>
    <t>111000014</t>
  </si>
  <si>
    <t>111000015</t>
  </si>
  <si>
    <t>111000016</t>
  </si>
  <si>
    <t>111000017</t>
  </si>
  <si>
    <t>111200065</t>
  </si>
  <si>
    <t>111200066</t>
  </si>
  <si>
    <t>Date_Fin_Op</t>
  </si>
  <si>
    <t>Qté Manuel</t>
  </si>
  <si>
    <t>Temps de Cycle</t>
  </si>
  <si>
    <t xml:space="preserve">Calcul Temps CMS </t>
  </si>
  <si>
    <t>Temps Réglage</t>
  </si>
  <si>
    <t>1er Serie</t>
  </si>
  <si>
    <t>Qté retenu</t>
  </si>
  <si>
    <t>Ligne Selectionnée</t>
  </si>
  <si>
    <t>Nbre cartes / flanc</t>
  </si>
  <si>
    <t>Nbre de flanc à produire</t>
  </si>
  <si>
    <t>Temps de Production</t>
  </si>
  <si>
    <t>1er Crenneau de Dispo.</t>
  </si>
  <si>
    <t>Fin Production</t>
  </si>
  <si>
    <t>Qtés à Produire</t>
  </si>
  <si>
    <t>Qtés</t>
  </si>
  <si>
    <t>N° ligne</t>
  </si>
  <si>
    <t>Données complémentaires</t>
  </si>
  <si>
    <t>Temps convoyage + Prise de mires</t>
  </si>
  <si>
    <t>sec.</t>
  </si>
  <si>
    <t>Temps userfom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</si>
  <si>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</si>
  <si>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</si>
  <si>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</si>
  <si>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</si>
  <si>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</si>
  <si>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</si>
  <si>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</si>
  <si>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</si>
  <si>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</si>
  <si>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</si>
  <si>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</si>
  <si>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</si>
  <si>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</si>
  <si>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</si>
  <si>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</si>
  <si>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</si>
  <si>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</si>
  <si>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</si>
  <si>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</si>
  <si>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</si>
  <si>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Carte 1</t>
  </si>
  <si>
    <t>Carte 2</t>
  </si>
  <si>
    <t>Carte 3</t>
  </si>
  <si>
    <t>Carte 4</t>
  </si>
  <si>
    <t>Carte 5</t>
  </si>
  <si>
    <t>Carte 6</t>
  </si>
  <si>
    <t>Carte 7</t>
  </si>
  <si>
    <t>Carte 8</t>
  </si>
  <si>
    <t>Carte 9</t>
  </si>
  <si>
    <t>Carte 10</t>
  </si>
  <si>
    <t>Carte 11</t>
  </si>
  <si>
    <t>Carte 12</t>
  </si>
  <si>
    <t>Carte 13</t>
  </si>
  <si>
    <t>Carte 14</t>
  </si>
  <si>
    <t>Carte 15</t>
  </si>
  <si>
    <t>Carte 16</t>
  </si>
  <si>
    <t>Carte 17</t>
  </si>
  <si>
    <t>Carte 18</t>
  </si>
  <si>
    <t>Carte 19</t>
  </si>
  <si>
    <t>Carte 20</t>
  </si>
  <si>
    <t>PRODUIT100</t>
  </si>
  <si>
    <t>PRODUIT101</t>
  </si>
  <si>
    <t>PRODUIT102</t>
  </si>
  <si>
    <t>PRODUIT103</t>
  </si>
  <si>
    <t>PRODUIT104</t>
  </si>
  <si>
    <t>Carte 100</t>
  </si>
  <si>
    <t>Carte 101</t>
  </si>
  <si>
    <t>Carte 102</t>
  </si>
  <si>
    <t>Carte 103</t>
  </si>
  <si>
    <t>Carte 104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</si>
  <si>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</si>
  <si>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</si>
  <si>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</si>
  <si>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</si>
  <si>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</si>
  <si>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</si>
  <si>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</si>
  <si>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</si>
  <si>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</si>
  <si>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</si>
  <si>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</si>
  <si>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</si>
  <si>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Carte 88</t>
  </si>
  <si>
    <t>Carte 89</t>
  </si>
  <si>
    <t>Carte 90</t>
  </si>
  <si>
    <t>Carte 91</t>
  </si>
  <si>
    <t>Carte 92</t>
  </si>
  <si>
    <t>Carte 93</t>
  </si>
  <si>
    <t>Carte 94</t>
  </si>
  <si>
    <t>Carte 95</t>
  </si>
  <si>
    <t>Carte 96</t>
  </si>
  <si>
    <t>Carte 97</t>
  </si>
  <si>
    <t>Carte 98</t>
  </si>
  <si>
    <t>Carte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</si>
</sst>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\ dd/mm/yyyy\ hh:mm"/>
    <numFmt numFmtId="165" formatCode="h:mm;@"/>
    <numFmt numFmtId="166" formatCode="[hh]: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indexed="10"/>
      <name val="Calibri"/>
      <family val="2"/>
    </font>
    <font>
      <b/>
      <sz val="11"/>
      <color rgb="FF2E3C1F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00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6B9C7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rgb="FFD0D0D0"/>
      </top>
      <bottom/>
      <diagonal/>
    </border>
    <border>
      <left/>
      <right/>
      <top/>
      <bottom style="medium">
        <color rgb="FFD0D0D0"/>
      </bottom>
      <diagonal/>
    </border>
    <border>
      <left/>
      <right style="medium">
        <color rgb="FFD0D0D0"/>
      </right>
      <top/>
      <bottom/>
      <diagonal/>
    </border>
    <border>
      <left/>
      <right style="medium">
        <color rgb="FFD0D0D0"/>
      </right>
      <top/>
      <bottom style="medium">
        <color rgb="FFD0D0D0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 style="thin">
        <color indexed="64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6" fontId="0" fillId="0" borderId="0" xfId="0" applyNumberFormat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20" fontId="0" fillId="0" borderId="1" xfId="0" applyNumberForma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7" fillId="0" borderId="0" xfId="0" applyFont="1" applyAlignment="1">
      <alignment horizontal="left" indent="1"/>
    </xf>
    <xf numFmtId="0" fontId="6" fillId="0" borderId="0" xfId="0" applyFont="1"/>
    <xf numFmtId="14" fontId="8" fillId="0" borderId="7" xfId="0" applyNumberFormat="1" applyFont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6" fillId="0" borderId="0" xfId="0" applyNumberFormat="1" applyFont="1" applyAlignment="1">
      <alignment horizontal="center"/>
    </xf>
    <xf numFmtId="14" fontId="8" fillId="0" borderId="8" xfId="0" applyNumberFormat="1" applyFont="1" applyBorder="1" applyAlignment="1">
      <alignment horizontal="center" vertical="center" wrapText="1"/>
    </xf>
    <xf numFmtId="2" fontId="0" fillId="0" borderId="0" xfId="0" applyNumberFormat="1"/>
    <xf numFmtId="14" fontId="8" fillId="0" borderId="9" xfId="0" applyNumberFormat="1" applyFont="1" applyBorder="1" applyAlignment="1">
      <alignment horizontal="center" vertical="center" wrapText="1"/>
    </xf>
    <xf numFmtId="14" fontId="8" fillId="0" borderId="10" xfId="0" applyNumberFormat="1" applyFont="1" applyBorder="1" applyAlignment="1">
      <alignment horizontal="center" vertical="center" wrapText="1"/>
    </xf>
    <xf numFmtId="0" fontId="1" fillId="5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9" fillId="0" borderId="0" xfId="0" applyFont="1"/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20" fontId="0" fillId="0" borderId="0" xfId="0" applyNumberFormat="1" applyFill="1" applyBorder="1"/>
    <xf numFmtId="2" fontId="0" fillId="0" borderId="0" xfId="0" applyNumberFormat="1" applyFill="1" applyBorder="1"/>
    <xf numFmtId="0" fontId="5" fillId="0" borderId="0" xfId="0" applyFont="1" applyFill="1" applyBorder="1" applyAlignment="1"/>
    <xf numFmtId="0" fontId="6" fillId="0" borderId="0" xfId="0" applyFont="1" applyFill="1" applyBorder="1" applyAlignment="1"/>
    <xf numFmtId="0" fontId="4" fillId="0" borderId="0" xfId="0" applyFont="1" applyFill="1" applyBorder="1" applyAlignment="1"/>
    <xf numFmtId="0" fontId="0" fillId="0" borderId="0" xfId="0" applyFill="1" applyBorder="1" applyAlignment="1"/>
    <xf numFmtId="164" fontId="2" fillId="6" borderId="1" xfId="0" applyNumberFormat="1" applyFont="1" applyFill="1" applyBorder="1" applyAlignment="1">
      <alignment horizontal="center"/>
    </xf>
    <xf numFmtId="0" fontId="3" fillId="6" borderId="1" xfId="0" applyFont="1" applyFill="1" applyBorder="1"/>
    <xf numFmtId="0" fontId="5" fillId="0" borderId="1" xfId="0" applyFont="1" applyBorder="1" applyAlignment="1">
      <alignment horizontal="center"/>
    </xf>
    <xf numFmtId="20" fontId="5" fillId="0" borderId="1" xfId="0" applyNumberFormat="1" applyFont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1" fillId="5" borderId="5" xfId="0" applyFont="1" applyFill="1" applyBorder="1" applyAlignment="1">
      <alignment vertical="center"/>
    </xf>
    <xf numFmtId="0" fontId="1" fillId="7" borderId="11" xfId="0" applyFont="1" applyFill="1" applyBorder="1" applyAlignment="1">
      <alignment vertical="center"/>
    </xf>
    <xf numFmtId="10" fontId="1" fillId="5" borderId="2" xfId="0" applyNumberFormat="1" applyFont="1" applyFill="1" applyBorder="1" applyAlignment="1">
      <alignment horizontal="center" vertical="center"/>
    </xf>
    <xf numFmtId="10" fontId="1" fillId="5" borderId="5" xfId="0" applyNumberFormat="1" applyFont="1" applyFill="1" applyBorder="1" applyAlignment="1">
      <alignment vertical="center"/>
    </xf>
    <xf numFmtId="0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  <xf numFmtId="0" fontId="10" fillId="0" borderId="0" xfId="0" applyFont="1"/>
    <xf numFmtId="0" fontId="11" fillId="0" borderId="0" xfId="0" applyFont="1"/>
    <xf numFmtId="22" fontId="0" fillId="0" borderId="0" xfId="0" applyNumberFormat="1" applyAlignment="1">
      <alignment horizontal="center"/>
    </xf>
    <xf numFmtId="22" fontId="0" fillId="0" borderId="0" xfId="0" applyNumberFormat="1"/>
    <xf numFmtId="0" fontId="1" fillId="7" borderId="13" xfId="0" applyFont="1" applyFill="1" applyBorder="1" applyAlignment="1">
      <alignment vertical="center"/>
    </xf>
    <xf numFmtId="0" fontId="0" fillId="0" borderId="1" xfId="0" applyBorder="1"/>
    <xf numFmtId="0" fontId="1" fillId="3" borderId="1" xfId="0" applyFont="1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3" fontId="0" fillId="0" borderId="1" xfId="0" applyNumberFormat="1" applyBorder="1"/>
    <xf numFmtId="9" fontId="2" fillId="8" borderId="1" xfId="0" applyNumberFormat="1" applyFont="1" applyFill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9" fontId="0" fillId="0" borderId="0" xfId="0" applyNumberFormat="1"/>
    <xf numFmtId="10" fontId="0" fillId="0" borderId="0" xfId="0" applyNumberFormat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9" borderId="0" xfId="0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9" fontId="0" fillId="0" borderId="0" xfId="0" applyNumberFormat="1" applyBorder="1" applyAlignment="1">
      <alignment horizontal="center"/>
    </xf>
    <xf numFmtId="10" fontId="0" fillId="0" borderId="1" xfId="0" applyNumberFormat="1" applyBorder="1"/>
    <xf numFmtId="22" fontId="0" fillId="0" borderId="1" xfId="0" applyNumberFormat="1" applyBorder="1"/>
    <xf numFmtId="46" fontId="0" fillId="0" borderId="1" xfId="0" applyNumberFormat="1" applyBorder="1"/>
    <xf numFmtId="0" fontId="0" fillId="3" borderId="0" xfId="0" applyFill="1"/>
    <xf numFmtId="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1" fillId="5" borderId="2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0" fontId="1" fillId="5" borderId="1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5" fillId="0" borderId="5" xfId="0" applyFont="1" applyBorder="1" applyAlignment="1">
      <alignment horizontal="left" indent="1"/>
    </xf>
    <xf numFmtId="0" fontId="6" fillId="0" borderId="6" xfId="0" applyFont="1" applyBorder="1" applyAlignment="1">
      <alignment horizontal="left" indent="1"/>
    </xf>
    <xf numFmtId="0" fontId="5" fillId="0" borderId="3" xfId="0" applyFont="1" applyBorder="1" applyAlignment="1">
      <alignment horizontal="left" indent="1"/>
    </xf>
    <xf numFmtId="0" fontId="6" fillId="0" borderId="4" xfId="0" applyFont="1" applyBorder="1" applyAlignment="1">
      <alignment horizontal="left" indent="1"/>
    </xf>
    <xf numFmtId="0" fontId="3" fillId="6" borderId="1" xfId="0" applyFont="1" applyFill="1" applyBorder="1" applyAlignment="1">
      <alignment horizontal="left" inden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34"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31" formatCode="[h]:mm:ss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</dxf>
    <dxf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17/06/relationships/rdRichValueTypes" Target="richData/rdRichValueType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06/relationships/rdRichValueStructure" Target="richData/rdrichvaluestructur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23" Type="http://schemas.openxmlformats.org/officeDocument/2006/relationships/customXml" Target="../customXml/item1.xml"/><Relationship Id="rId10" Type="http://schemas.openxmlformats.org/officeDocument/2006/relationships/externalLink" Target="externalLinks/externalLink2.xml"/><Relationship Id="rId19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114300</xdr:colOff>
          <xdr:row>0</xdr:row>
          <xdr:rowOff>66675</xdr:rowOff>
        </xdr:from>
        <xdr:to>
          <xdr:col>6</xdr:col>
          <xdr:colOff>638175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Déplacer avant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57150</xdr:colOff>
          <xdr:row>0</xdr:row>
          <xdr:rowOff>66675</xdr:rowOff>
        </xdr:from>
        <xdr:to>
          <xdr:col>8</xdr:col>
          <xdr:colOff>685800</xdr:colOff>
          <xdr:row>1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Déplacer après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95250</xdr:colOff>
          <xdr:row>0</xdr:row>
          <xdr:rowOff>66675</xdr:rowOff>
        </xdr:from>
        <xdr:to>
          <xdr:col>10</xdr:col>
          <xdr:colOff>723900</xdr:colOff>
          <xdr:row>1</xdr:row>
          <xdr:rowOff>180975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OF CMS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800100</xdr:colOff>
      <xdr:row>0</xdr:row>
      <xdr:rowOff>304800</xdr:rowOff>
    </xdr:from>
    <xdr:to>
      <xdr:col>13</xdr:col>
      <xdr:colOff>828675</xdr:colOff>
      <xdr:row>1</xdr:row>
      <xdr:rowOff>323850</xdr:rowOff>
    </xdr:to>
    <xdr:sp macro="[0]!MajDateD_Date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AA18751-B07B-4A4A-84CF-8AEF85530A37}"/>
            </a:ext>
          </a:extLst>
        </xdr:cNvPr>
        <xdr:cNvSpPr/>
      </xdr:nvSpPr>
      <xdr:spPr>
        <a:xfrm>
          <a:off x="10725150" y="304800"/>
          <a:ext cx="1409700" cy="40005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MajDate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ownloads\Kewa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illot.odyc\Desktop\Diagramme-de-Gantt-sur-Excel-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illot\Documents\Chiffrage%20MO\ADEX_PCB%20Assembly%20Quote%20V1.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AGEMCOM\DISQUE%20CG\Mes%20documents\Application\PROGFAISEUR%20MACRO%20CMS\ProgFaiseur_SAGEMCOM%20V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CH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3">
          <cell r="C3" t="str">
            <v/>
          </cell>
        </row>
        <row r="4">
          <cell r="C4" t="str">
            <v>Février</v>
          </cell>
        </row>
        <row r="5">
          <cell r="C5" t="str">
            <v>Mars</v>
          </cell>
        </row>
        <row r="6">
          <cell r="C6" t="str">
            <v>Avril</v>
          </cell>
        </row>
        <row r="7">
          <cell r="C7" t="str">
            <v>Mai</v>
          </cell>
        </row>
        <row r="8">
          <cell r="C8" t="str">
            <v>Juin</v>
          </cell>
        </row>
        <row r="9">
          <cell r="C9" t="str">
            <v>Juillet</v>
          </cell>
        </row>
        <row r="10">
          <cell r="C10" t="str">
            <v>Août</v>
          </cell>
        </row>
        <row r="11">
          <cell r="C11" t="str">
            <v>Septembre</v>
          </cell>
        </row>
        <row r="12">
          <cell r="C12" t="str">
            <v>Octobre</v>
          </cell>
        </row>
        <row r="13">
          <cell r="C13" t="str">
            <v>Novembre</v>
          </cell>
        </row>
        <row r="14">
          <cell r="C14" t="str">
            <v>Décembre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 refreshError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CBA"/>
      <sheetName val="CIU"/>
      <sheetName val="PANEL"/>
      <sheetName val="Chiffrage"/>
      <sheetName val="Client"/>
      <sheetName val="Datas_PCBA"/>
      <sheetName val="Datas_CIU"/>
      <sheetName val="MEP"/>
      <sheetName val="Sortie_magasin"/>
      <sheetName val="Pose CMS Refusion"/>
      <sheetName val="Chargement CMS"/>
      <sheetName val="DATAS Chiffrage"/>
      <sheetName val="Paramêtres"/>
      <sheetName val="Liste"/>
      <sheetName val="Tarifs"/>
      <sheetName val="Taux horaire CMS L1"/>
      <sheetName val="Taux horaire CMS L2"/>
      <sheetName val="Q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8">
          <cell r="C8">
            <v>4000</v>
          </cell>
        </row>
      </sheetData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Feuil1"/>
      <sheetName val="BACKUPFEUIL1"/>
      <sheetName val="Feuil1 MIRE"/>
      <sheetName val="Nom Motif"/>
      <sheetName val="CACHE MEP"/>
      <sheetName val="MEP"/>
      <sheetName val="SYNTHESE MEP"/>
      <sheetName val="MAJMEP"/>
      <sheetName val="ORIGINE VS OFFSET"/>
      <sheetName val="MOTIF1"/>
      <sheetName val="MOTIF2"/>
      <sheetName val="CACHE FEUIL1 MEP"/>
      <sheetName val="CACHE MIRE"/>
      <sheetName val="TestProcedure"/>
      <sheetName val="BOM CACHE4"/>
      <sheetName val="BOM"/>
      <sheetName val="XY"/>
      <sheetName val="XY DOUBLON"/>
      <sheetName val="BOARD CACHE"/>
      <sheetName val="BOARD"/>
      <sheetName val="BOARD GRAPHIQUE CACHE"/>
      <sheetName val="BOARD GRAPHIQUE SAUVEGARDE"/>
      <sheetName val="BOARD GRAPHIQUE"/>
      <sheetName val="EXPORT CPT"/>
      <sheetName val="EXPORT MIRE"/>
      <sheetName val="EXPORT"/>
      <sheetName val="EXPORT FINAL"/>
      <sheetName val="Etat des actions"/>
      <sheetName val="Base"/>
      <sheetName val="Paramétrage"/>
      <sheetName val="FEUIL13"/>
      <sheetName val="CTRL QTES BOM EXTRACT"/>
      <sheetName val="CTRL QTES BOM ENEL"/>
      <sheetName val="CHECK QTES BOM"/>
      <sheetName val="Source"/>
      <sheetName val="BOARD RECAL"/>
      <sheetName val="BOM CACHE"/>
      <sheetName val="BOM CACHE2"/>
      <sheetName val="BOM CACHE3"/>
      <sheetName val="Back-up BOM"/>
      <sheetName val="Cache Feuil12"/>
      <sheetName val="Cache Feuil1"/>
      <sheetName val="CacheBT"/>
      <sheetName val="CacheBT2"/>
      <sheetName val="XY CACHE"/>
      <sheetName val="Back-up XY"/>
      <sheetName val="CACHE XY"/>
      <sheetName val="ERROR"/>
      <sheetName val="CACHE ERROR"/>
      <sheetName val="Paramétrage1"/>
      <sheetName val="msgboxerror2"/>
      <sheetName val="msgboxerror"/>
      <sheetName val="Nombre de Suppression BO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3">
          <cell r="C3" t="str">
            <v>Technology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>
        <row r="3">
          <cell r="A3">
            <v>0</v>
          </cell>
          <cell r="B3">
            <v>0</v>
          </cell>
        </row>
        <row r="4">
          <cell r="A4">
            <v>0</v>
          </cell>
          <cell r="B4">
            <v>200</v>
          </cell>
        </row>
        <row r="5">
          <cell r="A5">
            <v>0.2</v>
          </cell>
          <cell r="B5">
            <v>0</v>
          </cell>
        </row>
        <row r="6">
          <cell r="A6">
            <v>0.2</v>
          </cell>
          <cell r="B6">
            <v>200</v>
          </cell>
        </row>
        <row r="7">
          <cell r="A7">
            <v>0.4</v>
          </cell>
          <cell r="B7">
            <v>0</v>
          </cell>
        </row>
        <row r="8">
          <cell r="A8">
            <v>0.4</v>
          </cell>
          <cell r="B8">
            <v>200</v>
          </cell>
        </row>
        <row r="9">
          <cell r="A9">
            <v>0.60000000000000009</v>
          </cell>
          <cell r="B9">
            <v>0</v>
          </cell>
        </row>
        <row r="10">
          <cell r="A10">
            <v>0.60000000000000009</v>
          </cell>
          <cell r="B10">
            <v>200</v>
          </cell>
        </row>
        <row r="11">
          <cell r="A11">
            <v>0.8</v>
          </cell>
          <cell r="B11">
            <v>0</v>
          </cell>
        </row>
        <row r="12">
          <cell r="A12">
            <v>0.8</v>
          </cell>
          <cell r="B12">
            <v>200</v>
          </cell>
        </row>
        <row r="13">
          <cell r="A13">
            <v>1</v>
          </cell>
          <cell r="B13">
            <v>0</v>
          </cell>
        </row>
        <row r="14">
          <cell r="A14">
            <v>1</v>
          </cell>
          <cell r="B14">
            <v>200</v>
          </cell>
        </row>
        <row r="15">
          <cell r="A15">
            <v>1.2000000000000002</v>
          </cell>
          <cell r="B15">
            <v>0</v>
          </cell>
        </row>
        <row r="16">
          <cell r="A16">
            <v>1.2000000000000002</v>
          </cell>
          <cell r="B16">
            <v>200</v>
          </cell>
        </row>
        <row r="17">
          <cell r="A17">
            <v>1.4000000000000001</v>
          </cell>
          <cell r="B17">
            <v>0</v>
          </cell>
        </row>
        <row r="18">
          <cell r="A18">
            <v>1.4000000000000001</v>
          </cell>
          <cell r="B18">
            <v>200</v>
          </cell>
        </row>
        <row r="19">
          <cell r="A19">
            <v>1.6</v>
          </cell>
          <cell r="B19">
            <v>0</v>
          </cell>
        </row>
        <row r="20">
          <cell r="A20">
            <v>1.6</v>
          </cell>
          <cell r="B20">
            <v>200</v>
          </cell>
        </row>
        <row r="21">
          <cell r="A21">
            <v>1.8</v>
          </cell>
          <cell r="B21">
            <v>0</v>
          </cell>
        </row>
        <row r="22">
          <cell r="A22">
            <v>1.8</v>
          </cell>
          <cell r="B22">
            <v>200</v>
          </cell>
        </row>
        <row r="23">
          <cell r="A23">
            <v>2</v>
          </cell>
          <cell r="B23">
            <v>0</v>
          </cell>
        </row>
        <row r="24">
          <cell r="A24">
            <v>2</v>
          </cell>
          <cell r="B24">
            <v>200</v>
          </cell>
        </row>
        <row r="25">
          <cell r="A25">
            <v>2.2000000000000002</v>
          </cell>
          <cell r="B25">
            <v>0</v>
          </cell>
        </row>
        <row r="26">
          <cell r="A26">
            <v>2.2000000000000002</v>
          </cell>
          <cell r="B26">
            <v>200</v>
          </cell>
        </row>
        <row r="27">
          <cell r="A27">
            <v>2.4000000000000004</v>
          </cell>
          <cell r="B27">
            <v>0</v>
          </cell>
        </row>
        <row r="28">
          <cell r="A28">
            <v>2.4000000000000004</v>
          </cell>
          <cell r="B28">
            <v>200</v>
          </cell>
        </row>
        <row r="29">
          <cell r="A29">
            <v>2.6</v>
          </cell>
          <cell r="B29">
            <v>0</v>
          </cell>
        </row>
        <row r="30">
          <cell r="A30">
            <v>2.6</v>
          </cell>
          <cell r="B30">
            <v>200</v>
          </cell>
        </row>
        <row r="31">
          <cell r="A31">
            <v>2.8000000000000003</v>
          </cell>
          <cell r="B31">
            <v>0</v>
          </cell>
        </row>
        <row r="32">
          <cell r="A32">
            <v>2.8000000000000003</v>
          </cell>
          <cell r="B32">
            <v>200</v>
          </cell>
        </row>
        <row r="33">
          <cell r="A33">
            <v>3</v>
          </cell>
          <cell r="B33">
            <v>0</v>
          </cell>
        </row>
        <row r="34">
          <cell r="A34">
            <v>3</v>
          </cell>
          <cell r="B34">
            <v>200</v>
          </cell>
        </row>
        <row r="35">
          <cell r="A35">
            <v>3.2</v>
          </cell>
          <cell r="B35">
            <v>0</v>
          </cell>
        </row>
        <row r="36">
          <cell r="A36">
            <v>3.2</v>
          </cell>
          <cell r="B36">
            <v>200</v>
          </cell>
        </row>
        <row r="37">
          <cell r="A37">
            <v>3.4000000000000004</v>
          </cell>
          <cell r="B37">
            <v>0</v>
          </cell>
        </row>
        <row r="38">
          <cell r="A38">
            <v>3.4000000000000004</v>
          </cell>
          <cell r="B38">
            <v>200</v>
          </cell>
        </row>
        <row r="39">
          <cell r="A39">
            <v>3.6</v>
          </cell>
          <cell r="B39">
            <v>0</v>
          </cell>
        </row>
        <row r="40">
          <cell r="A40">
            <v>3.6</v>
          </cell>
          <cell r="B40">
            <v>200</v>
          </cell>
        </row>
        <row r="41">
          <cell r="A41">
            <v>3.8000000000000003</v>
          </cell>
          <cell r="B41">
            <v>0</v>
          </cell>
        </row>
        <row r="42">
          <cell r="A42">
            <v>3.8000000000000003</v>
          </cell>
          <cell r="B42">
            <v>200</v>
          </cell>
        </row>
        <row r="43">
          <cell r="A43">
            <v>4</v>
          </cell>
          <cell r="B43">
            <v>0</v>
          </cell>
        </row>
        <row r="44">
          <cell r="A44">
            <v>4</v>
          </cell>
          <cell r="B44">
            <v>200</v>
          </cell>
        </row>
        <row r="45">
          <cell r="A45">
            <v>4.2</v>
          </cell>
          <cell r="B45">
            <v>0</v>
          </cell>
        </row>
        <row r="46">
          <cell r="A46">
            <v>4.2</v>
          </cell>
          <cell r="B46">
            <v>200</v>
          </cell>
        </row>
        <row r="47">
          <cell r="A47">
            <v>4.4000000000000004</v>
          </cell>
          <cell r="B47">
            <v>0</v>
          </cell>
        </row>
        <row r="48">
          <cell r="A48">
            <v>4.4000000000000004</v>
          </cell>
          <cell r="B48">
            <v>200</v>
          </cell>
        </row>
        <row r="49">
          <cell r="A49">
            <v>4.6000000000000005</v>
          </cell>
          <cell r="B49">
            <v>0</v>
          </cell>
        </row>
        <row r="50">
          <cell r="A50">
            <v>4.6000000000000005</v>
          </cell>
          <cell r="B50">
            <v>200</v>
          </cell>
        </row>
        <row r="51">
          <cell r="A51">
            <v>4.8000000000000007</v>
          </cell>
          <cell r="B51">
            <v>0</v>
          </cell>
        </row>
        <row r="52">
          <cell r="A52">
            <v>4.8000000000000007</v>
          </cell>
          <cell r="B52">
            <v>200</v>
          </cell>
        </row>
        <row r="53">
          <cell r="A53">
            <v>5</v>
          </cell>
          <cell r="B53">
            <v>0</v>
          </cell>
        </row>
        <row r="54">
          <cell r="A54">
            <v>5</v>
          </cell>
          <cell r="B54">
            <v>200</v>
          </cell>
        </row>
        <row r="55">
          <cell r="A55">
            <v>5.2</v>
          </cell>
          <cell r="B55">
            <v>0</v>
          </cell>
        </row>
        <row r="56">
          <cell r="A56">
            <v>5.2</v>
          </cell>
          <cell r="B56">
            <v>200</v>
          </cell>
        </row>
        <row r="57">
          <cell r="A57">
            <v>5.4</v>
          </cell>
          <cell r="B57">
            <v>0</v>
          </cell>
        </row>
        <row r="58">
          <cell r="A58">
            <v>5.4</v>
          </cell>
          <cell r="B58">
            <v>200</v>
          </cell>
        </row>
        <row r="59">
          <cell r="A59">
            <v>5.6000000000000005</v>
          </cell>
          <cell r="B59">
            <v>0</v>
          </cell>
        </row>
        <row r="60">
          <cell r="A60">
            <v>5.6000000000000005</v>
          </cell>
          <cell r="B60">
            <v>200</v>
          </cell>
        </row>
        <row r="61">
          <cell r="A61">
            <v>5.8000000000000007</v>
          </cell>
          <cell r="B61">
            <v>0</v>
          </cell>
        </row>
        <row r="62">
          <cell r="A62">
            <v>5.8000000000000007</v>
          </cell>
          <cell r="B62">
            <v>200</v>
          </cell>
        </row>
        <row r="63">
          <cell r="A63">
            <v>6</v>
          </cell>
          <cell r="B63">
            <v>0</v>
          </cell>
        </row>
        <row r="64">
          <cell r="A64">
            <v>6</v>
          </cell>
          <cell r="B64">
            <v>200</v>
          </cell>
        </row>
        <row r="65">
          <cell r="A65">
            <v>6.2</v>
          </cell>
          <cell r="B65">
            <v>0</v>
          </cell>
        </row>
        <row r="66">
          <cell r="A66">
            <v>6.2</v>
          </cell>
          <cell r="B66">
            <v>200</v>
          </cell>
        </row>
        <row r="67">
          <cell r="A67">
            <v>6.4</v>
          </cell>
          <cell r="B67">
            <v>0</v>
          </cell>
        </row>
        <row r="68">
          <cell r="A68">
            <v>6.4</v>
          </cell>
          <cell r="B68">
            <v>200</v>
          </cell>
        </row>
        <row r="69">
          <cell r="A69">
            <v>6.6000000000000005</v>
          </cell>
          <cell r="B69">
            <v>0</v>
          </cell>
        </row>
        <row r="70">
          <cell r="A70">
            <v>6.6000000000000005</v>
          </cell>
          <cell r="B70">
            <v>200</v>
          </cell>
        </row>
        <row r="71">
          <cell r="A71">
            <v>6.8000000000000007</v>
          </cell>
          <cell r="B71">
            <v>0</v>
          </cell>
        </row>
        <row r="72">
          <cell r="A72">
            <v>6.8000000000000007</v>
          </cell>
          <cell r="B72">
            <v>200</v>
          </cell>
        </row>
        <row r="73">
          <cell r="A73">
            <v>7</v>
          </cell>
          <cell r="B73">
            <v>0</v>
          </cell>
        </row>
        <row r="74">
          <cell r="A74">
            <v>7</v>
          </cell>
          <cell r="B74">
            <v>200</v>
          </cell>
        </row>
        <row r="75">
          <cell r="A75">
            <v>7.2</v>
          </cell>
          <cell r="B75">
            <v>0</v>
          </cell>
        </row>
        <row r="76">
          <cell r="A76">
            <v>7.2</v>
          </cell>
          <cell r="B76">
            <v>200</v>
          </cell>
        </row>
        <row r="77">
          <cell r="A77">
            <v>7.4</v>
          </cell>
          <cell r="B77">
            <v>0</v>
          </cell>
        </row>
        <row r="78">
          <cell r="A78">
            <v>7.4</v>
          </cell>
          <cell r="B78">
            <v>200</v>
          </cell>
        </row>
        <row r="79">
          <cell r="A79">
            <v>7.6000000000000005</v>
          </cell>
          <cell r="B79">
            <v>0</v>
          </cell>
        </row>
        <row r="80">
          <cell r="A80">
            <v>7.6000000000000005</v>
          </cell>
          <cell r="B80">
            <v>200</v>
          </cell>
        </row>
        <row r="81">
          <cell r="A81">
            <v>7.8000000000000007</v>
          </cell>
          <cell r="B81">
            <v>0</v>
          </cell>
        </row>
        <row r="82">
          <cell r="A82">
            <v>7.8000000000000007</v>
          </cell>
          <cell r="B82">
            <v>200</v>
          </cell>
        </row>
        <row r="83">
          <cell r="A83">
            <v>8</v>
          </cell>
          <cell r="B83">
            <v>0</v>
          </cell>
        </row>
        <row r="84">
          <cell r="A84">
            <v>8</v>
          </cell>
          <cell r="B84">
            <v>200</v>
          </cell>
        </row>
        <row r="85">
          <cell r="A85">
            <v>8.2000000000000011</v>
          </cell>
          <cell r="B85">
            <v>0</v>
          </cell>
        </row>
        <row r="86">
          <cell r="A86">
            <v>8.2000000000000011</v>
          </cell>
          <cell r="B86">
            <v>200</v>
          </cell>
        </row>
        <row r="87">
          <cell r="A87">
            <v>8.4</v>
          </cell>
          <cell r="B87">
            <v>0</v>
          </cell>
        </row>
        <row r="88">
          <cell r="A88">
            <v>8.4</v>
          </cell>
          <cell r="B88">
            <v>200</v>
          </cell>
        </row>
        <row r="89">
          <cell r="A89">
            <v>8.6</v>
          </cell>
          <cell r="B89">
            <v>0</v>
          </cell>
        </row>
        <row r="90">
          <cell r="A90">
            <v>8.6</v>
          </cell>
          <cell r="B90">
            <v>200</v>
          </cell>
        </row>
        <row r="91">
          <cell r="A91">
            <v>8.8000000000000007</v>
          </cell>
          <cell r="B91">
            <v>0</v>
          </cell>
        </row>
        <row r="92">
          <cell r="A92">
            <v>8.8000000000000007</v>
          </cell>
          <cell r="B92">
            <v>200</v>
          </cell>
        </row>
        <row r="93">
          <cell r="A93">
            <v>9</v>
          </cell>
          <cell r="B93">
            <v>0</v>
          </cell>
        </row>
        <row r="94">
          <cell r="A94">
            <v>9</v>
          </cell>
          <cell r="B94">
            <v>200</v>
          </cell>
        </row>
        <row r="95">
          <cell r="A95">
            <v>9.2000000000000011</v>
          </cell>
          <cell r="B95">
            <v>0</v>
          </cell>
        </row>
        <row r="96">
          <cell r="A96">
            <v>9.2000000000000011</v>
          </cell>
          <cell r="B96">
            <v>200</v>
          </cell>
        </row>
        <row r="97">
          <cell r="A97">
            <v>9.4</v>
          </cell>
          <cell r="B97">
            <v>0</v>
          </cell>
        </row>
        <row r="98">
          <cell r="A98">
            <v>9.4</v>
          </cell>
          <cell r="B98">
            <v>200</v>
          </cell>
        </row>
        <row r="99">
          <cell r="A99">
            <v>9.6000000000000014</v>
          </cell>
          <cell r="B99">
            <v>0</v>
          </cell>
        </row>
        <row r="100">
          <cell r="A100">
            <v>9.6000000000000014</v>
          </cell>
          <cell r="B100">
            <v>200</v>
          </cell>
        </row>
        <row r="101">
          <cell r="A101">
            <v>9.8000000000000007</v>
          </cell>
          <cell r="B101">
            <v>0</v>
          </cell>
        </row>
        <row r="102">
          <cell r="A102">
            <v>9.8000000000000007</v>
          </cell>
          <cell r="B102">
            <v>200</v>
          </cell>
        </row>
        <row r="103">
          <cell r="A103">
            <v>10</v>
          </cell>
          <cell r="B103">
            <v>0</v>
          </cell>
        </row>
        <row r="104">
          <cell r="A104">
            <v>10</v>
          </cell>
          <cell r="B104">
            <v>200</v>
          </cell>
        </row>
        <row r="105">
          <cell r="A105">
            <v>10.200000000000001</v>
          </cell>
          <cell r="B105">
            <v>0</v>
          </cell>
        </row>
        <row r="106">
          <cell r="A106">
            <v>10.200000000000001</v>
          </cell>
          <cell r="B106">
            <v>200</v>
          </cell>
        </row>
        <row r="107">
          <cell r="A107">
            <v>10.4</v>
          </cell>
          <cell r="B107">
            <v>0</v>
          </cell>
        </row>
        <row r="108">
          <cell r="A108">
            <v>10.4</v>
          </cell>
          <cell r="B108">
            <v>200</v>
          </cell>
        </row>
        <row r="109">
          <cell r="A109">
            <v>10.600000000000001</v>
          </cell>
          <cell r="B109">
            <v>0</v>
          </cell>
        </row>
        <row r="110">
          <cell r="A110">
            <v>10.600000000000001</v>
          </cell>
          <cell r="B110">
            <v>200</v>
          </cell>
        </row>
        <row r="111">
          <cell r="A111">
            <v>10.8</v>
          </cell>
          <cell r="B111">
            <v>0</v>
          </cell>
        </row>
        <row r="112">
          <cell r="A112">
            <v>10.8</v>
          </cell>
          <cell r="B112">
            <v>200</v>
          </cell>
        </row>
        <row r="113">
          <cell r="A113">
            <v>11</v>
          </cell>
          <cell r="B113">
            <v>0</v>
          </cell>
        </row>
        <row r="114">
          <cell r="A114">
            <v>11</v>
          </cell>
          <cell r="B114">
            <v>200</v>
          </cell>
        </row>
        <row r="115">
          <cell r="A115">
            <v>11.200000000000001</v>
          </cell>
          <cell r="B115">
            <v>0</v>
          </cell>
        </row>
        <row r="116">
          <cell r="A116">
            <v>11.200000000000001</v>
          </cell>
          <cell r="B116">
            <v>200</v>
          </cell>
        </row>
        <row r="117">
          <cell r="A117">
            <v>11.4</v>
          </cell>
          <cell r="B117">
            <v>0</v>
          </cell>
        </row>
        <row r="118">
          <cell r="A118">
            <v>11.4</v>
          </cell>
          <cell r="B118">
            <v>200</v>
          </cell>
        </row>
        <row r="119">
          <cell r="A119">
            <v>11.600000000000001</v>
          </cell>
          <cell r="B119">
            <v>0</v>
          </cell>
        </row>
        <row r="120">
          <cell r="A120">
            <v>11.600000000000001</v>
          </cell>
          <cell r="B120">
            <v>200</v>
          </cell>
        </row>
        <row r="121">
          <cell r="A121">
            <v>11.8</v>
          </cell>
          <cell r="B121">
            <v>0</v>
          </cell>
        </row>
        <row r="122">
          <cell r="A122">
            <v>11.8</v>
          </cell>
          <cell r="B122">
            <v>200</v>
          </cell>
        </row>
        <row r="123">
          <cell r="A123">
            <v>12</v>
          </cell>
          <cell r="B123">
            <v>0</v>
          </cell>
        </row>
        <row r="124">
          <cell r="A124">
            <v>12</v>
          </cell>
          <cell r="B124">
            <v>200</v>
          </cell>
        </row>
        <row r="125">
          <cell r="A125">
            <v>12.200000000000001</v>
          </cell>
          <cell r="B125">
            <v>0</v>
          </cell>
        </row>
        <row r="126">
          <cell r="A126">
            <v>12.200000000000001</v>
          </cell>
          <cell r="B126">
            <v>200</v>
          </cell>
        </row>
        <row r="127">
          <cell r="A127">
            <v>12.4</v>
          </cell>
          <cell r="B127">
            <v>0</v>
          </cell>
        </row>
        <row r="128">
          <cell r="A128">
            <v>12.4</v>
          </cell>
          <cell r="B128">
            <v>200</v>
          </cell>
        </row>
        <row r="129">
          <cell r="A129">
            <v>12.600000000000001</v>
          </cell>
          <cell r="B129">
            <v>0</v>
          </cell>
        </row>
        <row r="130">
          <cell r="A130">
            <v>12.600000000000001</v>
          </cell>
          <cell r="B130">
            <v>200</v>
          </cell>
        </row>
        <row r="131">
          <cell r="A131">
            <v>12.8</v>
          </cell>
          <cell r="B131">
            <v>0</v>
          </cell>
        </row>
        <row r="132">
          <cell r="A132">
            <v>12.8</v>
          </cell>
          <cell r="B132">
            <v>200</v>
          </cell>
        </row>
        <row r="133">
          <cell r="A133">
            <v>13</v>
          </cell>
          <cell r="B133">
            <v>0</v>
          </cell>
        </row>
        <row r="134">
          <cell r="A134">
            <v>13</v>
          </cell>
          <cell r="B134">
            <v>200</v>
          </cell>
        </row>
        <row r="135">
          <cell r="A135">
            <v>13.200000000000001</v>
          </cell>
          <cell r="B135">
            <v>0</v>
          </cell>
        </row>
        <row r="136">
          <cell r="A136">
            <v>13.200000000000001</v>
          </cell>
          <cell r="B136">
            <v>200</v>
          </cell>
        </row>
        <row r="137">
          <cell r="A137">
            <v>13.4</v>
          </cell>
          <cell r="B137">
            <v>0</v>
          </cell>
        </row>
        <row r="138">
          <cell r="A138">
            <v>13.4</v>
          </cell>
          <cell r="B138">
            <v>200</v>
          </cell>
        </row>
        <row r="139">
          <cell r="A139">
            <v>13.600000000000001</v>
          </cell>
          <cell r="B139">
            <v>0</v>
          </cell>
        </row>
        <row r="140">
          <cell r="A140">
            <v>13.600000000000001</v>
          </cell>
          <cell r="B140">
            <v>200</v>
          </cell>
        </row>
        <row r="141">
          <cell r="A141">
            <v>13.8</v>
          </cell>
          <cell r="B141">
            <v>0</v>
          </cell>
        </row>
        <row r="142">
          <cell r="A142">
            <v>13.8</v>
          </cell>
          <cell r="B142">
            <v>200</v>
          </cell>
        </row>
        <row r="143">
          <cell r="A143">
            <v>14</v>
          </cell>
          <cell r="B143">
            <v>0</v>
          </cell>
        </row>
        <row r="144">
          <cell r="A144">
            <v>14</v>
          </cell>
          <cell r="B144">
            <v>200</v>
          </cell>
        </row>
        <row r="145">
          <cell r="A145">
            <v>14.200000000000001</v>
          </cell>
          <cell r="B145">
            <v>0</v>
          </cell>
        </row>
        <row r="146">
          <cell r="A146">
            <v>14.200000000000001</v>
          </cell>
          <cell r="B146">
            <v>200</v>
          </cell>
        </row>
        <row r="147">
          <cell r="A147">
            <v>14.4</v>
          </cell>
          <cell r="B147">
            <v>0</v>
          </cell>
        </row>
        <row r="148">
          <cell r="A148">
            <v>14.4</v>
          </cell>
          <cell r="B148">
            <v>200</v>
          </cell>
        </row>
        <row r="149">
          <cell r="A149">
            <v>14.600000000000001</v>
          </cell>
          <cell r="B149">
            <v>0</v>
          </cell>
        </row>
        <row r="150">
          <cell r="A150">
            <v>14.600000000000001</v>
          </cell>
          <cell r="B150">
            <v>200</v>
          </cell>
        </row>
        <row r="151">
          <cell r="A151">
            <v>14.8</v>
          </cell>
          <cell r="B151">
            <v>0</v>
          </cell>
        </row>
        <row r="152">
          <cell r="A152">
            <v>14.8</v>
          </cell>
          <cell r="B152">
            <v>200</v>
          </cell>
        </row>
        <row r="153">
          <cell r="A153">
            <v>15</v>
          </cell>
          <cell r="B153">
            <v>0</v>
          </cell>
        </row>
        <row r="154">
          <cell r="A154">
            <v>15</v>
          </cell>
          <cell r="B154">
            <v>200</v>
          </cell>
        </row>
        <row r="155">
          <cell r="A155">
            <v>15.200000000000001</v>
          </cell>
          <cell r="B155">
            <v>0</v>
          </cell>
        </row>
        <row r="156">
          <cell r="A156">
            <v>15.200000000000001</v>
          </cell>
          <cell r="B156">
            <v>200</v>
          </cell>
        </row>
        <row r="157">
          <cell r="A157">
            <v>15.4</v>
          </cell>
          <cell r="B157">
            <v>0</v>
          </cell>
        </row>
        <row r="158">
          <cell r="A158">
            <v>15.4</v>
          </cell>
          <cell r="B158">
            <v>200</v>
          </cell>
        </row>
        <row r="159">
          <cell r="A159">
            <v>15.600000000000001</v>
          </cell>
          <cell r="B159">
            <v>0</v>
          </cell>
        </row>
        <row r="160">
          <cell r="A160">
            <v>15.600000000000001</v>
          </cell>
          <cell r="B160">
            <v>200</v>
          </cell>
        </row>
        <row r="161">
          <cell r="A161">
            <v>15.8</v>
          </cell>
          <cell r="B161">
            <v>0</v>
          </cell>
        </row>
        <row r="162">
          <cell r="A162">
            <v>15.8</v>
          </cell>
          <cell r="B162">
            <v>200</v>
          </cell>
        </row>
        <row r="163">
          <cell r="A163">
            <v>16</v>
          </cell>
          <cell r="B163">
            <v>0</v>
          </cell>
        </row>
        <row r="164">
          <cell r="A164">
            <v>16</v>
          </cell>
          <cell r="B164">
            <v>200</v>
          </cell>
        </row>
        <row r="165">
          <cell r="A165">
            <v>16.2</v>
          </cell>
          <cell r="B165">
            <v>0</v>
          </cell>
        </row>
        <row r="166">
          <cell r="A166">
            <v>16.2</v>
          </cell>
          <cell r="B166">
            <v>200</v>
          </cell>
        </row>
        <row r="167">
          <cell r="A167">
            <v>16.400000000000002</v>
          </cell>
          <cell r="B167">
            <v>0</v>
          </cell>
        </row>
        <row r="168">
          <cell r="A168">
            <v>16.400000000000002</v>
          </cell>
          <cell r="B168">
            <v>200</v>
          </cell>
        </row>
        <row r="169">
          <cell r="A169">
            <v>16.600000000000001</v>
          </cell>
          <cell r="B169">
            <v>0</v>
          </cell>
        </row>
        <row r="170">
          <cell r="A170">
            <v>16.600000000000001</v>
          </cell>
          <cell r="B170">
            <v>200</v>
          </cell>
        </row>
        <row r="171">
          <cell r="A171">
            <v>16.8</v>
          </cell>
          <cell r="B171">
            <v>0</v>
          </cell>
        </row>
        <row r="172">
          <cell r="A172">
            <v>16.8</v>
          </cell>
          <cell r="B172">
            <v>200</v>
          </cell>
        </row>
        <row r="173">
          <cell r="A173">
            <v>17</v>
          </cell>
          <cell r="B173">
            <v>0</v>
          </cell>
        </row>
        <row r="174">
          <cell r="A174">
            <v>17</v>
          </cell>
          <cell r="B174">
            <v>200</v>
          </cell>
        </row>
        <row r="175">
          <cell r="A175">
            <v>17.2</v>
          </cell>
          <cell r="B175">
            <v>0</v>
          </cell>
        </row>
        <row r="176">
          <cell r="A176">
            <v>17.2</v>
          </cell>
          <cell r="B176">
            <v>200</v>
          </cell>
        </row>
        <row r="177">
          <cell r="A177">
            <v>17.400000000000002</v>
          </cell>
          <cell r="B177">
            <v>0</v>
          </cell>
        </row>
        <row r="178">
          <cell r="A178">
            <v>17.400000000000002</v>
          </cell>
          <cell r="B178">
            <v>200</v>
          </cell>
        </row>
        <row r="179">
          <cell r="A179">
            <v>17.600000000000001</v>
          </cell>
          <cell r="B179">
            <v>0</v>
          </cell>
        </row>
        <row r="180">
          <cell r="A180">
            <v>17.600000000000001</v>
          </cell>
          <cell r="B180">
            <v>200</v>
          </cell>
        </row>
        <row r="181">
          <cell r="A181">
            <v>17.8</v>
          </cell>
          <cell r="B181">
            <v>0</v>
          </cell>
        </row>
        <row r="182">
          <cell r="A182">
            <v>17.8</v>
          </cell>
          <cell r="B182">
            <v>200</v>
          </cell>
        </row>
        <row r="183">
          <cell r="A183">
            <v>18</v>
          </cell>
          <cell r="B183">
            <v>0</v>
          </cell>
        </row>
        <row r="184">
          <cell r="A184">
            <v>18</v>
          </cell>
          <cell r="B184">
            <v>200</v>
          </cell>
        </row>
        <row r="185">
          <cell r="A185">
            <v>18.2</v>
          </cell>
          <cell r="B185">
            <v>0</v>
          </cell>
        </row>
        <row r="186">
          <cell r="A186">
            <v>18.2</v>
          </cell>
          <cell r="B186">
            <v>200</v>
          </cell>
        </row>
        <row r="187">
          <cell r="A187">
            <v>18.400000000000002</v>
          </cell>
          <cell r="B187">
            <v>0</v>
          </cell>
        </row>
        <row r="188">
          <cell r="A188">
            <v>18.400000000000002</v>
          </cell>
          <cell r="B188">
            <v>200</v>
          </cell>
        </row>
        <row r="189">
          <cell r="A189">
            <v>18.600000000000001</v>
          </cell>
          <cell r="B189">
            <v>0</v>
          </cell>
        </row>
        <row r="190">
          <cell r="A190">
            <v>18.600000000000001</v>
          </cell>
          <cell r="B190">
            <v>200</v>
          </cell>
        </row>
        <row r="191">
          <cell r="A191">
            <v>18.8</v>
          </cell>
          <cell r="B191">
            <v>0</v>
          </cell>
        </row>
        <row r="192">
          <cell r="A192">
            <v>18.8</v>
          </cell>
          <cell r="B192">
            <v>200</v>
          </cell>
        </row>
        <row r="193">
          <cell r="A193">
            <v>19</v>
          </cell>
          <cell r="B193">
            <v>0</v>
          </cell>
        </row>
        <row r="194">
          <cell r="A194">
            <v>19</v>
          </cell>
          <cell r="B194">
            <v>200</v>
          </cell>
        </row>
        <row r="195">
          <cell r="A195">
            <v>19.200000000000003</v>
          </cell>
          <cell r="B195">
            <v>0</v>
          </cell>
        </row>
        <row r="196">
          <cell r="A196">
            <v>19.200000000000003</v>
          </cell>
          <cell r="B196">
            <v>200</v>
          </cell>
        </row>
        <row r="197">
          <cell r="A197">
            <v>19.400000000000002</v>
          </cell>
          <cell r="B197">
            <v>0</v>
          </cell>
        </row>
        <row r="198">
          <cell r="A198">
            <v>19.400000000000002</v>
          </cell>
          <cell r="B198">
            <v>200</v>
          </cell>
        </row>
        <row r="199">
          <cell r="A199">
            <v>19.600000000000001</v>
          </cell>
          <cell r="B199">
            <v>0</v>
          </cell>
        </row>
        <row r="200">
          <cell r="A200">
            <v>19.600000000000001</v>
          </cell>
          <cell r="B200">
            <v>200</v>
          </cell>
        </row>
        <row r="201">
          <cell r="A201">
            <v>19.8</v>
          </cell>
          <cell r="B201">
            <v>0</v>
          </cell>
        </row>
        <row r="202">
          <cell r="A202">
            <v>19.8</v>
          </cell>
          <cell r="B202">
            <v>200</v>
          </cell>
        </row>
        <row r="203">
          <cell r="A203">
            <v>20</v>
          </cell>
          <cell r="B203">
            <v>0</v>
          </cell>
        </row>
        <row r="204">
          <cell r="A204">
            <v>20</v>
          </cell>
          <cell r="B204">
            <v>200</v>
          </cell>
        </row>
        <row r="205">
          <cell r="A205">
            <v>20.200000000000003</v>
          </cell>
          <cell r="B205">
            <v>0</v>
          </cell>
        </row>
        <row r="206">
          <cell r="A206">
            <v>20.200000000000003</v>
          </cell>
          <cell r="B206">
            <v>200</v>
          </cell>
        </row>
        <row r="207">
          <cell r="A207">
            <v>20.400000000000002</v>
          </cell>
          <cell r="B207">
            <v>0</v>
          </cell>
        </row>
        <row r="208">
          <cell r="A208">
            <v>20.400000000000002</v>
          </cell>
          <cell r="B208">
            <v>200</v>
          </cell>
        </row>
        <row r="209">
          <cell r="A209">
            <v>20.6</v>
          </cell>
          <cell r="B209">
            <v>0</v>
          </cell>
        </row>
        <row r="210">
          <cell r="A210">
            <v>20.6</v>
          </cell>
          <cell r="B210">
            <v>200</v>
          </cell>
        </row>
        <row r="211">
          <cell r="A211">
            <v>20.8</v>
          </cell>
          <cell r="B211">
            <v>0</v>
          </cell>
        </row>
        <row r="212">
          <cell r="A212">
            <v>20.8</v>
          </cell>
          <cell r="B212">
            <v>200</v>
          </cell>
        </row>
        <row r="213">
          <cell r="A213">
            <v>21</v>
          </cell>
          <cell r="B213">
            <v>0</v>
          </cell>
        </row>
        <row r="214">
          <cell r="A214">
            <v>21</v>
          </cell>
          <cell r="B214">
            <v>200</v>
          </cell>
        </row>
        <row r="215">
          <cell r="A215">
            <v>21.200000000000003</v>
          </cell>
          <cell r="B215">
            <v>0</v>
          </cell>
        </row>
        <row r="216">
          <cell r="A216">
            <v>21.200000000000003</v>
          </cell>
          <cell r="B216">
            <v>200</v>
          </cell>
        </row>
        <row r="217">
          <cell r="A217">
            <v>21.400000000000002</v>
          </cell>
          <cell r="B217">
            <v>0</v>
          </cell>
        </row>
        <row r="218">
          <cell r="A218">
            <v>21.400000000000002</v>
          </cell>
          <cell r="B218">
            <v>200</v>
          </cell>
        </row>
        <row r="219">
          <cell r="A219">
            <v>21.6</v>
          </cell>
          <cell r="B219">
            <v>0</v>
          </cell>
        </row>
        <row r="220">
          <cell r="A220">
            <v>21.6</v>
          </cell>
          <cell r="B220">
            <v>200</v>
          </cell>
        </row>
        <row r="221">
          <cell r="A221">
            <v>21.8</v>
          </cell>
          <cell r="B221">
            <v>0</v>
          </cell>
        </row>
        <row r="222">
          <cell r="A222">
            <v>21.8</v>
          </cell>
          <cell r="B222">
            <v>200</v>
          </cell>
        </row>
        <row r="223">
          <cell r="A223">
            <v>22</v>
          </cell>
          <cell r="B223">
            <v>0</v>
          </cell>
        </row>
        <row r="224">
          <cell r="A224">
            <v>22</v>
          </cell>
          <cell r="B224">
            <v>200</v>
          </cell>
        </row>
        <row r="225">
          <cell r="A225">
            <v>22.200000000000003</v>
          </cell>
          <cell r="B225">
            <v>0</v>
          </cell>
        </row>
        <row r="226">
          <cell r="A226">
            <v>22.200000000000003</v>
          </cell>
          <cell r="B226">
            <v>200</v>
          </cell>
        </row>
        <row r="227">
          <cell r="A227">
            <v>22.400000000000002</v>
          </cell>
          <cell r="B227">
            <v>0</v>
          </cell>
        </row>
        <row r="228">
          <cell r="A228">
            <v>22.400000000000002</v>
          </cell>
          <cell r="B228">
            <v>200</v>
          </cell>
        </row>
        <row r="229">
          <cell r="A229">
            <v>22.6</v>
          </cell>
          <cell r="B229">
            <v>0</v>
          </cell>
        </row>
        <row r="230">
          <cell r="A230">
            <v>22.6</v>
          </cell>
          <cell r="B230">
            <v>200</v>
          </cell>
        </row>
        <row r="231">
          <cell r="A231">
            <v>22.8</v>
          </cell>
          <cell r="B231">
            <v>0</v>
          </cell>
        </row>
        <row r="232">
          <cell r="A232">
            <v>22.8</v>
          </cell>
          <cell r="B232">
            <v>200</v>
          </cell>
        </row>
        <row r="233">
          <cell r="A233">
            <v>23</v>
          </cell>
          <cell r="B233">
            <v>0</v>
          </cell>
        </row>
        <row r="234">
          <cell r="A234">
            <v>23</v>
          </cell>
          <cell r="B234">
            <v>200</v>
          </cell>
        </row>
        <row r="235">
          <cell r="A235">
            <v>23.200000000000003</v>
          </cell>
          <cell r="B235">
            <v>0</v>
          </cell>
        </row>
        <row r="236">
          <cell r="A236">
            <v>23.200000000000003</v>
          </cell>
          <cell r="B236">
            <v>200</v>
          </cell>
        </row>
        <row r="237">
          <cell r="A237">
            <v>23.400000000000002</v>
          </cell>
          <cell r="B237">
            <v>0</v>
          </cell>
        </row>
        <row r="238">
          <cell r="A238">
            <v>23.400000000000002</v>
          </cell>
          <cell r="B238">
            <v>200</v>
          </cell>
        </row>
        <row r="239">
          <cell r="A239">
            <v>23.6</v>
          </cell>
          <cell r="B239">
            <v>0</v>
          </cell>
        </row>
        <row r="240">
          <cell r="A240">
            <v>23.6</v>
          </cell>
          <cell r="B240">
            <v>200</v>
          </cell>
        </row>
        <row r="241">
          <cell r="A241">
            <v>23.8</v>
          </cell>
          <cell r="B241">
            <v>0</v>
          </cell>
        </row>
        <row r="242">
          <cell r="A242">
            <v>23.8</v>
          </cell>
          <cell r="B242">
            <v>200</v>
          </cell>
        </row>
        <row r="243">
          <cell r="A243">
            <v>24</v>
          </cell>
          <cell r="B243">
            <v>0</v>
          </cell>
        </row>
        <row r="244">
          <cell r="A244">
            <v>24</v>
          </cell>
          <cell r="B244">
            <v>200</v>
          </cell>
        </row>
        <row r="245">
          <cell r="A245">
            <v>24.200000000000003</v>
          </cell>
          <cell r="B245">
            <v>0</v>
          </cell>
        </row>
        <row r="246">
          <cell r="A246">
            <v>24.200000000000003</v>
          </cell>
          <cell r="B246">
            <v>200</v>
          </cell>
        </row>
        <row r="247">
          <cell r="A247">
            <v>24.400000000000002</v>
          </cell>
          <cell r="B247">
            <v>0</v>
          </cell>
        </row>
        <row r="248">
          <cell r="A248">
            <v>24.400000000000002</v>
          </cell>
          <cell r="B248">
            <v>200</v>
          </cell>
        </row>
        <row r="249">
          <cell r="A249">
            <v>24.6</v>
          </cell>
          <cell r="B249">
            <v>0</v>
          </cell>
        </row>
        <row r="250">
          <cell r="A250">
            <v>24.6</v>
          </cell>
          <cell r="B250">
            <v>200</v>
          </cell>
        </row>
        <row r="251">
          <cell r="A251">
            <v>24.8</v>
          </cell>
          <cell r="B251">
            <v>0</v>
          </cell>
        </row>
        <row r="252">
          <cell r="A252">
            <v>24.8</v>
          </cell>
          <cell r="B252">
            <v>200</v>
          </cell>
        </row>
        <row r="253">
          <cell r="A253">
            <v>25</v>
          </cell>
          <cell r="B253">
            <v>0</v>
          </cell>
        </row>
        <row r="254">
          <cell r="A254">
            <v>25</v>
          </cell>
          <cell r="B254">
            <v>200</v>
          </cell>
        </row>
        <row r="255">
          <cell r="A255">
            <v>25.200000000000003</v>
          </cell>
          <cell r="B255">
            <v>0</v>
          </cell>
        </row>
        <row r="256">
          <cell r="A256">
            <v>25.200000000000003</v>
          </cell>
          <cell r="B256">
            <v>200</v>
          </cell>
        </row>
        <row r="257">
          <cell r="A257">
            <v>25.400000000000002</v>
          </cell>
          <cell r="B257">
            <v>0</v>
          </cell>
        </row>
        <row r="258">
          <cell r="A258">
            <v>25.400000000000002</v>
          </cell>
          <cell r="B258">
            <v>200</v>
          </cell>
        </row>
        <row r="259">
          <cell r="A259">
            <v>25.6</v>
          </cell>
          <cell r="B259">
            <v>0</v>
          </cell>
        </row>
        <row r="260">
          <cell r="A260">
            <v>25.6</v>
          </cell>
          <cell r="B260">
            <v>200</v>
          </cell>
        </row>
        <row r="261">
          <cell r="A261">
            <v>25.8</v>
          </cell>
          <cell r="B261">
            <v>0</v>
          </cell>
        </row>
        <row r="262">
          <cell r="A262">
            <v>25.8</v>
          </cell>
          <cell r="B262">
            <v>200</v>
          </cell>
        </row>
        <row r="263">
          <cell r="A263">
            <v>26</v>
          </cell>
          <cell r="B263">
            <v>0</v>
          </cell>
        </row>
        <row r="264">
          <cell r="A264">
            <v>26</v>
          </cell>
          <cell r="B264">
            <v>200</v>
          </cell>
        </row>
        <row r="265">
          <cell r="A265">
            <v>26.200000000000003</v>
          </cell>
          <cell r="B265">
            <v>0</v>
          </cell>
        </row>
        <row r="266">
          <cell r="A266">
            <v>26.200000000000003</v>
          </cell>
          <cell r="B266">
            <v>200</v>
          </cell>
        </row>
        <row r="267">
          <cell r="A267">
            <v>26.400000000000002</v>
          </cell>
          <cell r="B267">
            <v>0</v>
          </cell>
        </row>
        <row r="268">
          <cell r="A268">
            <v>26.400000000000002</v>
          </cell>
          <cell r="B268">
            <v>200</v>
          </cell>
        </row>
        <row r="269">
          <cell r="A269">
            <v>26.6</v>
          </cell>
          <cell r="B269">
            <v>0</v>
          </cell>
        </row>
        <row r="270">
          <cell r="A270">
            <v>26.6</v>
          </cell>
          <cell r="B270">
            <v>200</v>
          </cell>
        </row>
        <row r="271">
          <cell r="A271">
            <v>26.8</v>
          </cell>
          <cell r="B271">
            <v>0</v>
          </cell>
        </row>
        <row r="272">
          <cell r="A272">
            <v>26.8</v>
          </cell>
          <cell r="B272">
            <v>200</v>
          </cell>
        </row>
        <row r="273">
          <cell r="A273">
            <v>27</v>
          </cell>
          <cell r="B273">
            <v>0</v>
          </cell>
        </row>
        <row r="274">
          <cell r="A274">
            <v>27</v>
          </cell>
          <cell r="B274">
            <v>200</v>
          </cell>
        </row>
        <row r="275">
          <cell r="A275">
            <v>27.200000000000003</v>
          </cell>
          <cell r="B275">
            <v>0</v>
          </cell>
        </row>
        <row r="276">
          <cell r="A276">
            <v>27.200000000000003</v>
          </cell>
          <cell r="B276">
            <v>200</v>
          </cell>
        </row>
        <row r="277">
          <cell r="A277">
            <v>27.400000000000002</v>
          </cell>
          <cell r="B277">
            <v>0</v>
          </cell>
        </row>
        <row r="278">
          <cell r="A278">
            <v>27.400000000000002</v>
          </cell>
          <cell r="B278">
            <v>200</v>
          </cell>
        </row>
        <row r="279">
          <cell r="A279">
            <v>27.6</v>
          </cell>
          <cell r="B279">
            <v>0</v>
          </cell>
        </row>
        <row r="280">
          <cell r="A280">
            <v>27.6</v>
          </cell>
          <cell r="B280">
            <v>200</v>
          </cell>
        </row>
        <row r="281">
          <cell r="A281">
            <v>27.8</v>
          </cell>
          <cell r="B281">
            <v>0</v>
          </cell>
        </row>
        <row r="282">
          <cell r="A282">
            <v>27.8</v>
          </cell>
          <cell r="B282">
            <v>200</v>
          </cell>
        </row>
        <row r="283">
          <cell r="A283">
            <v>28</v>
          </cell>
          <cell r="B283">
            <v>0</v>
          </cell>
        </row>
        <row r="284">
          <cell r="A284">
            <v>28</v>
          </cell>
          <cell r="B284">
            <v>200</v>
          </cell>
        </row>
        <row r="285">
          <cell r="A285">
            <v>28.200000000000003</v>
          </cell>
          <cell r="B285">
            <v>0</v>
          </cell>
        </row>
        <row r="286">
          <cell r="A286">
            <v>28.200000000000003</v>
          </cell>
          <cell r="B286">
            <v>200</v>
          </cell>
        </row>
        <row r="287">
          <cell r="A287">
            <v>28.400000000000002</v>
          </cell>
          <cell r="B287">
            <v>0</v>
          </cell>
        </row>
        <row r="288">
          <cell r="A288">
            <v>28.400000000000002</v>
          </cell>
          <cell r="B288">
            <v>200</v>
          </cell>
        </row>
        <row r="289">
          <cell r="A289">
            <v>28.6</v>
          </cell>
          <cell r="B289">
            <v>0</v>
          </cell>
        </row>
        <row r="290">
          <cell r="A290">
            <v>28.6</v>
          </cell>
          <cell r="B290">
            <v>200</v>
          </cell>
        </row>
        <row r="291">
          <cell r="A291">
            <v>28.8</v>
          </cell>
          <cell r="B291">
            <v>0</v>
          </cell>
        </row>
        <row r="292">
          <cell r="A292">
            <v>28.8</v>
          </cell>
          <cell r="B292">
            <v>200</v>
          </cell>
        </row>
        <row r="293">
          <cell r="A293">
            <v>29</v>
          </cell>
          <cell r="B293">
            <v>0</v>
          </cell>
        </row>
        <row r="294">
          <cell r="A294">
            <v>29</v>
          </cell>
          <cell r="B294">
            <v>200</v>
          </cell>
        </row>
        <row r="295">
          <cell r="A295">
            <v>29.200000000000003</v>
          </cell>
          <cell r="B295">
            <v>0</v>
          </cell>
        </row>
        <row r="296">
          <cell r="A296">
            <v>29.200000000000003</v>
          </cell>
          <cell r="B296">
            <v>200</v>
          </cell>
        </row>
        <row r="297">
          <cell r="A297">
            <v>29.400000000000002</v>
          </cell>
          <cell r="B297">
            <v>0</v>
          </cell>
        </row>
        <row r="298">
          <cell r="A298">
            <v>29.400000000000002</v>
          </cell>
          <cell r="B298">
            <v>200</v>
          </cell>
        </row>
        <row r="299">
          <cell r="A299">
            <v>29.6</v>
          </cell>
          <cell r="B299">
            <v>0</v>
          </cell>
        </row>
        <row r="300">
          <cell r="A300">
            <v>29.6</v>
          </cell>
          <cell r="B300">
            <v>200</v>
          </cell>
        </row>
        <row r="301">
          <cell r="A301">
            <v>29.8</v>
          </cell>
          <cell r="B301">
            <v>0</v>
          </cell>
        </row>
        <row r="302">
          <cell r="A302">
            <v>29.8</v>
          </cell>
          <cell r="B302">
            <v>200</v>
          </cell>
        </row>
        <row r="303">
          <cell r="A303">
            <v>30</v>
          </cell>
          <cell r="B303">
            <v>0</v>
          </cell>
        </row>
        <row r="304">
          <cell r="A304">
            <v>30</v>
          </cell>
          <cell r="B304">
            <v>200</v>
          </cell>
        </row>
        <row r="305">
          <cell r="A305">
            <v>30.200000000000003</v>
          </cell>
          <cell r="B305">
            <v>0</v>
          </cell>
        </row>
        <row r="306">
          <cell r="A306">
            <v>30.200000000000003</v>
          </cell>
          <cell r="B306">
            <v>200</v>
          </cell>
        </row>
        <row r="307">
          <cell r="A307">
            <v>30.400000000000002</v>
          </cell>
          <cell r="B307">
            <v>0</v>
          </cell>
        </row>
        <row r="308">
          <cell r="A308">
            <v>30.400000000000002</v>
          </cell>
          <cell r="B308">
            <v>200</v>
          </cell>
        </row>
        <row r="309">
          <cell r="A309">
            <v>30.6</v>
          </cell>
          <cell r="B309">
            <v>0</v>
          </cell>
        </row>
        <row r="310">
          <cell r="A310">
            <v>30.6</v>
          </cell>
          <cell r="B310">
            <v>200</v>
          </cell>
        </row>
        <row r="311">
          <cell r="A311">
            <v>30.8</v>
          </cell>
          <cell r="B311">
            <v>0</v>
          </cell>
        </row>
        <row r="312">
          <cell r="A312">
            <v>30.8</v>
          </cell>
          <cell r="B312">
            <v>200</v>
          </cell>
        </row>
        <row r="313">
          <cell r="A313">
            <v>31</v>
          </cell>
          <cell r="B313">
            <v>0</v>
          </cell>
        </row>
        <row r="314">
          <cell r="A314">
            <v>31</v>
          </cell>
          <cell r="B314">
            <v>200</v>
          </cell>
        </row>
        <row r="315">
          <cell r="A315">
            <v>31.200000000000003</v>
          </cell>
          <cell r="B315">
            <v>0</v>
          </cell>
        </row>
        <row r="316">
          <cell r="A316">
            <v>31.200000000000003</v>
          </cell>
          <cell r="B316">
            <v>200</v>
          </cell>
        </row>
        <row r="317">
          <cell r="A317">
            <v>31.400000000000002</v>
          </cell>
          <cell r="B317">
            <v>0</v>
          </cell>
        </row>
        <row r="318">
          <cell r="A318">
            <v>31.400000000000002</v>
          </cell>
          <cell r="B318">
            <v>200</v>
          </cell>
        </row>
        <row r="319">
          <cell r="A319">
            <v>31.6</v>
          </cell>
          <cell r="B319">
            <v>0</v>
          </cell>
        </row>
        <row r="320">
          <cell r="A320">
            <v>31.6</v>
          </cell>
          <cell r="B320">
            <v>200</v>
          </cell>
        </row>
        <row r="321">
          <cell r="A321">
            <v>31.8</v>
          </cell>
          <cell r="B321">
            <v>0</v>
          </cell>
        </row>
        <row r="322">
          <cell r="A322">
            <v>31.8</v>
          </cell>
          <cell r="B322">
            <v>200</v>
          </cell>
        </row>
        <row r="323">
          <cell r="A323">
            <v>32</v>
          </cell>
          <cell r="B323">
            <v>0</v>
          </cell>
        </row>
        <row r="324">
          <cell r="A324">
            <v>32</v>
          </cell>
          <cell r="B324">
            <v>200</v>
          </cell>
        </row>
        <row r="325">
          <cell r="A325">
            <v>32.200000000000003</v>
          </cell>
          <cell r="B325">
            <v>0</v>
          </cell>
        </row>
        <row r="326">
          <cell r="A326">
            <v>32.200000000000003</v>
          </cell>
          <cell r="B326">
            <v>200</v>
          </cell>
        </row>
        <row r="327">
          <cell r="A327">
            <v>32.4</v>
          </cell>
          <cell r="B327">
            <v>0</v>
          </cell>
        </row>
        <row r="328">
          <cell r="A328">
            <v>32.4</v>
          </cell>
          <cell r="B328">
            <v>200</v>
          </cell>
        </row>
        <row r="329">
          <cell r="A329">
            <v>32.6</v>
          </cell>
          <cell r="B329">
            <v>0</v>
          </cell>
        </row>
        <row r="330">
          <cell r="A330">
            <v>32.6</v>
          </cell>
          <cell r="B330">
            <v>200</v>
          </cell>
        </row>
        <row r="331">
          <cell r="A331">
            <v>32.800000000000004</v>
          </cell>
          <cell r="B331">
            <v>0</v>
          </cell>
        </row>
        <row r="332">
          <cell r="A332">
            <v>32.800000000000004</v>
          </cell>
          <cell r="B332">
            <v>200</v>
          </cell>
        </row>
        <row r="333">
          <cell r="A333">
            <v>33</v>
          </cell>
          <cell r="B333">
            <v>0</v>
          </cell>
        </row>
        <row r="334">
          <cell r="A334">
            <v>33</v>
          </cell>
          <cell r="B334">
            <v>200</v>
          </cell>
        </row>
        <row r="335">
          <cell r="A335">
            <v>33.200000000000003</v>
          </cell>
          <cell r="B335">
            <v>0</v>
          </cell>
        </row>
        <row r="336">
          <cell r="A336">
            <v>33.200000000000003</v>
          </cell>
          <cell r="B336">
            <v>200</v>
          </cell>
        </row>
        <row r="337">
          <cell r="A337">
            <v>33.4</v>
          </cell>
          <cell r="B337">
            <v>0</v>
          </cell>
        </row>
        <row r="338">
          <cell r="A338">
            <v>33.4</v>
          </cell>
          <cell r="B338">
            <v>200</v>
          </cell>
        </row>
        <row r="339">
          <cell r="A339">
            <v>33.6</v>
          </cell>
          <cell r="B339">
            <v>0</v>
          </cell>
        </row>
        <row r="340">
          <cell r="A340">
            <v>33.6</v>
          </cell>
          <cell r="B340">
            <v>200</v>
          </cell>
        </row>
        <row r="341">
          <cell r="A341">
            <v>33.800000000000004</v>
          </cell>
          <cell r="B341">
            <v>0</v>
          </cell>
        </row>
        <row r="342">
          <cell r="A342">
            <v>33.800000000000004</v>
          </cell>
          <cell r="B342">
            <v>200</v>
          </cell>
        </row>
        <row r="343">
          <cell r="A343">
            <v>34</v>
          </cell>
          <cell r="B343">
            <v>0</v>
          </cell>
        </row>
        <row r="344">
          <cell r="A344">
            <v>34</v>
          </cell>
          <cell r="B344">
            <v>200</v>
          </cell>
        </row>
        <row r="345">
          <cell r="A345">
            <v>34.200000000000003</v>
          </cell>
          <cell r="B345">
            <v>0</v>
          </cell>
        </row>
        <row r="346">
          <cell r="A346">
            <v>34.200000000000003</v>
          </cell>
          <cell r="B346">
            <v>200</v>
          </cell>
        </row>
        <row r="347">
          <cell r="A347">
            <v>34.4</v>
          </cell>
          <cell r="B347">
            <v>0</v>
          </cell>
        </row>
        <row r="348">
          <cell r="A348">
            <v>34.4</v>
          </cell>
          <cell r="B348">
            <v>200</v>
          </cell>
        </row>
        <row r="349">
          <cell r="A349">
            <v>34.6</v>
          </cell>
          <cell r="B349">
            <v>0</v>
          </cell>
        </row>
        <row r="350">
          <cell r="A350">
            <v>34.6</v>
          </cell>
          <cell r="B350">
            <v>200</v>
          </cell>
        </row>
        <row r="351">
          <cell r="A351">
            <v>34.800000000000004</v>
          </cell>
          <cell r="B351">
            <v>0</v>
          </cell>
        </row>
        <row r="352">
          <cell r="A352">
            <v>34.800000000000004</v>
          </cell>
          <cell r="B352">
            <v>200</v>
          </cell>
        </row>
        <row r="353">
          <cell r="A353">
            <v>35</v>
          </cell>
          <cell r="B353">
            <v>0</v>
          </cell>
        </row>
        <row r="354">
          <cell r="A354">
            <v>35</v>
          </cell>
          <cell r="B354">
            <v>200</v>
          </cell>
        </row>
        <row r="355">
          <cell r="A355">
            <v>35.200000000000003</v>
          </cell>
          <cell r="B355">
            <v>0</v>
          </cell>
        </row>
        <row r="356">
          <cell r="A356">
            <v>35.200000000000003</v>
          </cell>
          <cell r="B356">
            <v>200</v>
          </cell>
        </row>
        <row r="357">
          <cell r="A357">
            <v>35.4</v>
          </cell>
          <cell r="B357">
            <v>0</v>
          </cell>
        </row>
        <row r="358">
          <cell r="A358">
            <v>35.4</v>
          </cell>
          <cell r="B358">
            <v>200</v>
          </cell>
        </row>
        <row r="359">
          <cell r="A359">
            <v>35.6</v>
          </cell>
          <cell r="B359">
            <v>0</v>
          </cell>
        </row>
        <row r="360">
          <cell r="A360">
            <v>35.6</v>
          </cell>
          <cell r="B360">
            <v>200</v>
          </cell>
        </row>
        <row r="361">
          <cell r="A361">
            <v>35.800000000000004</v>
          </cell>
          <cell r="B361">
            <v>0</v>
          </cell>
        </row>
        <row r="362">
          <cell r="A362">
            <v>35.800000000000004</v>
          </cell>
          <cell r="B362">
            <v>200</v>
          </cell>
        </row>
        <row r="363">
          <cell r="A363">
            <v>36</v>
          </cell>
          <cell r="B363">
            <v>0</v>
          </cell>
        </row>
        <row r="364">
          <cell r="A364">
            <v>36</v>
          </cell>
          <cell r="B364">
            <v>200</v>
          </cell>
        </row>
        <row r="365">
          <cell r="A365">
            <v>36.200000000000003</v>
          </cell>
          <cell r="B365">
            <v>0</v>
          </cell>
        </row>
        <row r="366">
          <cell r="A366">
            <v>36.200000000000003</v>
          </cell>
          <cell r="B366">
            <v>200</v>
          </cell>
        </row>
        <row r="367">
          <cell r="A367">
            <v>36.4</v>
          </cell>
          <cell r="B367">
            <v>0</v>
          </cell>
        </row>
        <row r="368">
          <cell r="A368">
            <v>36.4</v>
          </cell>
          <cell r="B368">
            <v>200</v>
          </cell>
        </row>
        <row r="369">
          <cell r="A369">
            <v>36.6</v>
          </cell>
          <cell r="B369">
            <v>0</v>
          </cell>
        </row>
        <row r="370">
          <cell r="A370">
            <v>36.6</v>
          </cell>
          <cell r="B370">
            <v>200</v>
          </cell>
        </row>
        <row r="371">
          <cell r="A371">
            <v>36.800000000000004</v>
          </cell>
          <cell r="B371">
            <v>0</v>
          </cell>
        </row>
        <row r="372">
          <cell r="A372">
            <v>36.800000000000004</v>
          </cell>
          <cell r="B372">
            <v>200</v>
          </cell>
        </row>
        <row r="373">
          <cell r="A373">
            <v>37</v>
          </cell>
          <cell r="B373">
            <v>0</v>
          </cell>
        </row>
        <row r="374">
          <cell r="A374">
            <v>37</v>
          </cell>
          <cell r="B374">
            <v>200</v>
          </cell>
        </row>
        <row r="375">
          <cell r="A375">
            <v>37.200000000000003</v>
          </cell>
          <cell r="B375">
            <v>0</v>
          </cell>
        </row>
        <row r="376">
          <cell r="A376">
            <v>37.200000000000003</v>
          </cell>
          <cell r="B376">
            <v>200</v>
          </cell>
        </row>
        <row r="377">
          <cell r="A377">
            <v>37.4</v>
          </cell>
          <cell r="B377">
            <v>0</v>
          </cell>
        </row>
        <row r="378">
          <cell r="A378">
            <v>37.4</v>
          </cell>
          <cell r="B378">
            <v>200</v>
          </cell>
        </row>
        <row r="379">
          <cell r="A379">
            <v>37.6</v>
          </cell>
          <cell r="B379">
            <v>0</v>
          </cell>
        </row>
        <row r="380">
          <cell r="A380">
            <v>37.6</v>
          </cell>
          <cell r="B380">
            <v>200</v>
          </cell>
        </row>
        <row r="381">
          <cell r="A381">
            <v>37.800000000000004</v>
          </cell>
          <cell r="B381">
            <v>0</v>
          </cell>
        </row>
        <row r="382">
          <cell r="A382">
            <v>37.800000000000004</v>
          </cell>
          <cell r="B382">
            <v>200</v>
          </cell>
        </row>
        <row r="383">
          <cell r="A383">
            <v>38</v>
          </cell>
          <cell r="B383">
            <v>0</v>
          </cell>
        </row>
        <row r="384">
          <cell r="A384">
            <v>38</v>
          </cell>
          <cell r="B384">
            <v>200</v>
          </cell>
        </row>
        <row r="385">
          <cell r="A385">
            <v>38.200000000000003</v>
          </cell>
          <cell r="B385">
            <v>0</v>
          </cell>
        </row>
        <row r="386">
          <cell r="A386">
            <v>38.200000000000003</v>
          </cell>
          <cell r="B386">
            <v>200</v>
          </cell>
        </row>
        <row r="387">
          <cell r="A387">
            <v>38.400000000000006</v>
          </cell>
          <cell r="B387">
            <v>0</v>
          </cell>
        </row>
        <row r="388">
          <cell r="A388">
            <v>38.400000000000006</v>
          </cell>
          <cell r="B388">
            <v>200</v>
          </cell>
        </row>
        <row r="389">
          <cell r="A389">
            <v>38.6</v>
          </cell>
          <cell r="B389">
            <v>0</v>
          </cell>
        </row>
        <row r="390">
          <cell r="A390">
            <v>38.6</v>
          </cell>
          <cell r="B390">
            <v>200</v>
          </cell>
        </row>
        <row r="391">
          <cell r="A391">
            <v>38.800000000000004</v>
          </cell>
          <cell r="B391">
            <v>0</v>
          </cell>
        </row>
        <row r="392">
          <cell r="A392">
            <v>38.800000000000004</v>
          </cell>
          <cell r="B392">
            <v>200</v>
          </cell>
        </row>
        <row r="393">
          <cell r="A393">
            <v>39</v>
          </cell>
          <cell r="B393">
            <v>0</v>
          </cell>
        </row>
        <row r="394">
          <cell r="A394">
            <v>39</v>
          </cell>
          <cell r="B394">
            <v>200</v>
          </cell>
        </row>
        <row r="395">
          <cell r="A395">
            <v>39.200000000000003</v>
          </cell>
          <cell r="B395">
            <v>0</v>
          </cell>
        </row>
        <row r="396">
          <cell r="A396">
            <v>39.200000000000003</v>
          </cell>
          <cell r="B396">
            <v>200</v>
          </cell>
        </row>
        <row r="397">
          <cell r="A397">
            <v>39.400000000000006</v>
          </cell>
          <cell r="B397">
            <v>0</v>
          </cell>
        </row>
        <row r="398">
          <cell r="A398">
            <v>39.400000000000006</v>
          </cell>
          <cell r="B398">
            <v>200</v>
          </cell>
        </row>
        <row r="399">
          <cell r="A399">
            <v>39.6</v>
          </cell>
          <cell r="B399">
            <v>0</v>
          </cell>
        </row>
        <row r="400">
          <cell r="A400">
            <v>39.6</v>
          </cell>
          <cell r="B400">
            <v>200</v>
          </cell>
        </row>
        <row r="401">
          <cell r="A401">
            <v>39.800000000000004</v>
          </cell>
          <cell r="B401">
            <v>0</v>
          </cell>
        </row>
        <row r="402">
          <cell r="A402">
            <v>39.800000000000004</v>
          </cell>
          <cell r="B402">
            <v>200</v>
          </cell>
        </row>
        <row r="403">
          <cell r="A403">
            <v>40</v>
          </cell>
          <cell r="B403">
            <v>0</v>
          </cell>
        </row>
        <row r="404">
          <cell r="A404">
            <v>40</v>
          </cell>
          <cell r="B404">
            <v>200</v>
          </cell>
        </row>
        <row r="405">
          <cell r="A405">
            <v>40.200000000000003</v>
          </cell>
          <cell r="B405">
            <v>0</v>
          </cell>
        </row>
        <row r="406">
          <cell r="A406">
            <v>40.200000000000003</v>
          </cell>
          <cell r="B406">
            <v>200</v>
          </cell>
        </row>
        <row r="407">
          <cell r="A407">
            <v>40.400000000000006</v>
          </cell>
          <cell r="B407">
            <v>0</v>
          </cell>
        </row>
        <row r="408">
          <cell r="A408">
            <v>40.400000000000006</v>
          </cell>
          <cell r="B408">
            <v>200</v>
          </cell>
        </row>
        <row r="409">
          <cell r="A409">
            <v>40.6</v>
          </cell>
          <cell r="B409">
            <v>0</v>
          </cell>
        </row>
        <row r="410">
          <cell r="A410">
            <v>40.6</v>
          </cell>
          <cell r="B410">
            <v>200</v>
          </cell>
        </row>
        <row r="411">
          <cell r="A411">
            <v>40.800000000000004</v>
          </cell>
          <cell r="B411">
            <v>0</v>
          </cell>
        </row>
        <row r="412">
          <cell r="A412">
            <v>40.800000000000004</v>
          </cell>
          <cell r="B412">
            <v>200</v>
          </cell>
        </row>
        <row r="413">
          <cell r="A413">
            <v>41</v>
          </cell>
          <cell r="B413">
            <v>0</v>
          </cell>
        </row>
        <row r="414">
          <cell r="A414">
            <v>41</v>
          </cell>
          <cell r="B414">
            <v>200</v>
          </cell>
        </row>
        <row r="415">
          <cell r="A415">
            <v>41.2</v>
          </cell>
          <cell r="B415">
            <v>0</v>
          </cell>
        </row>
        <row r="416">
          <cell r="A416">
            <v>41.2</v>
          </cell>
          <cell r="B416">
            <v>200</v>
          </cell>
        </row>
        <row r="417">
          <cell r="A417">
            <v>41.400000000000006</v>
          </cell>
          <cell r="B417">
            <v>0</v>
          </cell>
        </row>
        <row r="418">
          <cell r="A418">
            <v>41.400000000000006</v>
          </cell>
          <cell r="B418">
            <v>200</v>
          </cell>
        </row>
        <row r="419">
          <cell r="A419">
            <v>41.6</v>
          </cell>
          <cell r="B419">
            <v>0</v>
          </cell>
        </row>
        <row r="420">
          <cell r="A420">
            <v>41.6</v>
          </cell>
          <cell r="B420">
            <v>200</v>
          </cell>
        </row>
        <row r="421">
          <cell r="A421">
            <v>41.800000000000004</v>
          </cell>
          <cell r="B421">
            <v>0</v>
          </cell>
        </row>
        <row r="422">
          <cell r="A422">
            <v>41.800000000000004</v>
          </cell>
          <cell r="B422">
            <v>200</v>
          </cell>
        </row>
        <row r="423">
          <cell r="A423">
            <v>42</v>
          </cell>
          <cell r="B423">
            <v>0</v>
          </cell>
        </row>
        <row r="424">
          <cell r="A424">
            <v>42</v>
          </cell>
          <cell r="B424">
            <v>200</v>
          </cell>
        </row>
        <row r="425">
          <cell r="A425">
            <v>42.2</v>
          </cell>
          <cell r="B425">
            <v>0</v>
          </cell>
        </row>
        <row r="426">
          <cell r="A426">
            <v>42.2</v>
          </cell>
          <cell r="B426">
            <v>200</v>
          </cell>
        </row>
        <row r="427">
          <cell r="A427">
            <v>42.400000000000006</v>
          </cell>
          <cell r="B427">
            <v>0</v>
          </cell>
        </row>
        <row r="428">
          <cell r="A428">
            <v>42.400000000000006</v>
          </cell>
          <cell r="B428">
            <v>200</v>
          </cell>
        </row>
        <row r="429">
          <cell r="A429">
            <v>42.6</v>
          </cell>
          <cell r="B429">
            <v>0</v>
          </cell>
        </row>
        <row r="430">
          <cell r="A430">
            <v>42.6</v>
          </cell>
          <cell r="B430">
            <v>200</v>
          </cell>
        </row>
        <row r="431">
          <cell r="A431">
            <v>42.800000000000004</v>
          </cell>
          <cell r="B431">
            <v>0</v>
          </cell>
        </row>
        <row r="432">
          <cell r="A432">
            <v>42.800000000000004</v>
          </cell>
          <cell r="B432">
            <v>200</v>
          </cell>
        </row>
        <row r="433">
          <cell r="A433">
            <v>43</v>
          </cell>
          <cell r="B433">
            <v>0</v>
          </cell>
        </row>
        <row r="434">
          <cell r="A434">
            <v>43</v>
          </cell>
          <cell r="B434">
            <v>200</v>
          </cell>
        </row>
        <row r="435">
          <cell r="A435">
            <v>43.2</v>
          </cell>
          <cell r="B435">
            <v>0</v>
          </cell>
        </row>
        <row r="436">
          <cell r="A436">
            <v>43.2</v>
          </cell>
          <cell r="B436">
            <v>200</v>
          </cell>
        </row>
        <row r="437">
          <cell r="A437">
            <v>43.400000000000006</v>
          </cell>
          <cell r="B437">
            <v>0</v>
          </cell>
        </row>
        <row r="438">
          <cell r="A438">
            <v>43.400000000000006</v>
          </cell>
          <cell r="B438">
            <v>200</v>
          </cell>
        </row>
        <row r="439">
          <cell r="A439">
            <v>43.6</v>
          </cell>
          <cell r="B439">
            <v>0</v>
          </cell>
        </row>
        <row r="440">
          <cell r="A440">
            <v>43.6</v>
          </cell>
          <cell r="B440">
            <v>200</v>
          </cell>
        </row>
        <row r="441">
          <cell r="A441">
            <v>43.800000000000004</v>
          </cell>
          <cell r="B441">
            <v>0</v>
          </cell>
        </row>
        <row r="442">
          <cell r="A442">
            <v>43.800000000000004</v>
          </cell>
          <cell r="B442">
            <v>200</v>
          </cell>
        </row>
        <row r="443">
          <cell r="A443">
            <v>44</v>
          </cell>
          <cell r="B443">
            <v>0</v>
          </cell>
        </row>
        <row r="444">
          <cell r="A444">
            <v>44</v>
          </cell>
          <cell r="B444">
            <v>200</v>
          </cell>
        </row>
        <row r="445">
          <cell r="A445">
            <v>44.2</v>
          </cell>
          <cell r="B445">
            <v>0</v>
          </cell>
        </row>
        <row r="446">
          <cell r="A446">
            <v>44.2</v>
          </cell>
          <cell r="B446">
            <v>200</v>
          </cell>
        </row>
        <row r="447">
          <cell r="A447">
            <v>44.400000000000006</v>
          </cell>
          <cell r="B447">
            <v>0</v>
          </cell>
        </row>
        <row r="448">
          <cell r="A448">
            <v>44.400000000000006</v>
          </cell>
          <cell r="B448">
            <v>200</v>
          </cell>
        </row>
        <row r="449">
          <cell r="A449">
            <v>44.6</v>
          </cell>
          <cell r="B449">
            <v>0</v>
          </cell>
        </row>
        <row r="450">
          <cell r="A450">
            <v>44.6</v>
          </cell>
          <cell r="B450">
            <v>200</v>
          </cell>
        </row>
        <row r="451">
          <cell r="A451">
            <v>44.800000000000004</v>
          </cell>
          <cell r="B451">
            <v>0</v>
          </cell>
        </row>
        <row r="452">
          <cell r="A452">
            <v>44.800000000000004</v>
          </cell>
          <cell r="B452">
            <v>200</v>
          </cell>
        </row>
        <row r="453">
          <cell r="A453">
            <v>45</v>
          </cell>
          <cell r="B453">
            <v>0</v>
          </cell>
        </row>
        <row r="454">
          <cell r="A454">
            <v>45</v>
          </cell>
          <cell r="B454">
            <v>200</v>
          </cell>
        </row>
        <row r="455">
          <cell r="A455">
            <v>45.2</v>
          </cell>
          <cell r="B455">
            <v>0</v>
          </cell>
        </row>
        <row r="456">
          <cell r="A456">
            <v>45.2</v>
          </cell>
          <cell r="B456">
            <v>200</v>
          </cell>
        </row>
        <row r="457">
          <cell r="A457">
            <v>45.400000000000006</v>
          </cell>
          <cell r="B457">
            <v>0</v>
          </cell>
        </row>
        <row r="458">
          <cell r="A458">
            <v>45.400000000000006</v>
          </cell>
          <cell r="B458">
            <v>200</v>
          </cell>
        </row>
        <row r="459">
          <cell r="A459">
            <v>45.6</v>
          </cell>
          <cell r="B459">
            <v>0</v>
          </cell>
        </row>
        <row r="460">
          <cell r="A460">
            <v>45.6</v>
          </cell>
          <cell r="B460">
            <v>200</v>
          </cell>
        </row>
        <row r="461">
          <cell r="A461">
            <v>45.800000000000004</v>
          </cell>
          <cell r="B461">
            <v>0</v>
          </cell>
        </row>
        <row r="462">
          <cell r="A462">
            <v>45.800000000000004</v>
          </cell>
          <cell r="B462">
            <v>200</v>
          </cell>
        </row>
        <row r="463">
          <cell r="A463">
            <v>46</v>
          </cell>
          <cell r="B463">
            <v>0</v>
          </cell>
        </row>
        <row r="464">
          <cell r="A464">
            <v>46</v>
          </cell>
          <cell r="B464">
            <v>200</v>
          </cell>
        </row>
        <row r="465">
          <cell r="A465">
            <v>46.2</v>
          </cell>
          <cell r="B465">
            <v>0</v>
          </cell>
        </row>
        <row r="466">
          <cell r="A466">
            <v>46.2</v>
          </cell>
          <cell r="B466">
            <v>200</v>
          </cell>
        </row>
        <row r="467">
          <cell r="A467">
            <v>46.400000000000006</v>
          </cell>
          <cell r="B467">
            <v>0</v>
          </cell>
        </row>
        <row r="468">
          <cell r="A468">
            <v>46.400000000000006</v>
          </cell>
          <cell r="B468">
            <v>200</v>
          </cell>
        </row>
        <row r="469">
          <cell r="A469">
            <v>46.6</v>
          </cell>
          <cell r="B469">
            <v>0</v>
          </cell>
        </row>
        <row r="470">
          <cell r="A470">
            <v>46.6</v>
          </cell>
          <cell r="B470">
            <v>200</v>
          </cell>
        </row>
        <row r="471">
          <cell r="A471">
            <v>46.800000000000004</v>
          </cell>
          <cell r="B471">
            <v>0</v>
          </cell>
        </row>
        <row r="472">
          <cell r="A472">
            <v>46.800000000000004</v>
          </cell>
          <cell r="B472">
            <v>200</v>
          </cell>
        </row>
        <row r="473">
          <cell r="A473">
            <v>47</v>
          </cell>
          <cell r="B473">
            <v>0</v>
          </cell>
        </row>
        <row r="474">
          <cell r="A474">
            <v>47</v>
          </cell>
          <cell r="B474">
            <v>200</v>
          </cell>
        </row>
        <row r="475">
          <cell r="A475">
            <v>47.2</v>
          </cell>
          <cell r="B475">
            <v>0</v>
          </cell>
        </row>
        <row r="476">
          <cell r="A476">
            <v>47.2</v>
          </cell>
          <cell r="B476">
            <v>200</v>
          </cell>
        </row>
        <row r="477">
          <cell r="A477">
            <v>47.400000000000006</v>
          </cell>
          <cell r="B477">
            <v>0</v>
          </cell>
        </row>
        <row r="478">
          <cell r="A478">
            <v>47.400000000000006</v>
          </cell>
          <cell r="B478">
            <v>200</v>
          </cell>
        </row>
        <row r="479">
          <cell r="A479">
            <v>47.6</v>
          </cell>
          <cell r="B479">
            <v>0</v>
          </cell>
        </row>
        <row r="480">
          <cell r="A480">
            <v>47.6</v>
          </cell>
          <cell r="B480">
            <v>200</v>
          </cell>
        </row>
        <row r="481">
          <cell r="A481">
            <v>47.800000000000004</v>
          </cell>
          <cell r="B481">
            <v>0</v>
          </cell>
        </row>
        <row r="482">
          <cell r="A482">
            <v>47.800000000000004</v>
          </cell>
          <cell r="B482">
            <v>200</v>
          </cell>
        </row>
        <row r="483">
          <cell r="A483">
            <v>48</v>
          </cell>
          <cell r="B483">
            <v>0</v>
          </cell>
        </row>
        <row r="484">
          <cell r="A484">
            <v>48</v>
          </cell>
          <cell r="B484">
            <v>200</v>
          </cell>
        </row>
        <row r="485">
          <cell r="A485">
            <v>48.2</v>
          </cell>
          <cell r="B485">
            <v>0</v>
          </cell>
        </row>
        <row r="486">
          <cell r="A486">
            <v>48.2</v>
          </cell>
          <cell r="B486">
            <v>200</v>
          </cell>
        </row>
        <row r="487">
          <cell r="A487">
            <v>48.400000000000006</v>
          </cell>
          <cell r="B487">
            <v>0</v>
          </cell>
        </row>
        <row r="488">
          <cell r="A488">
            <v>48.400000000000006</v>
          </cell>
          <cell r="B488">
            <v>200</v>
          </cell>
        </row>
        <row r="489">
          <cell r="A489">
            <v>48.6</v>
          </cell>
          <cell r="B489">
            <v>0</v>
          </cell>
        </row>
        <row r="490">
          <cell r="A490">
            <v>48.6</v>
          </cell>
          <cell r="B490">
            <v>200</v>
          </cell>
        </row>
        <row r="491">
          <cell r="A491">
            <v>48.800000000000004</v>
          </cell>
          <cell r="B491">
            <v>0</v>
          </cell>
        </row>
        <row r="492">
          <cell r="A492">
            <v>48.800000000000004</v>
          </cell>
          <cell r="B492">
            <v>200</v>
          </cell>
        </row>
        <row r="493">
          <cell r="A493">
            <v>49</v>
          </cell>
          <cell r="B493">
            <v>0</v>
          </cell>
        </row>
        <row r="494">
          <cell r="A494">
            <v>49</v>
          </cell>
          <cell r="B494">
            <v>200</v>
          </cell>
        </row>
        <row r="495">
          <cell r="A495">
            <v>49.2</v>
          </cell>
          <cell r="B495">
            <v>0</v>
          </cell>
        </row>
        <row r="496">
          <cell r="A496">
            <v>49.2</v>
          </cell>
          <cell r="B496">
            <v>200</v>
          </cell>
        </row>
        <row r="497">
          <cell r="A497">
            <v>49.400000000000006</v>
          </cell>
          <cell r="B497">
            <v>0</v>
          </cell>
        </row>
        <row r="498">
          <cell r="A498">
            <v>49.400000000000006</v>
          </cell>
          <cell r="B498">
            <v>200</v>
          </cell>
        </row>
        <row r="499">
          <cell r="A499">
            <v>49.6</v>
          </cell>
          <cell r="B499">
            <v>0</v>
          </cell>
        </row>
        <row r="500">
          <cell r="A500">
            <v>49.6</v>
          </cell>
          <cell r="B500">
            <v>200</v>
          </cell>
        </row>
        <row r="501">
          <cell r="A501">
            <v>49.800000000000004</v>
          </cell>
          <cell r="B501">
            <v>0</v>
          </cell>
        </row>
        <row r="502">
          <cell r="A502">
            <v>49.800000000000004</v>
          </cell>
          <cell r="B502">
            <v>200</v>
          </cell>
        </row>
        <row r="503">
          <cell r="A503">
            <v>50</v>
          </cell>
          <cell r="B503">
            <v>0</v>
          </cell>
        </row>
        <row r="504">
          <cell r="A504">
            <v>50</v>
          </cell>
          <cell r="B504">
            <v>200</v>
          </cell>
        </row>
        <row r="505">
          <cell r="A505">
            <v>50.2</v>
          </cell>
          <cell r="B505">
            <v>0</v>
          </cell>
        </row>
        <row r="506">
          <cell r="A506">
            <v>50.2</v>
          </cell>
          <cell r="B506">
            <v>200</v>
          </cell>
        </row>
        <row r="507">
          <cell r="A507">
            <v>50.400000000000006</v>
          </cell>
          <cell r="B507">
            <v>0</v>
          </cell>
        </row>
        <row r="508">
          <cell r="A508">
            <v>50.400000000000006</v>
          </cell>
          <cell r="B508">
            <v>200</v>
          </cell>
        </row>
        <row r="509">
          <cell r="A509">
            <v>50.6</v>
          </cell>
          <cell r="B509">
            <v>0</v>
          </cell>
        </row>
        <row r="510">
          <cell r="A510">
            <v>50.6</v>
          </cell>
          <cell r="B510">
            <v>200</v>
          </cell>
        </row>
        <row r="511">
          <cell r="A511">
            <v>50.800000000000004</v>
          </cell>
          <cell r="B511">
            <v>0</v>
          </cell>
        </row>
        <row r="512">
          <cell r="A512">
            <v>50.800000000000004</v>
          </cell>
          <cell r="B512">
            <v>200</v>
          </cell>
        </row>
        <row r="513">
          <cell r="A513">
            <v>51</v>
          </cell>
          <cell r="B513">
            <v>0</v>
          </cell>
        </row>
        <row r="514">
          <cell r="A514">
            <v>51</v>
          </cell>
          <cell r="B514">
            <v>200</v>
          </cell>
        </row>
        <row r="515">
          <cell r="A515">
            <v>51.2</v>
          </cell>
          <cell r="B515">
            <v>0</v>
          </cell>
        </row>
        <row r="516">
          <cell r="A516">
            <v>51.2</v>
          </cell>
          <cell r="B516">
            <v>200</v>
          </cell>
        </row>
        <row r="517">
          <cell r="A517">
            <v>51.400000000000006</v>
          </cell>
          <cell r="B517">
            <v>0</v>
          </cell>
        </row>
        <row r="518">
          <cell r="A518">
            <v>51.400000000000006</v>
          </cell>
          <cell r="B518">
            <v>200</v>
          </cell>
        </row>
        <row r="519">
          <cell r="A519">
            <v>51.6</v>
          </cell>
          <cell r="B519">
            <v>0</v>
          </cell>
        </row>
        <row r="520">
          <cell r="A520">
            <v>51.6</v>
          </cell>
          <cell r="B520">
            <v>200</v>
          </cell>
        </row>
        <row r="521">
          <cell r="A521">
            <v>51.800000000000004</v>
          </cell>
          <cell r="B521">
            <v>0</v>
          </cell>
        </row>
        <row r="522">
          <cell r="A522">
            <v>51.800000000000004</v>
          </cell>
          <cell r="B522">
            <v>200</v>
          </cell>
        </row>
        <row r="523">
          <cell r="A523">
            <v>52</v>
          </cell>
          <cell r="B523">
            <v>0</v>
          </cell>
        </row>
        <row r="524">
          <cell r="A524">
            <v>52</v>
          </cell>
          <cell r="B524">
            <v>200</v>
          </cell>
        </row>
        <row r="525">
          <cell r="A525">
            <v>52.2</v>
          </cell>
          <cell r="B525">
            <v>0</v>
          </cell>
        </row>
        <row r="526">
          <cell r="A526">
            <v>52.2</v>
          </cell>
          <cell r="B526">
            <v>200</v>
          </cell>
        </row>
        <row r="527">
          <cell r="A527">
            <v>52.400000000000006</v>
          </cell>
          <cell r="B527">
            <v>0</v>
          </cell>
        </row>
        <row r="528">
          <cell r="A528">
            <v>52.400000000000006</v>
          </cell>
          <cell r="B528">
            <v>200</v>
          </cell>
        </row>
        <row r="529">
          <cell r="A529">
            <v>52.6</v>
          </cell>
          <cell r="B529">
            <v>0</v>
          </cell>
        </row>
        <row r="530">
          <cell r="A530">
            <v>52.6</v>
          </cell>
          <cell r="B530">
            <v>200</v>
          </cell>
        </row>
        <row r="531">
          <cell r="A531">
            <v>52.800000000000004</v>
          </cell>
          <cell r="B531">
            <v>0</v>
          </cell>
        </row>
        <row r="532">
          <cell r="A532">
            <v>52.800000000000004</v>
          </cell>
          <cell r="B532">
            <v>200</v>
          </cell>
        </row>
        <row r="533">
          <cell r="A533">
            <v>53</v>
          </cell>
          <cell r="B533">
            <v>0</v>
          </cell>
        </row>
        <row r="534">
          <cell r="A534">
            <v>53</v>
          </cell>
          <cell r="B534">
            <v>200</v>
          </cell>
        </row>
        <row r="535">
          <cell r="A535">
            <v>53.2</v>
          </cell>
          <cell r="B535">
            <v>0</v>
          </cell>
        </row>
        <row r="536">
          <cell r="A536">
            <v>53.2</v>
          </cell>
          <cell r="B536">
            <v>200</v>
          </cell>
        </row>
        <row r="537">
          <cell r="A537">
            <v>53.400000000000006</v>
          </cell>
          <cell r="B537">
            <v>0</v>
          </cell>
        </row>
        <row r="538">
          <cell r="A538">
            <v>53.400000000000006</v>
          </cell>
          <cell r="B538">
            <v>200</v>
          </cell>
        </row>
        <row r="539">
          <cell r="A539">
            <v>53.6</v>
          </cell>
          <cell r="B539">
            <v>0</v>
          </cell>
        </row>
        <row r="540">
          <cell r="A540">
            <v>53.6</v>
          </cell>
          <cell r="B540">
            <v>200</v>
          </cell>
        </row>
        <row r="541">
          <cell r="A541">
            <v>53.800000000000004</v>
          </cell>
          <cell r="B541">
            <v>0</v>
          </cell>
        </row>
        <row r="542">
          <cell r="A542">
            <v>53.800000000000004</v>
          </cell>
          <cell r="B542">
            <v>200</v>
          </cell>
        </row>
        <row r="543">
          <cell r="A543">
            <v>54</v>
          </cell>
          <cell r="B543">
            <v>0</v>
          </cell>
        </row>
        <row r="544">
          <cell r="A544">
            <v>54</v>
          </cell>
          <cell r="B544">
            <v>200</v>
          </cell>
        </row>
        <row r="545">
          <cell r="A545">
            <v>54.2</v>
          </cell>
          <cell r="B545">
            <v>0</v>
          </cell>
        </row>
        <row r="546">
          <cell r="A546">
            <v>54.2</v>
          </cell>
          <cell r="B546">
            <v>200</v>
          </cell>
        </row>
        <row r="547">
          <cell r="A547">
            <v>54.400000000000006</v>
          </cell>
          <cell r="B547">
            <v>0</v>
          </cell>
        </row>
        <row r="548">
          <cell r="A548">
            <v>54.400000000000006</v>
          </cell>
          <cell r="B548">
            <v>200</v>
          </cell>
        </row>
        <row r="549">
          <cell r="A549">
            <v>54.6</v>
          </cell>
          <cell r="B549">
            <v>0</v>
          </cell>
        </row>
        <row r="550">
          <cell r="A550">
            <v>54.6</v>
          </cell>
          <cell r="B550">
            <v>200</v>
          </cell>
        </row>
        <row r="551">
          <cell r="A551">
            <v>54.800000000000004</v>
          </cell>
          <cell r="B551">
            <v>0</v>
          </cell>
        </row>
        <row r="552">
          <cell r="A552">
            <v>54.800000000000004</v>
          </cell>
          <cell r="B552">
            <v>200</v>
          </cell>
        </row>
        <row r="553">
          <cell r="A553">
            <v>55</v>
          </cell>
          <cell r="B553">
            <v>0</v>
          </cell>
        </row>
        <row r="554">
          <cell r="A554">
            <v>55</v>
          </cell>
          <cell r="B554">
            <v>200</v>
          </cell>
        </row>
        <row r="555">
          <cell r="A555">
            <v>55.2</v>
          </cell>
          <cell r="B555">
            <v>0</v>
          </cell>
        </row>
        <row r="556">
          <cell r="A556">
            <v>55.2</v>
          </cell>
          <cell r="B556">
            <v>200</v>
          </cell>
        </row>
        <row r="557">
          <cell r="A557">
            <v>55.400000000000006</v>
          </cell>
          <cell r="B557">
            <v>0</v>
          </cell>
        </row>
        <row r="558">
          <cell r="A558">
            <v>55.400000000000006</v>
          </cell>
          <cell r="B558">
            <v>200</v>
          </cell>
        </row>
        <row r="559">
          <cell r="A559">
            <v>55.6</v>
          </cell>
          <cell r="B559">
            <v>0</v>
          </cell>
        </row>
        <row r="560">
          <cell r="A560">
            <v>55.6</v>
          </cell>
          <cell r="B560">
            <v>200</v>
          </cell>
        </row>
        <row r="561">
          <cell r="A561">
            <v>55.800000000000004</v>
          </cell>
          <cell r="B561">
            <v>0</v>
          </cell>
        </row>
        <row r="562">
          <cell r="A562">
            <v>55.800000000000004</v>
          </cell>
          <cell r="B562">
            <v>200</v>
          </cell>
        </row>
        <row r="563">
          <cell r="A563">
            <v>56</v>
          </cell>
          <cell r="B563">
            <v>0</v>
          </cell>
        </row>
        <row r="564">
          <cell r="A564">
            <v>56</v>
          </cell>
          <cell r="B564">
            <v>200</v>
          </cell>
        </row>
        <row r="565">
          <cell r="A565">
            <v>56.2</v>
          </cell>
          <cell r="B565">
            <v>0</v>
          </cell>
        </row>
        <row r="566">
          <cell r="A566">
            <v>56.2</v>
          </cell>
          <cell r="B566">
            <v>200</v>
          </cell>
        </row>
        <row r="567">
          <cell r="A567">
            <v>56.400000000000006</v>
          </cell>
          <cell r="B567">
            <v>0</v>
          </cell>
        </row>
        <row r="568">
          <cell r="A568">
            <v>56.400000000000006</v>
          </cell>
          <cell r="B568">
            <v>200</v>
          </cell>
        </row>
        <row r="569">
          <cell r="A569">
            <v>56.6</v>
          </cell>
          <cell r="B569">
            <v>0</v>
          </cell>
        </row>
        <row r="570">
          <cell r="A570">
            <v>56.6</v>
          </cell>
          <cell r="B570">
            <v>200</v>
          </cell>
        </row>
        <row r="571">
          <cell r="A571">
            <v>56.800000000000004</v>
          </cell>
          <cell r="B571">
            <v>0</v>
          </cell>
        </row>
        <row r="572">
          <cell r="A572">
            <v>56.800000000000004</v>
          </cell>
          <cell r="B572">
            <v>200</v>
          </cell>
        </row>
        <row r="573">
          <cell r="A573">
            <v>57</v>
          </cell>
          <cell r="B573">
            <v>0</v>
          </cell>
        </row>
        <row r="574">
          <cell r="A574">
            <v>57</v>
          </cell>
          <cell r="B574">
            <v>200</v>
          </cell>
        </row>
        <row r="575">
          <cell r="A575">
            <v>57.2</v>
          </cell>
          <cell r="B575">
            <v>0</v>
          </cell>
        </row>
        <row r="576">
          <cell r="A576">
            <v>57.2</v>
          </cell>
          <cell r="B576">
            <v>200</v>
          </cell>
        </row>
        <row r="577">
          <cell r="A577">
            <v>57.400000000000006</v>
          </cell>
          <cell r="B577">
            <v>0</v>
          </cell>
        </row>
        <row r="578">
          <cell r="A578">
            <v>57.400000000000006</v>
          </cell>
          <cell r="B578">
            <v>200</v>
          </cell>
        </row>
        <row r="579">
          <cell r="A579">
            <v>57.6</v>
          </cell>
          <cell r="B579">
            <v>0</v>
          </cell>
        </row>
        <row r="580">
          <cell r="A580">
            <v>57.6</v>
          </cell>
          <cell r="B580">
            <v>200</v>
          </cell>
        </row>
        <row r="581">
          <cell r="A581">
            <v>57.800000000000004</v>
          </cell>
          <cell r="B581">
            <v>0</v>
          </cell>
        </row>
        <row r="582">
          <cell r="A582">
            <v>57.800000000000004</v>
          </cell>
          <cell r="B582">
            <v>200</v>
          </cell>
        </row>
        <row r="583">
          <cell r="A583">
            <v>58</v>
          </cell>
          <cell r="B583">
            <v>0</v>
          </cell>
        </row>
        <row r="584">
          <cell r="A584">
            <v>58</v>
          </cell>
          <cell r="B584">
            <v>200</v>
          </cell>
        </row>
        <row r="585">
          <cell r="A585">
            <v>58.2</v>
          </cell>
          <cell r="B585">
            <v>0</v>
          </cell>
        </row>
        <row r="586">
          <cell r="A586">
            <v>58.2</v>
          </cell>
          <cell r="B586">
            <v>200</v>
          </cell>
        </row>
        <row r="587">
          <cell r="A587">
            <v>58.400000000000006</v>
          </cell>
          <cell r="B587">
            <v>0</v>
          </cell>
        </row>
        <row r="588">
          <cell r="A588">
            <v>58.400000000000006</v>
          </cell>
          <cell r="B588">
            <v>200</v>
          </cell>
        </row>
        <row r="589">
          <cell r="A589">
            <v>58.6</v>
          </cell>
          <cell r="B589">
            <v>0</v>
          </cell>
        </row>
        <row r="590">
          <cell r="A590">
            <v>58.6</v>
          </cell>
          <cell r="B590">
            <v>200</v>
          </cell>
        </row>
        <row r="591">
          <cell r="A591">
            <v>58.800000000000004</v>
          </cell>
          <cell r="B591">
            <v>0</v>
          </cell>
        </row>
        <row r="592">
          <cell r="A592">
            <v>58.800000000000004</v>
          </cell>
          <cell r="B592">
            <v>200</v>
          </cell>
        </row>
        <row r="593">
          <cell r="A593">
            <v>59</v>
          </cell>
          <cell r="B593">
            <v>0</v>
          </cell>
        </row>
        <row r="594">
          <cell r="A594">
            <v>59</v>
          </cell>
          <cell r="B594">
            <v>200</v>
          </cell>
        </row>
        <row r="595">
          <cell r="A595">
            <v>59.2</v>
          </cell>
          <cell r="B595">
            <v>0</v>
          </cell>
        </row>
        <row r="596">
          <cell r="A596">
            <v>59.2</v>
          </cell>
          <cell r="B596">
            <v>200</v>
          </cell>
        </row>
        <row r="597">
          <cell r="A597">
            <v>59.400000000000006</v>
          </cell>
          <cell r="B597">
            <v>0</v>
          </cell>
        </row>
        <row r="598">
          <cell r="A598">
            <v>59.400000000000006</v>
          </cell>
          <cell r="B598">
            <v>200</v>
          </cell>
        </row>
        <row r="599">
          <cell r="A599">
            <v>59.6</v>
          </cell>
          <cell r="B599">
            <v>0</v>
          </cell>
        </row>
        <row r="600">
          <cell r="A600">
            <v>59.6</v>
          </cell>
          <cell r="B600">
            <v>200</v>
          </cell>
        </row>
        <row r="601">
          <cell r="A601">
            <v>59.800000000000004</v>
          </cell>
          <cell r="B601">
            <v>0</v>
          </cell>
        </row>
        <row r="602">
          <cell r="A602">
            <v>59.800000000000004</v>
          </cell>
          <cell r="B602">
            <v>200</v>
          </cell>
        </row>
        <row r="603">
          <cell r="A603">
            <v>60</v>
          </cell>
          <cell r="B603">
            <v>0</v>
          </cell>
        </row>
        <row r="604">
          <cell r="A604">
            <v>60</v>
          </cell>
          <cell r="B604">
            <v>200</v>
          </cell>
        </row>
        <row r="605">
          <cell r="A605">
            <v>60.2</v>
          </cell>
          <cell r="B605">
            <v>0</v>
          </cell>
        </row>
        <row r="606">
          <cell r="A606">
            <v>60.2</v>
          </cell>
          <cell r="B606">
            <v>200</v>
          </cell>
        </row>
        <row r="607">
          <cell r="A607">
            <v>60.400000000000006</v>
          </cell>
          <cell r="B607">
            <v>0</v>
          </cell>
        </row>
        <row r="608">
          <cell r="A608">
            <v>60.400000000000006</v>
          </cell>
          <cell r="B608">
            <v>200</v>
          </cell>
        </row>
        <row r="609">
          <cell r="A609">
            <v>60.6</v>
          </cell>
          <cell r="B609">
            <v>0</v>
          </cell>
        </row>
        <row r="610">
          <cell r="A610">
            <v>60.6</v>
          </cell>
          <cell r="B610">
            <v>200</v>
          </cell>
        </row>
        <row r="611">
          <cell r="A611">
            <v>60.800000000000004</v>
          </cell>
          <cell r="B611">
            <v>0</v>
          </cell>
        </row>
        <row r="612">
          <cell r="A612">
            <v>60.800000000000004</v>
          </cell>
          <cell r="B612">
            <v>200</v>
          </cell>
        </row>
        <row r="613">
          <cell r="A613">
            <v>61</v>
          </cell>
          <cell r="B613">
            <v>0</v>
          </cell>
        </row>
        <row r="614">
          <cell r="A614">
            <v>61</v>
          </cell>
          <cell r="B614">
            <v>200</v>
          </cell>
        </row>
        <row r="615">
          <cell r="A615">
            <v>61.2</v>
          </cell>
          <cell r="B615">
            <v>0</v>
          </cell>
        </row>
        <row r="616">
          <cell r="A616">
            <v>61.2</v>
          </cell>
          <cell r="B616">
            <v>200</v>
          </cell>
        </row>
        <row r="617">
          <cell r="A617">
            <v>61.400000000000006</v>
          </cell>
          <cell r="B617">
            <v>0</v>
          </cell>
        </row>
        <row r="618">
          <cell r="A618">
            <v>61.400000000000006</v>
          </cell>
          <cell r="B618">
            <v>200</v>
          </cell>
        </row>
        <row r="619">
          <cell r="A619">
            <v>61.6</v>
          </cell>
          <cell r="B619">
            <v>0</v>
          </cell>
        </row>
        <row r="620">
          <cell r="A620">
            <v>61.6</v>
          </cell>
          <cell r="B620">
            <v>200</v>
          </cell>
        </row>
        <row r="621">
          <cell r="A621">
            <v>61.800000000000004</v>
          </cell>
          <cell r="B621">
            <v>0</v>
          </cell>
        </row>
        <row r="622">
          <cell r="A622">
            <v>61.800000000000004</v>
          </cell>
          <cell r="B622">
            <v>200</v>
          </cell>
        </row>
        <row r="623">
          <cell r="A623">
            <v>62</v>
          </cell>
          <cell r="B623">
            <v>0</v>
          </cell>
        </row>
        <row r="624">
          <cell r="A624">
            <v>62</v>
          </cell>
          <cell r="B624">
            <v>200</v>
          </cell>
        </row>
        <row r="625">
          <cell r="A625">
            <v>62.2</v>
          </cell>
          <cell r="B625">
            <v>0</v>
          </cell>
        </row>
        <row r="626">
          <cell r="A626">
            <v>62.2</v>
          </cell>
          <cell r="B626">
            <v>200</v>
          </cell>
        </row>
        <row r="627">
          <cell r="A627">
            <v>62.400000000000006</v>
          </cell>
          <cell r="B627">
            <v>0</v>
          </cell>
        </row>
        <row r="628">
          <cell r="A628">
            <v>62.400000000000006</v>
          </cell>
          <cell r="B628">
            <v>200</v>
          </cell>
        </row>
        <row r="629">
          <cell r="A629">
            <v>62.6</v>
          </cell>
          <cell r="B629">
            <v>0</v>
          </cell>
        </row>
        <row r="630">
          <cell r="A630">
            <v>62.6</v>
          </cell>
          <cell r="B630">
            <v>200</v>
          </cell>
        </row>
        <row r="631">
          <cell r="A631">
            <v>62.800000000000004</v>
          </cell>
          <cell r="B631">
            <v>0</v>
          </cell>
        </row>
        <row r="632">
          <cell r="A632">
            <v>62.800000000000004</v>
          </cell>
          <cell r="B632">
            <v>200</v>
          </cell>
        </row>
        <row r="633">
          <cell r="A633">
            <v>63</v>
          </cell>
          <cell r="B633">
            <v>0</v>
          </cell>
        </row>
        <row r="634">
          <cell r="A634">
            <v>63</v>
          </cell>
          <cell r="B634">
            <v>200</v>
          </cell>
        </row>
        <row r="635">
          <cell r="A635">
            <v>63.2</v>
          </cell>
          <cell r="B635">
            <v>0</v>
          </cell>
        </row>
        <row r="636">
          <cell r="A636">
            <v>63.2</v>
          </cell>
          <cell r="B636">
            <v>200</v>
          </cell>
        </row>
        <row r="637">
          <cell r="A637">
            <v>63.400000000000006</v>
          </cell>
          <cell r="B637">
            <v>0</v>
          </cell>
        </row>
        <row r="638">
          <cell r="A638">
            <v>63.400000000000006</v>
          </cell>
          <cell r="B638">
            <v>200</v>
          </cell>
        </row>
        <row r="639">
          <cell r="A639">
            <v>63.6</v>
          </cell>
          <cell r="B639">
            <v>0</v>
          </cell>
        </row>
        <row r="640">
          <cell r="A640">
            <v>63.6</v>
          </cell>
          <cell r="B640">
            <v>200</v>
          </cell>
        </row>
        <row r="641">
          <cell r="A641">
            <v>63.800000000000004</v>
          </cell>
          <cell r="B641">
            <v>0</v>
          </cell>
        </row>
        <row r="642">
          <cell r="A642">
            <v>63.800000000000004</v>
          </cell>
          <cell r="B642">
            <v>200</v>
          </cell>
        </row>
        <row r="643">
          <cell r="A643">
            <v>64</v>
          </cell>
          <cell r="B643">
            <v>0</v>
          </cell>
        </row>
        <row r="644">
          <cell r="A644">
            <v>64</v>
          </cell>
          <cell r="B644">
            <v>200</v>
          </cell>
        </row>
        <row r="645">
          <cell r="A645">
            <v>64.2</v>
          </cell>
          <cell r="B645">
            <v>0</v>
          </cell>
        </row>
        <row r="646">
          <cell r="A646">
            <v>64.2</v>
          </cell>
          <cell r="B646">
            <v>200</v>
          </cell>
        </row>
        <row r="647">
          <cell r="A647">
            <v>64.400000000000006</v>
          </cell>
          <cell r="B647">
            <v>0</v>
          </cell>
        </row>
        <row r="648">
          <cell r="A648">
            <v>64.400000000000006</v>
          </cell>
          <cell r="B648">
            <v>200</v>
          </cell>
        </row>
        <row r="649">
          <cell r="A649">
            <v>64.600000000000009</v>
          </cell>
          <cell r="B649">
            <v>0</v>
          </cell>
        </row>
        <row r="650">
          <cell r="A650">
            <v>64.600000000000009</v>
          </cell>
          <cell r="B650">
            <v>200</v>
          </cell>
        </row>
        <row r="651">
          <cell r="A651">
            <v>64.8</v>
          </cell>
          <cell r="B651">
            <v>0</v>
          </cell>
        </row>
        <row r="652">
          <cell r="A652">
            <v>64.8</v>
          </cell>
          <cell r="B652">
            <v>200</v>
          </cell>
        </row>
        <row r="653">
          <cell r="A653">
            <v>65</v>
          </cell>
          <cell r="B653">
            <v>0</v>
          </cell>
        </row>
        <row r="654">
          <cell r="A654">
            <v>65</v>
          </cell>
          <cell r="B654">
            <v>200</v>
          </cell>
        </row>
        <row r="655">
          <cell r="A655">
            <v>65.2</v>
          </cell>
          <cell r="B655">
            <v>0</v>
          </cell>
        </row>
        <row r="656">
          <cell r="A656">
            <v>65.2</v>
          </cell>
          <cell r="B656">
            <v>200</v>
          </cell>
        </row>
        <row r="657">
          <cell r="A657">
            <v>65.400000000000006</v>
          </cell>
          <cell r="B657">
            <v>0</v>
          </cell>
        </row>
        <row r="658">
          <cell r="A658">
            <v>65.400000000000006</v>
          </cell>
          <cell r="B658">
            <v>200</v>
          </cell>
        </row>
        <row r="659">
          <cell r="A659">
            <v>65.600000000000009</v>
          </cell>
          <cell r="B659">
            <v>0</v>
          </cell>
        </row>
        <row r="660">
          <cell r="A660">
            <v>65.600000000000009</v>
          </cell>
          <cell r="B660">
            <v>200</v>
          </cell>
        </row>
        <row r="661">
          <cell r="A661">
            <v>65.8</v>
          </cell>
          <cell r="B661">
            <v>0</v>
          </cell>
        </row>
        <row r="662">
          <cell r="A662">
            <v>65.8</v>
          </cell>
          <cell r="B662">
            <v>200</v>
          </cell>
        </row>
        <row r="663">
          <cell r="A663">
            <v>66</v>
          </cell>
          <cell r="B663">
            <v>0</v>
          </cell>
        </row>
        <row r="664">
          <cell r="A664">
            <v>66</v>
          </cell>
          <cell r="B664">
            <v>200</v>
          </cell>
        </row>
        <row r="665">
          <cell r="A665">
            <v>66.2</v>
          </cell>
          <cell r="B665">
            <v>0</v>
          </cell>
        </row>
        <row r="666">
          <cell r="A666">
            <v>66.2</v>
          </cell>
          <cell r="B666">
            <v>200</v>
          </cell>
        </row>
        <row r="667">
          <cell r="A667">
            <v>66.400000000000006</v>
          </cell>
          <cell r="B667">
            <v>0</v>
          </cell>
        </row>
        <row r="668">
          <cell r="A668">
            <v>66.400000000000006</v>
          </cell>
          <cell r="B668">
            <v>200</v>
          </cell>
        </row>
        <row r="669">
          <cell r="A669">
            <v>66.600000000000009</v>
          </cell>
          <cell r="B669">
            <v>0</v>
          </cell>
        </row>
        <row r="670">
          <cell r="A670">
            <v>66.600000000000009</v>
          </cell>
          <cell r="B670">
            <v>200</v>
          </cell>
        </row>
        <row r="671">
          <cell r="A671">
            <v>66.8</v>
          </cell>
          <cell r="B671">
            <v>0</v>
          </cell>
        </row>
        <row r="672">
          <cell r="A672">
            <v>66.8</v>
          </cell>
          <cell r="B672">
            <v>200</v>
          </cell>
        </row>
        <row r="673">
          <cell r="A673">
            <v>67</v>
          </cell>
          <cell r="B673">
            <v>0</v>
          </cell>
        </row>
        <row r="674">
          <cell r="A674">
            <v>67</v>
          </cell>
          <cell r="B674">
            <v>200</v>
          </cell>
        </row>
        <row r="675">
          <cell r="A675">
            <v>67.2</v>
          </cell>
          <cell r="B675">
            <v>0</v>
          </cell>
        </row>
        <row r="676">
          <cell r="A676">
            <v>67.2</v>
          </cell>
          <cell r="B676">
            <v>200</v>
          </cell>
        </row>
        <row r="677">
          <cell r="A677">
            <v>67.400000000000006</v>
          </cell>
          <cell r="B677">
            <v>0</v>
          </cell>
        </row>
        <row r="678">
          <cell r="A678">
            <v>67.400000000000006</v>
          </cell>
          <cell r="B678">
            <v>200</v>
          </cell>
        </row>
        <row r="679">
          <cell r="A679">
            <v>67.600000000000009</v>
          </cell>
          <cell r="B679">
            <v>0</v>
          </cell>
        </row>
        <row r="680">
          <cell r="A680">
            <v>67.600000000000009</v>
          </cell>
          <cell r="B680">
            <v>200</v>
          </cell>
        </row>
        <row r="681">
          <cell r="A681">
            <v>67.8</v>
          </cell>
          <cell r="B681">
            <v>0</v>
          </cell>
        </row>
        <row r="682">
          <cell r="A682">
            <v>67.8</v>
          </cell>
          <cell r="B682">
            <v>200</v>
          </cell>
        </row>
        <row r="683">
          <cell r="A683">
            <v>68</v>
          </cell>
          <cell r="B683">
            <v>0</v>
          </cell>
        </row>
        <row r="684">
          <cell r="A684">
            <v>68</v>
          </cell>
          <cell r="B684">
            <v>200</v>
          </cell>
        </row>
        <row r="685">
          <cell r="A685">
            <v>68.2</v>
          </cell>
          <cell r="B685">
            <v>0</v>
          </cell>
        </row>
        <row r="686">
          <cell r="A686">
            <v>68.2</v>
          </cell>
          <cell r="B686">
            <v>200</v>
          </cell>
        </row>
        <row r="687">
          <cell r="A687">
            <v>68.400000000000006</v>
          </cell>
          <cell r="B687">
            <v>0</v>
          </cell>
        </row>
        <row r="688">
          <cell r="A688">
            <v>68.400000000000006</v>
          </cell>
          <cell r="B688">
            <v>200</v>
          </cell>
        </row>
        <row r="689">
          <cell r="A689">
            <v>68.600000000000009</v>
          </cell>
          <cell r="B689">
            <v>0</v>
          </cell>
        </row>
        <row r="690">
          <cell r="A690">
            <v>68.600000000000009</v>
          </cell>
          <cell r="B690">
            <v>200</v>
          </cell>
        </row>
        <row r="691">
          <cell r="A691">
            <v>68.8</v>
          </cell>
          <cell r="B691">
            <v>0</v>
          </cell>
        </row>
        <row r="692">
          <cell r="A692">
            <v>68.8</v>
          </cell>
          <cell r="B692">
            <v>200</v>
          </cell>
        </row>
        <row r="693">
          <cell r="A693">
            <v>69</v>
          </cell>
          <cell r="B693">
            <v>0</v>
          </cell>
        </row>
        <row r="694">
          <cell r="A694">
            <v>69</v>
          </cell>
          <cell r="B694">
            <v>200</v>
          </cell>
        </row>
        <row r="695">
          <cell r="A695">
            <v>69.2</v>
          </cell>
          <cell r="B695">
            <v>0</v>
          </cell>
        </row>
        <row r="696">
          <cell r="A696">
            <v>69.2</v>
          </cell>
          <cell r="B696">
            <v>200</v>
          </cell>
        </row>
        <row r="697">
          <cell r="A697">
            <v>69.400000000000006</v>
          </cell>
          <cell r="B697">
            <v>0</v>
          </cell>
        </row>
        <row r="698">
          <cell r="A698">
            <v>69.400000000000006</v>
          </cell>
          <cell r="B698">
            <v>200</v>
          </cell>
        </row>
        <row r="699">
          <cell r="A699">
            <v>69.600000000000009</v>
          </cell>
          <cell r="B699">
            <v>0</v>
          </cell>
        </row>
        <row r="700">
          <cell r="A700">
            <v>69.600000000000009</v>
          </cell>
          <cell r="B700">
            <v>200</v>
          </cell>
        </row>
        <row r="701">
          <cell r="A701">
            <v>69.8</v>
          </cell>
          <cell r="B701">
            <v>0</v>
          </cell>
        </row>
        <row r="702">
          <cell r="A702">
            <v>69.8</v>
          </cell>
          <cell r="B702">
            <v>200</v>
          </cell>
        </row>
        <row r="703">
          <cell r="A703">
            <v>70</v>
          </cell>
          <cell r="B703">
            <v>0</v>
          </cell>
        </row>
        <row r="704">
          <cell r="A704">
            <v>70</v>
          </cell>
          <cell r="B704">
            <v>200</v>
          </cell>
        </row>
        <row r="705">
          <cell r="A705">
            <v>70.2</v>
          </cell>
          <cell r="B705">
            <v>0</v>
          </cell>
        </row>
        <row r="706">
          <cell r="A706">
            <v>70.2</v>
          </cell>
          <cell r="B706">
            <v>200</v>
          </cell>
        </row>
        <row r="707">
          <cell r="A707">
            <v>70.400000000000006</v>
          </cell>
          <cell r="B707">
            <v>0</v>
          </cell>
        </row>
        <row r="708">
          <cell r="A708">
            <v>70.400000000000006</v>
          </cell>
          <cell r="B708">
            <v>200</v>
          </cell>
        </row>
        <row r="709">
          <cell r="A709">
            <v>70.600000000000009</v>
          </cell>
          <cell r="B709">
            <v>0</v>
          </cell>
        </row>
        <row r="710">
          <cell r="A710">
            <v>70.600000000000009</v>
          </cell>
          <cell r="B710">
            <v>200</v>
          </cell>
        </row>
        <row r="711">
          <cell r="A711">
            <v>70.8</v>
          </cell>
          <cell r="B711">
            <v>0</v>
          </cell>
        </row>
        <row r="712">
          <cell r="A712">
            <v>70.8</v>
          </cell>
          <cell r="B712">
            <v>200</v>
          </cell>
        </row>
        <row r="713">
          <cell r="A713">
            <v>71</v>
          </cell>
          <cell r="B713">
            <v>0</v>
          </cell>
        </row>
        <row r="714">
          <cell r="A714">
            <v>71</v>
          </cell>
          <cell r="B714">
            <v>200</v>
          </cell>
        </row>
        <row r="715">
          <cell r="A715">
            <v>71.2</v>
          </cell>
          <cell r="B715">
            <v>0</v>
          </cell>
        </row>
        <row r="716">
          <cell r="A716">
            <v>71.2</v>
          </cell>
          <cell r="B716">
            <v>200</v>
          </cell>
        </row>
        <row r="717">
          <cell r="A717">
            <v>71.400000000000006</v>
          </cell>
          <cell r="B717">
            <v>0</v>
          </cell>
        </row>
        <row r="718">
          <cell r="A718">
            <v>71.400000000000006</v>
          </cell>
          <cell r="B718">
            <v>200</v>
          </cell>
        </row>
        <row r="719">
          <cell r="A719">
            <v>71.600000000000009</v>
          </cell>
          <cell r="B719">
            <v>0</v>
          </cell>
        </row>
        <row r="720">
          <cell r="A720">
            <v>71.600000000000009</v>
          </cell>
          <cell r="B720">
            <v>200</v>
          </cell>
        </row>
        <row r="721">
          <cell r="A721">
            <v>71.8</v>
          </cell>
          <cell r="B721">
            <v>0</v>
          </cell>
        </row>
        <row r="722">
          <cell r="A722">
            <v>71.8</v>
          </cell>
          <cell r="B722">
            <v>200</v>
          </cell>
        </row>
        <row r="723">
          <cell r="A723">
            <v>72</v>
          </cell>
          <cell r="B723">
            <v>0</v>
          </cell>
        </row>
        <row r="724">
          <cell r="A724">
            <v>72</v>
          </cell>
          <cell r="B724">
            <v>200</v>
          </cell>
        </row>
        <row r="725">
          <cell r="A725">
            <v>72.2</v>
          </cell>
          <cell r="B725">
            <v>0</v>
          </cell>
        </row>
        <row r="726">
          <cell r="A726">
            <v>72.2</v>
          </cell>
          <cell r="B726">
            <v>200</v>
          </cell>
        </row>
        <row r="727">
          <cell r="A727">
            <v>72.400000000000006</v>
          </cell>
          <cell r="B727">
            <v>0</v>
          </cell>
        </row>
        <row r="728">
          <cell r="A728">
            <v>72.400000000000006</v>
          </cell>
          <cell r="B728">
            <v>200</v>
          </cell>
        </row>
        <row r="729">
          <cell r="A729">
            <v>72.600000000000009</v>
          </cell>
          <cell r="B729">
            <v>0</v>
          </cell>
        </row>
        <row r="730">
          <cell r="A730">
            <v>72.600000000000009</v>
          </cell>
          <cell r="B730">
            <v>200</v>
          </cell>
        </row>
        <row r="731">
          <cell r="A731">
            <v>72.8</v>
          </cell>
          <cell r="B731">
            <v>0</v>
          </cell>
        </row>
        <row r="732">
          <cell r="A732">
            <v>72.8</v>
          </cell>
          <cell r="B732">
            <v>200</v>
          </cell>
        </row>
        <row r="733">
          <cell r="A733">
            <v>73</v>
          </cell>
          <cell r="B733">
            <v>0</v>
          </cell>
        </row>
        <row r="734">
          <cell r="A734">
            <v>73</v>
          </cell>
          <cell r="B734">
            <v>200</v>
          </cell>
        </row>
        <row r="735">
          <cell r="A735">
            <v>73.2</v>
          </cell>
          <cell r="B735">
            <v>0</v>
          </cell>
        </row>
        <row r="736">
          <cell r="A736">
            <v>73.2</v>
          </cell>
          <cell r="B736">
            <v>200</v>
          </cell>
        </row>
        <row r="737">
          <cell r="A737">
            <v>73.400000000000006</v>
          </cell>
          <cell r="B737">
            <v>0</v>
          </cell>
        </row>
        <row r="738">
          <cell r="A738">
            <v>73.400000000000006</v>
          </cell>
          <cell r="B738">
            <v>200</v>
          </cell>
        </row>
        <row r="739">
          <cell r="A739">
            <v>73.600000000000009</v>
          </cell>
          <cell r="B739">
            <v>0</v>
          </cell>
        </row>
        <row r="740">
          <cell r="A740">
            <v>73.600000000000009</v>
          </cell>
          <cell r="B740">
            <v>200</v>
          </cell>
        </row>
        <row r="741">
          <cell r="A741">
            <v>73.8</v>
          </cell>
          <cell r="B741">
            <v>0</v>
          </cell>
        </row>
        <row r="742">
          <cell r="A742">
            <v>73.8</v>
          </cell>
          <cell r="B742">
            <v>200</v>
          </cell>
        </row>
        <row r="743">
          <cell r="A743">
            <v>74</v>
          </cell>
          <cell r="B743">
            <v>0</v>
          </cell>
        </row>
        <row r="744">
          <cell r="A744">
            <v>74</v>
          </cell>
          <cell r="B744">
            <v>200</v>
          </cell>
        </row>
        <row r="745">
          <cell r="A745">
            <v>74.2</v>
          </cell>
          <cell r="B745">
            <v>0</v>
          </cell>
        </row>
        <row r="746">
          <cell r="A746">
            <v>74.2</v>
          </cell>
          <cell r="B746">
            <v>200</v>
          </cell>
        </row>
        <row r="747">
          <cell r="A747">
            <v>74.400000000000006</v>
          </cell>
          <cell r="B747">
            <v>0</v>
          </cell>
        </row>
        <row r="748">
          <cell r="A748">
            <v>74.400000000000006</v>
          </cell>
          <cell r="B748">
            <v>200</v>
          </cell>
        </row>
        <row r="749">
          <cell r="A749">
            <v>74.600000000000009</v>
          </cell>
          <cell r="B749">
            <v>0</v>
          </cell>
        </row>
        <row r="750">
          <cell r="A750">
            <v>74.600000000000009</v>
          </cell>
          <cell r="B750">
            <v>200</v>
          </cell>
        </row>
        <row r="751">
          <cell r="A751">
            <v>74.8</v>
          </cell>
          <cell r="B751">
            <v>0</v>
          </cell>
        </row>
        <row r="752">
          <cell r="A752">
            <v>74.8</v>
          </cell>
          <cell r="B752">
            <v>200</v>
          </cell>
        </row>
        <row r="753">
          <cell r="A753">
            <v>75</v>
          </cell>
          <cell r="B753">
            <v>0</v>
          </cell>
        </row>
        <row r="754">
          <cell r="A754">
            <v>75</v>
          </cell>
          <cell r="B754">
            <v>200</v>
          </cell>
        </row>
        <row r="755">
          <cell r="A755">
            <v>75.2</v>
          </cell>
          <cell r="B755">
            <v>0</v>
          </cell>
        </row>
        <row r="756">
          <cell r="A756">
            <v>75.2</v>
          </cell>
          <cell r="B756">
            <v>200</v>
          </cell>
        </row>
        <row r="757">
          <cell r="A757">
            <v>75.400000000000006</v>
          </cell>
          <cell r="B757">
            <v>0</v>
          </cell>
        </row>
        <row r="758">
          <cell r="A758">
            <v>75.400000000000006</v>
          </cell>
          <cell r="B758">
            <v>200</v>
          </cell>
        </row>
        <row r="759">
          <cell r="A759">
            <v>75.600000000000009</v>
          </cell>
          <cell r="B759">
            <v>0</v>
          </cell>
        </row>
        <row r="760">
          <cell r="A760">
            <v>75.600000000000009</v>
          </cell>
          <cell r="B760">
            <v>200</v>
          </cell>
        </row>
        <row r="761">
          <cell r="A761">
            <v>75.8</v>
          </cell>
          <cell r="B761">
            <v>0</v>
          </cell>
        </row>
        <row r="762">
          <cell r="A762">
            <v>75.8</v>
          </cell>
          <cell r="B762">
            <v>200</v>
          </cell>
        </row>
        <row r="763">
          <cell r="A763">
            <v>76</v>
          </cell>
          <cell r="B763">
            <v>0</v>
          </cell>
        </row>
        <row r="764">
          <cell r="A764">
            <v>76</v>
          </cell>
          <cell r="B764">
            <v>200</v>
          </cell>
        </row>
        <row r="765">
          <cell r="A765">
            <v>76.2</v>
          </cell>
          <cell r="B765">
            <v>0</v>
          </cell>
        </row>
        <row r="766">
          <cell r="A766">
            <v>76.2</v>
          </cell>
          <cell r="B766">
            <v>200</v>
          </cell>
        </row>
        <row r="767">
          <cell r="A767">
            <v>76.400000000000006</v>
          </cell>
          <cell r="B767">
            <v>0</v>
          </cell>
        </row>
        <row r="768">
          <cell r="A768">
            <v>76.400000000000006</v>
          </cell>
          <cell r="B768">
            <v>200</v>
          </cell>
        </row>
        <row r="769">
          <cell r="A769">
            <v>76.600000000000009</v>
          </cell>
          <cell r="B769">
            <v>0</v>
          </cell>
        </row>
        <row r="770">
          <cell r="A770">
            <v>76.600000000000009</v>
          </cell>
          <cell r="B770">
            <v>200</v>
          </cell>
        </row>
        <row r="771">
          <cell r="A771">
            <v>76.800000000000011</v>
          </cell>
          <cell r="B771">
            <v>0</v>
          </cell>
        </row>
        <row r="772">
          <cell r="A772">
            <v>76.800000000000011</v>
          </cell>
          <cell r="B772">
            <v>200</v>
          </cell>
        </row>
        <row r="773">
          <cell r="A773">
            <v>77</v>
          </cell>
          <cell r="B773">
            <v>0</v>
          </cell>
        </row>
        <row r="774">
          <cell r="A774">
            <v>77</v>
          </cell>
          <cell r="B774">
            <v>200</v>
          </cell>
        </row>
        <row r="775">
          <cell r="A775">
            <v>77.2</v>
          </cell>
          <cell r="B775">
            <v>0</v>
          </cell>
        </row>
        <row r="776">
          <cell r="A776">
            <v>77.2</v>
          </cell>
          <cell r="B776">
            <v>200</v>
          </cell>
        </row>
        <row r="777">
          <cell r="A777">
            <v>77.400000000000006</v>
          </cell>
          <cell r="B777">
            <v>0</v>
          </cell>
        </row>
        <row r="778">
          <cell r="A778">
            <v>77.400000000000006</v>
          </cell>
          <cell r="B778">
            <v>200</v>
          </cell>
        </row>
        <row r="779">
          <cell r="A779">
            <v>77.600000000000009</v>
          </cell>
          <cell r="B779">
            <v>0</v>
          </cell>
        </row>
        <row r="780">
          <cell r="A780">
            <v>77.600000000000009</v>
          </cell>
          <cell r="B780">
            <v>200</v>
          </cell>
        </row>
        <row r="781">
          <cell r="A781">
            <v>77.800000000000011</v>
          </cell>
          <cell r="B781">
            <v>0</v>
          </cell>
        </row>
        <row r="782">
          <cell r="A782">
            <v>77.800000000000011</v>
          </cell>
          <cell r="B782">
            <v>200</v>
          </cell>
        </row>
        <row r="783">
          <cell r="A783">
            <v>78</v>
          </cell>
          <cell r="B783">
            <v>0</v>
          </cell>
        </row>
        <row r="784">
          <cell r="A784">
            <v>78</v>
          </cell>
          <cell r="B784">
            <v>200</v>
          </cell>
        </row>
        <row r="785">
          <cell r="A785">
            <v>78.2</v>
          </cell>
          <cell r="B785">
            <v>0</v>
          </cell>
        </row>
        <row r="786">
          <cell r="A786">
            <v>78.2</v>
          </cell>
          <cell r="B786">
            <v>200</v>
          </cell>
        </row>
        <row r="787">
          <cell r="A787">
            <v>78.400000000000006</v>
          </cell>
          <cell r="B787">
            <v>0</v>
          </cell>
        </row>
        <row r="788">
          <cell r="A788">
            <v>78.400000000000006</v>
          </cell>
          <cell r="B788">
            <v>200</v>
          </cell>
        </row>
        <row r="789">
          <cell r="A789">
            <v>78.600000000000009</v>
          </cell>
          <cell r="B789">
            <v>0</v>
          </cell>
        </row>
        <row r="790">
          <cell r="A790">
            <v>78.600000000000009</v>
          </cell>
          <cell r="B790">
            <v>200</v>
          </cell>
        </row>
        <row r="791">
          <cell r="A791">
            <v>78.800000000000011</v>
          </cell>
          <cell r="B791">
            <v>0</v>
          </cell>
        </row>
        <row r="792">
          <cell r="A792">
            <v>78.800000000000011</v>
          </cell>
          <cell r="B792">
            <v>200</v>
          </cell>
        </row>
        <row r="793">
          <cell r="A793">
            <v>79</v>
          </cell>
          <cell r="B793">
            <v>0</v>
          </cell>
        </row>
        <row r="794">
          <cell r="A794">
            <v>79</v>
          </cell>
          <cell r="B794">
            <v>200</v>
          </cell>
        </row>
        <row r="795">
          <cell r="A795">
            <v>79.2</v>
          </cell>
          <cell r="B795">
            <v>0</v>
          </cell>
        </row>
        <row r="796">
          <cell r="A796">
            <v>79.2</v>
          </cell>
          <cell r="B796">
            <v>200</v>
          </cell>
        </row>
        <row r="797">
          <cell r="A797">
            <v>79.400000000000006</v>
          </cell>
          <cell r="B797">
            <v>0</v>
          </cell>
        </row>
        <row r="798">
          <cell r="A798">
            <v>79.400000000000006</v>
          </cell>
          <cell r="B798">
            <v>200</v>
          </cell>
        </row>
        <row r="799">
          <cell r="A799">
            <v>79.600000000000009</v>
          </cell>
          <cell r="B799">
            <v>0</v>
          </cell>
        </row>
        <row r="800">
          <cell r="A800">
            <v>79.600000000000009</v>
          </cell>
          <cell r="B800">
            <v>200</v>
          </cell>
        </row>
        <row r="801">
          <cell r="A801">
            <v>79.800000000000011</v>
          </cell>
          <cell r="B801">
            <v>0</v>
          </cell>
        </row>
        <row r="802">
          <cell r="A802">
            <v>79.800000000000011</v>
          </cell>
          <cell r="B802">
            <v>200</v>
          </cell>
        </row>
        <row r="803">
          <cell r="A803">
            <v>80</v>
          </cell>
          <cell r="B803">
            <v>0</v>
          </cell>
        </row>
        <row r="804">
          <cell r="A804">
            <v>80</v>
          </cell>
          <cell r="B804">
            <v>200</v>
          </cell>
        </row>
        <row r="805">
          <cell r="A805">
            <v>80.2</v>
          </cell>
          <cell r="B805">
            <v>0</v>
          </cell>
        </row>
        <row r="806">
          <cell r="A806">
            <v>80.2</v>
          </cell>
          <cell r="B806">
            <v>200</v>
          </cell>
        </row>
        <row r="807">
          <cell r="A807">
            <v>80.400000000000006</v>
          </cell>
          <cell r="B807">
            <v>0</v>
          </cell>
        </row>
        <row r="808">
          <cell r="A808">
            <v>80.400000000000006</v>
          </cell>
          <cell r="B808">
            <v>200</v>
          </cell>
        </row>
        <row r="809">
          <cell r="A809">
            <v>80.600000000000009</v>
          </cell>
          <cell r="B809">
            <v>0</v>
          </cell>
        </row>
        <row r="810">
          <cell r="A810">
            <v>80.600000000000009</v>
          </cell>
          <cell r="B810">
            <v>200</v>
          </cell>
        </row>
        <row r="811">
          <cell r="A811">
            <v>80.800000000000011</v>
          </cell>
          <cell r="B811">
            <v>0</v>
          </cell>
        </row>
        <row r="812">
          <cell r="A812">
            <v>80.800000000000011</v>
          </cell>
          <cell r="B812">
            <v>200</v>
          </cell>
        </row>
        <row r="813">
          <cell r="A813">
            <v>81</v>
          </cell>
          <cell r="B813">
            <v>0</v>
          </cell>
        </row>
        <row r="814">
          <cell r="A814">
            <v>81</v>
          </cell>
          <cell r="B814">
            <v>200</v>
          </cell>
        </row>
        <row r="815">
          <cell r="A815">
            <v>81.2</v>
          </cell>
          <cell r="B815">
            <v>0</v>
          </cell>
        </row>
        <row r="816">
          <cell r="A816">
            <v>81.2</v>
          </cell>
          <cell r="B816">
            <v>200</v>
          </cell>
        </row>
        <row r="817">
          <cell r="A817">
            <v>81.400000000000006</v>
          </cell>
          <cell r="B817">
            <v>0</v>
          </cell>
        </row>
        <row r="818">
          <cell r="A818">
            <v>81.400000000000006</v>
          </cell>
          <cell r="B818">
            <v>200</v>
          </cell>
        </row>
        <row r="819">
          <cell r="A819">
            <v>81.600000000000009</v>
          </cell>
          <cell r="B819">
            <v>0</v>
          </cell>
        </row>
        <row r="820">
          <cell r="A820">
            <v>81.600000000000009</v>
          </cell>
          <cell r="B820">
            <v>200</v>
          </cell>
        </row>
        <row r="821">
          <cell r="A821">
            <v>81.800000000000011</v>
          </cell>
          <cell r="B821">
            <v>0</v>
          </cell>
        </row>
        <row r="822">
          <cell r="A822">
            <v>81.800000000000011</v>
          </cell>
          <cell r="B822">
            <v>200</v>
          </cell>
        </row>
        <row r="823">
          <cell r="A823">
            <v>82</v>
          </cell>
          <cell r="B823">
            <v>0</v>
          </cell>
        </row>
        <row r="824">
          <cell r="A824">
            <v>82</v>
          </cell>
          <cell r="B824">
            <v>200</v>
          </cell>
        </row>
        <row r="825">
          <cell r="A825">
            <v>82.2</v>
          </cell>
          <cell r="B825">
            <v>0</v>
          </cell>
        </row>
        <row r="826">
          <cell r="A826">
            <v>82.2</v>
          </cell>
          <cell r="B826">
            <v>200</v>
          </cell>
        </row>
        <row r="827">
          <cell r="A827">
            <v>82.4</v>
          </cell>
          <cell r="B827">
            <v>0</v>
          </cell>
        </row>
        <row r="828">
          <cell r="A828">
            <v>82.4</v>
          </cell>
          <cell r="B828">
            <v>200</v>
          </cell>
        </row>
        <row r="829">
          <cell r="A829">
            <v>82.600000000000009</v>
          </cell>
          <cell r="B829">
            <v>0</v>
          </cell>
        </row>
        <row r="830">
          <cell r="A830">
            <v>82.600000000000009</v>
          </cell>
          <cell r="B830">
            <v>200</v>
          </cell>
        </row>
        <row r="831">
          <cell r="A831">
            <v>82.800000000000011</v>
          </cell>
          <cell r="B831">
            <v>0</v>
          </cell>
        </row>
        <row r="832">
          <cell r="A832">
            <v>82.800000000000011</v>
          </cell>
          <cell r="B832">
            <v>200</v>
          </cell>
        </row>
        <row r="833">
          <cell r="A833">
            <v>83</v>
          </cell>
          <cell r="B833">
            <v>0</v>
          </cell>
        </row>
        <row r="834">
          <cell r="A834">
            <v>83</v>
          </cell>
          <cell r="B834">
            <v>200</v>
          </cell>
        </row>
        <row r="835">
          <cell r="A835">
            <v>83.2</v>
          </cell>
          <cell r="B835">
            <v>0</v>
          </cell>
        </row>
        <row r="836">
          <cell r="A836">
            <v>83.2</v>
          </cell>
          <cell r="B836">
            <v>200</v>
          </cell>
        </row>
        <row r="837">
          <cell r="A837">
            <v>83.4</v>
          </cell>
          <cell r="B837">
            <v>0</v>
          </cell>
        </row>
        <row r="838">
          <cell r="A838">
            <v>83.4</v>
          </cell>
          <cell r="B838">
            <v>200</v>
          </cell>
        </row>
        <row r="839">
          <cell r="A839">
            <v>83.600000000000009</v>
          </cell>
          <cell r="B839">
            <v>0</v>
          </cell>
        </row>
        <row r="840">
          <cell r="A840">
            <v>83.600000000000009</v>
          </cell>
          <cell r="B840">
            <v>200</v>
          </cell>
        </row>
        <row r="841">
          <cell r="A841">
            <v>83.800000000000011</v>
          </cell>
          <cell r="B841">
            <v>0</v>
          </cell>
        </row>
        <row r="842">
          <cell r="A842">
            <v>83.800000000000011</v>
          </cell>
          <cell r="B842">
            <v>200</v>
          </cell>
        </row>
        <row r="843">
          <cell r="A843">
            <v>84</v>
          </cell>
          <cell r="B843">
            <v>0</v>
          </cell>
        </row>
        <row r="844">
          <cell r="A844">
            <v>84</v>
          </cell>
          <cell r="B844">
            <v>200</v>
          </cell>
        </row>
        <row r="845">
          <cell r="A845">
            <v>84.2</v>
          </cell>
          <cell r="B845">
            <v>0</v>
          </cell>
        </row>
        <row r="846">
          <cell r="A846">
            <v>84.2</v>
          </cell>
          <cell r="B846">
            <v>200</v>
          </cell>
        </row>
        <row r="847">
          <cell r="A847">
            <v>84.4</v>
          </cell>
          <cell r="B847">
            <v>0</v>
          </cell>
        </row>
        <row r="848">
          <cell r="A848">
            <v>84.4</v>
          </cell>
          <cell r="B848">
            <v>200</v>
          </cell>
        </row>
        <row r="849">
          <cell r="A849">
            <v>84.600000000000009</v>
          </cell>
          <cell r="B849">
            <v>0</v>
          </cell>
        </row>
        <row r="850">
          <cell r="A850">
            <v>84.600000000000009</v>
          </cell>
          <cell r="B850">
            <v>200</v>
          </cell>
        </row>
        <row r="851">
          <cell r="A851">
            <v>84.800000000000011</v>
          </cell>
          <cell r="B851">
            <v>0</v>
          </cell>
        </row>
        <row r="852">
          <cell r="A852">
            <v>84.800000000000011</v>
          </cell>
          <cell r="B852">
            <v>200</v>
          </cell>
        </row>
        <row r="853">
          <cell r="A853">
            <v>85</v>
          </cell>
          <cell r="B853">
            <v>0</v>
          </cell>
        </row>
        <row r="854">
          <cell r="A854">
            <v>85</v>
          </cell>
          <cell r="B854">
            <v>200</v>
          </cell>
        </row>
        <row r="855">
          <cell r="A855">
            <v>85.2</v>
          </cell>
          <cell r="B855">
            <v>0</v>
          </cell>
        </row>
        <row r="856">
          <cell r="A856">
            <v>85.2</v>
          </cell>
          <cell r="B856">
            <v>200</v>
          </cell>
        </row>
        <row r="857">
          <cell r="A857">
            <v>85.4</v>
          </cell>
          <cell r="B857">
            <v>0</v>
          </cell>
        </row>
        <row r="858">
          <cell r="A858">
            <v>85.4</v>
          </cell>
          <cell r="B858">
            <v>200</v>
          </cell>
        </row>
        <row r="859">
          <cell r="A859">
            <v>85.600000000000009</v>
          </cell>
          <cell r="B859">
            <v>0</v>
          </cell>
        </row>
        <row r="860">
          <cell r="A860">
            <v>85.600000000000009</v>
          </cell>
          <cell r="B860">
            <v>200</v>
          </cell>
        </row>
        <row r="861">
          <cell r="A861">
            <v>85.800000000000011</v>
          </cell>
          <cell r="B861">
            <v>0</v>
          </cell>
        </row>
        <row r="862">
          <cell r="A862">
            <v>85.800000000000011</v>
          </cell>
          <cell r="B862">
            <v>200</v>
          </cell>
        </row>
        <row r="863">
          <cell r="A863">
            <v>86</v>
          </cell>
          <cell r="B863">
            <v>0</v>
          </cell>
        </row>
        <row r="864">
          <cell r="A864">
            <v>86</v>
          </cell>
          <cell r="B864">
            <v>200</v>
          </cell>
        </row>
        <row r="865">
          <cell r="A865">
            <v>86.2</v>
          </cell>
          <cell r="B865">
            <v>0</v>
          </cell>
        </row>
        <row r="866">
          <cell r="A866">
            <v>86.2</v>
          </cell>
          <cell r="B866">
            <v>200</v>
          </cell>
        </row>
        <row r="867">
          <cell r="A867">
            <v>86.4</v>
          </cell>
          <cell r="B867">
            <v>0</v>
          </cell>
        </row>
        <row r="868">
          <cell r="A868">
            <v>86.4</v>
          </cell>
          <cell r="B868">
            <v>200</v>
          </cell>
        </row>
        <row r="869">
          <cell r="A869">
            <v>86.600000000000009</v>
          </cell>
          <cell r="B869">
            <v>0</v>
          </cell>
        </row>
        <row r="870">
          <cell r="A870">
            <v>86.600000000000009</v>
          </cell>
          <cell r="B870">
            <v>200</v>
          </cell>
        </row>
        <row r="871">
          <cell r="A871">
            <v>86.800000000000011</v>
          </cell>
          <cell r="B871">
            <v>0</v>
          </cell>
        </row>
        <row r="872">
          <cell r="A872">
            <v>86.800000000000011</v>
          </cell>
          <cell r="B872">
            <v>200</v>
          </cell>
        </row>
        <row r="873">
          <cell r="A873">
            <v>87</v>
          </cell>
          <cell r="B873">
            <v>0</v>
          </cell>
        </row>
        <row r="874">
          <cell r="A874">
            <v>87</v>
          </cell>
          <cell r="B874">
            <v>200</v>
          </cell>
        </row>
        <row r="875">
          <cell r="A875">
            <v>87.2</v>
          </cell>
          <cell r="B875">
            <v>0</v>
          </cell>
        </row>
        <row r="876">
          <cell r="A876">
            <v>87.2</v>
          </cell>
          <cell r="B876">
            <v>200</v>
          </cell>
        </row>
        <row r="877">
          <cell r="A877">
            <v>87.4</v>
          </cell>
          <cell r="B877">
            <v>0</v>
          </cell>
        </row>
        <row r="878">
          <cell r="A878">
            <v>87.4</v>
          </cell>
          <cell r="B878">
            <v>200</v>
          </cell>
        </row>
        <row r="879">
          <cell r="A879">
            <v>87.600000000000009</v>
          </cell>
          <cell r="B879">
            <v>0</v>
          </cell>
        </row>
        <row r="880">
          <cell r="A880">
            <v>87.600000000000009</v>
          </cell>
          <cell r="B880">
            <v>200</v>
          </cell>
        </row>
        <row r="881">
          <cell r="A881">
            <v>87.800000000000011</v>
          </cell>
          <cell r="B881">
            <v>0</v>
          </cell>
        </row>
        <row r="882">
          <cell r="A882">
            <v>87.800000000000011</v>
          </cell>
          <cell r="B882">
            <v>200</v>
          </cell>
        </row>
        <row r="883">
          <cell r="A883">
            <v>88</v>
          </cell>
          <cell r="B883">
            <v>0</v>
          </cell>
        </row>
        <row r="884">
          <cell r="A884">
            <v>88</v>
          </cell>
          <cell r="B884">
            <v>200</v>
          </cell>
        </row>
        <row r="885">
          <cell r="A885">
            <v>88.2</v>
          </cell>
          <cell r="B885">
            <v>0</v>
          </cell>
        </row>
        <row r="886">
          <cell r="A886">
            <v>88.2</v>
          </cell>
          <cell r="B886">
            <v>200</v>
          </cell>
        </row>
        <row r="887">
          <cell r="A887">
            <v>88.4</v>
          </cell>
          <cell r="B887">
            <v>0</v>
          </cell>
        </row>
        <row r="888">
          <cell r="A888">
            <v>88.4</v>
          </cell>
          <cell r="B888">
            <v>200</v>
          </cell>
        </row>
        <row r="889">
          <cell r="A889">
            <v>88.600000000000009</v>
          </cell>
          <cell r="B889">
            <v>0</v>
          </cell>
        </row>
        <row r="890">
          <cell r="A890">
            <v>88.600000000000009</v>
          </cell>
          <cell r="B890">
            <v>200</v>
          </cell>
        </row>
        <row r="891">
          <cell r="A891">
            <v>88.800000000000011</v>
          </cell>
          <cell r="B891">
            <v>0</v>
          </cell>
        </row>
        <row r="892">
          <cell r="A892">
            <v>88.800000000000011</v>
          </cell>
          <cell r="B892">
            <v>200</v>
          </cell>
        </row>
        <row r="893">
          <cell r="A893">
            <v>89</v>
          </cell>
          <cell r="B893">
            <v>0</v>
          </cell>
        </row>
        <row r="894">
          <cell r="A894">
            <v>89</v>
          </cell>
          <cell r="B894">
            <v>200</v>
          </cell>
        </row>
        <row r="895">
          <cell r="A895">
            <v>89.2</v>
          </cell>
          <cell r="B895">
            <v>0</v>
          </cell>
        </row>
        <row r="896">
          <cell r="A896">
            <v>89.2</v>
          </cell>
          <cell r="B896">
            <v>200</v>
          </cell>
        </row>
        <row r="897">
          <cell r="A897">
            <v>89.4</v>
          </cell>
          <cell r="B897">
            <v>0</v>
          </cell>
        </row>
        <row r="898">
          <cell r="A898">
            <v>89.4</v>
          </cell>
          <cell r="B898">
            <v>200</v>
          </cell>
        </row>
        <row r="899">
          <cell r="A899">
            <v>89.600000000000009</v>
          </cell>
          <cell r="B899">
            <v>0</v>
          </cell>
        </row>
        <row r="900">
          <cell r="A900">
            <v>89.600000000000009</v>
          </cell>
          <cell r="B900">
            <v>200</v>
          </cell>
        </row>
        <row r="901">
          <cell r="A901">
            <v>89.800000000000011</v>
          </cell>
          <cell r="B901">
            <v>0</v>
          </cell>
        </row>
        <row r="902">
          <cell r="A902">
            <v>89.800000000000011</v>
          </cell>
          <cell r="B902">
            <v>200</v>
          </cell>
        </row>
        <row r="903">
          <cell r="A903">
            <v>90</v>
          </cell>
          <cell r="B903">
            <v>0</v>
          </cell>
        </row>
        <row r="904">
          <cell r="A904">
            <v>90</v>
          </cell>
          <cell r="B904">
            <v>200</v>
          </cell>
        </row>
        <row r="905">
          <cell r="A905">
            <v>90.2</v>
          </cell>
          <cell r="B905">
            <v>0</v>
          </cell>
        </row>
        <row r="906">
          <cell r="A906">
            <v>90.2</v>
          </cell>
          <cell r="B906">
            <v>200</v>
          </cell>
        </row>
        <row r="907">
          <cell r="A907">
            <v>90.4</v>
          </cell>
          <cell r="B907">
            <v>0</v>
          </cell>
        </row>
        <row r="908">
          <cell r="A908">
            <v>90.4</v>
          </cell>
          <cell r="B908">
            <v>200</v>
          </cell>
        </row>
        <row r="909">
          <cell r="A909">
            <v>90.600000000000009</v>
          </cell>
          <cell r="B909">
            <v>0</v>
          </cell>
        </row>
        <row r="910">
          <cell r="A910">
            <v>90.600000000000009</v>
          </cell>
          <cell r="B910">
            <v>200</v>
          </cell>
        </row>
        <row r="911">
          <cell r="A911">
            <v>90.800000000000011</v>
          </cell>
          <cell r="B911">
            <v>0</v>
          </cell>
        </row>
        <row r="912">
          <cell r="A912">
            <v>90.800000000000011</v>
          </cell>
          <cell r="B912">
            <v>200</v>
          </cell>
        </row>
        <row r="913">
          <cell r="A913">
            <v>91</v>
          </cell>
          <cell r="B913">
            <v>0</v>
          </cell>
        </row>
        <row r="914">
          <cell r="A914">
            <v>91</v>
          </cell>
          <cell r="B914">
            <v>200</v>
          </cell>
        </row>
        <row r="915">
          <cell r="A915">
            <v>91.2</v>
          </cell>
          <cell r="B915">
            <v>0</v>
          </cell>
        </row>
        <row r="916">
          <cell r="A916">
            <v>91.2</v>
          </cell>
          <cell r="B916">
            <v>200</v>
          </cell>
        </row>
        <row r="917">
          <cell r="A917">
            <v>91.4</v>
          </cell>
          <cell r="B917">
            <v>0</v>
          </cell>
        </row>
        <row r="918">
          <cell r="A918">
            <v>91.4</v>
          </cell>
          <cell r="B918">
            <v>200</v>
          </cell>
        </row>
        <row r="919">
          <cell r="A919">
            <v>91.600000000000009</v>
          </cell>
          <cell r="B919">
            <v>0</v>
          </cell>
        </row>
        <row r="920">
          <cell r="A920">
            <v>91.600000000000009</v>
          </cell>
          <cell r="B920">
            <v>200</v>
          </cell>
        </row>
        <row r="921">
          <cell r="A921">
            <v>91.800000000000011</v>
          </cell>
          <cell r="B921">
            <v>0</v>
          </cell>
        </row>
        <row r="922">
          <cell r="A922">
            <v>91.800000000000011</v>
          </cell>
          <cell r="B922">
            <v>200</v>
          </cell>
        </row>
        <row r="923">
          <cell r="A923">
            <v>92</v>
          </cell>
          <cell r="B923">
            <v>0</v>
          </cell>
        </row>
        <row r="924">
          <cell r="A924">
            <v>92</v>
          </cell>
          <cell r="B924">
            <v>200</v>
          </cell>
        </row>
        <row r="925">
          <cell r="A925">
            <v>92.2</v>
          </cell>
          <cell r="B925">
            <v>0</v>
          </cell>
        </row>
        <row r="926">
          <cell r="A926">
            <v>92.2</v>
          </cell>
          <cell r="B926">
            <v>200</v>
          </cell>
        </row>
        <row r="927">
          <cell r="A927">
            <v>92.4</v>
          </cell>
          <cell r="B927">
            <v>0</v>
          </cell>
        </row>
        <row r="928">
          <cell r="A928">
            <v>92.4</v>
          </cell>
          <cell r="B928">
            <v>200</v>
          </cell>
        </row>
        <row r="929">
          <cell r="A929">
            <v>92.600000000000009</v>
          </cell>
          <cell r="B929">
            <v>0</v>
          </cell>
        </row>
        <row r="930">
          <cell r="A930">
            <v>92.600000000000009</v>
          </cell>
          <cell r="B930">
            <v>200</v>
          </cell>
        </row>
        <row r="931">
          <cell r="A931">
            <v>92.800000000000011</v>
          </cell>
          <cell r="B931">
            <v>0</v>
          </cell>
        </row>
        <row r="932">
          <cell r="A932">
            <v>92.800000000000011</v>
          </cell>
          <cell r="B932">
            <v>200</v>
          </cell>
        </row>
        <row r="933">
          <cell r="A933">
            <v>93</v>
          </cell>
          <cell r="B933">
            <v>0</v>
          </cell>
        </row>
        <row r="934">
          <cell r="A934">
            <v>93</v>
          </cell>
          <cell r="B934">
            <v>200</v>
          </cell>
        </row>
        <row r="935">
          <cell r="A935">
            <v>93.2</v>
          </cell>
          <cell r="B935">
            <v>0</v>
          </cell>
        </row>
        <row r="936">
          <cell r="A936">
            <v>93.2</v>
          </cell>
          <cell r="B936">
            <v>200</v>
          </cell>
        </row>
        <row r="937">
          <cell r="A937">
            <v>93.4</v>
          </cell>
          <cell r="B937">
            <v>0</v>
          </cell>
        </row>
        <row r="938">
          <cell r="A938">
            <v>93.4</v>
          </cell>
          <cell r="B938">
            <v>200</v>
          </cell>
        </row>
        <row r="939">
          <cell r="A939">
            <v>93.600000000000009</v>
          </cell>
          <cell r="B939">
            <v>0</v>
          </cell>
        </row>
        <row r="940">
          <cell r="A940">
            <v>93.600000000000009</v>
          </cell>
          <cell r="B940">
            <v>200</v>
          </cell>
        </row>
        <row r="941">
          <cell r="A941">
            <v>93.800000000000011</v>
          </cell>
          <cell r="B941">
            <v>0</v>
          </cell>
        </row>
        <row r="942">
          <cell r="A942">
            <v>93.800000000000011</v>
          </cell>
          <cell r="B942">
            <v>200</v>
          </cell>
        </row>
        <row r="943">
          <cell r="A943">
            <v>94</v>
          </cell>
          <cell r="B943">
            <v>0</v>
          </cell>
        </row>
        <row r="944">
          <cell r="A944">
            <v>94</v>
          </cell>
          <cell r="B944">
            <v>200</v>
          </cell>
        </row>
        <row r="945">
          <cell r="A945">
            <v>94.2</v>
          </cell>
          <cell r="B945">
            <v>0</v>
          </cell>
        </row>
        <row r="946">
          <cell r="A946">
            <v>94.2</v>
          </cell>
          <cell r="B946">
            <v>200</v>
          </cell>
        </row>
        <row r="947">
          <cell r="A947">
            <v>94.4</v>
          </cell>
          <cell r="B947">
            <v>0</v>
          </cell>
        </row>
        <row r="948">
          <cell r="A948">
            <v>94.4</v>
          </cell>
          <cell r="B948">
            <v>200</v>
          </cell>
        </row>
        <row r="949">
          <cell r="A949">
            <v>94.600000000000009</v>
          </cell>
          <cell r="B949">
            <v>0</v>
          </cell>
        </row>
        <row r="950">
          <cell r="A950">
            <v>94.600000000000009</v>
          </cell>
          <cell r="B950">
            <v>200</v>
          </cell>
        </row>
        <row r="951">
          <cell r="A951">
            <v>94.800000000000011</v>
          </cell>
          <cell r="B951">
            <v>0</v>
          </cell>
        </row>
        <row r="952">
          <cell r="A952">
            <v>94.800000000000011</v>
          </cell>
          <cell r="B952">
            <v>200</v>
          </cell>
        </row>
        <row r="953">
          <cell r="A953">
            <v>95</v>
          </cell>
          <cell r="B953">
            <v>0</v>
          </cell>
        </row>
        <row r="954">
          <cell r="A954">
            <v>95</v>
          </cell>
          <cell r="B954">
            <v>200</v>
          </cell>
        </row>
        <row r="955">
          <cell r="A955">
            <v>95.2</v>
          </cell>
          <cell r="B955">
            <v>0</v>
          </cell>
        </row>
        <row r="956">
          <cell r="A956">
            <v>95.2</v>
          </cell>
          <cell r="B956">
            <v>200</v>
          </cell>
        </row>
        <row r="957">
          <cell r="A957">
            <v>95.4</v>
          </cell>
          <cell r="B957">
            <v>0</v>
          </cell>
        </row>
        <row r="958">
          <cell r="A958">
            <v>95.4</v>
          </cell>
          <cell r="B958">
            <v>200</v>
          </cell>
        </row>
        <row r="959">
          <cell r="A959">
            <v>95.600000000000009</v>
          </cell>
          <cell r="B959">
            <v>0</v>
          </cell>
        </row>
        <row r="960">
          <cell r="A960">
            <v>95.600000000000009</v>
          </cell>
          <cell r="B960">
            <v>200</v>
          </cell>
        </row>
        <row r="961">
          <cell r="A961">
            <v>95.800000000000011</v>
          </cell>
          <cell r="B961">
            <v>0</v>
          </cell>
        </row>
        <row r="962">
          <cell r="A962">
            <v>95.800000000000011</v>
          </cell>
          <cell r="B962">
            <v>200</v>
          </cell>
        </row>
        <row r="963">
          <cell r="A963">
            <v>96</v>
          </cell>
          <cell r="B963">
            <v>0</v>
          </cell>
        </row>
        <row r="964">
          <cell r="A964">
            <v>96</v>
          </cell>
          <cell r="B964">
            <v>200</v>
          </cell>
        </row>
        <row r="965">
          <cell r="A965">
            <v>96.2</v>
          </cell>
          <cell r="B965">
            <v>0</v>
          </cell>
        </row>
        <row r="966">
          <cell r="A966">
            <v>96.2</v>
          </cell>
          <cell r="B966">
            <v>200</v>
          </cell>
        </row>
        <row r="967">
          <cell r="A967">
            <v>96.4</v>
          </cell>
          <cell r="B967">
            <v>0</v>
          </cell>
        </row>
        <row r="968">
          <cell r="A968">
            <v>96.4</v>
          </cell>
          <cell r="B968">
            <v>200</v>
          </cell>
        </row>
        <row r="969">
          <cell r="A969">
            <v>96.600000000000009</v>
          </cell>
          <cell r="B969">
            <v>0</v>
          </cell>
        </row>
        <row r="970">
          <cell r="A970">
            <v>96.600000000000009</v>
          </cell>
          <cell r="B970">
            <v>200</v>
          </cell>
        </row>
        <row r="971">
          <cell r="A971">
            <v>96.800000000000011</v>
          </cell>
          <cell r="B971">
            <v>0</v>
          </cell>
        </row>
        <row r="972">
          <cell r="A972">
            <v>96.800000000000011</v>
          </cell>
          <cell r="B972">
            <v>200</v>
          </cell>
        </row>
        <row r="973">
          <cell r="A973">
            <v>97</v>
          </cell>
          <cell r="B973">
            <v>0</v>
          </cell>
        </row>
        <row r="974">
          <cell r="A974">
            <v>97</v>
          </cell>
          <cell r="B974">
            <v>200</v>
          </cell>
        </row>
        <row r="975">
          <cell r="A975">
            <v>97.2</v>
          </cell>
          <cell r="B975">
            <v>0</v>
          </cell>
        </row>
        <row r="976">
          <cell r="A976">
            <v>97.2</v>
          </cell>
          <cell r="B976">
            <v>200</v>
          </cell>
        </row>
        <row r="977">
          <cell r="A977">
            <v>97.4</v>
          </cell>
          <cell r="B977">
            <v>0</v>
          </cell>
        </row>
        <row r="978">
          <cell r="A978">
            <v>97.4</v>
          </cell>
          <cell r="B978">
            <v>200</v>
          </cell>
        </row>
        <row r="979">
          <cell r="A979">
            <v>97.600000000000009</v>
          </cell>
          <cell r="B979">
            <v>0</v>
          </cell>
        </row>
        <row r="980">
          <cell r="A980">
            <v>97.600000000000009</v>
          </cell>
          <cell r="B980">
            <v>200</v>
          </cell>
        </row>
        <row r="981">
          <cell r="A981">
            <v>97.800000000000011</v>
          </cell>
          <cell r="B981">
            <v>0</v>
          </cell>
        </row>
        <row r="982">
          <cell r="A982">
            <v>97.800000000000011</v>
          </cell>
          <cell r="B982">
            <v>200</v>
          </cell>
        </row>
        <row r="983">
          <cell r="A983">
            <v>98</v>
          </cell>
          <cell r="B983">
            <v>0</v>
          </cell>
        </row>
        <row r="984">
          <cell r="A984">
            <v>98</v>
          </cell>
          <cell r="B984">
            <v>200</v>
          </cell>
        </row>
        <row r="985">
          <cell r="A985">
            <v>98.2</v>
          </cell>
          <cell r="B985">
            <v>0</v>
          </cell>
        </row>
        <row r="986">
          <cell r="A986">
            <v>98.2</v>
          </cell>
          <cell r="B986">
            <v>200</v>
          </cell>
        </row>
        <row r="987">
          <cell r="A987">
            <v>98.4</v>
          </cell>
          <cell r="B987">
            <v>0</v>
          </cell>
        </row>
        <row r="988">
          <cell r="A988">
            <v>98.4</v>
          </cell>
          <cell r="B988">
            <v>200</v>
          </cell>
        </row>
        <row r="989">
          <cell r="A989">
            <v>98.600000000000009</v>
          </cell>
          <cell r="B989">
            <v>0</v>
          </cell>
        </row>
        <row r="990">
          <cell r="A990">
            <v>98.600000000000009</v>
          </cell>
          <cell r="B990">
            <v>200</v>
          </cell>
        </row>
        <row r="991">
          <cell r="A991">
            <v>98.800000000000011</v>
          </cell>
          <cell r="B991">
            <v>0</v>
          </cell>
        </row>
        <row r="992">
          <cell r="A992">
            <v>98.800000000000011</v>
          </cell>
          <cell r="B992">
            <v>200</v>
          </cell>
        </row>
        <row r="993">
          <cell r="A993">
            <v>99</v>
          </cell>
          <cell r="B993">
            <v>0</v>
          </cell>
        </row>
        <row r="994">
          <cell r="A994">
            <v>99</v>
          </cell>
          <cell r="B994">
            <v>200</v>
          </cell>
        </row>
        <row r="995">
          <cell r="A995">
            <v>99.2</v>
          </cell>
          <cell r="B995">
            <v>0</v>
          </cell>
        </row>
        <row r="996">
          <cell r="A996">
            <v>99.2</v>
          </cell>
          <cell r="B996">
            <v>200</v>
          </cell>
        </row>
        <row r="997">
          <cell r="A997">
            <v>99.4</v>
          </cell>
          <cell r="B997">
            <v>0</v>
          </cell>
        </row>
        <row r="998">
          <cell r="A998">
            <v>99.4</v>
          </cell>
          <cell r="B998">
            <v>200</v>
          </cell>
        </row>
        <row r="999">
          <cell r="A999">
            <v>99.600000000000009</v>
          </cell>
          <cell r="B999">
            <v>0</v>
          </cell>
        </row>
        <row r="1000">
          <cell r="A1000">
            <v>99.600000000000009</v>
          </cell>
          <cell r="B1000">
            <v>200</v>
          </cell>
        </row>
        <row r="1001">
          <cell r="A1001">
            <v>99.800000000000011</v>
          </cell>
          <cell r="B1001">
            <v>0</v>
          </cell>
        </row>
        <row r="1002">
          <cell r="A1002">
            <v>99.800000000000011</v>
          </cell>
          <cell r="B1002">
            <v>200</v>
          </cell>
        </row>
        <row r="1003">
          <cell r="A1003">
            <v>100</v>
          </cell>
          <cell r="B1003">
            <v>0</v>
          </cell>
        </row>
        <row r="1004">
          <cell r="A1004">
            <v>100</v>
          </cell>
          <cell r="B1004">
            <v>200</v>
          </cell>
        </row>
        <row r="1005">
          <cell r="A1005">
            <v>100.2</v>
          </cell>
          <cell r="B1005">
            <v>0</v>
          </cell>
        </row>
        <row r="1006">
          <cell r="A1006">
            <v>100.2</v>
          </cell>
          <cell r="B1006">
            <v>200</v>
          </cell>
        </row>
        <row r="1007">
          <cell r="A1007">
            <v>100.4</v>
          </cell>
          <cell r="B1007">
            <v>0</v>
          </cell>
        </row>
        <row r="1008">
          <cell r="A1008">
            <v>100.4</v>
          </cell>
          <cell r="B1008">
            <v>200</v>
          </cell>
        </row>
        <row r="1009">
          <cell r="A1009">
            <v>100.60000000000001</v>
          </cell>
          <cell r="B1009">
            <v>0</v>
          </cell>
        </row>
        <row r="1010">
          <cell r="A1010">
            <v>100.60000000000001</v>
          </cell>
          <cell r="B1010">
            <v>200</v>
          </cell>
        </row>
        <row r="1011">
          <cell r="A1011">
            <v>100.80000000000001</v>
          </cell>
          <cell r="B1011">
            <v>0</v>
          </cell>
        </row>
        <row r="1012">
          <cell r="A1012">
            <v>100.80000000000001</v>
          </cell>
          <cell r="B1012">
            <v>200</v>
          </cell>
        </row>
        <row r="1013">
          <cell r="A1013">
            <v>101</v>
          </cell>
          <cell r="B1013">
            <v>0</v>
          </cell>
        </row>
        <row r="1014">
          <cell r="A1014">
            <v>101</v>
          </cell>
          <cell r="B1014">
            <v>200</v>
          </cell>
        </row>
        <row r="1015">
          <cell r="A1015">
            <v>101.2</v>
          </cell>
          <cell r="B1015">
            <v>0</v>
          </cell>
        </row>
        <row r="1016">
          <cell r="A1016">
            <v>101.2</v>
          </cell>
          <cell r="B1016">
            <v>200</v>
          </cell>
        </row>
        <row r="1017">
          <cell r="A1017">
            <v>101.4</v>
          </cell>
          <cell r="B1017">
            <v>0</v>
          </cell>
        </row>
        <row r="1018">
          <cell r="A1018">
            <v>101.4</v>
          </cell>
          <cell r="B1018">
            <v>200</v>
          </cell>
        </row>
        <row r="1019">
          <cell r="A1019">
            <v>101.60000000000001</v>
          </cell>
          <cell r="B1019">
            <v>0</v>
          </cell>
        </row>
        <row r="1020">
          <cell r="A1020">
            <v>101.60000000000001</v>
          </cell>
          <cell r="B1020">
            <v>200</v>
          </cell>
        </row>
        <row r="1021">
          <cell r="A1021">
            <v>101.80000000000001</v>
          </cell>
          <cell r="B1021">
            <v>0</v>
          </cell>
        </row>
        <row r="1022">
          <cell r="A1022">
            <v>101.80000000000001</v>
          </cell>
          <cell r="B1022">
            <v>200</v>
          </cell>
        </row>
        <row r="1023">
          <cell r="A1023">
            <v>102</v>
          </cell>
          <cell r="B1023">
            <v>0</v>
          </cell>
        </row>
        <row r="1024">
          <cell r="A1024">
            <v>102</v>
          </cell>
          <cell r="B1024">
            <v>200</v>
          </cell>
        </row>
        <row r="1025">
          <cell r="A1025">
            <v>102.2</v>
          </cell>
          <cell r="B1025">
            <v>0</v>
          </cell>
        </row>
        <row r="1026">
          <cell r="A1026">
            <v>102.2</v>
          </cell>
          <cell r="B1026">
            <v>200</v>
          </cell>
        </row>
        <row r="1027">
          <cell r="A1027">
            <v>102.4</v>
          </cell>
          <cell r="B1027">
            <v>0</v>
          </cell>
        </row>
        <row r="1028">
          <cell r="A1028">
            <v>102.4</v>
          </cell>
          <cell r="B1028">
            <v>200</v>
          </cell>
        </row>
        <row r="1029">
          <cell r="A1029">
            <v>102.60000000000001</v>
          </cell>
          <cell r="B1029">
            <v>0</v>
          </cell>
        </row>
        <row r="1030">
          <cell r="A1030">
            <v>102.60000000000001</v>
          </cell>
          <cell r="B1030">
            <v>200</v>
          </cell>
        </row>
        <row r="1031">
          <cell r="A1031">
            <v>102.80000000000001</v>
          </cell>
          <cell r="B1031">
            <v>0</v>
          </cell>
        </row>
        <row r="1032">
          <cell r="A1032">
            <v>102.80000000000001</v>
          </cell>
          <cell r="B1032">
            <v>200</v>
          </cell>
        </row>
        <row r="1033">
          <cell r="A1033">
            <v>103</v>
          </cell>
          <cell r="B1033">
            <v>0</v>
          </cell>
        </row>
        <row r="1034">
          <cell r="A1034">
            <v>103</v>
          </cell>
          <cell r="B1034">
            <v>200</v>
          </cell>
        </row>
        <row r="1035">
          <cell r="A1035">
            <v>103.2</v>
          </cell>
          <cell r="B1035">
            <v>0</v>
          </cell>
        </row>
        <row r="1036">
          <cell r="A1036">
            <v>103.2</v>
          </cell>
          <cell r="B1036">
            <v>200</v>
          </cell>
        </row>
        <row r="1037">
          <cell r="A1037">
            <v>103.4</v>
          </cell>
          <cell r="B1037">
            <v>0</v>
          </cell>
        </row>
        <row r="1038">
          <cell r="A1038">
            <v>103.4</v>
          </cell>
          <cell r="B1038">
            <v>200</v>
          </cell>
        </row>
        <row r="1039">
          <cell r="A1039">
            <v>103.60000000000001</v>
          </cell>
          <cell r="B1039">
            <v>0</v>
          </cell>
        </row>
        <row r="1040">
          <cell r="A1040">
            <v>103.60000000000001</v>
          </cell>
          <cell r="B1040">
            <v>200</v>
          </cell>
        </row>
        <row r="1041">
          <cell r="A1041">
            <v>103.80000000000001</v>
          </cell>
          <cell r="B1041">
            <v>0</v>
          </cell>
        </row>
        <row r="1042">
          <cell r="A1042">
            <v>103.80000000000001</v>
          </cell>
          <cell r="B1042">
            <v>200</v>
          </cell>
        </row>
        <row r="1043">
          <cell r="A1043">
            <v>104</v>
          </cell>
          <cell r="B1043">
            <v>0</v>
          </cell>
        </row>
        <row r="1044">
          <cell r="A1044">
            <v>104</v>
          </cell>
          <cell r="B1044">
            <v>200</v>
          </cell>
        </row>
        <row r="1045">
          <cell r="A1045">
            <v>104.2</v>
          </cell>
          <cell r="B1045">
            <v>0</v>
          </cell>
        </row>
        <row r="1046">
          <cell r="A1046">
            <v>104.2</v>
          </cell>
          <cell r="B1046">
            <v>200</v>
          </cell>
        </row>
        <row r="1047">
          <cell r="A1047">
            <v>104.4</v>
          </cell>
          <cell r="B1047">
            <v>0</v>
          </cell>
        </row>
        <row r="1048">
          <cell r="A1048">
            <v>104.4</v>
          </cell>
          <cell r="B1048">
            <v>200</v>
          </cell>
        </row>
        <row r="1049">
          <cell r="A1049">
            <v>104.60000000000001</v>
          </cell>
          <cell r="B1049">
            <v>0</v>
          </cell>
        </row>
        <row r="1050">
          <cell r="A1050">
            <v>104.60000000000001</v>
          </cell>
          <cell r="B1050">
            <v>200</v>
          </cell>
        </row>
        <row r="1051">
          <cell r="A1051">
            <v>104.80000000000001</v>
          </cell>
          <cell r="B1051">
            <v>0</v>
          </cell>
        </row>
        <row r="1052">
          <cell r="A1052">
            <v>104.80000000000001</v>
          </cell>
          <cell r="B1052">
            <v>200</v>
          </cell>
        </row>
        <row r="1053">
          <cell r="A1053">
            <v>105</v>
          </cell>
          <cell r="B1053">
            <v>0</v>
          </cell>
        </row>
        <row r="1054">
          <cell r="A1054">
            <v>105</v>
          </cell>
          <cell r="B1054">
            <v>200</v>
          </cell>
        </row>
        <row r="1055">
          <cell r="A1055">
            <v>105.2</v>
          </cell>
          <cell r="B1055">
            <v>0</v>
          </cell>
        </row>
        <row r="1056">
          <cell r="A1056">
            <v>105.2</v>
          </cell>
          <cell r="B1056">
            <v>200</v>
          </cell>
        </row>
        <row r="1057">
          <cell r="A1057">
            <v>105.4</v>
          </cell>
          <cell r="B1057">
            <v>0</v>
          </cell>
        </row>
        <row r="1058">
          <cell r="A1058">
            <v>105.4</v>
          </cell>
          <cell r="B1058">
            <v>200</v>
          </cell>
        </row>
        <row r="1059">
          <cell r="A1059">
            <v>105.60000000000001</v>
          </cell>
          <cell r="B1059">
            <v>0</v>
          </cell>
        </row>
        <row r="1060">
          <cell r="A1060">
            <v>105.60000000000001</v>
          </cell>
          <cell r="B1060">
            <v>200</v>
          </cell>
        </row>
        <row r="1061">
          <cell r="A1061">
            <v>105.80000000000001</v>
          </cell>
          <cell r="B1061">
            <v>0</v>
          </cell>
        </row>
        <row r="1062">
          <cell r="A1062">
            <v>105.80000000000001</v>
          </cell>
          <cell r="B1062">
            <v>200</v>
          </cell>
        </row>
        <row r="1063">
          <cell r="A1063">
            <v>106</v>
          </cell>
          <cell r="B1063">
            <v>0</v>
          </cell>
        </row>
        <row r="1064">
          <cell r="A1064">
            <v>106</v>
          </cell>
          <cell r="B1064">
            <v>200</v>
          </cell>
        </row>
        <row r="1065">
          <cell r="A1065">
            <v>106.2</v>
          </cell>
          <cell r="B1065">
            <v>0</v>
          </cell>
        </row>
        <row r="1066">
          <cell r="A1066">
            <v>106.2</v>
          </cell>
          <cell r="B1066">
            <v>200</v>
          </cell>
        </row>
        <row r="1067">
          <cell r="A1067">
            <v>106.4</v>
          </cell>
          <cell r="B1067">
            <v>0</v>
          </cell>
        </row>
        <row r="1068">
          <cell r="A1068">
            <v>106.4</v>
          </cell>
          <cell r="B1068">
            <v>200</v>
          </cell>
        </row>
        <row r="1069">
          <cell r="A1069">
            <v>106.60000000000001</v>
          </cell>
          <cell r="B1069">
            <v>0</v>
          </cell>
        </row>
        <row r="1070">
          <cell r="A1070">
            <v>106.60000000000001</v>
          </cell>
          <cell r="B1070">
            <v>200</v>
          </cell>
        </row>
        <row r="1071">
          <cell r="A1071">
            <v>106.80000000000001</v>
          </cell>
          <cell r="B1071">
            <v>0</v>
          </cell>
        </row>
        <row r="1072">
          <cell r="A1072">
            <v>106.80000000000001</v>
          </cell>
          <cell r="B1072">
            <v>200</v>
          </cell>
        </row>
        <row r="1073">
          <cell r="A1073">
            <v>107</v>
          </cell>
          <cell r="B1073">
            <v>0</v>
          </cell>
        </row>
        <row r="1074">
          <cell r="A1074">
            <v>107</v>
          </cell>
          <cell r="B1074">
            <v>200</v>
          </cell>
        </row>
        <row r="1075">
          <cell r="A1075">
            <v>107.2</v>
          </cell>
          <cell r="B1075">
            <v>0</v>
          </cell>
        </row>
        <row r="1076">
          <cell r="A1076">
            <v>107.2</v>
          </cell>
          <cell r="B1076">
            <v>200</v>
          </cell>
        </row>
        <row r="1077">
          <cell r="A1077">
            <v>107.4</v>
          </cell>
          <cell r="B1077">
            <v>0</v>
          </cell>
        </row>
        <row r="1078">
          <cell r="A1078">
            <v>107.4</v>
          </cell>
          <cell r="B1078">
            <v>200</v>
          </cell>
        </row>
        <row r="1079">
          <cell r="A1079">
            <v>107.60000000000001</v>
          </cell>
          <cell r="B1079">
            <v>0</v>
          </cell>
        </row>
        <row r="1080">
          <cell r="A1080">
            <v>107.60000000000001</v>
          </cell>
          <cell r="B1080">
            <v>200</v>
          </cell>
        </row>
        <row r="1081">
          <cell r="A1081">
            <v>107.80000000000001</v>
          </cell>
          <cell r="B1081">
            <v>0</v>
          </cell>
        </row>
        <row r="1082">
          <cell r="A1082">
            <v>107.80000000000001</v>
          </cell>
          <cell r="B1082">
            <v>200</v>
          </cell>
        </row>
        <row r="1083">
          <cell r="A1083">
            <v>108</v>
          </cell>
          <cell r="B1083">
            <v>0</v>
          </cell>
        </row>
        <row r="1084">
          <cell r="A1084">
            <v>108</v>
          </cell>
          <cell r="B1084">
            <v>200</v>
          </cell>
        </row>
        <row r="1085">
          <cell r="A1085">
            <v>108.2</v>
          </cell>
          <cell r="B1085">
            <v>0</v>
          </cell>
        </row>
        <row r="1086">
          <cell r="A1086">
            <v>108.2</v>
          </cell>
          <cell r="B1086">
            <v>200</v>
          </cell>
        </row>
        <row r="1087">
          <cell r="A1087">
            <v>108.4</v>
          </cell>
          <cell r="B1087">
            <v>0</v>
          </cell>
        </row>
        <row r="1088">
          <cell r="A1088">
            <v>108.4</v>
          </cell>
          <cell r="B1088">
            <v>200</v>
          </cell>
        </row>
        <row r="1089">
          <cell r="A1089">
            <v>108.60000000000001</v>
          </cell>
          <cell r="B1089">
            <v>0</v>
          </cell>
        </row>
        <row r="1090">
          <cell r="A1090">
            <v>108.60000000000001</v>
          </cell>
          <cell r="B1090">
            <v>200</v>
          </cell>
        </row>
        <row r="1091">
          <cell r="A1091">
            <v>108.80000000000001</v>
          </cell>
          <cell r="B1091">
            <v>0</v>
          </cell>
        </row>
        <row r="1092">
          <cell r="A1092">
            <v>108.80000000000001</v>
          </cell>
          <cell r="B1092">
            <v>200</v>
          </cell>
        </row>
        <row r="1093">
          <cell r="A1093">
            <v>109</v>
          </cell>
          <cell r="B1093">
            <v>0</v>
          </cell>
        </row>
        <row r="1094">
          <cell r="A1094">
            <v>109</v>
          </cell>
          <cell r="B1094">
            <v>200</v>
          </cell>
        </row>
        <row r="1095">
          <cell r="A1095">
            <v>109.2</v>
          </cell>
          <cell r="B1095">
            <v>0</v>
          </cell>
        </row>
        <row r="1096">
          <cell r="A1096">
            <v>109.2</v>
          </cell>
          <cell r="B1096">
            <v>200</v>
          </cell>
        </row>
        <row r="1097">
          <cell r="A1097">
            <v>109.4</v>
          </cell>
          <cell r="B1097">
            <v>0</v>
          </cell>
        </row>
        <row r="1098">
          <cell r="A1098">
            <v>109.4</v>
          </cell>
          <cell r="B1098">
            <v>200</v>
          </cell>
        </row>
        <row r="1099">
          <cell r="A1099">
            <v>109.60000000000001</v>
          </cell>
          <cell r="B1099">
            <v>0</v>
          </cell>
        </row>
        <row r="1100">
          <cell r="A1100">
            <v>109.60000000000001</v>
          </cell>
          <cell r="B1100">
            <v>200</v>
          </cell>
        </row>
        <row r="1101">
          <cell r="A1101">
            <v>109.80000000000001</v>
          </cell>
          <cell r="B1101">
            <v>0</v>
          </cell>
        </row>
        <row r="1102">
          <cell r="A1102">
            <v>109.80000000000001</v>
          </cell>
          <cell r="B1102">
            <v>200</v>
          </cell>
        </row>
        <row r="1103">
          <cell r="A1103">
            <v>110</v>
          </cell>
          <cell r="B1103">
            <v>0</v>
          </cell>
        </row>
        <row r="1104">
          <cell r="A1104">
            <v>110</v>
          </cell>
          <cell r="B1104">
            <v>200</v>
          </cell>
        </row>
        <row r="1105">
          <cell r="A1105">
            <v>110.2</v>
          </cell>
          <cell r="B1105">
            <v>0</v>
          </cell>
        </row>
        <row r="1106">
          <cell r="A1106">
            <v>110.2</v>
          </cell>
          <cell r="B1106">
            <v>200</v>
          </cell>
        </row>
        <row r="1107">
          <cell r="A1107">
            <v>110.4</v>
          </cell>
          <cell r="B1107">
            <v>0</v>
          </cell>
        </row>
        <row r="1108">
          <cell r="A1108">
            <v>110.4</v>
          </cell>
          <cell r="B1108">
            <v>200</v>
          </cell>
        </row>
        <row r="1109">
          <cell r="A1109">
            <v>110.60000000000001</v>
          </cell>
          <cell r="B1109">
            <v>0</v>
          </cell>
        </row>
        <row r="1110">
          <cell r="A1110">
            <v>110.60000000000001</v>
          </cell>
          <cell r="B1110">
            <v>200</v>
          </cell>
        </row>
        <row r="1111">
          <cell r="A1111">
            <v>110.80000000000001</v>
          </cell>
          <cell r="B1111">
            <v>0</v>
          </cell>
        </row>
        <row r="1112">
          <cell r="A1112">
            <v>110.80000000000001</v>
          </cell>
          <cell r="B1112">
            <v>200</v>
          </cell>
        </row>
        <row r="1113">
          <cell r="A1113">
            <v>111</v>
          </cell>
          <cell r="B1113">
            <v>0</v>
          </cell>
        </row>
        <row r="1114">
          <cell r="A1114">
            <v>111</v>
          </cell>
          <cell r="B1114">
            <v>200</v>
          </cell>
        </row>
        <row r="1115">
          <cell r="A1115">
            <v>111.2</v>
          </cell>
          <cell r="B1115">
            <v>0</v>
          </cell>
        </row>
        <row r="1116">
          <cell r="A1116">
            <v>111.2</v>
          </cell>
          <cell r="B1116">
            <v>200</v>
          </cell>
        </row>
        <row r="1117">
          <cell r="A1117">
            <v>111.4</v>
          </cell>
          <cell r="B1117">
            <v>0</v>
          </cell>
        </row>
        <row r="1118">
          <cell r="A1118">
            <v>111.4</v>
          </cell>
          <cell r="B1118">
            <v>200</v>
          </cell>
        </row>
        <row r="1119">
          <cell r="A1119">
            <v>111.60000000000001</v>
          </cell>
          <cell r="B1119">
            <v>0</v>
          </cell>
        </row>
        <row r="1120">
          <cell r="A1120">
            <v>111.60000000000001</v>
          </cell>
          <cell r="B1120">
            <v>200</v>
          </cell>
        </row>
        <row r="1121">
          <cell r="A1121">
            <v>111.80000000000001</v>
          </cell>
          <cell r="B1121">
            <v>0</v>
          </cell>
        </row>
        <row r="1122">
          <cell r="A1122">
            <v>111.80000000000001</v>
          </cell>
          <cell r="B1122">
            <v>200</v>
          </cell>
        </row>
        <row r="1123">
          <cell r="A1123">
            <v>112</v>
          </cell>
          <cell r="B1123">
            <v>0</v>
          </cell>
        </row>
        <row r="1124">
          <cell r="A1124">
            <v>112</v>
          </cell>
          <cell r="B1124">
            <v>200</v>
          </cell>
        </row>
        <row r="1125">
          <cell r="A1125">
            <v>112.2</v>
          </cell>
          <cell r="B1125">
            <v>0</v>
          </cell>
        </row>
        <row r="1126">
          <cell r="A1126">
            <v>112.2</v>
          </cell>
          <cell r="B1126">
            <v>200</v>
          </cell>
        </row>
        <row r="1127">
          <cell r="A1127">
            <v>112.4</v>
          </cell>
          <cell r="B1127">
            <v>0</v>
          </cell>
        </row>
        <row r="1128">
          <cell r="A1128">
            <v>112.4</v>
          </cell>
          <cell r="B1128">
            <v>200</v>
          </cell>
        </row>
        <row r="1129">
          <cell r="A1129">
            <v>112.60000000000001</v>
          </cell>
          <cell r="B1129">
            <v>0</v>
          </cell>
        </row>
        <row r="1130">
          <cell r="A1130">
            <v>112.60000000000001</v>
          </cell>
          <cell r="B1130">
            <v>200</v>
          </cell>
        </row>
        <row r="1131">
          <cell r="A1131">
            <v>112.80000000000001</v>
          </cell>
          <cell r="B1131">
            <v>0</v>
          </cell>
        </row>
        <row r="1132">
          <cell r="A1132">
            <v>112.80000000000001</v>
          </cell>
          <cell r="B1132">
            <v>200</v>
          </cell>
        </row>
        <row r="1133">
          <cell r="A1133">
            <v>113</v>
          </cell>
          <cell r="B1133">
            <v>0</v>
          </cell>
        </row>
        <row r="1134">
          <cell r="A1134">
            <v>113</v>
          </cell>
          <cell r="B1134">
            <v>200</v>
          </cell>
        </row>
        <row r="1135">
          <cell r="A1135">
            <v>113.2</v>
          </cell>
          <cell r="B1135">
            <v>0</v>
          </cell>
        </row>
        <row r="1136">
          <cell r="A1136">
            <v>113.2</v>
          </cell>
          <cell r="B1136">
            <v>200</v>
          </cell>
        </row>
        <row r="1137">
          <cell r="A1137">
            <v>113.4</v>
          </cell>
          <cell r="B1137">
            <v>0</v>
          </cell>
        </row>
        <row r="1138">
          <cell r="A1138">
            <v>113.4</v>
          </cell>
          <cell r="B1138">
            <v>200</v>
          </cell>
        </row>
        <row r="1139">
          <cell r="A1139">
            <v>113.60000000000001</v>
          </cell>
          <cell r="B1139">
            <v>0</v>
          </cell>
        </row>
        <row r="1140">
          <cell r="A1140">
            <v>113.60000000000001</v>
          </cell>
          <cell r="B1140">
            <v>200</v>
          </cell>
        </row>
        <row r="1141">
          <cell r="A1141">
            <v>113.80000000000001</v>
          </cell>
          <cell r="B1141">
            <v>0</v>
          </cell>
        </row>
        <row r="1142">
          <cell r="A1142">
            <v>113.80000000000001</v>
          </cell>
          <cell r="B1142">
            <v>200</v>
          </cell>
        </row>
        <row r="1143">
          <cell r="A1143">
            <v>114</v>
          </cell>
          <cell r="B1143">
            <v>0</v>
          </cell>
        </row>
        <row r="1144">
          <cell r="A1144">
            <v>114</v>
          </cell>
          <cell r="B1144">
            <v>200</v>
          </cell>
        </row>
        <row r="1145">
          <cell r="A1145">
            <v>114.2</v>
          </cell>
          <cell r="B1145">
            <v>0</v>
          </cell>
        </row>
        <row r="1146">
          <cell r="A1146">
            <v>114.2</v>
          </cell>
          <cell r="B1146">
            <v>200</v>
          </cell>
        </row>
        <row r="1147">
          <cell r="A1147">
            <v>114.4</v>
          </cell>
          <cell r="B1147">
            <v>0</v>
          </cell>
        </row>
        <row r="1148">
          <cell r="A1148">
            <v>114.4</v>
          </cell>
          <cell r="B1148">
            <v>200</v>
          </cell>
        </row>
        <row r="1149">
          <cell r="A1149">
            <v>114.60000000000001</v>
          </cell>
          <cell r="B1149">
            <v>0</v>
          </cell>
        </row>
        <row r="1150">
          <cell r="A1150">
            <v>114.60000000000001</v>
          </cell>
          <cell r="B1150">
            <v>200</v>
          </cell>
        </row>
        <row r="1151">
          <cell r="A1151">
            <v>114.80000000000001</v>
          </cell>
          <cell r="B1151">
            <v>0</v>
          </cell>
        </row>
        <row r="1152">
          <cell r="A1152">
            <v>114.80000000000001</v>
          </cell>
          <cell r="B1152">
            <v>200</v>
          </cell>
        </row>
        <row r="1153">
          <cell r="A1153">
            <v>115</v>
          </cell>
          <cell r="B1153">
            <v>0</v>
          </cell>
        </row>
        <row r="1154">
          <cell r="A1154">
            <v>115</v>
          </cell>
          <cell r="B1154">
            <v>200</v>
          </cell>
        </row>
        <row r="1155">
          <cell r="A1155">
            <v>115.2</v>
          </cell>
          <cell r="B1155">
            <v>0</v>
          </cell>
        </row>
        <row r="1156">
          <cell r="A1156">
            <v>115.2</v>
          </cell>
          <cell r="B1156">
            <v>200</v>
          </cell>
        </row>
        <row r="1157">
          <cell r="A1157">
            <v>115.4</v>
          </cell>
          <cell r="B1157">
            <v>0</v>
          </cell>
        </row>
        <row r="1158">
          <cell r="A1158">
            <v>115.4</v>
          </cell>
          <cell r="B1158">
            <v>200</v>
          </cell>
        </row>
        <row r="1159">
          <cell r="A1159">
            <v>115.60000000000001</v>
          </cell>
          <cell r="B1159">
            <v>0</v>
          </cell>
        </row>
        <row r="1160">
          <cell r="A1160">
            <v>115.60000000000001</v>
          </cell>
          <cell r="B1160">
            <v>200</v>
          </cell>
        </row>
        <row r="1161">
          <cell r="A1161">
            <v>115.80000000000001</v>
          </cell>
          <cell r="B1161">
            <v>0</v>
          </cell>
        </row>
        <row r="1162">
          <cell r="A1162">
            <v>115.80000000000001</v>
          </cell>
          <cell r="B1162">
            <v>200</v>
          </cell>
        </row>
        <row r="1163">
          <cell r="A1163">
            <v>116</v>
          </cell>
          <cell r="B1163">
            <v>0</v>
          </cell>
        </row>
        <row r="1164">
          <cell r="A1164">
            <v>116</v>
          </cell>
          <cell r="B1164">
            <v>200</v>
          </cell>
        </row>
        <row r="1165">
          <cell r="A1165">
            <v>116.2</v>
          </cell>
          <cell r="B1165">
            <v>0</v>
          </cell>
        </row>
        <row r="1166">
          <cell r="A1166">
            <v>116.2</v>
          </cell>
          <cell r="B1166">
            <v>200</v>
          </cell>
        </row>
        <row r="1167">
          <cell r="A1167">
            <v>116.4</v>
          </cell>
          <cell r="B1167">
            <v>0</v>
          </cell>
        </row>
        <row r="1168">
          <cell r="A1168">
            <v>116.4</v>
          </cell>
          <cell r="B1168">
            <v>200</v>
          </cell>
        </row>
        <row r="1169">
          <cell r="A1169">
            <v>116.60000000000001</v>
          </cell>
          <cell r="B1169">
            <v>0</v>
          </cell>
        </row>
        <row r="1170">
          <cell r="A1170">
            <v>116.60000000000001</v>
          </cell>
          <cell r="B1170">
            <v>200</v>
          </cell>
        </row>
        <row r="1171">
          <cell r="A1171">
            <v>116.80000000000001</v>
          </cell>
          <cell r="B1171">
            <v>0</v>
          </cell>
        </row>
        <row r="1172">
          <cell r="A1172">
            <v>116.80000000000001</v>
          </cell>
          <cell r="B1172">
            <v>200</v>
          </cell>
        </row>
        <row r="1173">
          <cell r="A1173">
            <v>117</v>
          </cell>
          <cell r="B1173">
            <v>0</v>
          </cell>
        </row>
        <row r="1174">
          <cell r="A1174">
            <v>117</v>
          </cell>
          <cell r="B1174">
            <v>200</v>
          </cell>
        </row>
        <row r="1175">
          <cell r="A1175">
            <v>117.2</v>
          </cell>
          <cell r="B1175">
            <v>0</v>
          </cell>
        </row>
        <row r="1176">
          <cell r="A1176">
            <v>117.2</v>
          </cell>
          <cell r="B1176">
            <v>200</v>
          </cell>
        </row>
        <row r="1177">
          <cell r="A1177">
            <v>117.4</v>
          </cell>
          <cell r="B1177">
            <v>0</v>
          </cell>
        </row>
        <row r="1178">
          <cell r="A1178">
            <v>117.4</v>
          </cell>
          <cell r="B1178">
            <v>200</v>
          </cell>
        </row>
        <row r="1179">
          <cell r="A1179">
            <v>117.60000000000001</v>
          </cell>
          <cell r="B1179">
            <v>0</v>
          </cell>
        </row>
        <row r="1180">
          <cell r="A1180">
            <v>117.60000000000001</v>
          </cell>
          <cell r="B1180">
            <v>200</v>
          </cell>
        </row>
        <row r="1181">
          <cell r="A1181">
            <v>117.80000000000001</v>
          </cell>
          <cell r="B1181">
            <v>0</v>
          </cell>
        </row>
        <row r="1182">
          <cell r="A1182">
            <v>117.80000000000001</v>
          </cell>
          <cell r="B1182">
            <v>200</v>
          </cell>
        </row>
        <row r="1183">
          <cell r="A1183">
            <v>118</v>
          </cell>
          <cell r="B1183">
            <v>0</v>
          </cell>
        </row>
        <row r="1184">
          <cell r="A1184">
            <v>118</v>
          </cell>
          <cell r="B1184">
            <v>200</v>
          </cell>
        </row>
        <row r="1185">
          <cell r="A1185">
            <v>118.2</v>
          </cell>
          <cell r="B1185">
            <v>0</v>
          </cell>
        </row>
        <row r="1186">
          <cell r="A1186">
            <v>118.2</v>
          </cell>
          <cell r="B1186">
            <v>200</v>
          </cell>
        </row>
        <row r="1187">
          <cell r="A1187">
            <v>118.4</v>
          </cell>
          <cell r="B1187">
            <v>0</v>
          </cell>
        </row>
        <row r="1188">
          <cell r="A1188">
            <v>118.4</v>
          </cell>
          <cell r="B1188">
            <v>200</v>
          </cell>
        </row>
        <row r="1189">
          <cell r="A1189">
            <v>118.60000000000001</v>
          </cell>
          <cell r="B1189">
            <v>0</v>
          </cell>
        </row>
        <row r="1190">
          <cell r="A1190">
            <v>118.60000000000001</v>
          </cell>
          <cell r="B1190">
            <v>200</v>
          </cell>
        </row>
        <row r="1191">
          <cell r="A1191">
            <v>118.80000000000001</v>
          </cell>
          <cell r="B1191">
            <v>0</v>
          </cell>
        </row>
        <row r="1192">
          <cell r="A1192">
            <v>118.80000000000001</v>
          </cell>
          <cell r="B1192">
            <v>200</v>
          </cell>
        </row>
        <row r="1193">
          <cell r="A1193">
            <v>119</v>
          </cell>
          <cell r="B1193">
            <v>0</v>
          </cell>
        </row>
        <row r="1194">
          <cell r="A1194">
            <v>119</v>
          </cell>
          <cell r="B1194">
            <v>200</v>
          </cell>
        </row>
        <row r="1195">
          <cell r="A1195">
            <v>119.2</v>
          </cell>
          <cell r="B1195">
            <v>0</v>
          </cell>
        </row>
        <row r="1196">
          <cell r="A1196">
            <v>119.2</v>
          </cell>
          <cell r="B1196">
            <v>200</v>
          </cell>
        </row>
        <row r="1197">
          <cell r="A1197">
            <v>119.4</v>
          </cell>
          <cell r="B1197">
            <v>0</v>
          </cell>
        </row>
        <row r="1198">
          <cell r="A1198">
            <v>119.4</v>
          </cell>
          <cell r="B1198">
            <v>200</v>
          </cell>
        </row>
        <row r="1199">
          <cell r="A1199">
            <v>119.60000000000001</v>
          </cell>
          <cell r="B1199">
            <v>0</v>
          </cell>
        </row>
        <row r="1200">
          <cell r="A1200">
            <v>119.60000000000001</v>
          </cell>
          <cell r="B1200">
            <v>200</v>
          </cell>
        </row>
        <row r="1201">
          <cell r="A1201">
            <v>119.80000000000001</v>
          </cell>
          <cell r="B1201">
            <v>0</v>
          </cell>
        </row>
        <row r="1202">
          <cell r="A1202">
            <v>119.80000000000001</v>
          </cell>
          <cell r="B1202">
            <v>200</v>
          </cell>
        </row>
        <row r="1203">
          <cell r="A1203">
            <v>120</v>
          </cell>
          <cell r="B1203">
            <v>0</v>
          </cell>
        </row>
        <row r="1204">
          <cell r="A1204">
            <v>120</v>
          </cell>
          <cell r="B1204">
            <v>200</v>
          </cell>
        </row>
        <row r="1205">
          <cell r="A1205">
            <v>120.2</v>
          </cell>
          <cell r="B1205">
            <v>0</v>
          </cell>
        </row>
        <row r="1206">
          <cell r="A1206">
            <v>120.2</v>
          </cell>
          <cell r="B1206">
            <v>200</v>
          </cell>
        </row>
        <row r="1207">
          <cell r="A1207">
            <v>120.4</v>
          </cell>
          <cell r="B1207">
            <v>0</v>
          </cell>
        </row>
        <row r="1208">
          <cell r="A1208">
            <v>120.4</v>
          </cell>
          <cell r="B1208">
            <v>200</v>
          </cell>
        </row>
        <row r="1209">
          <cell r="A1209">
            <v>120.60000000000001</v>
          </cell>
          <cell r="B1209">
            <v>0</v>
          </cell>
        </row>
        <row r="1210">
          <cell r="A1210">
            <v>120.60000000000001</v>
          </cell>
          <cell r="B1210">
            <v>200</v>
          </cell>
        </row>
        <row r="1211">
          <cell r="A1211">
            <v>120.80000000000001</v>
          </cell>
          <cell r="B1211">
            <v>0</v>
          </cell>
        </row>
        <row r="1212">
          <cell r="A1212">
            <v>120.80000000000001</v>
          </cell>
          <cell r="B1212">
            <v>200</v>
          </cell>
        </row>
        <row r="1213">
          <cell r="A1213">
            <v>121</v>
          </cell>
          <cell r="B1213">
            <v>0</v>
          </cell>
        </row>
        <row r="1214">
          <cell r="A1214">
            <v>121</v>
          </cell>
          <cell r="B1214">
            <v>200</v>
          </cell>
        </row>
        <row r="1215">
          <cell r="A1215">
            <v>121.2</v>
          </cell>
          <cell r="B1215">
            <v>0</v>
          </cell>
        </row>
        <row r="1216">
          <cell r="A1216">
            <v>121.2</v>
          </cell>
          <cell r="B1216">
            <v>200</v>
          </cell>
        </row>
        <row r="1217">
          <cell r="A1217">
            <v>121.4</v>
          </cell>
          <cell r="B1217">
            <v>0</v>
          </cell>
        </row>
        <row r="1218">
          <cell r="A1218">
            <v>121.4</v>
          </cell>
          <cell r="B1218">
            <v>200</v>
          </cell>
        </row>
        <row r="1219">
          <cell r="A1219">
            <v>121.60000000000001</v>
          </cell>
          <cell r="B1219">
            <v>0</v>
          </cell>
        </row>
        <row r="1220">
          <cell r="A1220">
            <v>121.60000000000001</v>
          </cell>
          <cell r="B1220">
            <v>200</v>
          </cell>
        </row>
        <row r="1221">
          <cell r="A1221">
            <v>121.80000000000001</v>
          </cell>
          <cell r="B1221">
            <v>0</v>
          </cell>
        </row>
        <row r="1222">
          <cell r="A1222">
            <v>121.80000000000001</v>
          </cell>
          <cell r="B1222">
            <v>200</v>
          </cell>
        </row>
        <row r="1223">
          <cell r="A1223">
            <v>122</v>
          </cell>
          <cell r="B1223">
            <v>0</v>
          </cell>
        </row>
        <row r="1224">
          <cell r="A1224">
            <v>122</v>
          </cell>
          <cell r="B1224">
            <v>200</v>
          </cell>
        </row>
        <row r="1225">
          <cell r="A1225">
            <v>122.2</v>
          </cell>
          <cell r="B1225">
            <v>0</v>
          </cell>
        </row>
        <row r="1226">
          <cell r="A1226">
            <v>122.2</v>
          </cell>
          <cell r="B1226">
            <v>200</v>
          </cell>
        </row>
        <row r="1227">
          <cell r="A1227">
            <v>122.4</v>
          </cell>
          <cell r="B1227">
            <v>0</v>
          </cell>
        </row>
        <row r="1228">
          <cell r="A1228">
            <v>122.4</v>
          </cell>
          <cell r="B1228">
            <v>200</v>
          </cell>
        </row>
        <row r="1229">
          <cell r="A1229">
            <v>122.60000000000001</v>
          </cell>
          <cell r="B1229">
            <v>0</v>
          </cell>
        </row>
        <row r="1230">
          <cell r="A1230">
            <v>122.60000000000001</v>
          </cell>
          <cell r="B1230">
            <v>200</v>
          </cell>
        </row>
        <row r="1231">
          <cell r="A1231">
            <v>122.80000000000001</v>
          </cell>
          <cell r="B1231">
            <v>0</v>
          </cell>
        </row>
        <row r="1232">
          <cell r="A1232">
            <v>122.80000000000001</v>
          </cell>
          <cell r="B1232">
            <v>200</v>
          </cell>
        </row>
        <row r="1233">
          <cell r="A1233">
            <v>123</v>
          </cell>
          <cell r="B1233">
            <v>0</v>
          </cell>
        </row>
        <row r="1234">
          <cell r="A1234">
            <v>123</v>
          </cell>
          <cell r="B1234">
            <v>200</v>
          </cell>
        </row>
        <row r="1235">
          <cell r="A1235">
            <v>123.2</v>
          </cell>
          <cell r="B1235">
            <v>0</v>
          </cell>
        </row>
        <row r="1236">
          <cell r="A1236">
            <v>123.2</v>
          </cell>
          <cell r="B1236">
            <v>200</v>
          </cell>
        </row>
        <row r="1237">
          <cell r="A1237">
            <v>123.4</v>
          </cell>
          <cell r="B1237">
            <v>0</v>
          </cell>
        </row>
        <row r="1238">
          <cell r="A1238">
            <v>123.4</v>
          </cell>
          <cell r="B1238">
            <v>200</v>
          </cell>
        </row>
        <row r="1239">
          <cell r="A1239">
            <v>123.60000000000001</v>
          </cell>
          <cell r="B1239">
            <v>0</v>
          </cell>
        </row>
        <row r="1240">
          <cell r="A1240">
            <v>123.60000000000001</v>
          </cell>
          <cell r="B1240">
            <v>200</v>
          </cell>
        </row>
        <row r="1241">
          <cell r="A1241">
            <v>123.80000000000001</v>
          </cell>
          <cell r="B1241">
            <v>0</v>
          </cell>
        </row>
        <row r="1242">
          <cell r="A1242">
            <v>123.80000000000001</v>
          </cell>
          <cell r="B1242">
            <v>200</v>
          </cell>
        </row>
        <row r="1243">
          <cell r="A1243">
            <v>124</v>
          </cell>
          <cell r="B1243">
            <v>0</v>
          </cell>
        </row>
        <row r="1244">
          <cell r="A1244">
            <v>124</v>
          </cell>
          <cell r="B1244">
            <v>200</v>
          </cell>
        </row>
        <row r="1245">
          <cell r="A1245">
            <v>124.2</v>
          </cell>
          <cell r="B1245">
            <v>0</v>
          </cell>
        </row>
        <row r="1246">
          <cell r="A1246">
            <v>124.2</v>
          </cell>
          <cell r="B1246">
            <v>200</v>
          </cell>
        </row>
        <row r="1247">
          <cell r="A1247">
            <v>124.4</v>
          </cell>
          <cell r="B1247">
            <v>0</v>
          </cell>
        </row>
        <row r="1248">
          <cell r="A1248">
            <v>124.4</v>
          </cell>
          <cell r="B1248">
            <v>200</v>
          </cell>
        </row>
        <row r="1249">
          <cell r="A1249">
            <v>124.60000000000001</v>
          </cell>
          <cell r="B1249">
            <v>0</v>
          </cell>
        </row>
        <row r="1250">
          <cell r="A1250">
            <v>124.60000000000001</v>
          </cell>
          <cell r="B1250">
            <v>200</v>
          </cell>
        </row>
        <row r="1251">
          <cell r="A1251">
            <v>124.80000000000001</v>
          </cell>
          <cell r="B1251">
            <v>0</v>
          </cell>
        </row>
        <row r="1252">
          <cell r="A1252">
            <v>124.80000000000001</v>
          </cell>
          <cell r="B1252">
            <v>200</v>
          </cell>
        </row>
        <row r="1253">
          <cell r="A1253">
            <v>125</v>
          </cell>
          <cell r="B1253">
            <v>0</v>
          </cell>
        </row>
        <row r="1254">
          <cell r="A1254">
            <v>125</v>
          </cell>
          <cell r="B1254">
            <v>200</v>
          </cell>
        </row>
        <row r="1255">
          <cell r="A1255">
            <v>125.2</v>
          </cell>
          <cell r="B1255">
            <v>0</v>
          </cell>
        </row>
        <row r="1256">
          <cell r="A1256">
            <v>125.2</v>
          </cell>
          <cell r="B1256">
            <v>200</v>
          </cell>
        </row>
        <row r="1257">
          <cell r="A1257">
            <v>125.4</v>
          </cell>
          <cell r="B1257">
            <v>0</v>
          </cell>
        </row>
        <row r="1258">
          <cell r="A1258">
            <v>125.4</v>
          </cell>
          <cell r="B1258">
            <v>200</v>
          </cell>
        </row>
        <row r="1259">
          <cell r="A1259">
            <v>125.60000000000001</v>
          </cell>
          <cell r="B1259">
            <v>0</v>
          </cell>
        </row>
        <row r="1260">
          <cell r="A1260">
            <v>125.60000000000001</v>
          </cell>
          <cell r="B1260">
            <v>200</v>
          </cell>
        </row>
        <row r="1261">
          <cell r="A1261">
            <v>125.80000000000001</v>
          </cell>
          <cell r="B1261">
            <v>0</v>
          </cell>
        </row>
        <row r="1262">
          <cell r="A1262">
            <v>125.80000000000001</v>
          </cell>
          <cell r="B1262">
            <v>200</v>
          </cell>
        </row>
        <row r="1263">
          <cell r="A1263">
            <v>126</v>
          </cell>
          <cell r="B1263">
            <v>0</v>
          </cell>
        </row>
        <row r="1264">
          <cell r="A1264">
            <v>126</v>
          </cell>
          <cell r="B1264">
            <v>200</v>
          </cell>
        </row>
        <row r="1265">
          <cell r="A1265">
            <v>126.2</v>
          </cell>
          <cell r="B1265">
            <v>0</v>
          </cell>
        </row>
        <row r="1266">
          <cell r="A1266">
            <v>126.2</v>
          </cell>
          <cell r="B1266">
            <v>200</v>
          </cell>
        </row>
        <row r="1267">
          <cell r="A1267">
            <v>126.4</v>
          </cell>
          <cell r="B1267">
            <v>0</v>
          </cell>
        </row>
        <row r="1268">
          <cell r="A1268">
            <v>126.4</v>
          </cell>
          <cell r="B1268">
            <v>200</v>
          </cell>
        </row>
        <row r="1269">
          <cell r="A1269">
            <v>126.60000000000001</v>
          </cell>
          <cell r="B1269">
            <v>0</v>
          </cell>
        </row>
        <row r="1270">
          <cell r="A1270">
            <v>126.60000000000001</v>
          </cell>
          <cell r="B1270">
            <v>200</v>
          </cell>
        </row>
        <row r="1271">
          <cell r="A1271">
            <v>126.80000000000001</v>
          </cell>
          <cell r="B1271">
            <v>0</v>
          </cell>
        </row>
        <row r="1272">
          <cell r="A1272">
            <v>126.80000000000001</v>
          </cell>
          <cell r="B1272">
            <v>200</v>
          </cell>
        </row>
        <row r="1273">
          <cell r="A1273">
            <v>127</v>
          </cell>
          <cell r="B1273">
            <v>0</v>
          </cell>
        </row>
        <row r="1274">
          <cell r="A1274">
            <v>127</v>
          </cell>
          <cell r="B1274">
            <v>200</v>
          </cell>
        </row>
        <row r="1275">
          <cell r="A1275">
            <v>127.2</v>
          </cell>
          <cell r="B1275">
            <v>0</v>
          </cell>
        </row>
        <row r="1276">
          <cell r="A1276">
            <v>127.2</v>
          </cell>
          <cell r="B1276">
            <v>200</v>
          </cell>
        </row>
        <row r="1277">
          <cell r="A1277">
            <v>127.4</v>
          </cell>
          <cell r="B1277">
            <v>0</v>
          </cell>
        </row>
        <row r="1278">
          <cell r="A1278">
            <v>127.4</v>
          </cell>
          <cell r="B1278">
            <v>200</v>
          </cell>
        </row>
        <row r="1279">
          <cell r="A1279">
            <v>127.60000000000001</v>
          </cell>
          <cell r="B1279">
            <v>0</v>
          </cell>
        </row>
        <row r="1280">
          <cell r="A1280">
            <v>127.60000000000001</v>
          </cell>
          <cell r="B1280">
            <v>200</v>
          </cell>
        </row>
        <row r="1281">
          <cell r="A1281">
            <v>127.80000000000001</v>
          </cell>
          <cell r="B1281">
            <v>0</v>
          </cell>
        </row>
        <row r="1282">
          <cell r="A1282">
            <v>127.80000000000001</v>
          </cell>
          <cell r="B1282">
            <v>200</v>
          </cell>
        </row>
        <row r="1283">
          <cell r="A1283">
            <v>128</v>
          </cell>
          <cell r="B1283">
            <v>0</v>
          </cell>
        </row>
        <row r="1284">
          <cell r="A1284">
            <v>128</v>
          </cell>
          <cell r="B1284">
            <v>200</v>
          </cell>
        </row>
        <row r="1285">
          <cell r="A1285">
            <v>128.20000000000002</v>
          </cell>
          <cell r="B1285">
            <v>0</v>
          </cell>
        </row>
        <row r="1286">
          <cell r="A1286">
            <v>128.20000000000002</v>
          </cell>
          <cell r="B1286">
            <v>200</v>
          </cell>
        </row>
        <row r="1287">
          <cell r="A1287">
            <v>128.4</v>
          </cell>
          <cell r="B1287">
            <v>0</v>
          </cell>
        </row>
        <row r="1288">
          <cell r="A1288">
            <v>128.4</v>
          </cell>
          <cell r="B1288">
            <v>200</v>
          </cell>
        </row>
        <row r="1289">
          <cell r="A1289">
            <v>128.6</v>
          </cell>
          <cell r="B1289">
            <v>0</v>
          </cell>
        </row>
        <row r="1290">
          <cell r="A1290">
            <v>128.6</v>
          </cell>
          <cell r="B1290">
            <v>200</v>
          </cell>
        </row>
        <row r="1291">
          <cell r="A1291">
            <v>128.80000000000001</v>
          </cell>
          <cell r="B1291">
            <v>0</v>
          </cell>
        </row>
        <row r="1292">
          <cell r="A1292">
            <v>128.80000000000001</v>
          </cell>
          <cell r="B1292">
            <v>200</v>
          </cell>
        </row>
        <row r="1293">
          <cell r="A1293">
            <v>129</v>
          </cell>
          <cell r="B1293">
            <v>0</v>
          </cell>
        </row>
        <row r="1294">
          <cell r="A1294">
            <v>129</v>
          </cell>
          <cell r="B1294">
            <v>200</v>
          </cell>
        </row>
        <row r="1295">
          <cell r="A1295">
            <v>129.20000000000002</v>
          </cell>
          <cell r="B1295">
            <v>0</v>
          </cell>
        </row>
        <row r="1296">
          <cell r="A1296">
            <v>129.20000000000002</v>
          </cell>
          <cell r="B1296">
            <v>200</v>
          </cell>
        </row>
        <row r="1297">
          <cell r="A1297">
            <v>129.4</v>
          </cell>
          <cell r="B1297">
            <v>0</v>
          </cell>
        </row>
        <row r="1298">
          <cell r="A1298">
            <v>129.4</v>
          </cell>
          <cell r="B1298">
            <v>200</v>
          </cell>
        </row>
        <row r="1299">
          <cell r="A1299">
            <v>129.6</v>
          </cell>
          <cell r="B1299">
            <v>0</v>
          </cell>
        </row>
        <row r="1300">
          <cell r="A1300">
            <v>129.6</v>
          </cell>
          <cell r="B1300">
            <v>200</v>
          </cell>
        </row>
        <row r="1301">
          <cell r="A1301">
            <v>129.80000000000001</v>
          </cell>
          <cell r="B1301">
            <v>0</v>
          </cell>
        </row>
        <row r="1302">
          <cell r="A1302">
            <v>129.80000000000001</v>
          </cell>
          <cell r="B1302">
            <v>200</v>
          </cell>
        </row>
        <row r="1303">
          <cell r="A1303">
            <v>130</v>
          </cell>
          <cell r="B1303">
            <v>0</v>
          </cell>
        </row>
        <row r="1304">
          <cell r="A1304">
            <v>130</v>
          </cell>
          <cell r="B1304">
            <v>200</v>
          </cell>
        </row>
        <row r="1305">
          <cell r="A1305">
            <v>130.20000000000002</v>
          </cell>
          <cell r="B1305">
            <v>0</v>
          </cell>
        </row>
        <row r="1306">
          <cell r="A1306">
            <v>130.20000000000002</v>
          </cell>
          <cell r="B1306">
            <v>200</v>
          </cell>
        </row>
        <row r="1307">
          <cell r="A1307">
            <v>130.4</v>
          </cell>
          <cell r="B1307">
            <v>0</v>
          </cell>
        </row>
        <row r="1308">
          <cell r="A1308">
            <v>130.4</v>
          </cell>
          <cell r="B1308">
            <v>200</v>
          </cell>
        </row>
        <row r="1309">
          <cell r="A1309">
            <v>130.6</v>
          </cell>
          <cell r="B1309">
            <v>0</v>
          </cell>
        </row>
        <row r="1310">
          <cell r="A1310">
            <v>130.6</v>
          </cell>
          <cell r="B1310">
            <v>200</v>
          </cell>
        </row>
        <row r="1311">
          <cell r="A1311">
            <v>130.80000000000001</v>
          </cell>
          <cell r="B1311">
            <v>0</v>
          </cell>
        </row>
        <row r="1312">
          <cell r="A1312">
            <v>130.80000000000001</v>
          </cell>
          <cell r="B1312">
            <v>200</v>
          </cell>
        </row>
        <row r="1313">
          <cell r="A1313">
            <v>131</v>
          </cell>
          <cell r="B1313">
            <v>0</v>
          </cell>
        </row>
        <row r="1314">
          <cell r="A1314">
            <v>131</v>
          </cell>
          <cell r="B1314">
            <v>200</v>
          </cell>
        </row>
        <row r="1315">
          <cell r="A1315">
            <v>131.20000000000002</v>
          </cell>
          <cell r="B1315">
            <v>0</v>
          </cell>
        </row>
        <row r="1316">
          <cell r="A1316">
            <v>131.20000000000002</v>
          </cell>
          <cell r="B1316">
            <v>200</v>
          </cell>
        </row>
        <row r="1317">
          <cell r="A1317">
            <v>131.4</v>
          </cell>
          <cell r="B1317">
            <v>0</v>
          </cell>
        </row>
        <row r="1318">
          <cell r="A1318">
            <v>131.4</v>
          </cell>
          <cell r="B1318">
            <v>200</v>
          </cell>
        </row>
        <row r="1319">
          <cell r="A1319">
            <v>131.6</v>
          </cell>
          <cell r="B1319">
            <v>0</v>
          </cell>
        </row>
        <row r="1320">
          <cell r="A1320">
            <v>131.6</v>
          </cell>
          <cell r="B1320">
            <v>200</v>
          </cell>
        </row>
        <row r="1321">
          <cell r="A1321">
            <v>131.80000000000001</v>
          </cell>
          <cell r="B1321">
            <v>0</v>
          </cell>
        </row>
        <row r="1322">
          <cell r="A1322">
            <v>131.80000000000001</v>
          </cell>
          <cell r="B1322">
            <v>200</v>
          </cell>
        </row>
        <row r="1323">
          <cell r="A1323">
            <v>132</v>
          </cell>
          <cell r="B1323">
            <v>0</v>
          </cell>
        </row>
        <row r="1324">
          <cell r="A1324">
            <v>132</v>
          </cell>
          <cell r="B1324">
            <v>200</v>
          </cell>
        </row>
        <row r="1325">
          <cell r="A1325">
            <v>132.20000000000002</v>
          </cell>
          <cell r="B1325">
            <v>0</v>
          </cell>
        </row>
        <row r="1326">
          <cell r="A1326">
            <v>132.20000000000002</v>
          </cell>
          <cell r="B1326">
            <v>200</v>
          </cell>
        </row>
        <row r="1327">
          <cell r="A1327">
            <v>132.4</v>
          </cell>
          <cell r="B1327">
            <v>0</v>
          </cell>
        </row>
        <row r="1328">
          <cell r="A1328">
            <v>132.4</v>
          </cell>
          <cell r="B1328">
            <v>200</v>
          </cell>
        </row>
        <row r="1329">
          <cell r="A1329">
            <v>132.6</v>
          </cell>
          <cell r="B1329">
            <v>0</v>
          </cell>
        </row>
        <row r="1330">
          <cell r="A1330">
            <v>132.6</v>
          </cell>
          <cell r="B1330">
            <v>200</v>
          </cell>
        </row>
        <row r="1331">
          <cell r="A1331">
            <v>132.80000000000001</v>
          </cell>
          <cell r="B1331">
            <v>0</v>
          </cell>
        </row>
        <row r="1332">
          <cell r="A1332">
            <v>132.80000000000001</v>
          </cell>
          <cell r="B1332">
            <v>200</v>
          </cell>
        </row>
        <row r="1333">
          <cell r="A1333">
            <v>133</v>
          </cell>
          <cell r="B1333">
            <v>0</v>
          </cell>
        </row>
        <row r="1334">
          <cell r="A1334">
            <v>133</v>
          </cell>
          <cell r="B1334">
            <v>200</v>
          </cell>
        </row>
        <row r="1335">
          <cell r="A1335">
            <v>133.20000000000002</v>
          </cell>
          <cell r="B1335">
            <v>0</v>
          </cell>
        </row>
        <row r="1336">
          <cell r="A1336">
            <v>133.20000000000002</v>
          </cell>
          <cell r="B1336">
            <v>200</v>
          </cell>
        </row>
        <row r="1337">
          <cell r="A1337">
            <v>133.4</v>
          </cell>
          <cell r="B1337">
            <v>0</v>
          </cell>
        </row>
        <row r="1338">
          <cell r="A1338">
            <v>133.4</v>
          </cell>
          <cell r="B1338">
            <v>200</v>
          </cell>
        </row>
        <row r="1339">
          <cell r="A1339">
            <v>133.6</v>
          </cell>
          <cell r="B1339">
            <v>0</v>
          </cell>
        </row>
        <row r="1340">
          <cell r="A1340">
            <v>133.6</v>
          </cell>
          <cell r="B1340">
            <v>200</v>
          </cell>
        </row>
        <row r="1341">
          <cell r="A1341">
            <v>133.80000000000001</v>
          </cell>
          <cell r="B1341">
            <v>0</v>
          </cell>
        </row>
        <row r="1342">
          <cell r="A1342">
            <v>133.80000000000001</v>
          </cell>
          <cell r="B1342">
            <v>200</v>
          </cell>
        </row>
        <row r="1343">
          <cell r="A1343">
            <v>134</v>
          </cell>
          <cell r="B1343">
            <v>0</v>
          </cell>
        </row>
        <row r="1344">
          <cell r="A1344">
            <v>134</v>
          </cell>
          <cell r="B1344">
            <v>200</v>
          </cell>
        </row>
        <row r="1345">
          <cell r="A1345">
            <v>134.20000000000002</v>
          </cell>
          <cell r="B1345">
            <v>0</v>
          </cell>
        </row>
        <row r="1346">
          <cell r="A1346">
            <v>134.20000000000002</v>
          </cell>
          <cell r="B1346">
            <v>200</v>
          </cell>
        </row>
        <row r="1347">
          <cell r="A1347">
            <v>134.4</v>
          </cell>
          <cell r="B1347">
            <v>0</v>
          </cell>
        </row>
        <row r="1348">
          <cell r="A1348">
            <v>134.4</v>
          </cell>
          <cell r="B1348">
            <v>200</v>
          </cell>
        </row>
        <row r="1349">
          <cell r="A1349">
            <v>134.6</v>
          </cell>
          <cell r="B1349">
            <v>0</v>
          </cell>
        </row>
        <row r="1350">
          <cell r="A1350">
            <v>134.6</v>
          </cell>
          <cell r="B1350">
            <v>200</v>
          </cell>
        </row>
        <row r="1351">
          <cell r="A1351">
            <v>134.80000000000001</v>
          </cell>
          <cell r="B1351">
            <v>0</v>
          </cell>
        </row>
        <row r="1352">
          <cell r="A1352">
            <v>134.80000000000001</v>
          </cell>
          <cell r="B1352">
            <v>200</v>
          </cell>
        </row>
        <row r="1353">
          <cell r="A1353">
            <v>135</v>
          </cell>
          <cell r="B1353">
            <v>0</v>
          </cell>
        </row>
        <row r="1354">
          <cell r="A1354">
            <v>135</v>
          </cell>
          <cell r="B1354">
            <v>200</v>
          </cell>
        </row>
        <row r="1355">
          <cell r="A1355">
            <v>135.20000000000002</v>
          </cell>
          <cell r="B1355">
            <v>0</v>
          </cell>
        </row>
        <row r="1356">
          <cell r="A1356">
            <v>135.20000000000002</v>
          </cell>
          <cell r="B1356">
            <v>200</v>
          </cell>
        </row>
        <row r="1357">
          <cell r="A1357">
            <v>135.4</v>
          </cell>
          <cell r="B1357">
            <v>0</v>
          </cell>
        </row>
        <row r="1358">
          <cell r="A1358">
            <v>135.4</v>
          </cell>
          <cell r="B1358">
            <v>200</v>
          </cell>
        </row>
        <row r="1359">
          <cell r="A1359">
            <v>135.6</v>
          </cell>
          <cell r="B1359">
            <v>0</v>
          </cell>
        </row>
        <row r="1360">
          <cell r="A1360">
            <v>135.6</v>
          </cell>
          <cell r="B1360">
            <v>200</v>
          </cell>
        </row>
        <row r="1361">
          <cell r="A1361">
            <v>135.80000000000001</v>
          </cell>
          <cell r="B1361">
            <v>0</v>
          </cell>
        </row>
        <row r="1362">
          <cell r="A1362">
            <v>135.80000000000001</v>
          </cell>
          <cell r="B1362">
            <v>200</v>
          </cell>
        </row>
        <row r="1363">
          <cell r="A1363">
            <v>136</v>
          </cell>
          <cell r="B1363">
            <v>0</v>
          </cell>
        </row>
        <row r="1364">
          <cell r="A1364">
            <v>136</v>
          </cell>
          <cell r="B1364">
            <v>200</v>
          </cell>
        </row>
        <row r="1365">
          <cell r="A1365">
            <v>136.20000000000002</v>
          </cell>
          <cell r="B1365">
            <v>0</v>
          </cell>
        </row>
        <row r="1366">
          <cell r="A1366">
            <v>136.20000000000002</v>
          </cell>
          <cell r="B1366">
            <v>200</v>
          </cell>
        </row>
        <row r="1367">
          <cell r="A1367">
            <v>136.4</v>
          </cell>
          <cell r="B1367">
            <v>0</v>
          </cell>
        </row>
        <row r="1368">
          <cell r="A1368">
            <v>136.4</v>
          </cell>
          <cell r="B1368">
            <v>200</v>
          </cell>
        </row>
        <row r="1369">
          <cell r="A1369">
            <v>136.6</v>
          </cell>
          <cell r="B1369">
            <v>0</v>
          </cell>
        </row>
        <row r="1370">
          <cell r="A1370">
            <v>136.6</v>
          </cell>
          <cell r="B1370">
            <v>200</v>
          </cell>
        </row>
        <row r="1371">
          <cell r="A1371">
            <v>136.80000000000001</v>
          </cell>
          <cell r="B1371">
            <v>0</v>
          </cell>
        </row>
        <row r="1372">
          <cell r="A1372">
            <v>136.80000000000001</v>
          </cell>
          <cell r="B1372">
            <v>200</v>
          </cell>
        </row>
        <row r="1373">
          <cell r="A1373">
            <v>137</v>
          </cell>
          <cell r="B1373">
            <v>0</v>
          </cell>
        </row>
        <row r="1374">
          <cell r="A1374">
            <v>137</v>
          </cell>
          <cell r="B1374">
            <v>200</v>
          </cell>
        </row>
        <row r="1375">
          <cell r="A1375">
            <v>137.20000000000002</v>
          </cell>
          <cell r="B1375">
            <v>0</v>
          </cell>
        </row>
        <row r="1376">
          <cell r="A1376">
            <v>137.20000000000002</v>
          </cell>
          <cell r="B1376">
            <v>200</v>
          </cell>
        </row>
        <row r="1377">
          <cell r="A1377">
            <v>137.4</v>
          </cell>
          <cell r="B1377">
            <v>0</v>
          </cell>
        </row>
        <row r="1378">
          <cell r="A1378">
            <v>137.4</v>
          </cell>
          <cell r="B1378">
            <v>200</v>
          </cell>
        </row>
        <row r="1379">
          <cell r="A1379">
            <v>137.6</v>
          </cell>
          <cell r="B1379">
            <v>0</v>
          </cell>
        </row>
        <row r="1380">
          <cell r="A1380">
            <v>137.6</v>
          </cell>
          <cell r="B1380">
            <v>200</v>
          </cell>
        </row>
        <row r="1381">
          <cell r="A1381">
            <v>137.80000000000001</v>
          </cell>
          <cell r="B1381">
            <v>0</v>
          </cell>
        </row>
        <row r="1382">
          <cell r="A1382">
            <v>137.80000000000001</v>
          </cell>
          <cell r="B1382">
            <v>200</v>
          </cell>
        </row>
        <row r="1383">
          <cell r="A1383">
            <v>138</v>
          </cell>
          <cell r="B1383">
            <v>0</v>
          </cell>
        </row>
        <row r="1384">
          <cell r="A1384">
            <v>138</v>
          </cell>
          <cell r="B1384">
            <v>200</v>
          </cell>
        </row>
        <row r="1385">
          <cell r="A1385">
            <v>138.20000000000002</v>
          </cell>
          <cell r="B1385">
            <v>0</v>
          </cell>
        </row>
        <row r="1386">
          <cell r="A1386">
            <v>138.20000000000002</v>
          </cell>
          <cell r="B1386">
            <v>200</v>
          </cell>
        </row>
        <row r="1387">
          <cell r="A1387">
            <v>138.4</v>
          </cell>
          <cell r="B1387">
            <v>0</v>
          </cell>
        </row>
        <row r="1388">
          <cell r="A1388">
            <v>138.4</v>
          </cell>
          <cell r="B1388">
            <v>200</v>
          </cell>
        </row>
        <row r="1389">
          <cell r="A1389">
            <v>138.6</v>
          </cell>
          <cell r="B1389">
            <v>0</v>
          </cell>
        </row>
        <row r="1390">
          <cell r="A1390">
            <v>138.6</v>
          </cell>
          <cell r="B1390">
            <v>200</v>
          </cell>
        </row>
        <row r="1391">
          <cell r="A1391">
            <v>138.80000000000001</v>
          </cell>
          <cell r="B1391">
            <v>0</v>
          </cell>
        </row>
        <row r="1392">
          <cell r="A1392">
            <v>138.80000000000001</v>
          </cell>
          <cell r="B1392">
            <v>200</v>
          </cell>
        </row>
        <row r="1393">
          <cell r="A1393">
            <v>139</v>
          </cell>
          <cell r="B1393">
            <v>0</v>
          </cell>
        </row>
        <row r="1394">
          <cell r="A1394">
            <v>139</v>
          </cell>
          <cell r="B1394">
            <v>200</v>
          </cell>
        </row>
        <row r="1395">
          <cell r="A1395">
            <v>139.20000000000002</v>
          </cell>
          <cell r="B1395">
            <v>0</v>
          </cell>
        </row>
        <row r="1396">
          <cell r="A1396">
            <v>139.20000000000002</v>
          </cell>
          <cell r="B1396">
            <v>200</v>
          </cell>
        </row>
        <row r="1397">
          <cell r="A1397">
            <v>139.4</v>
          </cell>
          <cell r="B1397">
            <v>0</v>
          </cell>
        </row>
        <row r="1398">
          <cell r="A1398">
            <v>139.4</v>
          </cell>
          <cell r="B1398">
            <v>200</v>
          </cell>
        </row>
        <row r="1399">
          <cell r="A1399">
            <v>139.6</v>
          </cell>
          <cell r="B1399">
            <v>0</v>
          </cell>
        </row>
        <row r="1400">
          <cell r="A1400">
            <v>139.6</v>
          </cell>
          <cell r="B1400">
            <v>200</v>
          </cell>
        </row>
        <row r="1401">
          <cell r="A1401">
            <v>139.80000000000001</v>
          </cell>
          <cell r="B1401">
            <v>0</v>
          </cell>
        </row>
        <row r="1402">
          <cell r="A1402">
            <v>139.80000000000001</v>
          </cell>
          <cell r="B1402">
            <v>200</v>
          </cell>
        </row>
        <row r="1403">
          <cell r="A1403">
            <v>140</v>
          </cell>
          <cell r="B1403">
            <v>0</v>
          </cell>
        </row>
        <row r="1404">
          <cell r="A1404">
            <v>140</v>
          </cell>
          <cell r="B1404">
            <v>200</v>
          </cell>
        </row>
        <row r="1405">
          <cell r="A1405">
            <v>140.20000000000002</v>
          </cell>
          <cell r="B1405">
            <v>0</v>
          </cell>
        </row>
        <row r="1406">
          <cell r="A1406">
            <v>140.20000000000002</v>
          </cell>
          <cell r="B1406">
            <v>200</v>
          </cell>
        </row>
        <row r="1407">
          <cell r="A1407">
            <v>140.4</v>
          </cell>
          <cell r="B1407">
            <v>0</v>
          </cell>
        </row>
        <row r="1408">
          <cell r="A1408">
            <v>140.4</v>
          </cell>
          <cell r="B1408">
            <v>200</v>
          </cell>
        </row>
        <row r="1409">
          <cell r="A1409">
            <v>140.6</v>
          </cell>
          <cell r="B1409">
            <v>0</v>
          </cell>
        </row>
        <row r="1410">
          <cell r="A1410">
            <v>140.6</v>
          </cell>
          <cell r="B1410">
            <v>200</v>
          </cell>
        </row>
        <row r="1411">
          <cell r="A1411">
            <v>140.80000000000001</v>
          </cell>
          <cell r="B1411">
            <v>0</v>
          </cell>
        </row>
        <row r="1412">
          <cell r="A1412">
            <v>140.80000000000001</v>
          </cell>
          <cell r="B1412">
            <v>200</v>
          </cell>
        </row>
        <row r="1413">
          <cell r="A1413">
            <v>141</v>
          </cell>
          <cell r="B1413">
            <v>0</v>
          </cell>
        </row>
        <row r="1414">
          <cell r="A1414">
            <v>141</v>
          </cell>
          <cell r="B1414">
            <v>200</v>
          </cell>
        </row>
        <row r="1415">
          <cell r="A1415">
            <v>141.20000000000002</v>
          </cell>
          <cell r="B1415">
            <v>0</v>
          </cell>
        </row>
        <row r="1416">
          <cell r="A1416">
            <v>141.20000000000002</v>
          </cell>
          <cell r="B1416">
            <v>200</v>
          </cell>
        </row>
        <row r="1417">
          <cell r="A1417">
            <v>141.4</v>
          </cell>
          <cell r="B1417">
            <v>0</v>
          </cell>
        </row>
        <row r="1418">
          <cell r="A1418">
            <v>141.4</v>
          </cell>
          <cell r="B1418">
            <v>200</v>
          </cell>
        </row>
        <row r="1419">
          <cell r="A1419">
            <v>141.6</v>
          </cell>
          <cell r="B1419">
            <v>0</v>
          </cell>
        </row>
        <row r="1420">
          <cell r="A1420">
            <v>141.6</v>
          </cell>
          <cell r="B1420">
            <v>200</v>
          </cell>
        </row>
        <row r="1421">
          <cell r="A1421">
            <v>141.80000000000001</v>
          </cell>
          <cell r="B1421">
            <v>0</v>
          </cell>
        </row>
        <row r="1422">
          <cell r="A1422">
            <v>141.80000000000001</v>
          </cell>
          <cell r="B1422">
            <v>200</v>
          </cell>
        </row>
        <row r="1423">
          <cell r="A1423">
            <v>142</v>
          </cell>
          <cell r="B1423">
            <v>0</v>
          </cell>
        </row>
        <row r="1424">
          <cell r="A1424">
            <v>142</v>
          </cell>
          <cell r="B1424">
            <v>200</v>
          </cell>
        </row>
        <row r="1425">
          <cell r="A1425">
            <v>142.20000000000002</v>
          </cell>
          <cell r="B1425">
            <v>0</v>
          </cell>
        </row>
        <row r="1426">
          <cell r="A1426">
            <v>142.20000000000002</v>
          </cell>
          <cell r="B1426">
            <v>200</v>
          </cell>
        </row>
        <row r="1427">
          <cell r="A1427">
            <v>142.4</v>
          </cell>
          <cell r="B1427">
            <v>0</v>
          </cell>
        </row>
        <row r="1428">
          <cell r="A1428">
            <v>142.4</v>
          </cell>
          <cell r="B1428">
            <v>200</v>
          </cell>
        </row>
        <row r="1429">
          <cell r="A1429">
            <v>142.6</v>
          </cell>
          <cell r="B1429">
            <v>0</v>
          </cell>
        </row>
        <row r="1430">
          <cell r="A1430">
            <v>142.6</v>
          </cell>
          <cell r="B1430">
            <v>200</v>
          </cell>
        </row>
        <row r="1431">
          <cell r="A1431">
            <v>142.80000000000001</v>
          </cell>
          <cell r="B1431">
            <v>0</v>
          </cell>
        </row>
        <row r="1432">
          <cell r="A1432">
            <v>142.80000000000001</v>
          </cell>
          <cell r="B1432">
            <v>200</v>
          </cell>
        </row>
        <row r="1433">
          <cell r="A1433">
            <v>143</v>
          </cell>
          <cell r="B1433">
            <v>0</v>
          </cell>
        </row>
        <row r="1434">
          <cell r="A1434">
            <v>143</v>
          </cell>
          <cell r="B1434">
            <v>200</v>
          </cell>
        </row>
        <row r="1435">
          <cell r="A1435">
            <v>143.20000000000002</v>
          </cell>
          <cell r="B1435">
            <v>0</v>
          </cell>
        </row>
        <row r="1436">
          <cell r="A1436">
            <v>143.20000000000002</v>
          </cell>
          <cell r="B1436">
            <v>200</v>
          </cell>
        </row>
        <row r="1437">
          <cell r="A1437">
            <v>143.4</v>
          </cell>
          <cell r="B1437">
            <v>0</v>
          </cell>
        </row>
        <row r="1438">
          <cell r="A1438">
            <v>143.4</v>
          </cell>
          <cell r="B1438">
            <v>200</v>
          </cell>
        </row>
        <row r="1439">
          <cell r="A1439">
            <v>143.6</v>
          </cell>
          <cell r="B1439">
            <v>0</v>
          </cell>
        </row>
        <row r="1440">
          <cell r="A1440">
            <v>143.6</v>
          </cell>
          <cell r="B1440">
            <v>200</v>
          </cell>
        </row>
        <row r="1441">
          <cell r="A1441">
            <v>143.80000000000001</v>
          </cell>
          <cell r="B1441">
            <v>0</v>
          </cell>
        </row>
        <row r="1442">
          <cell r="A1442">
            <v>143.80000000000001</v>
          </cell>
          <cell r="B1442">
            <v>200</v>
          </cell>
        </row>
        <row r="1443">
          <cell r="A1443">
            <v>144</v>
          </cell>
          <cell r="B1443">
            <v>0</v>
          </cell>
        </row>
        <row r="1444">
          <cell r="A1444">
            <v>144</v>
          </cell>
          <cell r="B1444">
            <v>200</v>
          </cell>
        </row>
        <row r="1445">
          <cell r="A1445">
            <v>144.20000000000002</v>
          </cell>
          <cell r="B1445">
            <v>0</v>
          </cell>
        </row>
        <row r="1446">
          <cell r="A1446">
            <v>144.20000000000002</v>
          </cell>
          <cell r="B1446">
            <v>200</v>
          </cell>
        </row>
        <row r="1447">
          <cell r="A1447">
            <v>144.4</v>
          </cell>
          <cell r="B1447">
            <v>0</v>
          </cell>
        </row>
        <row r="1448">
          <cell r="A1448">
            <v>144.4</v>
          </cell>
          <cell r="B1448">
            <v>200</v>
          </cell>
        </row>
        <row r="1449">
          <cell r="A1449">
            <v>144.6</v>
          </cell>
          <cell r="B1449">
            <v>0</v>
          </cell>
        </row>
        <row r="1450">
          <cell r="A1450">
            <v>144.6</v>
          </cell>
          <cell r="B1450">
            <v>200</v>
          </cell>
        </row>
        <row r="1451">
          <cell r="A1451">
            <v>144.80000000000001</v>
          </cell>
          <cell r="B1451">
            <v>0</v>
          </cell>
        </row>
        <row r="1452">
          <cell r="A1452">
            <v>144.80000000000001</v>
          </cell>
          <cell r="B1452">
            <v>200</v>
          </cell>
        </row>
        <row r="1453">
          <cell r="A1453">
            <v>145</v>
          </cell>
          <cell r="B1453">
            <v>0</v>
          </cell>
        </row>
        <row r="1454">
          <cell r="A1454">
            <v>145</v>
          </cell>
          <cell r="B1454">
            <v>200</v>
          </cell>
        </row>
        <row r="1455">
          <cell r="A1455">
            <v>145.20000000000002</v>
          </cell>
          <cell r="B1455">
            <v>0</v>
          </cell>
        </row>
        <row r="1456">
          <cell r="A1456">
            <v>145.20000000000002</v>
          </cell>
          <cell r="B1456">
            <v>200</v>
          </cell>
        </row>
        <row r="1457">
          <cell r="A1457">
            <v>145.4</v>
          </cell>
          <cell r="B1457">
            <v>0</v>
          </cell>
        </row>
        <row r="1458">
          <cell r="A1458">
            <v>145.4</v>
          </cell>
          <cell r="B1458">
            <v>200</v>
          </cell>
        </row>
        <row r="1459">
          <cell r="A1459">
            <v>145.6</v>
          </cell>
          <cell r="B1459">
            <v>0</v>
          </cell>
        </row>
        <row r="1460">
          <cell r="A1460">
            <v>145.6</v>
          </cell>
          <cell r="B1460">
            <v>200</v>
          </cell>
        </row>
        <row r="1461">
          <cell r="A1461">
            <v>145.80000000000001</v>
          </cell>
          <cell r="B1461">
            <v>0</v>
          </cell>
        </row>
        <row r="1462">
          <cell r="A1462">
            <v>145.80000000000001</v>
          </cell>
          <cell r="B1462">
            <v>200</v>
          </cell>
        </row>
        <row r="1463">
          <cell r="A1463">
            <v>146</v>
          </cell>
          <cell r="B1463">
            <v>0</v>
          </cell>
        </row>
        <row r="1464">
          <cell r="A1464">
            <v>146</v>
          </cell>
          <cell r="B1464">
            <v>200</v>
          </cell>
        </row>
        <row r="1465">
          <cell r="A1465">
            <v>146.20000000000002</v>
          </cell>
          <cell r="B1465">
            <v>0</v>
          </cell>
        </row>
        <row r="1466">
          <cell r="A1466">
            <v>146.20000000000002</v>
          </cell>
          <cell r="B1466">
            <v>200</v>
          </cell>
        </row>
        <row r="1467">
          <cell r="A1467">
            <v>146.4</v>
          </cell>
          <cell r="B1467">
            <v>0</v>
          </cell>
        </row>
        <row r="1468">
          <cell r="A1468">
            <v>146.4</v>
          </cell>
          <cell r="B1468">
            <v>200</v>
          </cell>
        </row>
        <row r="1469">
          <cell r="A1469">
            <v>146.6</v>
          </cell>
          <cell r="B1469">
            <v>0</v>
          </cell>
        </row>
        <row r="1470">
          <cell r="A1470">
            <v>146.6</v>
          </cell>
          <cell r="B1470">
            <v>200</v>
          </cell>
        </row>
        <row r="1471">
          <cell r="A1471">
            <v>146.80000000000001</v>
          </cell>
          <cell r="B1471">
            <v>0</v>
          </cell>
        </row>
        <row r="1472">
          <cell r="A1472">
            <v>146.80000000000001</v>
          </cell>
          <cell r="B1472">
            <v>200</v>
          </cell>
        </row>
        <row r="1473">
          <cell r="A1473">
            <v>147</v>
          </cell>
          <cell r="B1473">
            <v>0</v>
          </cell>
        </row>
        <row r="1474">
          <cell r="A1474">
            <v>147</v>
          </cell>
          <cell r="B1474">
            <v>200</v>
          </cell>
        </row>
        <row r="1475">
          <cell r="A1475">
            <v>147.20000000000002</v>
          </cell>
          <cell r="B1475">
            <v>0</v>
          </cell>
        </row>
        <row r="1476">
          <cell r="A1476">
            <v>147.20000000000002</v>
          </cell>
          <cell r="B1476">
            <v>200</v>
          </cell>
        </row>
        <row r="1477">
          <cell r="A1477">
            <v>147.4</v>
          </cell>
          <cell r="B1477">
            <v>0</v>
          </cell>
        </row>
        <row r="1478">
          <cell r="A1478">
            <v>147.4</v>
          </cell>
          <cell r="B1478">
            <v>200</v>
          </cell>
        </row>
        <row r="1479">
          <cell r="A1479">
            <v>147.6</v>
          </cell>
          <cell r="B1479">
            <v>0</v>
          </cell>
        </row>
        <row r="1480">
          <cell r="A1480">
            <v>147.6</v>
          </cell>
          <cell r="B1480">
            <v>200</v>
          </cell>
        </row>
        <row r="1481">
          <cell r="A1481">
            <v>147.80000000000001</v>
          </cell>
          <cell r="B1481">
            <v>0</v>
          </cell>
        </row>
        <row r="1482">
          <cell r="A1482">
            <v>147.80000000000001</v>
          </cell>
          <cell r="B1482">
            <v>200</v>
          </cell>
        </row>
        <row r="1483">
          <cell r="A1483">
            <v>148</v>
          </cell>
          <cell r="B1483">
            <v>0</v>
          </cell>
        </row>
        <row r="1484">
          <cell r="A1484">
            <v>148</v>
          </cell>
          <cell r="B1484">
            <v>200</v>
          </cell>
        </row>
        <row r="1485">
          <cell r="A1485">
            <v>148.20000000000002</v>
          </cell>
          <cell r="B1485">
            <v>0</v>
          </cell>
        </row>
        <row r="1486">
          <cell r="A1486">
            <v>148.20000000000002</v>
          </cell>
          <cell r="B1486">
            <v>200</v>
          </cell>
        </row>
        <row r="1487">
          <cell r="A1487">
            <v>148.4</v>
          </cell>
          <cell r="B1487">
            <v>0</v>
          </cell>
        </row>
        <row r="1488">
          <cell r="A1488">
            <v>148.4</v>
          </cell>
          <cell r="B1488">
            <v>200</v>
          </cell>
        </row>
        <row r="1489">
          <cell r="A1489">
            <v>148.6</v>
          </cell>
          <cell r="B1489">
            <v>0</v>
          </cell>
        </row>
        <row r="1490">
          <cell r="A1490">
            <v>148.6</v>
          </cell>
          <cell r="B1490">
            <v>200</v>
          </cell>
        </row>
        <row r="1491">
          <cell r="A1491">
            <v>148.80000000000001</v>
          </cell>
          <cell r="B1491">
            <v>0</v>
          </cell>
        </row>
        <row r="1492">
          <cell r="A1492">
            <v>148.80000000000001</v>
          </cell>
          <cell r="B1492">
            <v>200</v>
          </cell>
        </row>
        <row r="1493">
          <cell r="A1493">
            <v>149</v>
          </cell>
          <cell r="B1493">
            <v>0</v>
          </cell>
        </row>
        <row r="1494">
          <cell r="A1494">
            <v>149</v>
          </cell>
          <cell r="B1494">
            <v>200</v>
          </cell>
        </row>
        <row r="1495">
          <cell r="A1495">
            <v>149.20000000000002</v>
          </cell>
          <cell r="B1495">
            <v>0</v>
          </cell>
        </row>
        <row r="1496">
          <cell r="A1496">
            <v>149.20000000000002</v>
          </cell>
          <cell r="B1496">
            <v>200</v>
          </cell>
        </row>
        <row r="1497">
          <cell r="A1497">
            <v>149.4</v>
          </cell>
          <cell r="B1497">
            <v>0</v>
          </cell>
        </row>
        <row r="1498">
          <cell r="A1498">
            <v>149.4</v>
          </cell>
          <cell r="B1498">
            <v>200</v>
          </cell>
        </row>
        <row r="1499">
          <cell r="A1499">
            <v>149.6</v>
          </cell>
          <cell r="B1499">
            <v>0</v>
          </cell>
        </row>
        <row r="1500">
          <cell r="A1500">
            <v>149.6</v>
          </cell>
          <cell r="B1500">
            <v>200</v>
          </cell>
        </row>
        <row r="1501">
          <cell r="A1501">
            <v>149.80000000000001</v>
          </cell>
          <cell r="B1501">
            <v>0</v>
          </cell>
        </row>
        <row r="1502">
          <cell r="A1502">
            <v>149.80000000000001</v>
          </cell>
          <cell r="B1502">
            <v>200</v>
          </cell>
        </row>
        <row r="1503">
          <cell r="A1503">
            <v>150</v>
          </cell>
          <cell r="B1503">
            <v>0</v>
          </cell>
        </row>
        <row r="1504">
          <cell r="A1504">
            <v>150</v>
          </cell>
          <cell r="B1504">
            <v>200</v>
          </cell>
        </row>
        <row r="1505">
          <cell r="A1505">
            <v>150.20000000000002</v>
          </cell>
          <cell r="B1505">
            <v>0</v>
          </cell>
        </row>
        <row r="1506">
          <cell r="A1506">
            <v>150.20000000000002</v>
          </cell>
          <cell r="B1506">
            <v>200</v>
          </cell>
        </row>
        <row r="1507">
          <cell r="A1507">
            <v>150.4</v>
          </cell>
          <cell r="B1507">
            <v>0</v>
          </cell>
        </row>
        <row r="1508">
          <cell r="A1508">
            <v>150.4</v>
          </cell>
          <cell r="B1508">
            <v>200</v>
          </cell>
        </row>
        <row r="1509">
          <cell r="A1509">
            <v>150.6</v>
          </cell>
          <cell r="B1509">
            <v>0</v>
          </cell>
        </row>
        <row r="1510">
          <cell r="A1510">
            <v>150.6</v>
          </cell>
          <cell r="B1510">
            <v>200</v>
          </cell>
        </row>
        <row r="1511">
          <cell r="A1511">
            <v>150.80000000000001</v>
          </cell>
          <cell r="B1511">
            <v>0</v>
          </cell>
        </row>
        <row r="1512">
          <cell r="A1512">
            <v>150.80000000000001</v>
          </cell>
          <cell r="B1512">
            <v>200</v>
          </cell>
        </row>
        <row r="1513">
          <cell r="A1513">
            <v>151</v>
          </cell>
          <cell r="B1513">
            <v>0</v>
          </cell>
        </row>
        <row r="1514">
          <cell r="A1514">
            <v>151</v>
          </cell>
          <cell r="B1514">
            <v>200</v>
          </cell>
        </row>
        <row r="1515">
          <cell r="A1515">
            <v>151.20000000000002</v>
          </cell>
          <cell r="B1515">
            <v>0</v>
          </cell>
        </row>
        <row r="1516">
          <cell r="A1516">
            <v>151.20000000000002</v>
          </cell>
          <cell r="B1516">
            <v>200</v>
          </cell>
        </row>
        <row r="1517">
          <cell r="A1517">
            <v>151.4</v>
          </cell>
          <cell r="B1517">
            <v>0</v>
          </cell>
        </row>
        <row r="1518">
          <cell r="A1518">
            <v>151.4</v>
          </cell>
          <cell r="B1518">
            <v>200</v>
          </cell>
        </row>
        <row r="1519">
          <cell r="A1519">
            <v>151.6</v>
          </cell>
          <cell r="B1519">
            <v>0</v>
          </cell>
        </row>
        <row r="1520">
          <cell r="A1520">
            <v>151.6</v>
          </cell>
          <cell r="B1520">
            <v>200</v>
          </cell>
        </row>
        <row r="1521">
          <cell r="A1521">
            <v>151.80000000000001</v>
          </cell>
          <cell r="B1521">
            <v>0</v>
          </cell>
        </row>
        <row r="1522">
          <cell r="A1522">
            <v>151.80000000000001</v>
          </cell>
          <cell r="B1522">
            <v>200</v>
          </cell>
        </row>
        <row r="1523">
          <cell r="A1523">
            <v>152</v>
          </cell>
          <cell r="B1523">
            <v>0</v>
          </cell>
        </row>
        <row r="1524">
          <cell r="A1524">
            <v>152</v>
          </cell>
          <cell r="B1524">
            <v>200</v>
          </cell>
        </row>
        <row r="1525">
          <cell r="A1525">
            <v>152.20000000000002</v>
          </cell>
          <cell r="B1525">
            <v>0</v>
          </cell>
        </row>
        <row r="1526">
          <cell r="A1526">
            <v>152.20000000000002</v>
          </cell>
          <cell r="B1526">
            <v>200</v>
          </cell>
        </row>
        <row r="1527">
          <cell r="A1527">
            <v>152.4</v>
          </cell>
          <cell r="B1527">
            <v>0</v>
          </cell>
        </row>
        <row r="1528">
          <cell r="A1528">
            <v>152.4</v>
          </cell>
          <cell r="B1528">
            <v>200</v>
          </cell>
        </row>
        <row r="1529">
          <cell r="A1529">
            <v>152.6</v>
          </cell>
          <cell r="B1529">
            <v>0</v>
          </cell>
        </row>
        <row r="1530">
          <cell r="A1530">
            <v>152.6</v>
          </cell>
          <cell r="B1530">
            <v>200</v>
          </cell>
        </row>
        <row r="1531">
          <cell r="A1531">
            <v>152.80000000000001</v>
          </cell>
          <cell r="B1531">
            <v>0</v>
          </cell>
        </row>
        <row r="1532">
          <cell r="A1532">
            <v>152.80000000000001</v>
          </cell>
          <cell r="B1532">
            <v>200</v>
          </cell>
        </row>
        <row r="1533">
          <cell r="A1533">
            <v>153</v>
          </cell>
          <cell r="B1533">
            <v>0</v>
          </cell>
        </row>
        <row r="1534">
          <cell r="A1534">
            <v>153</v>
          </cell>
          <cell r="B1534">
            <v>200</v>
          </cell>
        </row>
        <row r="1535">
          <cell r="A1535">
            <v>153.20000000000002</v>
          </cell>
          <cell r="B1535">
            <v>0</v>
          </cell>
        </row>
        <row r="1536">
          <cell r="A1536">
            <v>153.20000000000002</v>
          </cell>
          <cell r="B1536">
            <v>200</v>
          </cell>
        </row>
        <row r="1537">
          <cell r="A1537">
            <v>153.4</v>
          </cell>
          <cell r="B1537">
            <v>0</v>
          </cell>
        </row>
        <row r="1538">
          <cell r="A1538">
            <v>153.4</v>
          </cell>
          <cell r="B1538">
            <v>200</v>
          </cell>
        </row>
        <row r="1539">
          <cell r="A1539">
            <v>153.60000000000002</v>
          </cell>
          <cell r="B1539">
            <v>0</v>
          </cell>
        </row>
        <row r="1540">
          <cell r="A1540">
            <v>153.60000000000002</v>
          </cell>
          <cell r="B1540">
            <v>200</v>
          </cell>
        </row>
        <row r="1541">
          <cell r="A1541">
            <v>153.80000000000001</v>
          </cell>
          <cell r="B1541">
            <v>0</v>
          </cell>
        </row>
        <row r="1542">
          <cell r="A1542">
            <v>153.80000000000001</v>
          </cell>
          <cell r="B1542">
            <v>200</v>
          </cell>
        </row>
        <row r="1543">
          <cell r="A1543">
            <v>154</v>
          </cell>
          <cell r="B1543">
            <v>0</v>
          </cell>
        </row>
        <row r="1544">
          <cell r="A1544">
            <v>154</v>
          </cell>
          <cell r="B1544">
            <v>200</v>
          </cell>
        </row>
        <row r="1545">
          <cell r="A1545">
            <v>154.20000000000002</v>
          </cell>
          <cell r="B1545">
            <v>0</v>
          </cell>
        </row>
        <row r="1546">
          <cell r="A1546">
            <v>154.20000000000002</v>
          </cell>
          <cell r="B1546">
            <v>200</v>
          </cell>
        </row>
        <row r="1547">
          <cell r="A1547">
            <v>154.4</v>
          </cell>
          <cell r="B1547">
            <v>0</v>
          </cell>
        </row>
        <row r="1548">
          <cell r="A1548">
            <v>154.4</v>
          </cell>
          <cell r="B1548">
            <v>200</v>
          </cell>
        </row>
        <row r="1549">
          <cell r="A1549">
            <v>154.60000000000002</v>
          </cell>
          <cell r="B1549">
            <v>0</v>
          </cell>
        </row>
        <row r="1550">
          <cell r="A1550">
            <v>154.60000000000002</v>
          </cell>
          <cell r="B1550">
            <v>200</v>
          </cell>
        </row>
        <row r="1551">
          <cell r="A1551">
            <v>154.80000000000001</v>
          </cell>
          <cell r="B1551">
            <v>0</v>
          </cell>
        </row>
        <row r="1552">
          <cell r="A1552">
            <v>154.80000000000001</v>
          </cell>
          <cell r="B1552">
            <v>200</v>
          </cell>
        </row>
        <row r="1553">
          <cell r="A1553">
            <v>155</v>
          </cell>
          <cell r="B1553">
            <v>0</v>
          </cell>
        </row>
        <row r="1554">
          <cell r="A1554">
            <v>155</v>
          </cell>
          <cell r="B1554">
            <v>200</v>
          </cell>
        </row>
        <row r="1555">
          <cell r="A1555">
            <v>155.20000000000002</v>
          </cell>
          <cell r="B1555">
            <v>0</v>
          </cell>
        </row>
        <row r="1556">
          <cell r="A1556">
            <v>155.20000000000002</v>
          </cell>
          <cell r="B1556">
            <v>200</v>
          </cell>
        </row>
        <row r="1557">
          <cell r="A1557">
            <v>155.4</v>
          </cell>
          <cell r="B1557">
            <v>0</v>
          </cell>
        </row>
        <row r="1558">
          <cell r="A1558">
            <v>155.4</v>
          </cell>
          <cell r="B1558">
            <v>200</v>
          </cell>
        </row>
        <row r="1559">
          <cell r="A1559">
            <v>155.60000000000002</v>
          </cell>
          <cell r="B1559">
            <v>0</v>
          </cell>
        </row>
        <row r="1560">
          <cell r="A1560">
            <v>155.60000000000002</v>
          </cell>
          <cell r="B1560">
            <v>200</v>
          </cell>
        </row>
        <row r="1561">
          <cell r="A1561">
            <v>155.80000000000001</v>
          </cell>
          <cell r="B1561">
            <v>0</v>
          </cell>
        </row>
        <row r="1562">
          <cell r="A1562">
            <v>155.80000000000001</v>
          </cell>
          <cell r="B1562">
            <v>200</v>
          </cell>
        </row>
        <row r="1563">
          <cell r="A1563">
            <v>156</v>
          </cell>
          <cell r="B1563">
            <v>0</v>
          </cell>
        </row>
        <row r="1564">
          <cell r="A1564">
            <v>156</v>
          </cell>
          <cell r="B1564">
            <v>200</v>
          </cell>
        </row>
        <row r="1565">
          <cell r="A1565">
            <v>156.20000000000002</v>
          </cell>
          <cell r="B1565">
            <v>0</v>
          </cell>
        </row>
        <row r="1566">
          <cell r="A1566">
            <v>156.20000000000002</v>
          </cell>
          <cell r="B1566">
            <v>200</v>
          </cell>
        </row>
        <row r="1567">
          <cell r="A1567">
            <v>156.4</v>
          </cell>
          <cell r="B1567">
            <v>0</v>
          </cell>
        </row>
        <row r="1568">
          <cell r="A1568">
            <v>156.4</v>
          </cell>
          <cell r="B1568">
            <v>200</v>
          </cell>
        </row>
        <row r="1569">
          <cell r="A1569">
            <v>156.60000000000002</v>
          </cell>
          <cell r="B1569">
            <v>0</v>
          </cell>
        </row>
        <row r="1570">
          <cell r="A1570">
            <v>156.60000000000002</v>
          </cell>
          <cell r="B1570">
            <v>200</v>
          </cell>
        </row>
        <row r="1571">
          <cell r="A1571">
            <v>156.80000000000001</v>
          </cell>
          <cell r="B1571">
            <v>0</v>
          </cell>
        </row>
        <row r="1572">
          <cell r="A1572">
            <v>156.80000000000001</v>
          </cell>
          <cell r="B1572">
            <v>200</v>
          </cell>
        </row>
        <row r="1573">
          <cell r="A1573">
            <v>157</v>
          </cell>
          <cell r="B1573">
            <v>0</v>
          </cell>
        </row>
        <row r="1574">
          <cell r="A1574">
            <v>157</v>
          </cell>
          <cell r="B1574">
            <v>200</v>
          </cell>
        </row>
        <row r="1575">
          <cell r="A1575">
            <v>157.20000000000002</v>
          </cell>
          <cell r="B1575">
            <v>0</v>
          </cell>
        </row>
        <row r="1576">
          <cell r="A1576">
            <v>157.20000000000002</v>
          </cell>
          <cell r="B1576">
            <v>200</v>
          </cell>
        </row>
        <row r="1577">
          <cell r="A1577">
            <v>157.4</v>
          </cell>
          <cell r="B1577">
            <v>0</v>
          </cell>
        </row>
        <row r="1578">
          <cell r="A1578">
            <v>157.4</v>
          </cell>
          <cell r="B1578">
            <v>200</v>
          </cell>
        </row>
        <row r="1579">
          <cell r="A1579">
            <v>157.60000000000002</v>
          </cell>
          <cell r="B1579">
            <v>0</v>
          </cell>
        </row>
        <row r="1580">
          <cell r="A1580">
            <v>157.60000000000002</v>
          </cell>
          <cell r="B1580">
            <v>200</v>
          </cell>
        </row>
        <row r="1581">
          <cell r="A1581">
            <v>157.80000000000001</v>
          </cell>
          <cell r="B1581">
            <v>0</v>
          </cell>
        </row>
        <row r="1582">
          <cell r="A1582">
            <v>157.80000000000001</v>
          </cell>
          <cell r="B1582">
            <v>200</v>
          </cell>
        </row>
        <row r="1583">
          <cell r="A1583">
            <v>158</v>
          </cell>
          <cell r="B1583">
            <v>0</v>
          </cell>
        </row>
        <row r="1584">
          <cell r="A1584">
            <v>158</v>
          </cell>
          <cell r="B1584">
            <v>200</v>
          </cell>
        </row>
        <row r="1585">
          <cell r="A1585">
            <v>158.20000000000002</v>
          </cell>
          <cell r="B1585">
            <v>0</v>
          </cell>
        </row>
        <row r="1586">
          <cell r="A1586">
            <v>158.20000000000002</v>
          </cell>
          <cell r="B1586">
            <v>200</v>
          </cell>
        </row>
        <row r="1587">
          <cell r="A1587">
            <v>158.4</v>
          </cell>
          <cell r="B1587">
            <v>0</v>
          </cell>
        </row>
        <row r="1588">
          <cell r="A1588">
            <v>158.4</v>
          </cell>
          <cell r="B1588">
            <v>200</v>
          </cell>
        </row>
        <row r="1589">
          <cell r="A1589">
            <v>158.60000000000002</v>
          </cell>
          <cell r="B1589">
            <v>0</v>
          </cell>
        </row>
        <row r="1590">
          <cell r="A1590">
            <v>158.60000000000002</v>
          </cell>
          <cell r="B1590">
            <v>200</v>
          </cell>
        </row>
        <row r="1591">
          <cell r="A1591">
            <v>158.80000000000001</v>
          </cell>
          <cell r="B1591">
            <v>0</v>
          </cell>
        </row>
        <row r="1592">
          <cell r="A1592">
            <v>158.80000000000001</v>
          </cell>
          <cell r="B1592">
            <v>200</v>
          </cell>
        </row>
        <row r="1593">
          <cell r="A1593">
            <v>159</v>
          </cell>
          <cell r="B1593">
            <v>0</v>
          </cell>
        </row>
        <row r="1594">
          <cell r="A1594">
            <v>159</v>
          </cell>
          <cell r="B1594">
            <v>200</v>
          </cell>
        </row>
        <row r="1595">
          <cell r="A1595">
            <v>159.20000000000002</v>
          </cell>
          <cell r="B1595">
            <v>0</v>
          </cell>
        </row>
        <row r="1596">
          <cell r="A1596">
            <v>159.20000000000002</v>
          </cell>
          <cell r="B1596">
            <v>200</v>
          </cell>
        </row>
        <row r="1597">
          <cell r="A1597">
            <v>159.4</v>
          </cell>
          <cell r="B1597">
            <v>0</v>
          </cell>
        </row>
        <row r="1598">
          <cell r="A1598">
            <v>159.4</v>
          </cell>
          <cell r="B1598">
            <v>200</v>
          </cell>
        </row>
        <row r="1599">
          <cell r="A1599">
            <v>159.60000000000002</v>
          </cell>
          <cell r="B1599">
            <v>0</v>
          </cell>
        </row>
        <row r="1600">
          <cell r="A1600">
            <v>159.60000000000002</v>
          </cell>
          <cell r="B1600">
            <v>200</v>
          </cell>
        </row>
        <row r="1601">
          <cell r="A1601">
            <v>159.80000000000001</v>
          </cell>
          <cell r="B1601">
            <v>0</v>
          </cell>
        </row>
        <row r="1602">
          <cell r="A1602">
            <v>159.80000000000001</v>
          </cell>
          <cell r="B1602">
            <v>200</v>
          </cell>
        </row>
        <row r="1603">
          <cell r="A1603">
            <v>160</v>
          </cell>
          <cell r="B1603">
            <v>0</v>
          </cell>
        </row>
        <row r="1604">
          <cell r="A1604">
            <v>160</v>
          </cell>
          <cell r="B1604">
            <v>200</v>
          </cell>
        </row>
        <row r="1605">
          <cell r="A1605">
            <v>160.20000000000002</v>
          </cell>
          <cell r="B1605">
            <v>0</v>
          </cell>
        </row>
        <row r="1606">
          <cell r="A1606">
            <v>160.20000000000002</v>
          </cell>
          <cell r="B1606">
            <v>200</v>
          </cell>
        </row>
        <row r="1607">
          <cell r="A1607">
            <v>160.4</v>
          </cell>
          <cell r="B1607">
            <v>0</v>
          </cell>
        </row>
        <row r="1608">
          <cell r="A1608">
            <v>160.4</v>
          </cell>
          <cell r="B1608">
            <v>200</v>
          </cell>
        </row>
        <row r="1609">
          <cell r="A1609">
            <v>160.60000000000002</v>
          </cell>
          <cell r="B1609">
            <v>0</v>
          </cell>
        </row>
        <row r="1610">
          <cell r="A1610">
            <v>160.60000000000002</v>
          </cell>
          <cell r="B1610">
            <v>200</v>
          </cell>
        </row>
        <row r="1611">
          <cell r="A1611">
            <v>160.80000000000001</v>
          </cell>
          <cell r="B1611">
            <v>0</v>
          </cell>
        </row>
        <row r="1612">
          <cell r="A1612">
            <v>160.80000000000001</v>
          </cell>
          <cell r="B1612">
            <v>200</v>
          </cell>
        </row>
        <row r="1613">
          <cell r="A1613">
            <v>161</v>
          </cell>
          <cell r="B1613">
            <v>0</v>
          </cell>
        </row>
        <row r="1614">
          <cell r="A1614">
            <v>161</v>
          </cell>
          <cell r="B1614">
            <v>200</v>
          </cell>
        </row>
        <row r="1615">
          <cell r="A1615">
            <v>161.20000000000002</v>
          </cell>
          <cell r="B1615">
            <v>0</v>
          </cell>
        </row>
        <row r="1616">
          <cell r="A1616">
            <v>161.20000000000002</v>
          </cell>
          <cell r="B1616">
            <v>200</v>
          </cell>
        </row>
        <row r="1617">
          <cell r="A1617">
            <v>161.4</v>
          </cell>
          <cell r="B1617">
            <v>0</v>
          </cell>
        </row>
        <row r="1618">
          <cell r="A1618">
            <v>161.4</v>
          </cell>
          <cell r="B1618">
            <v>200</v>
          </cell>
        </row>
        <row r="1619">
          <cell r="A1619">
            <v>161.60000000000002</v>
          </cell>
          <cell r="B1619">
            <v>0</v>
          </cell>
        </row>
        <row r="1620">
          <cell r="A1620">
            <v>161.60000000000002</v>
          </cell>
          <cell r="B1620">
            <v>200</v>
          </cell>
        </row>
        <row r="1621">
          <cell r="A1621">
            <v>161.80000000000001</v>
          </cell>
          <cell r="B1621">
            <v>0</v>
          </cell>
        </row>
        <row r="1622">
          <cell r="A1622">
            <v>161.80000000000001</v>
          </cell>
          <cell r="B1622">
            <v>200</v>
          </cell>
        </row>
        <row r="1623">
          <cell r="A1623">
            <v>162</v>
          </cell>
          <cell r="B1623">
            <v>0</v>
          </cell>
        </row>
        <row r="1624">
          <cell r="A1624">
            <v>162</v>
          </cell>
          <cell r="B1624">
            <v>200</v>
          </cell>
        </row>
        <row r="1625">
          <cell r="A1625">
            <v>162.20000000000002</v>
          </cell>
          <cell r="B1625">
            <v>0</v>
          </cell>
        </row>
        <row r="1626">
          <cell r="A1626">
            <v>162.20000000000002</v>
          </cell>
          <cell r="B1626">
            <v>200</v>
          </cell>
        </row>
        <row r="1627">
          <cell r="A1627">
            <v>162.4</v>
          </cell>
          <cell r="B1627">
            <v>0</v>
          </cell>
        </row>
        <row r="1628">
          <cell r="A1628">
            <v>162.4</v>
          </cell>
          <cell r="B1628">
            <v>200</v>
          </cell>
        </row>
        <row r="1629">
          <cell r="A1629">
            <v>162.60000000000002</v>
          </cell>
          <cell r="B1629">
            <v>0</v>
          </cell>
        </row>
        <row r="1630">
          <cell r="A1630">
            <v>162.60000000000002</v>
          </cell>
          <cell r="B1630">
            <v>200</v>
          </cell>
        </row>
        <row r="1631">
          <cell r="A1631">
            <v>162.80000000000001</v>
          </cell>
          <cell r="B1631">
            <v>0</v>
          </cell>
        </row>
        <row r="1632">
          <cell r="A1632">
            <v>162.80000000000001</v>
          </cell>
          <cell r="B1632">
            <v>200</v>
          </cell>
        </row>
        <row r="1633">
          <cell r="A1633">
            <v>163</v>
          </cell>
          <cell r="B1633">
            <v>0</v>
          </cell>
        </row>
        <row r="1634">
          <cell r="A1634">
            <v>163</v>
          </cell>
          <cell r="B1634">
            <v>200</v>
          </cell>
        </row>
        <row r="1635">
          <cell r="A1635">
            <v>163.20000000000002</v>
          </cell>
          <cell r="B1635">
            <v>0</v>
          </cell>
        </row>
        <row r="1636">
          <cell r="A1636">
            <v>163.20000000000002</v>
          </cell>
          <cell r="B1636">
            <v>200</v>
          </cell>
        </row>
        <row r="1637">
          <cell r="A1637">
            <v>163.4</v>
          </cell>
          <cell r="B1637">
            <v>0</v>
          </cell>
        </row>
        <row r="1638">
          <cell r="A1638">
            <v>163.4</v>
          </cell>
          <cell r="B1638">
            <v>200</v>
          </cell>
        </row>
        <row r="1639">
          <cell r="A1639">
            <v>163.60000000000002</v>
          </cell>
          <cell r="B1639">
            <v>0</v>
          </cell>
        </row>
        <row r="1640">
          <cell r="A1640">
            <v>163.60000000000002</v>
          </cell>
          <cell r="B1640">
            <v>200</v>
          </cell>
        </row>
        <row r="1641">
          <cell r="A1641">
            <v>163.80000000000001</v>
          </cell>
          <cell r="B1641">
            <v>0</v>
          </cell>
        </row>
        <row r="1642">
          <cell r="A1642">
            <v>163.80000000000001</v>
          </cell>
          <cell r="B1642">
            <v>200</v>
          </cell>
        </row>
        <row r="1643">
          <cell r="A1643">
            <v>164</v>
          </cell>
          <cell r="B1643">
            <v>0</v>
          </cell>
        </row>
        <row r="1644">
          <cell r="A1644">
            <v>164</v>
          </cell>
          <cell r="B1644">
            <v>200</v>
          </cell>
        </row>
        <row r="1645">
          <cell r="A1645">
            <v>164.20000000000002</v>
          </cell>
          <cell r="B1645">
            <v>0</v>
          </cell>
        </row>
        <row r="1646">
          <cell r="A1646">
            <v>164.20000000000002</v>
          </cell>
          <cell r="B1646">
            <v>200</v>
          </cell>
        </row>
        <row r="1647">
          <cell r="A1647">
            <v>164.4</v>
          </cell>
          <cell r="B1647">
            <v>0</v>
          </cell>
        </row>
        <row r="1648">
          <cell r="A1648">
            <v>164.4</v>
          </cell>
          <cell r="B1648">
            <v>200</v>
          </cell>
        </row>
        <row r="1649">
          <cell r="A1649">
            <v>164.60000000000002</v>
          </cell>
          <cell r="B1649">
            <v>0</v>
          </cell>
        </row>
        <row r="1650">
          <cell r="A1650">
            <v>164.60000000000002</v>
          </cell>
          <cell r="B1650">
            <v>200</v>
          </cell>
        </row>
        <row r="1651">
          <cell r="A1651">
            <v>164.8</v>
          </cell>
          <cell r="B1651">
            <v>0</v>
          </cell>
        </row>
        <row r="1652">
          <cell r="A1652">
            <v>164.8</v>
          </cell>
          <cell r="B1652">
            <v>200</v>
          </cell>
        </row>
        <row r="1653">
          <cell r="A1653">
            <v>165</v>
          </cell>
          <cell r="B1653">
            <v>0</v>
          </cell>
        </row>
        <row r="1654">
          <cell r="A1654">
            <v>165</v>
          </cell>
          <cell r="B1654">
            <v>200</v>
          </cell>
        </row>
        <row r="1655">
          <cell r="A1655">
            <v>165.20000000000002</v>
          </cell>
          <cell r="B1655">
            <v>0</v>
          </cell>
        </row>
        <row r="1656">
          <cell r="A1656">
            <v>165.20000000000002</v>
          </cell>
          <cell r="B1656">
            <v>200</v>
          </cell>
        </row>
        <row r="1657">
          <cell r="A1657">
            <v>165.4</v>
          </cell>
          <cell r="B1657">
            <v>0</v>
          </cell>
        </row>
        <row r="1658">
          <cell r="A1658">
            <v>165.4</v>
          </cell>
          <cell r="B1658">
            <v>200</v>
          </cell>
        </row>
        <row r="1659">
          <cell r="A1659">
            <v>165.60000000000002</v>
          </cell>
          <cell r="B1659">
            <v>0</v>
          </cell>
        </row>
        <row r="1660">
          <cell r="A1660">
            <v>165.60000000000002</v>
          </cell>
          <cell r="B1660">
            <v>200</v>
          </cell>
        </row>
        <row r="1661">
          <cell r="A1661">
            <v>165.8</v>
          </cell>
          <cell r="B1661">
            <v>0</v>
          </cell>
        </row>
        <row r="1662">
          <cell r="A1662">
            <v>165.8</v>
          </cell>
          <cell r="B1662">
            <v>200</v>
          </cell>
        </row>
        <row r="1663">
          <cell r="A1663">
            <v>166</v>
          </cell>
          <cell r="B1663">
            <v>0</v>
          </cell>
        </row>
        <row r="1664">
          <cell r="A1664">
            <v>166</v>
          </cell>
          <cell r="B1664">
            <v>200</v>
          </cell>
        </row>
        <row r="1665">
          <cell r="A1665">
            <v>166.20000000000002</v>
          </cell>
          <cell r="B1665">
            <v>0</v>
          </cell>
        </row>
        <row r="1666">
          <cell r="A1666">
            <v>166.20000000000002</v>
          </cell>
          <cell r="B1666">
            <v>200</v>
          </cell>
        </row>
        <row r="1667">
          <cell r="A1667">
            <v>166.4</v>
          </cell>
          <cell r="B1667">
            <v>0</v>
          </cell>
        </row>
        <row r="1668">
          <cell r="A1668">
            <v>166.4</v>
          </cell>
          <cell r="B1668">
            <v>200</v>
          </cell>
        </row>
        <row r="1669">
          <cell r="A1669">
            <v>166.60000000000002</v>
          </cell>
          <cell r="B1669">
            <v>0</v>
          </cell>
        </row>
        <row r="1670">
          <cell r="A1670">
            <v>166.60000000000002</v>
          </cell>
          <cell r="B1670">
            <v>200</v>
          </cell>
        </row>
        <row r="1671">
          <cell r="A1671">
            <v>166.8</v>
          </cell>
          <cell r="B1671">
            <v>0</v>
          </cell>
        </row>
        <row r="1672">
          <cell r="A1672">
            <v>166.8</v>
          </cell>
          <cell r="B1672">
            <v>200</v>
          </cell>
        </row>
        <row r="1673">
          <cell r="A1673">
            <v>167</v>
          </cell>
          <cell r="B1673">
            <v>0</v>
          </cell>
        </row>
        <row r="1674">
          <cell r="A1674">
            <v>167</v>
          </cell>
          <cell r="B1674">
            <v>200</v>
          </cell>
        </row>
        <row r="1675">
          <cell r="A1675">
            <v>167.20000000000002</v>
          </cell>
          <cell r="B1675">
            <v>0</v>
          </cell>
        </row>
        <row r="1676">
          <cell r="A1676">
            <v>167.20000000000002</v>
          </cell>
          <cell r="B1676">
            <v>200</v>
          </cell>
        </row>
        <row r="1677">
          <cell r="A1677">
            <v>167.4</v>
          </cell>
          <cell r="B1677">
            <v>0</v>
          </cell>
        </row>
        <row r="1678">
          <cell r="A1678">
            <v>167.4</v>
          </cell>
          <cell r="B1678">
            <v>200</v>
          </cell>
        </row>
        <row r="1679">
          <cell r="A1679">
            <v>167.60000000000002</v>
          </cell>
          <cell r="B1679">
            <v>0</v>
          </cell>
        </row>
        <row r="1680">
          <cell r="A1680">
            <v>167.60000000000002</v>
          </cell>
          <cell r="B1680">
            <v>200</v>
          </cell>
        </row>
        <row r="1681">
          <cell r="A1681">
            <v>167.8</v>
          </cell>
          <cell r="B1681">
            <v>0</v>
          </cell>
        </row>
        <row r="1682">
          <cell r="A1682">
            <v>167.8</v>
          </cell>
          <cell r="B1682">
            <v>200</v>
          </cell>
        </row>
        <row r="1683">
          <cell r="A1683">
            <v>168</v>
          </cell>
          <cell r="B1683">
            <v>0</v>
          </cell>
        </row>
        <row r="1684">
          <cell r="A1684">
            <v>168</v>
          </cell>
          <cell r="B1684">
            <v>200</v>
          </cell>
        </row>
        <row r="1685">
          <cell r="A1685">
            <v>168.20000000000002</v>
          </cell>
          <cell r="B1685">
            <v>0</v>
          </cell>
        </row>
        <row r="1686">
          <cell r="A1686">
            <v>168.20000000000002</v>
          </cell>
          <cell r="B1686">
            <v>200</v>
          </cell>
        </row>
        <row r="1687">
          <cell r="A1687">
            <v>168.4</v>
          </cell>
          <cell r="B1687">
            <v>0</v>
          </cell>
        </row>
        <row r="1688">
          <cell r="A1688">
            <v>168.4</v>
          </cell>
          <cell r="B1688">
            <v>200</v>
          </cell>
        </row>
        <row r="1689">
          <cell r="A1689">
            <v>168.60000000000002</v>
          </cell>
          <cell r="B1689">
            <v>0</v>
          </cell>
        </row>
        <row r="1690">
          <cell r="A1690">
            <v>168.60000000000002</v>
          </cell>
          <cell r="B1690">
            <v>200</v>
          </cell>
        </row>
        <row r="1691">
          <cell r="A1691">
            <v>168.8</v>
          </cell>
          <cell r="B1691">
            <v>0</v>
          </cell>
        </row>
        <row r="1692">
          <cell r="A1692">
            <v>168.8</v>
          </cell>
          <cell r="B1692">
            <v>200</v>
          </cell>
        </row>
        <row r="1693">
          <cell r="A1693">
            <v>169</v>
          </cell>
          <cell r="B1693">
            <v>0</v>
          </cell>
        </row>
        <row r="1694">
          <cell r="A1694">
            <v>169</v>
          </cell>
          <cell r="B1694">
            <v>200</v>
          </cell>
        </row>
        <row r="1695">
          <cell r="A1695">
            <v>169.20000000000002</v>
          </cell>
          <cell r="B1695">
            <v>0</v>
          </cell>
        </row>
        <row r="1696">
          <cell r="A1696">
            <v>169.20000000000002</v>
          </cell>
          <cell r="B1696">
            <v>200</v>
          </cell>
        </row>
        <row r="1697">
          <cell r="A1697">
            <v>169.4</v>
          </cell>
          <cell r="B1697">
            <v>0</v>
          </cell>
        </row>
        <row r="1698">
          <cell r="A1698">
            <v>169.4</v>
          </cell>
          <cell r="B1698">
            <v>200</v>
          </cell>
        </row>
        <row r="1699">
          <cell r="A1699">
            <v>169.60000000000002</v>
          </cell>
          <cell r="B1699">
            <v>0</v>
          </cell>
        </row>
        <row r="1700">
          <cell r="A1700">
            <v>169.60000000000002</v>
          </cell>
          <cell r="B1700">
            <v>200</v>
          </cell>
        </row>
        <row r="1701">
          <cell r="A1701">
            <v>169.8</v>
          </cell>
          <cell r="B1701">
            <v>0</v>
          </cell>
        </row>
        <row r="1702">
          <cell r="A1702">
            <v>169.8</v>
          </cell>
          <cell r="B1702">
            <v>200</v>
          </cell>
        </row>
        <row r="1703">
          <cell r="A1703">
            <v>170</v>
          </cell>
          <cell r="B1703">
            <v>0</v>
          </cell>
        </row>
        <row r="1704">
          <cell r="A1704">
            <v>170</v>
          </cell>
          <cell r="B1704">
            <v>200</v>
          </cell>
        </row>
        <row r="1705">
          <cell r="A1705">
            <v>170.20000000000002</v>
          </cell>
          <cell r="B1705">
            <v>0</v>
          </cell>
        </row>
        <row r="1706">
          <cell r="A1706">
            <v>170.20000000000002</v>
          </cell>
          <cell r="B1706">
            <v>200</v>
          </cell>
        </row>
        <row r="1707">
          <cell r="A1707">
            <v>170.4</v>
          </cell>
          <cell r="B1707">
            <v>0</v>
          </cell>
        </row>
        <row r="1708">
          <cell r="A1708">
            <v>170.4</v>
          </cell>
          <cell r="B1708">
            <v>200</v>
          </cell>
        </row>
        <row r="1709">
          <cell r="A1709">
            <v>170.60000000000002</v>
          </cell>
          <cell r="B1709">
            <v>0</v>
          </cell>
        </row>
        <row r="1710">
          <cell r="A1710">
            <v>170.60000000000002</v>
          </cell>
          <cell r="B1710">
            <v>200</v>
          </cell>
        </row>
        <row r="1711">
          <cell r="A1711">
            <v>170.8</v>
          </cell>
          <cell r="B1711">
            <v>0</v>
          </cell>
        </row>
        <row r="1712">
          <cell r="A1712">
            <v>170.8</v>
          </cell>
          <cell r="B1712">
            <v>200</v>
          </cell>
        </row>
        <row r="1713">
          <cell r="A1713">
            <v>171</v>
          </cell>
          <cell r="B1713">
            <v>0</v>
          </cell>
        </row>
        <row r="1714">
          <cell r="A1714">
            <v>171</v>
          </cell>
          <cell r="B1714">
            <v>200</v>
          </cell>
        </row>
        <row r="1715">
          <cell r="A1715">
            <v>171.20000000000002</v>
          </cell>
          <cell r="B1715">
            <v>0</v>
          </cell>
        </row>
        <row r="1716">
          <cell r="A1716">
            <v>171.20000000000002</v>
          </cell>
          <cell r="B1716">
            <v>200</v>
          </cell>
        </row>
        <row r="1717">
          <cell r="A1717">
            <v>171.4</v>
          </cell>
          <cell r="B1717">
            <v>0</v>
          </cell>
        </row>
        <row r="1718">
          <cell r="A1718">
            <v>171.4</v>
          </cell>
          <cell r="B1718">
            <v>200</v>
          </cell>
        </row>
        <row r="1719">
          <cell r="A1719">
            <v>171.60000000000002</v>
          </cell>
          <cell r="B1719">
            <v>0</v>
          </cell>
        </row>
        <row r="1720">
          <cell r="A1720">
            <v>171.60000000000002</v>
          </cell>
          <cell r="B1720">
            <v>200</v>
          </cell>
        </row>
        <row r="1721">
          <cell r="A1721">
            <v>171.8</v>
          </cell>
          <cell r="B1721">
            <v>0</v>
          </cell>
        </row>
        <row r="1722">
          <cell r="A1722">
            <v>171.8</v>
          </cell>
          <cell r="B1722">
            <v>200</v>
          </cell>
        </row>
        <row r="1723">
          <cell r="A1723">
            <v>172</v>
          </cell>
          <cell r="B1723">
            <v>0</v>
          </cell>
        </row>
        <row r="1724">
          <cell r="A1724">
            <v>172</v>
          </cell>
          <cell r="B1724">
            <v>200</v>
          </cell>
        </row>
        <row r="1725">
          <cell r="A1725">
            <v>172.20000000000002</v>
          </cell>
          <cell r="B1725">
            <v>0</v>
          </cell>
        </row>
        <row r="1726">
          <cell r="A1726">
            <v>172.20000000000002</v>
          </cell>
          <cell r="B1726">
            <v>200</v>
          </cell>
        </row>
        <row r="1727">
          <cell r="A1727">
            <v>172.4</v>
          </cell>
          <cell r="B1727">
            <v>0</v>
          </cell>
        </row>
        <row r="1728">
          <cell r="A1728">
            <v>172.4</v>
          </cell>
          <cell r="B1728">
            <v>200</v>
          </cell>
        </row>
        <row r="1729">
          <cell r="A1729">
            <v>172.60000000000002</v>
          </cell>
          <cell r="B1729">
            <v>0</v>
          </cell>
        </row>
        <row r="1730">
          <cell r="A1730">
            <v>172.60000000000002</v>
          </cell>
          <cell r="B1730">
            <v>200</v>
          </cell>
        </row>
        <row r="1731">
          <cell r="A1731">
            <v>172.8</v>
          </cell>
          <cell r="B1731">
            <v>0</v>
          </cell>
        </row>
        <row r="1732">
          <cell r="A1732">
            <v>172.8</v>
          </cell>
          <cell r="B1732">
            <v>200</v>
          </cell>
        </row>
        <row r="1733">
          <cell r="A1733">
            <v>173</v>
          </cell>
          <cell r="B1733">
            <v>0</v>
          </cell>
        </row>
        <row r="1734">
          <cell r="A1734">
            <v>173</v>
          </cell>
          <cell r="B1734">
            <v>200</v>
          </cell>
        </row>
        <row r="1735">
          <cell r="A1735">
            <v>173.20000000000002</v>
          </cell>
          <cell r="B1735">
            <v>0</v>
          </cell>
        </row>
        <row r="1736">
          <cell r="A1736">
            <v>173.20000000000002</v>
          </cell>
          <cell r="B1736">
            <v>200</v>
          </cell>
        </row>
        <row r="1737">
          <cell r="A1737">
            <v>173.4</v>
          </cell>
          <cell r="B1737">
            <v>0</v>
          </cell>
        </row>
        <row r="1738">
          <cell r="A1738">
            <v>173.4</v>
          </cell>
          <cell r="B1738">
            <v>200</v>
          </cell>
        </row>
        <row r="1739">
          <cell r="A1739">
            <v>173.60000000000002</v>
          </cell>
          <cell r="B1739">
            <v>0</v>
          </cell>
        </row>
        <row r="1740">
          <cell r="A1740">
            <v>173.60000000000002</v>
          </cell>
          <cell r="B1740">
            <v>200</v>
          </cell>
        </row>
        <row r="1741">
          <cell r="A1741">
            <v>173.8</v>
          </cell>
          <cell r="B1741">
            <v>0</v>
          </cell>
        </row>
        <row r="1742">
          <cell r="A1742">
            <v>173.8</v>
          </cell>
          <cell r="B1742">
            <v>200</v>
          </cell>
        </row>
        <row r="1743">
          <cell r="A1743">
            <v>174</v>
          </cell>
          <cell r="B1743">
            <v>0</v>
          </cell>
        </row>
        <row r="1744">
          <cell r="A1744">
            <v>174</v>
          </cell>
          <cell r="B1744">
            <v>200</v>
          </cell>
        </row>
        <row r="1745">
          <cell r="A1745">
            <v>174.20000000000002</v>
          </cell>
          <cell r="B1745">
            <v>0</v>
          </cell>
        </row>
        <row r="1746">
          <cell r="A1746">
            <v>174.20000000000002</v>
          </cell>
          <cell r="B1746">
            <v>200</v>
          </cell>
        </row>
        <row r="1747">
          <cell r="A1747">
            <v>174.4</v>
          </cell>
          <cell r="B1747">
            <v>0</v>
          </cell>
        </row>
        <row r="1748">
          <cell r="A1748">
            <v>174.4</v>
          </cell>
          <cell r="B1748">
            <v>200</v>
          </cell>
        </row>
        <row r="1749">
          <cell r="A1749">
            <v>174.60000000000002</v>
          </cell>
          <cell r="B1749">
            <v>0</v>
          </cell>
        </row>
        <row r="1750">
          <cell r="A1750">
            <v>174.60000000000002</v>
          </cell>
          <cell r="B1750">
            <v>200</v>
          </cell>
        </row>
        <row r="1751">
          <cell r="A1751">
            <v>174.8</v>
          </cell>
          <cell r="B1751">
            <v>0</v>
          </cell>
        </row>
        <row r="1752">
          <cell r="A1752">
            <v>174.8</v>
          </cell>
          <cell r="B1752">
            <v>200</v>
          </cell>
        </row>
        <row r="1753">
          <cell r="A1753">
            <v>175</v>
          </cell>
          <cell r="B1753">
            <v>0</v>
          </cell>
        </row>
        <row r="1754">
          <cell r="A1754">
            <v>175</v>
          </cell>
          <cell r="B1754">
            <v>200</v>
          </cell>
        </row>
        <row r="1755">
          <cell r="A1755">
            <v>175.20000000000002</v>
          </cell>
          <cell r="B1755">
            <v>0</v>
          </cell>
        </row>
        <row r="1756">
          <cell r="A1756">
            <v>175.20000000000002</v>
          </cell>
          <cell r="B1756">
            <v>200</v>
          </cell>
        </row>
        <row r="1757">
          <cell r="A1757">
            <v>175.4</v>
          </cell>
          <cell r="B1757">
            <v>0</v>
          </cell>
        </row>
        <row r="1758">
          <cell r="A1758">
            <v>175.4</v>
          </cell>
          <cell r="B1758">
            <v>200</v>
          </cell>
        </row>
        <row r="1759">
          <cell r="A1759">
            <v>175.60000000000002</v>
          </cell>
          <cell r="B1759">
            <v>0</v>
          </cell>
        </row>
        <row r="1760">
          <cell r="A1760">
            <v>175.60000000000002</v>
          </cell>
          <cell r="B1760">
            <v>200</v>
          </cell>
        </row>
        <row r="1761">
          <cell r="A1761">
            <v>175.8</v>
          </cell>
          <cell r="B1761">
            <v>0</v>
          </cell>
        </row>
        <row r="1762">
          <cell r="A1762">
            <v>175.8</v>
          </cell>
          <cell r="B1762">
            <v>200</v>
          </cell>
        </row>
        <row r="1763">
          <cell r="A1763">
            <v>176</v>
          </cell>
          <cell r="B1763">
            <v>0</v>
          </cell>
        </row>
        <row r="1764">
          <cell r="A1764">
            <v>176</v>
          </cell>
          <cell r="B1764">
            <v>200</v>
          </cell>
        </row>
        <row r="1765">
          <cell r="A1765">
            <v>176.20000000000002</v>
          </cell>
          <cell r="B1765">
            <v>0</v>
          </cell>
        </row>
        <row r="1766">
          <cell r="A1766">
            <v>176.20000000000002</v>
          </cell>
          <cell r="B1766">
            <v>200</v>
          </cell>
        </row>
        <row r="1767">
          <cell r="A1767">
            <v>176.4</v>
          </cell>
          <cell r="B1767">
            <v>0</v>
          </cell>
        </row>
        <row r="1768">
          <cell r="A1768">
            <v>176.4</v>
          </cell>
          <cell r="B1768">
            <v>200</v>
          </cell>
        </row>
        <row r="1769">
          <cell r="A1769">
            <v>176.60000000000002</v>
          </cell>
          <cell r="B1769">
            <v>0</v>
          </cell>
        </row>
        <row r="1770">
          <cell r="A1770">
            <v>176.60000000000002</v>
          </cell>
          <cell r="B1770">
            <v>200</v>
          </cell>
        </row>
        <row r="1771">
          <cell r="A1771">
            <v>176.8</v>
          </cell>
          <cell r="B1771">
            <v>0</v>
          </cell>
        </row>
        <row r="1772">
          <cell r="A1772">
            <v>176.8</v>
          </cell>
          <cell r="B1772">
            <v>200</v>
          </cell>
        </row>
        <row r="1773">
          <cell r="A1773">
            <v>177</v>
          </cell>
          <cell r="B1773">
            <v>0</v>
          </cell>
        </row>
        <row r="1774">
          <cell r="A1774">
            <v>177</v>
          </cell>
          <cell r="B1774">
            <v>200</v>
          </cell>
        </row>
        <row r="1775">
          <cell r="A1775">
            <v>177.20000000000002</v>
          </cell>
          <cell r="B1775">
            <v>0</v>
          </cell>
        </row>
        <row r="1776">
          <cell r="A1776">
            <v>177.20000000000002</v>
          </cell>
          <cell r="B1776">
            <v>200</v>
          </cell>
        </row>
        <row r="1777">
          <cell r="A1777">
            <v>177.4</v>
          </cell>
          <cell r="B1777">
            <v>0</v>
          </cell>
        </row>
        <row r="1778">
          <cell r="A1778">
            <v>177.4</v>
          </cell>
          <cell r="B1778">
            <v>200</v>
          </cell>
        </row>
        <row r="1779">
          <cell r="A1779">
            <v>177.60000000000002</v>
          </cell>
          <cell r="B1779">
            <v>0</v>
          </cell>
        </row>
        <row r="1780">
          <cell r="A1780">
            <v>177.60000000000002</v>
          </cell>
          <cell r="B1780">
            <v>200</v>
          </cell>
        </row>
        <row r="1781">
          <cell r="A1781">
            <v>177.8</v>
          </cell>
          <cell r="B1781">
            <v>0</v>
          </cell>
        </row>
        <row r="1782">
          <cell r="A1782">
            <v>177.8</v>
          </cell>
          <cell r="B1782">
            <v>200</v>
          </cell>
        </row>
        <row r="1783">
          <cell r="A1783">
            <v>178</v>
          </cell>
          <cell r="B1783">
            <v>0</v>
          </cell>
        </row>
        <row r="1784">
          <cell r="A1784">
            <v>178</v>
          </cell>
          <cell r="B1784">
            <v>200</v>
          </cell>
        </row>
        <row r="1785">
          <cell r="A1785">
            <v>178.20000000000002</v>
          </cell>
          <cell r="B1785">
            <v>0</v>
          </cell>
        </row>
        <row r="1786">
          <cell r="A1786">
            <v>178.20000000000002</v>
          </cell>
          <cell r="B1786">
            <v>200</v>
          </cell>
        </row>
        <row r="1787">
          <cell r="A1787">
            <v>178.4</v>
          </cell>
          <cell r="B1787">
            <v>0</v>
          </cell>
        </row>
        <row r="1788">
          <cell r="A1788">
            <v>178.4</v>
          </cell>
          <cell r="B1788">
            <v>200</v>
          </cell>
        </row>
        <row r="1789">
          <cell r="A1789">
            <v>178.60000000000002</v>
          </cell>
          <cell r="B1789">
            <v>0</v>
          </cell>
        </row>
        <row r="1790">
          <cell r="A1790">
            <v>178.60000000000002</v>
          </cell>
          <cell r="B1790">
            <v>200</v>
          </cell>
        </row>
        <row r="1791">
          <cell r="A1791">
            <v>178.8</v>
          </cell>
          <cell r="B1791">
            <v>0</v>
          </cell>
        </row>
        <row r="1792">
          <cell r="A1792">
            <v>178.8</v>
          </cell>
          <cell r="B1792">
            <v>200</v>
          </cell>
        </row>
        <row r="1793">
          <cell r="A1793">
            <v>179</v>
          </cell>
          <cell r="B1793">
            <v>0</v>
          </cell>
        </row>
        <row r="1794">
          <cell r="A1794">
            <v>179</v>
          </cell>
          <cell r="B1794">
            <v>200</v>
          </cell>
        </row>
        <row r="1795">
          <cell r="A1795">
            <v>179.20000000000002</v>
          </cell>
          <cell r="B1795">
            <v>0</v>
          </cell>
        </row>
        <row r="1796">
          <cell r="A1796">
            <v>179.20000000000002</v>
          </cell>
          <cell r="B1796">
            <v>200</v>
          </cell>
        </row>
        <row r="1797">
          <cell r="A1797">
            <v>179.4</v>
          </cell>
          <cell r="B1797">
            <v>0</v>
          </cell>
        </row>
        <row r="1798">
          <cell r="A1798">
            <v>179.4</v>
          </cell>
          <cell r="B1798">
            <v>200</v>
          </cell>
        </row>
        <row r="1799">
          <cell r="A1799">
            <v>179.60000000000002</v>
          </cell>
          <cell r="B1799">
            <v>0</v>
          </cell>
        </row>
        <row r="1800">
          <cell r="A1800">
            <v>179.60000000000002</v>
          </cell>
          <cell r="B1800">
            <v>200</v>
          </cell>
        </row>
        <row r="1801">
          <cell r="A1801">
            <v>179.8</v>
          </cell>
          <cell r="B1801">
            <v>0</v>
          </cell>
        </row>
        <row r="1802">
          <cell r="A1802">
            <v>179.8</v>
          </cell>
          <cell r="B1802">
            <v>200</v>
          </cell>
        </row>
        <row r="1803">
          <cell r="A1803">
            <v>180</v>
          </cell>
          <cell r="B1803">
            <v>0</v>
          </cell>
        </row>
        <row r="1804">
          <cell r="A1804">
            <v>180</v>
          </cell>
          <cell r="B1804">
            <v>200</v>
          </cell>
        </row>
        <row r="1805">
          <cell r="A1805">
            <v>180.20000000000002</v>
          </cell>
          <cell r="B1805">
            <v>0</v>
          </cell>
        </row>
        <row r="1806">
          <cell r="A1806">
            <v>180.20000000000002</v>
          </cell>
          <cell r="B1806">
            <v>200</v>
          </cell>
        </row>
        <row r="1807">
          <cell r="A1807">
            <v>180.4</v>
          </cell>
          <cell r="B1807">
            <v>0</v>
          </cell>
        </row>
        <row r="1808">
          <cell r="A1808">
            <v>180.4</v>
          </cell>
          <cell r="B1808">
            <v>200</v>
          </cell>
        </row>
        <row r="1809">
          <cell r="A1809">
            <v>180.60000000000002</v>
          </cell>
          <cell r="B1809">
            <v>0</v>
          </cell>
        </row>
        <row r="1810">
          <cell r="A1810">
            <v>180.60000000000002</v>
          </cell>
          <cell r="B1810">
            <v>200</v>
          </cell>
        </row>
        <row r="1811">
          <cell r="A1811">
            <v>180.8</v>
          </cell>
          <cell r="B1811">
            <v>0</v>
          </cell>
        </row>
        <row r="1812">
          <cell r="A1812">
            <v>180.8</v>
          </cell>
          <cell r="B1812">
            <v>200</v>
          </cell>
        </row>
        <row r="1813">
          <cell r="A1813">
            <v>181</v>
          </cell>
          <cell r="B1813">
            <v>0</v>
          </cell>
        </row>
        <row r="1814">
          <cell r="A1814">
            <v>181</v>
          </cell>
          <cell r="B1814">
            <v>200</v>
          </cell>
        </row>
        <row r="1815">
          <cell r="A1815">
            <v>181.20000000000002</v>
          </cell>
          <cell r="B1815">
            <v>0</v>
          </cell>
        </row>
        <row r="1816">
          <cell r="A1816">
            <v>181.20000000000002</v>
          </cell>
          <cell r="B1816">
            <v>200</v>
          </cell>
        </row>
        <row r="1817">
          <cell r="A1817">
            <v>181.4</v>
          </cell>
          <cell r="B1817">
            <v>0</v>
          </cell>
        </row>
        <row r="1818">
          <cell r="A1818">
            <v>181.4</v>
          </cell>
          <cell r="B1818">
            <v>200</v>
          </cell>
        </row>
        <row r="1819">
          <cell r="A1819">
            <v>181.60000000000002</v>
          </cell>
          <cell r="B1819">
            <v>0</v>
          </cell>
        </row>
        <row r="1820">
          <cell r="A1820">
            <v>181.60000000000002</v>
          </cell>
          <cell r="B1820">
            <v>200</v>
          </cell>
        </row>
        <row r="1821">
          <cell r="A1821">
            <v>181.8</v>
          </cell>
          <cell r="B1821">
            <v>0</v>
          </cell>
        </row>
        <row r="1822">
          <cell r="A1822">
            <v>181.8</v>
          </cell>
          <cell r="B1822">
            <v>200</v>
          </cell>
        </row>
        <row r="1823">
          <cell r="A1823">
            <v>182</v>
          </cell>
          <cell r="B1823">
            <v>0</v>
          </cell>
        </row>
        <row r="1824">
          <cell r="A1824">
            <v>182</v>
          </cell>
          <cell r="B1824">
            <v>200</v>
          </cell>
        </row>
        <row r="1825">
          <cell r="A1825">
            <v>182.20000000000002</v>
          </cell>
          <cell r="B1825">
            <v>0</v>
          </cell>
        </row>
        <row r="1826">
          <cell r="A1826">
            <v>182.20000000000002</v>
          </cell>
          <cell r="B1826">
            <v>200</v>
          </cell>
        </row>
        <row r="1827">
          <cell r="A1827">
            <v>182.4</v>
          </cell>
          <cell r="B1827">
            <v>0</v>
          </cell>
        </row>
        <row r="1828">
          <cell r="A1828">
            <v>182.4</v>
          </cell>
          <cell r="B1828">
            <v>200</v>
          </cell>
        </row>
        <row r="1829">
          <cell r="A1829">
            <v>182.60000000000002</v>
          </cell>
          <cell r="B1829">
            <v>0</v>
          </cell>
        </row>
        <row r="1830">
          <cell r="A1830">
            <v>182.60000000000002</v>
          </cell>
          <cell r="B1830">
            <v>200</v>
          </cell>
        </row>
        <row r="1831">
          <cell r="A1831">
            <v>182.8</v>
          </cell>
          <cell r="B1831">
            <v>0</v>
          </cell>
        </row>
        <row r="1832">
          <cell r="A1832">
            <v>182.8</v>
          </cell>
          <cell r="B1832">
            <v>200</v>
          </cell>
        </row>
        <row r="1833">
          <cell r="A1833">
            <v>183</v>
          </cell>
          <cell r="B1833">
            <v>0</v>
          </cell>
        </row>
        <row r="1834">
          <cell r="A1834">
            <v>183</v>
          </cell>
          <cell r="B1834">
            <v>200</v>
          </cell>
        </row>
        <row r="1835">
          <cell r="A1835">
            <v>183.20000000000002</v>
          </cell>
          <cell r="B1835">
            <v>0</v>
          </cell>
        </row>
        <row r="1836">
          <cell r="A1836">
            <v>183.20000000000002</v>
          </cell>
          <cell r="B1836">
            <v>200</v>
          </cell>
        </row>
        <row r="1837">
          <cell r="A1837">
            <v>183.4</v>
          </cell>
          <cell r="B1837">
            <v>0</v>
          </cell>
        </row>
        <row r="1838">
          <cell r="A1838">
            <v>183.4</v>
          </cell>
          <cell r="B1838">
            <v>200</v>
          </cell>
        </row>
        <row r="1839">
          <cell r="A1839">
            <v>183.60000000000002</v>
          </cell>
          <cell r="B1839">
            <v>0</v>
          </cell>
        </row>
        <row r="1840">
          <cell r="A1840">
            <v>183.60000000000002</v>
          </cell>
          <cell r="B1840">
            <v>200</v>
          </cell>
        </row>
        <row r="1841">
          <cell r="A1841">
            <v>183.8</v>
          </cell>
          <cell r="B1841">
            <v>0</v>
          </cell>
        </row>
        <row r="1842">
          <cell r="A1842">
            <v>183.8</v>
          </cell>
          <cell r="B1842">
            <v>200</v>
          </cell>
        </row>
        <row r="1843">
          <cell r="A1843">
            <v>184</v>
          </cell>
          <cell r="B1843">
            <v>0</v>
          </cell>
        </row>
        <row r="1844">
          <cell r="A1844">
            <v>184</v>
          </cell>
          <cell r="B1844">
            <v>200</v>
          </cell>
        </row>
        <row r="1845">
          <cell r="A1845">
            <v>184.20000000000002</v>
          </cell>
          <cell r="B1845">
            <v>0</v>
          </cell>
        </row>
        <row r="1846">
          <cell r="A1846">
            <v>184.20000000000002</v>
          </cell>
          <cell r="B1846">
            <v>200</v>
          </cell>
        </row>
        <row r="1847">
          <cell r="A1847">
            <v>184.4</v>
          </cell>
          <cell r="B1847">
            <v>0</v>
          </cell>
        </row>
        <row r="1848">
          <cell r="A1848">
            <v>184.4</v>
          </cell>
          <cell r="B1848">
            <v>200</v>
          </cell>
        </row>
        <row r="1849">
          <cell r="A1849">
            <v>184.60000000000002</v>
          </cell>
          <cell r="B1849">
            <v>0</v>
          </cell>
        </row>
        <row r="1850">
          <cell r="A1850">
            <v>184.60000000000002</v>
          </cell>
          <cell r="B1850">
            <v>200</v>
          </cell>
        </row>
        <row r="1851">
          <cell r="A1851">
            <v>184.8</v>
          </cell>
          <cell r="B1851">
            <v>0</v>
          </cell>
        </row>
        <row r="1852">
          <cell r="A1852">
            <v>184.8</v>
          </cell>
          <cell r="B1852">
            <v>200</v>
          </cell>
        </row>
        <row r="1853">
          <cell r="A1853">
            <v>185</v>
          </cell>
          <cell r="B1853">
            <v>0</v>
          </cell>
        </row>
        <row r="1854">
          <cell r="A1854">
            <v>185</v>
          </cell>
          <cell r="B1854">
            <v>200</v>
          </cell>
        </row>
        <row r="1855">
          <cell r="A1855">
            <v>185.20000000000002</v>
          </cell>
          <cell r="B1855">
            <v>0</v>
          </cell>
        </row>
        <row r="1856">
          <cell r="A1856">
            <v>185.20000000000002</v>
          </cell>
          <cell r="B1856">
            <v>200</v>
          </cell>
        </row>
        <row r="1857">
          <cell r="A1857">
            <v>185.4</v>
          </cell>
          <cell r="B1857">
            <v>0</v>
          </cell>
        </row>
        <row r="1858">
          <cell r="A1858">
            <v>185.4</v>
          </cell>
          <cell r="B1858">
            <v>200</v>
          </cell>
        </row>
        <row r="1859">
          <cell r="A1859">
            <v>185.60000000000002</v>
          </cell>
          <cell r="B1859">
            <v>0</v>
          </cell>
        </row>
        <row r="1860">
          <cell r="A1860">
            <v>185.60000000000002</v>
          </cell>
          <cell r="B1860">
            <v>200</v>
          </cell>
        </row>
        <row r="1861">
          <cell r="A1861">
            <v>185.8</v>
          </cell>
          <cell r="B1861">
            <v>0</v>
          </cell>
        </row>
        <row r="1862">
          <cell r="A1862">
            <v>185.8</v>
          </cell>
          <cell r="B1862">
            <v>200</v>
          </cell>
        </row>
        <row r="1863">
          <cell r="A1863">
            <v>186</v>
          </cell>
          <cell r="B1863">
            <v>0</v>
          </cell>
        </row>
        <row r="1864">
          <cell r="A1864">
            <v>186</v>
          </cell>
          <cell r="B1864">
            <v>200</v>
          </cell>
        </row>
        <row r="1865">
          <cell r="A1865">
            <v>186.20000000000002</v>
          </cell>
          <cell r="B1865">
            <v>0</v>
          </cell>
        </row>
        <row r="1866">
          <cell r="A1866">
            <v>186.20000000000002</v>
          </cell>
          <cell r="B1866">
            <v>200</v>
          </cell>
        </row>
        <row r="1867">
          <cell r="A1867">
            <v>186.4</v>
          </cell>
          <cell r="B1867">
            <v>0</v>
          </cell>
        </row>
        <row r="1868">
          <cell r="A1868">
            <v>186.4</v>
          </cell>
          <cell r="B1868">
            <v>200</v>
          </cell>
        </row>
        <row r="1869">
          <cell r="A1869">
            <v>186.60000000000002</v>
          </cell>
          <cell r="B1869">
            <v>0</v>
          </cell>
        </row>
        <row r="1870">
          <cell r="A1870">
            <v>186.60000000000002</v>
          </cell>
          <cell r="B1870">
            <v>200</v>
          </cell>
        </row>
        <row r="1871">
          <cell r="A1871">
            <v>186.8</v>
          </cell>
          <cell r="B1871">
            <v>0</v>
          </cell>
        </row>
        <row r="1872">
          <cell r="A1872">
            <v>186.8</v>
          </cell>
          <cell r="B1872">
            <v>200</v>
          </cell>
        </row>
        <row r="1873">
          <cell r="A1873">
            <v>187</v>
          </cell>
          <cell r="B1873">
            <v>0</v>
          </cell>
        </row>
        <row r="1874">
          <cell r="A1874">
            <v>187</v>
          </cell>
          <cell r="B1874">
            <v>200</v>
          </cell>
        </row>
        <row r="1875">
          <cell r="A1875">
            <v>187.20000000000002</v>
          </cell>
          <cell r="B1875">
            <v>0</v>
          </cell>
        </row>
        <row r="1876">
          <cell r="A1876">
            <v>187.20000000000002</v>
          </cell>
          <cell r="B1876">
            <v>200</v>
          </cell>
        </row>
        <row r="1877">
          <cell r="A1877">
            <v>187.4</v>
          </cell>
          <cell r="B1877">
            <v>0</v>
          </cell>
        </row>
        <row r="1878">
          <cell r="A1878">
            <v>187.4</v>
          </cell>
          <cell r="B1878">
            <v>200</v>
          </cell>
        </row>
        <row r="1879">
          <cell r="A1879">
            <v>187.60000000000002</v>
          </cell>
          <cell r="B1879">
            <v>0</v>
          </cell>
        </row>
        <row r="1880">
          <cell r="A1880">
            <v>187.60000000000002</v>
          </cell>
          <cell r="B1880">
            <v>200</v>
          </cell>
        </row>
        <row r="1881">
          <cell r="A1881">
            <v>187.8</v>
          </cell>
          <cell r="B1881">
            <v>0</v>
          </cell>
        </row>
        <row r="1882">
          <cell r="A1882">
            <v>187.8</v>
          </cell>
          <cell r="B1882">
            <v>200</v>
          </cell>
        </row>
        <row r="1883">
          <cell r="A1883">
            <v>188</v>
          </cell>
          <cell r="B1883">
            <v>0</v>
          </cell>
        </row>
        <row r="1884">
          <cell r="A1884">
            <v>188</v>
          </cell>
          <cell r="B1884">
            <v>200</v>
          </cell>
        </row>
        <row r="1885">
          <cell r="A1885">
            <v>188.20000000000002</v>
          </cell>
          <cell r="B1885">
            <v>0</v>
          </cell>
        </row>
        <row r="1886">
          <cell r="A1886">
            <v>188.20000000000002</v>
          </cell>
          <cell r="B1886">
            <v>200</v>
          </cell>
        </row>
        <row r="1887">
          <cell r="A1887">
            <v>188.4</v>
          </cell>
          <cell r="B1887">
            <v>0</v>
          </cell>
        </row>
        <row r="1888">
          <cell r="A1888">
            <v>188.4</v>
          </cell>
          <cell r="B1888">
            <v>200</v>
          </cell>
        </row>
        <row r="1889">
          <cell r="A1889">
            <v>188.60000000000002</v>
          </cell>
          <cell r="B1889">
            <v>0</v>
          </cell>
        </row>
        <row r="1890">
          <cell r="A1890">
            <v>188.60000000000002</v>
          </cell>
          <cell r="B1890">
            <v>200</v>
          </cell>
        </row>
        <row r="1891">
          <cell r="A1891">
            <v>188.8</v>
          </cell>
          <cell r="B1891">
            <v>0</v>
          </cell>
        </row>
        <row r="1892">
          <cell r="A1892">
            <v>188.8</v>
          </cell>
          <cell r="B1892">
            <v>200</v>
          </cell>
        </row>
        <row r="1893">
          <cell r="A1893">
            <v>189</v>
          </cell>
          <cell r="B1893">
            <v>0</v>
          </cell>
        </row>
        <row r="1894">
          <cell r="A1894">
            <v>189</v>
          </cell>
          <cell r="B1894">
            <v>200</v>
          </cell>
        </row>
        <row r="1895">
          <cell r="A1895">
            <v>189.20000000000002</v>
          </cell>
          <cell r="B1895">
            <v>0</v>
          </cell>
        </row>
        <row r="1896">
          <cell r="A1896">
            <v>189.20000000000002</v>
          </cell>
          <cell r="B1896">
            <v>200</v>
          </cell>
        </row>
        <row r="1897">
          <cell r="A1897">
            <v>189.4</v>
          </cell>
          <cell r="B1897">
            <v>0</v>
          </cell>
        </row>
        <row r="1898">
          <cell r="A1898">
            <v>189.4</v>
          </cell>
          <cell r="B1898">
            <v>200</v>
          </cell>
        </row>
        <row r="1899">
          <cell r="A1899">
            <v>189.60000000000002</v>
          </cell>
          <cell r="B1899">
            <v>0</v>
          </cell>
        </row>
        <row r="1900">
          <cell r="A1900">
            <v>189.60000000000002</v>
          </cell>
          <cell r="B1900">
            <v>200</v>
          </cell>
        </row>
        <row r="1901">
          <cell r="A1901">
            <v>189.8</v>
          </cell>
          <cell r="B1901">
            <v>0</v>
          </cell>
        </row>
        <row r="1902">
          <cell r="A1902">
            <v>189.8</v>
          </cell>
          <cell r="B1902">
            <v>200</v>
          </cell>
        </row>
        <row r="1903">
          <cell r="A1903">
            <v>190</v>
          </cell>
          <cell r="B1903">
            <v>0</v>
          </cell>
        </row>
        <row r="1904">
          <cell r="A1904">
            <v>190</v>
          </cell>
          <cell r="B1904">
            <v>200</v>
          </cell>
        </row>
        <row r="1905">
          <cell r="A1905">
            <v>190.20000000000002</v>
          </cell>
          <cell r="B1905">
            <v>0</v>
          </cell>
        </row>
        <row r="1906">
          <cell r="A1906">
            <v>190.20000000000002</v>
          </cell>
          <cell r="B1906">
            <v>200</v>
          </cell>
        </row>
        <row r="1907">
          <cell r="A1907">
            <v>190.4</v>
          </cell>
          <cell r="B1907">
            <v>0</v>
          </cell>
        </row>
        <row r="1908">
          <cell r="A1908">
            <v>190.4</v>
          </cell>
          <cell r="B1908">
            <v>200</v>
          </cell>
        </row>
        <row r="1909">
          <cell r="A1909">
            <v>190.60000000000002</v>
          </cell>
          <cell r="B1909">
            <v>0</v>
          </cell>
        </row>
        <row r="1910">
          <cell r="A1910">
            <v>190.60000000000002</v>
          </cell>
          <cell r="B1910">
            <v>200</v>
          </cell>
        </row>
        <row r="1911">
          <cell r="A1911">
            <v>190.8</v>
          </cell>
          <cell r="B1911">
            <v>0</v>
          </cell>
        </row>
        <row r="1912">
          <cell r="A1912">
            <v>190.8</v>
          </cell>
          <cell r="B1912">
            <v>200</v>
          </cell>
        </row>
        <row r="1913">
          <cell r="A1913">
            <v>191</v>
          </cell>
          <cell r="B1913">
            <v>0</v>
          </cell>
        </row>
        <row r="1914">
          <cell r="A1914">
            <v>191</v>
          </cell>
          <cell r="B1914">
            <v>200</v>
          </cell>
        </row>
        <row r="1915">
          <cell r="A1915">
            <v>191.20000000000002</v>
          </cell>
          <cell r="B1915">
            <v>0</v>
          </cell>
        </row>
        <row r="1916">
          <cell r="A1916">
            <v>191.20000000000002</v>
          </cell>
          <cell r="B1916">
            <v>200</v>
          </cell>
        </row>
        <row r="1917">
          <cell r="A1917">
            <v>191.4</v>
          </cell>
          <cell r="B1917">
            <v>0</v>
          </cell>
        </row>
        <row r="1918">
          <cell r="A1918">
            <v>191.4</v>
          </cell>
          <cell r="B1918">
            <v>200</v>
          </cell>
        </row>
        <row r="1919">
          <cell r="A1919">
            <v>191.60000000000002</v>
          </cell>
          <cell r="B1919">
            <v>0</v>
          </cell>
        </row>
        <row r="1920">
          <cell r="A1920">
            <v>191.60000000000002</v>
          </cell>
          <cell r="B1920">
            <v>200</v>
          </cell>
        </row>
        <row r="1921">
          <cell r="A1921">
            <v>191.8</v>
          </cell>
          <cell r="B1921">
            <v>0</v>
          </cell>
        </row>
        <row r="1922">
          <cell r="A1922">
            <v>191.8</v>
          </cell>
          <cell r="B1922">
            <v>200</v>
          </cell>
        </row>
        <row r="1923">
          <cell r="A1923">
            <v>192</v>
          </cell>
          <cell r="B1923">
            <v>0</v>
          </cell>
        </row>
        <row r="1924">
          <cell r="A1924">
            <v>192</v>
          </cell>
          <cell r="B1924">
            <v>200</v>
          </cell>
        </row>
        <row r="1925">
          <cell r="A1925">
            <v>192.20000000000002</v>
          </cell>
          <cell r="B1925">
            <v>0</v>
          </cell>
        </row>
        <row r="1926">
          <cell r="A1926">
            <v>192.20000000000002</v>
          </cell>
          <cell r="B1926">
            <v>200</v>
          </cell>
        </row>
        <row r="1927">
          <cell r="A1927">
            <v>192.4</v>
          </cell>
          <cell r="B1927">
            <v>0</v>
          </cell>
        </row>
        <row r="1928">
          <cell r="A1928">
            <v>192.4</v>
          </cell>
          <cell r="B1928">
            <v>200</v>
          </cell>
        </row>
        <row r="1929">
          <cell r="A1929">
            <v>192.60000000000002</v>
          </cell>
          <cell r="B1929">
            <v>0</v>
          </cell>
        </row>
        <row r="1930">
          <cell r="A1930">
            <v>192.60000000000002</v>
          </cell>
          <cell r="B1930">
            <v>200</v>
          </cell>
        </row>
        <row r="1931">
          <cell r="A1931">
            <v>192.8</v>
          </cell>
          <cell r="B1931">
            <v>0</v>
          </cell>
        </row>
        <row r="1932">
          <cell r="A1932">
            <v>192.8</v>
          </cell>
          <cell r="B1932">
            <v>200</v>
          </cell>
        </row>
        <row r="1933">
          <cell r="A1933">
            <v>193</v>
          </cell>
          <cell r="B1933">
            <v>0</v>
          </cell>
        </row>
        <row r="1934">
          <cell r="A1934">
            <v>193</v>
          </cell>
          <cell r="B1934">
            <v>200</v>
          </cell>
        </row>
        <row r="1935">
          <cell r="A1935">
            <v>193.20000000000002</v>
          </cell>
          <cell r="B1935">
            <v>0</v>
          </cell>
        </row>
        <row r="1936">
          <cell r="A1936">
            <v>193.20000000000002</v>
          </cell>
          <cell r="B1936">
            <v>200</v>
          </cell>
        </row>
        <row r="1937">
          <cell r="A1937">
            <v>193.4</v>
          </cell>
          <cell r="B1937">
            <v>0</v>
          </cell>
        </row>
        <row r="1938">
          <cell r="A1938">
            <v>193.4</v>
          </cell>
          <cell r="B1938">
            <v>200</v>
          </cell>
        </row>
        <row r="1939">
          <cell r="A1939">
            <v>193.60000000000002</v>
          </cell>
          <cell r="B1939">
            <v>0</v>
          </cell>
        </row>
        <row r="1940">
          <cell r="A1940">
            <v>193.60000000000002</v>
          </cell>
          <cell r="B1940">
            <v>200</v>
          </cell>
        </row>
        <row r="1941">
          <cell r="A1941">
            <v>193.8</v>
          </cell>
          <cell r="B1941">
            <v>0</v>
          </cell>
        </row>
        <row r="1942">
          <cell r="A1942">
            <v>193.8</v>
          </cell>
          <cell r="B1942">
            <v>200</v>
          </cell>
        </row>
        <row r="1943">
          <cell r="A1943">
            <v>194</v>
          </cell>
          <cell r="B1943">
            <v>0</v>
          </cell>
        </row>
        <row r="1944">
          <cell r="A1944">
            <v>194</v>
          </cell>
          <cell r="B1944">
            <v>200</v>
          </cell>
        </row>
        <row r="1945">
          <cell r="A1945">
            <v>194.20000000000002</v>
          </cell>
          <cell r="B1945">
            <v>0</v>
          </cell>
        </row>
        <row r="1946">
          <cell r="A1946">
            <v>194.20000000000002</v>
          </cell>
          <cell r="B1946">
            <v>200</v>
          </cell>
        </row>
        <row r="1947">
          <cell r="A1947">
            <v>194.4</v>
          </cell>
          <cell r="B1947">
            <v>0</v>
          </cell>
        </row>
        <row r="1948">
          <cell r="A1948">
            <v>194.4</v>
          </cell>
          <cell r="B1948">
            <v>200</v>
          </cell>
        </row>
        <row r="1949">
          <cell r="A1949">
            <v>194.60000000000002</v>
          </cell>
          <cell r="B1949">
            <v>0</v>
          </cell>
        </row>
        <row r="1950">
          <cell r="A1950">
            <v>194.60000000000002</v>
          </cell>
          <cell r="B1950">
            <v>200</v>
          </cell>
        </row>
        <row r="1951">
          <cell r="A1951">
            <v>194.8</v>
          </cell>
          <cell r="B1951">
            <v>0</v>
          </cell>
        </row>
        <row r="1952">
          <cell r="A1952">
            <v>194.8</v>
          </cell>
          <cell r="B1952">
            <v>200</v>
          </cell>
        </row>
        <row r="1953">
          <cell r="A1953">
            <v>195</v>
          </cell>
          <cell r="B1953">
            <v>0</v>
          </cell>
        </row>
        <row r="1954">
          <cell r="A1954">
            <v>195</v>
          </cell>
          <cell r="B1954">
            <v>200</v>
          </cell>
        </row>
        <row r="1955">
          <cell r="A1955">
            <v>195.20000000000002</v>
          </cell>
          <cell r="B1955">
            <v>0</v>
          </cell>
        </row>
        <row r="1956">
          <cell r="A1956">
            <v>195.20000000000002</v>
          </cell>
          <cell r="B1956">
            <v>200</v>
          </cell>
        </row>
        <row r="1957">
          <cell r="A1957">
            <v>195.4</v>
          </cell>
          <cell r="B1957">
            <v>0</v>
          </cell>
        </row>
        <row r="1958">
          <cell r="A1958">
            <v>195.4</v>
          </cell>
          <cell r="B1958">
            <v>200</v>
          </cell>
        </row>
        <row r="1959">
          <cell r="A1959">
            <v>195.60000000000002</v>
          </cell>
          <cell r="B1959">
            <v>0</v>
          </cell>
        </row>
        <row r="1960">
          <cell r="A1960">
            <v>195.60000000000002</v>
          </cell>
          <cell r="B1960">
            <v>200</v>
          </cell>
        </row>
        <row r="1961">
          <cell r="A1961">
            <v>195.8</v>
          </cell>
          <cell r="B1961">
            <v>0</v>
          </cell>
        </row>
        <row r="1962">
          <cell r="A1962">
            <v>195.8</v>
          </cell>
          <cell r="B1962">
            <v>200</v>
          </cell>
        </row>
        <row r="1963">
          <cell r="A1963">
            <v>196</v>
          </cell>
          <cell r="B1963">
            <v>0</v>
          </cell>
        </row>
        <row r="1964">
          <cell r="A1964">
            <v>196</v>
          </cell>
          <cell r="B1964">
            <v>200</v>
          </cell>
        </row>
        <row r="1965">
          <cell r="A1965">
            <v>196.20000000000002</v>
          </cell>
          <cell r="B1965">
            <v>0</v>
          </cell>
        </row>
        <row r="1966">
          <cell r="A1966">
            <v>196.20000000000002</v>
          </cell>
          <cell r="B1966">
            <v>200</v>
          </cell>
        </row>
        <row r="1967">
          <cell r="A1967">
            <v>196.4</v>
          </cell>
          <cell r="B1967">
            <v>0</v>
          </cell>
        </row>
        <row r="1968">
          <cell r="A1968">
            <v>196.4</v>
          </cell>
          <cell r="B1968">
            <v>200</v>
          </cell>
        </row>
        <row r="1969">
          <cell r="A1969">
            <v>196.60000000000002</v>
          </cell>
          <cell r="B1969">
            <v>0</v>
          </cell>
        </row>
        <row r="1970">
          <cell r="A1970">
            <v>196.60000000000002</v>
          </cell>
          <cell r="B1970">
            <v>200</v>
          </cell>
        </row>
        <row r="1971">
          <cell r="A1971">
            <v>196.8</v>
          </cell>
          <cell r="B1971">
            <v>0</v>
          </cell>
        </row>
        <row r="1972">
          <cell r="A1972">
            <v>196.8</v>
          </cell>
          <cell r="B1972">
            <v>200</v>
          </cell>
        </row>
        <row r="1973">
          <cell r="A1973">
            <v>197</v>
          </cell>
          <cell r="B1973">
            <v>0</v>
          </cell>
        </row>
        <row r="1974">
          <cell r="A1974">
            <v>197</v>
          </cell>
          <cell r="B1974">
            <v>200</v>
          </cell>
        </row>
        <row r="1975">
          <cell r="A1975">
            <v>197.20000000000002</v>
          </cell>
          <cell r="B1975">
            <v>0</v>
          </cell>
        </row>
        <row r="1976">
          <cell r="A1976">
            <v>197.20000000000002</v>
          </cell>
          <cell r="B1976">
            <v>200</v>
          </cell>
        </row>
        <row r="1977">
          <cell r="A1977">
            <v>197.4</v>
          </cell>
          <cell r="B1977">
            <v>0</v>
          </cell>
        </row>
        <row r="1978">
          <cell r="A1978">
            <v>197.4</v>
          </cell>
          <cell r="B1978">
            <v>200</v>
          </cell>
        </row>
        <row r="1979">
          <cell r="A1979">
            <v>197.60000000000002</v>
          </cell>
          <cell r="B1979">
            <v>0</v>
          </cell>
        </row>
        <row r="1980">
          <cell r="A1980">
            <v>197.60000000000002</v>
          </cell>
          <cell r="B1980">
            <v>200</v>
          </cell>
        </row>
        <row r="1981">
          <cell r="A1981">
            <v>197.8</v>
          </cell>
          <cell r="B1981">
            <v>0</v>
          </cell>
        </row>
        <row r="1982">
          <cell r="A1982">
            <v>197.8</v>
          </cell>
          <cell r="B1982">
            <v>200</v>
          </cell>
        </row>
        <row r="1983">
          <cell r="A1983">
            <v>198</v>
          </cell>
          <cell r="B1983">
            <v>0</v>
          </cell>
        </row>
        <row r="1984">
          <cell r="A1984">
            <v>198</v>
          </cell>
          <cell r="B1984">
            <v>200</v>
          </cell>
        </row>
        <row r="1985">
          <cell r="A1985">
            <v>198.20000000000002</v>
          </cell>
          <cell r="B1985">
            <v>0</v>
          </cell>
        </row>
        <row r="1986">
          <cell r="A1986">
            <v>198.20000000000002</v>
          </cell>
          <cell r="B1986">
            <v>200</v>
          </cell>
        </row>
        <row r="1987">
          <cell r="A1987">
            <v>198.4</v>
          </cell>
          <cell r="B1987">
            <v>0</v>
          </cell>
        </row>
        <row r="1988">
          <cell r="A1988">
            <v>198.4</v>
          </cell>
          <cell r="B1988">
            <v>200</v>
          </cell>
        </row>
        <row r="1989">
          <cell r="A1989">
            <v>198.60000000000002</v>
          </cell>
          <cell r="B1989">
            <v>0</v>
          </cell>
        </row>
        <row r="1990">
          <cell r="A1990">
            <v>198.60000000000002</v>
          </cell>
          <cell r="B1990">
            <v>200</v>
          </cell>
        </row>
        <row r="1991">
          <cell r="A1991">
            <v>198.8</v>
          </cell>
          <cell r="B1991">
            <v>0</v>
          </cell>
        </row>
        <row r="1992">
          <cell r="A1992">
            <v>198.8</v>
          </cell>
          <cell r="B1992">
            <v>200</v>
          </cell>
        </row>
        <row r="1993">
          <cell r="A1993">
            <v>199</v>
          </cell>
          <cell r="B1993">
            <v>0</v>
          </cell>
        </row>
        <row r="1994">
          <cell r="A1994">
            <v>199</v>
          </cell>
          <cell r="B1994">
            <v>200</v>
          </cell>
        </row>
        <row r="1995">
          <cell r="A1995">
            <v>199.20000000000002</v>
          </cell>
          <cell r="B1995">
            <v>0</v>
          </cell>
        </row>
        <row r="1996">
          <cell r="A1996">
            <v>199.20000000000002</v>
          </cell>
          <cell r="B1996">
            <v>200</v>
          </cell>
        </row>
        <row r="1997">
          <cell r="A1997">
            <v>199.4</v>
          </cell>
          <cell r="B1997">
            <v>0</v>
          </cell>
        </row>
        <row r="1998">
          <cell r="A1998">
            <v>199.4</v>
          </cell>
          <cell r="B1998">
            <v>200</v>
          </cell>
        </row>
        <row r="1999">
          <cell r="A1999">
            <v>199.60000000000002</v>
          </cell>
          <cell r="B1999">
            <v>0</v>
          </cell>
        </row>
        <row r="2000">
          <cell r="A2000">
            <v>199.60000000000002</v>
          </cell>
          <cell r="B2000">
            <v>200</v>
          </cell>
        </row>
        <row r="2001">
          <cell r="A2001">
            <v>199.8</v>
          </cell>
          <cell r="B2001">
            <v>0</v>
          </cell>
        </row>
        <row r="2002">
          <cell r="A2002">
            <v>199.8</v>
          </cell>
          <cell r="B2002">
            <v>200</v>
          </cell>
        </row>
      </sheetData>
      <sheetData sheetId="36" refreshError="1"/>
      <sheetData sheetId="37">
        <row r="1">
          <cell r="B1" t="str">
            <v>TOPO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>
        <row r="1">
          <cell r="A1" t="str">
            <v>TOPO</v>
          </cell>
        </row>
      </sheetData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CHE"/>
    </sheet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21AB4AA6-993F-45C2-80E4-D2D0BDF47B37}" autoFormatId="16" applyNumberFormats="0" applyBorderFormats="0" applyFontFormats="0" applyPatternFormats="0" applyAlignmentFormats="0" applyWidthHeightFormats="0">
  <queryTableRefresh nextId="4">
    <queryTableFields count="3">
      <queryTableField id="1" name="PRODUIT" tableColumnId="1"/>
      <queryTableField id="2" name="Nbre_Réf." tableColumnId="2"/>
      <queryTableField id="3" name="Nbre_composants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13EBCE94-94F7-44D5-85CF-A4A7358D8BCD}" autoFormatId="16" applyNumberFormats="0" applyBorderFormats="0" applyFontFormats="0" applyPatternFormats="0" applyAlignmentFormats="0" applyWidthHeightFormats="0">
  <queryTableRefresh nextId="62">
    <queryTableFields count="27">
      <queryTableField id="1" name="OFDA" tableColumnId="1"/>
      <queryTableField id="6" name="RAISON_SOCIALE" tableColumnId="6"/>
      <queryTableField id="3" name="PRODUIT" tableColumnId="3"/>
      <queryTableField id="4" name="DESIGNATION" tableColumnId="4"/>
      <queryTableField id="5" name="QUANTITE_DEMANDEE" tableColumnId="5"/>
      <queryTableField id="7" name="Temps_Alloué" tableColumnId="7"/>
      <queryTableField id="26" name="Date_Début_Op" tableColumnId="22"/>
      <queryTableField id="58" name="Date_Fin_Op" tableColumnId="28"/>
      <queryTableField id="8" name="Temps_Reel" tableColumnId="8"/>
      <queryTableField id="9" name="Cloture" tableColumnId="9"/>
      <queryTableField id="10" name="Nbre_sequences" tableColumnId="10"/>
      <queryTableField id="56" name="L1_OR_L2" tableColumnId="29"/>
      <queryTableField id="15" name="Temps_Réglage_CMS" tableColumnId="15"/>
      <queryTableField id="28" name="Nbre_Réf." tableColumnId="2"/>
      <queryTableField id="47" name="Nbre_composants" tableColumnId="11"/>
      <queryTableField id="30" name="Nbre_Motif_PCB" tableColumnId="12"/>
      <queryTableField id="16" name="Temps_Pose_CMS" tableColumnId="16"/>
      <queryTableField id="17" name="Gamme Initial CMS" tableColumnId="17"/>
      <queryTableField id="32" name="nbre_de_Cpts_PCB" tableColumnId="14"/>
      <queryTableField id="18" name="Ligne Préferentiel" tableColumnId="18"/>
      <queryTableField id="24" name="Cloturé" tableColumnId="21"/>
      <queryTableField id="33" name="Nbre_flanc_a_produire" tableColumnId="19"/>
      <queryTableField id="34" name="TRG" tableColumnId="20"/>
      <queryTableField id="41" name="Tps_Cycle_L1_calculé" tableColumnId="24"/>
      <queryTableField id="42" name="Temps_Pose_CMS_L1" tableColumnId="25"/>
      <queryTableField id="50" name="Tps_Cycle_L2_calculé" tableColumnId="26"/>
      <queryTableField id="51" name="Temps_Pose_CMS_L2" tableColumnId="27"/>
    </queryTableFields>
  </queryTableRefresh>
</queryTable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8CE868-C70B-4D49-9924-FA982895C402}" name="Tableau1" displayName="Tableau1" ref="A4:P23" totalsRowShown="0">
  <autoFilter ref="A4:P23" xr:uid="{288CE868-C70B-4D49-9924-FA982895C402}"/>
  <tableColumns count="16">
    <tableColumn id="1" xr3:uid="{AE5BC76E-2C06-4CBA-8C70-DB04375FF79B}" name="Semaine" dataDxfId="23"/>
    <tableColumn id="2" xr3:uid="{F321BCC0-D5DB-4E0E-A811-F980845DD039}" name="OF"/>
    <tableColumn id="3" xr3:uid="{B9FF535E-D7FD-495E-8A96-CD13387F79D9}" name="Client" dataDxfId="22"/>
    <tableColumn id="12" xr3:uid="{23741D17-631F-418F-A275-8A99BEA99F4D}" name="Commentaires" dataDxfId="21"/>
    <tableColumn id="4" xr3:uid="{C1113EED-3D83-42DE-9017-9579C0A74BF5}" name="Produit" dataDxfId="20"/>
    <tableColumn id="5" xr3:uid="{6A19FE29-134B-4461-B279-070DEB15769B}" name="Désignation" dataDxfId="19"/>
    <tableColumn id="6" xr3:uid="{4F7073C3-1EE2-4A43-B954-06C8F756BFA5}" name="Qté" dataDxfId="18"/>
    <tableColumn id="7" xr3:uid="{0A37848C-DDBE-4831-BB89-6CE041A15010}" name="Tps gamme" dataDxfId="17"/>
    <tableColumn id="14" xr3:uid="{4944EC3D-663A-4C2E-8700-67ACB17A0728}" name="Tps réel" dataDxfId="16"/>
    <tableColumn id="15" xr3:uid="{0EC3EDB6-8DCB-4081-9B43-6E2794985A73}" name="Cloture" dataDxfId="15"/>
    <tableColumn id="16" xr3:uid="{4F0C3E20-D22E-4416-88FE-B66405C08B14}" name="Nbre ligne" dataDxfId="14"/>
    <tableColumn id="8" xr3:uid="{B498C150-0F31-4B59-8B35-D257CE54B68D}" name="Tps prod" dataDxfId="13"/>
    <tableColumn id="9" xr3:uid="{7B2F0BE1-49FD-4802-959E-F292A67555D6}" name="Date début" dataDxfId="12"/>
    <tableColumn id="10" xr3:uid="{C41FD527-B734-4F26-93F9-F27F0DE4F732}" name="Date fin" dataDxfId="11"/>
    <tableColumn id="13" xr3:uid="{4056C6B9-3B83-4DB9-B91C-139C9B3155DA}" name="Ligne" dataDxfId="10"/>
    <tableColumn id="11" xr3:uid="{203D86A5-1D9A-4D95-B7DF-5637DB89D7B1}" name="Etat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2A7B08-7B55-45BF-A97A-FDD30084401B}" name="BOM_PRODUIT_CMS" displayName="BOM_PRODUIT_CMS" ref="A1:C2975" totalsRowShown="0">
  <autoFilter ref="A1:C2975" xr:uid="{8A2A7B08-7B55-45BF-A97A-FDD30084401B}"/>
  <tableColumns count="3">
    <tableColumn id="1" xr3:uid="{976292C3-5504-4AF2-8415-7692E39DAACC}" name="PRODUIT" dataDxfId="8"/>
    <tableColumn id="2" xr3:uid="{5EF37DDB-08D3-4EE3-AFFB-4F7D1830A3C1}" name="Nbre_Réf."/>
    <tableColumn id="3" xr3:uid="{6192E1D6-3867-413B-B954-C8BE3139D316}" name="Nbre_composant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216E0EB-9A02-440A-BC53-F955DFCB5306}" name="BOM_PRODUITS_CMS" displayName="BOM_PRODUITS_CMS" ref="A1:C3128" tableType="queryTable" totalsRowShown="0">
  <autoFilter ref="A1:C3128" xr:uid="{3216E0EB-9A02-440A-BC53-F955DFCB5306}"/>
  <tableColumns count="3">
    <tableColumn id="1" xr3:uid="{42E01F1E-60B5-4B9F-8FFD-9CB3F4CCDC7F}" uniqueName="1" name="PRODUIT" queryTableFieldId="1" dataDxfId="7"/>
    <tableColumn id="2" xr3:uid="{8ADFBD1D-ECC6-4CA8-A7A8-4AF6D8F93E15}" uniqueName="2" name="Nbre_Réf." queryTableFieldId="2"/>
    <tableColumn id="3" xr3:uid="{223BC333-2BA4-43E9-BB8E-A260B3481702}" uniqueName="3" name="Nbre_composants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1D8252-91CF-44F3-940D-FF8FF43A5A28}" name="Gamme_OF_CMS" displayName="Gamme_OF_CMS" ref="A1:AA21" tableType="queryTable" totalsRowShown="0">
  <autoFilter ref="A1:AA21" xr:uid="{651D8252-91CF-44F3-940D-FF8FF43A5A28}"/>
  <tableColumns count="27">
    <tableColumn id="1" xr3:uid="{85F254F5-7A44-4EB6-A5FD-E3644B635E30}" uniqueName="1" name="OFDA" queryTableFieldId="1" dataDxfId="6"/>
    <tableColumn id="6" xr3:uid="{0E1D450D-65DE-4D13-9559-1C29452A30CE}" uniqueName="6" name="RAISON_SOCIALE" queryTableFieldId="6" dataDxfId="5"/>
    <tableColumn id="3" xr3:uid="{42FB60C6-6998-423C-82DA-350DB16CFA30}" uniqueName="3" name="PRODUIT" queryTableFieldId="3" dataDxfId="4"/>
    <tableColumn id="4" xr3:uid="{AFA86E4E-9D9D-415B-86E6-BF159064FD0C}" uniqueName="4" name="DESIGNATION" queryTableFieldId="4" dataDxfId="3"/>
    <tableColumn id="5" xr3:uid="{757B9C1E-6FEA-4B28-BA7E-FCE6FAA6BA07}" uniqueName="5" name="QUANTITE_DEMANDEE" queryTableFieldId="5"/>
    <tableColumn id="7" xr3:uid="{7D4A6B66-A318-4FE4-BD2D-D236E24581FE}" uniqueName="7" name="Temps_Alloué" queryTableFieldId="7"/>
    <tableColumn id="22" xr3:uid="{576B4D89-F294-47FD-8279-274426A5CD86}" uniqueName="22" name="Date_Début_Op" queryTableFieldId="26" dataDxfId="2"/>
    <tableColumn id="28" xr3:uid="{C8D27CFD-3F57-4578-8A2A-222F6F5CA931}" uniqueName="28" name="Date_Fin_Op" queryTableFieldId="58" dataDxfId="1"/>
    <tableColumn id="8" xr3:uid="{EC1C69E3-3320-494A-A185-B80F9E1339BE}" uniqueName="8" name="Temps_Reel" queryTableFieldId="8"/>
    <tableColumn id="9" xr3:uid="{9509FC89-9E85-48B7-B222-51DF17F01DF5}" uniqueName="9" name="Cloture" queryTableFieldId="9"/>
    <tableColumn id="10" xr3:uid="{0805B68A-1F30-49B2-A012-7B92CECABB44}" uniqueName="10" name="Nbre_sequences" queryTableFieldId="10"/>
    <tableColumn id="29" xr3:uid="{8D552117-5E94-48AB-8027-7C0447A26E63}" uniqueName="29" name="L1_OR_L2" queryTableFieldId="56"/>
    <tableColumn id="15" xr3:uid="{FE270CC6-CC8B-4C02-9D4A-B2E66DCF08E1}" uniqueName="15" name="Temps_Réglage_CMS" queryTableFieldId="15"/>
    <tableColumn id="2" xr3:uid="{69C407AD-9534-4108-B98D-25E1BD34D0BD}" uniqueName="2" name="Nbre_Réf." queryTableFieldId="28"/>
    <tableColumn id="11" xr3:uid="{52C6A739-4BEE-4CDE-91D9-E63F3ADF4665}" uniqueName="11" name="Nbre_composants" queryTableFieldId="47"/>
    <tableColumn id="12" xr3:uid="{85CC8C41-E715-4F42-B315-4F3AB91BFFB6}" uniqueName="12" name="Nbre_Motif_PCB" queryTableFieldId="30"/>
    <tableColumn id="16" xr3:uid="{49AC7FF8-D086-4713-BC08-EAEDE7AF2781}" uniqueName="16" name="Temps_Pose_CMS" queryTableFieldId="16"/>
    <tableColumn id="17" xr3:uid="{900A5E3A-ED2C-4505-A7C8-6A062E43C138}" uniqueName="17" name="Gamme Initial CMS" queryTableFieldId="17"/>
    <tableColumn id="14" xr3:uid="{FA64D5BB-74EF-482D-9A24-E6F33A0FA98C}" uniqueName="14" name="nbre_de_Cpts_PCB" queryTableFieldId="32"/>
    <tableColumn id="18" xr3:uid="{4CAFD398-5844-4923-BF46-E986CA6F3C2F}" uniqueName="18" name="Ligne Préferentiel" queryTableFieldId="18"/>
    <tableColumn id="21" xr3:uid="{14E756AD-D180-47AB-9D14-1DDB294565C7}" uniqueName="21" name="Cloturé" queryTableFieldId="24"/>
    <tableColumn id="19" xr3:uid="{BE270BA1-2C09-4724-A748-2C771D9FB746}" uniqueName="19" name="Nbre_flanc_a_produire" queryTableFieldId="33" dataDxfId="0"/>
    <tableColumn id="20" xr3:uid="{B6B5770E-00A4-4A8D-9FCB-20208B0ABB18}" uniqueName="20" name="TRG" queryTableFieldId="34"/>
    <tableColumn id="24" xr3:uid="{42221BAB-06DF-4613-A5D9-7BF13A2762C3}" uniqueName="24" name="Tps_Cycle_L1_calculé" queryTableFieldId="41"/>
    <tableColumn id="25" xr3:uid="{C3740082-A938-4903-AEE2-A0534BEF4F20}" uniqueName="25" name="Temps_Pose_CMS_L1" queryTableFieldId="42"/>
    <tableColumn id="26" xr3:uid="{F01A06BE-73E9-4C57-80F2-E8A9AE814207}" uniqueName="26" name="Tps_Cycle_L2_calculé" queryTableFieldId="50"/>
    <tableColumn id="27" xr3:uid="{70252A9B-E050-4608-ABED-279F9D3F52C6}" uniqueName="27" name="Temps_Pose_CMS_L2" queryTableFieldId="5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E4124-9E5B-4C5B-9D48-0FBB728D88F9}">
  <sheetPr codeName="Feuil1">
    <tabColor theme="4"/>
    <pageSetUpPr fitToPage="1"/>
  </sheetPr>
  <dimension ref="A1:P23"/>
  <sheetViews>
    <sheetView tabSelected="1" zoomScaleNormal="100" workbookViewId="0">
      <pane ySplit="4" topLeftCell="A5" activePane="bottomLeft" state="frozen"/>
      <selection pane="bottomLeft" activeCell="N7" sqref="N7:N23"/>
    </sheetView>
  </sheetViews>
  <sheetFormatPr baseColWidth="10" defaultRowHeight="15" x14ac:dyDescent="0.25"/>
  <cols>
    <col min="1" max="1" width="10.5703125" bestFit="1" customWidth="1"/>
    <col min="2" max="2" width="13.140625" customWidth="1"/>
    <col min="3" max="4" width="11.42578125" customWidth="1"/>
    <col min="5" max="5" width="13.5703125" customWidth="1"/>
    <col min="6" max="6" width="14.42578125" customWidth="1"/>
    <col min="7" max="7" width="10.28515625" style="1" customWidth="1"/>
    <col min="8" max="8" width="12.85546875" bestFit="1" customWidth="1"/>
    <col min="9" max="11" width="12.85546875" customWidth="1"/>
    <col min="12" max="12" width="12.5703125" customWidth="1"/>
    <col min="13" max="13" width="20.7109375" customWidth="1"/>
    <col min="14" max="14" width="16.140625" customWidth="1"/>
    <col min="15" max="15" width="10" customWidth="1"/>
    <col min="16" max="16" width="16.85546875" customWidth="1"/>
  </cols>
  <sheetData>
    <row r="1" spans="1:16" ht="30" customHeight="1" x14ac:dyDescent="0.25">
      <c r="A1" s="19" t="s">
        <v>40</v>
      </c>
      <c r="B1" s="19"/>
      <c r="C1" s="78">
        <f t="array" ref="C1">(SUMPRODUCT((Tableau1[Ligne]=1)*(Tableau1[Semaine]=O1)*(Tableau1[Tps prod]*24)))/'Paramêtres Heures'!$E$5</f>
        <v>0.41233675090857136</v>
      </c>
      <c r="D1" s="78"/>
      <c r="E1" s="44"/>
      <c r="F1" s="19"/>
      <c r="G1" s="20"/>
      <c r="H1" s="19"/>
      <c r="I1" s="19"/>
      <c r="J1" s="19"/>
      <c r="K1" s="19"/>
      <c r="L1" s="19"/>
      <c r="M1" s="21"/>
      <c r="N1" s="24" t="s">
        <v>1</v>
      </c>
      <c r="O1" s="76">
        <v>5</v>
      </c>
      <c r="P1" s="77"/>
    </row>
    <row r="2" spans="1:16" ht="30" customHeight="1" thickBot="1" x14ac:dyDescent="0.3">
      <c r="A2" s="22" t="s">
        <v>41</v>
      </c>
      <c r="B2" s="42"/>
      <c r="C2" s="80">
        <f t="array" ref="C2">(SUMPRODUCT((Tableau1[Ligne]=2)*(Tableau1[Semaine]=O1)*(Tableau1[Tps prod]*24)))/'Paramêtres Heures'!$E$5</f>
        <v>0.49976519841142858</v>
      </c>
      <c r="D2" s="80"/>
      <c r="E2" s="45"/>
      <c r="F2" s="22"/>
      <c r="G2" s="23"/>
      <c r="H2" s="22"/>
      <c r="I2" s="22"/>
      <c r="J2" s="22"/>
      <c r="K2" s="22"/>
      <c r="L2" s="22"/>
      <c r="M2" s="22"/>
      <c r="N2" s="79" t="s">
        <v>37</v>
      </c>
      <c r="O2" s="79"/>
      <c r="P2" s="79"/>
    </row>
    <row r="3" spans="1:16" ht="11.25" customHeight="1" thickTop="1" thickBot="1" x14ac:dyDescent="0.3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54"/>
      <c r="O3" s="54"/>
      <c r="P3" s="54"/>
    </row>
    <row r="4" spans="1:16" ht="15" customHeight="1" thickTop="1" x14ac:dyDescent="0.25">
      <c r="A4" t="s">
        <v>1</v>
      </c>
      <c r="B4" t="s">
        <v>0</v>
      </c>
      <c r="C4" t="s">
        <v>3</v>
      </c>
      <c r="D4" t="s">
        <v>11</v>
      </c>
      <c r="E4" t="s">
        <v>2</v>
      </c>
      <c r="F4" t="s">
        <v>4</v>
      </c>
      <c r="G4" s="1" t="s">
        <v>5</v>
      </c>
      <c r="H4" t="s">
        <v>6</v>
      </c>
      <c r="I4" t="s">
        <v>457</v>
      </c>
      <c r="J4" t="s">
        <v>455</v>
      </c>
      <c r="K4" t="s">
        <v>458</v>
      </c>
      <c r="L4" t="s">
        <v>10</v>
      </c>
      <c r="M4" t="s">
        <v>8</v>
      </c>
      <c r="N4" t="s">
        <v>9</v>
      </c>
      <c r="O4" t="s">
        <v>19</v>
      </c>
      <c r="P4" s="1" t="s">
        <v>7</v>
      </c>
    </row>
    <row r="5" spans="1:16" ht="15" customHeight="1" x14ac:dyDescent="0.25">
      <c r="A5" s="1">
        <v>5</v>
      </c>
      <c r="B5" t="s">
        <v>13</v>
      </c>
      <c r="C5" s="46" t="s">
        <v>3310</v>
      </c>
      <c r="D5" s="50"/>
      <c r="E5" s="3" t="s">
        <v>14</v>
      </c>
      <c r="F5" s="46" t="s">
        <v>3322</v>
      </c>
      <c r="G5" s="1">
        <v>2000</v>
      </c>
      <c r="H5" s="47">
        <v>8</v>
      </c>
      <c r="I5" s="47">
        <v>23.739444444444445</v>
      </c>
      <c r="J5" s="1">
        <v>0</v>
      </c>
      <c r="K5" s="1">
        <v>2</v>
      </c>
      <c r="L5" s="4">
        <v>0.33333333333333331</v>
      </c>
      <c r="M5" s="52">
        <v>44585.208333333336</v>
      </c>
      <c r="N5" s="53">
        <v>44585.541666666664</v>
      </c>
      <c r="O5" s="1">
        <v>1</v>
      </c>
      <c r="P5" t="s">
        <v>18</v>
      </c>
    </row>
    <row r="6" spans="1:16" ht="15" customHeight="1" x14ac:dyDescent="0.25">
      <c r="A6" s="1">
        <v>5</v>
      </c>
      <c r="B6" t="s">
        <v>169</v>
      </c>
      <c r="C6" s="46" t="s">
        <v>3311</v>
      </c>
      <c r="D6" s="50"/>
      <c r="E6" s="3" t="s">
        <v>170</v>
      </c>
      <c r="F6" s="46" t="s">
        <v>3323</v>
      </c>
      <c r="G6" s="1">
        <v>722</v>
      </c>
      <c r="H6" s="47">
        <v>22.567191111100001</v>
      </c>
      <c r="I6" s="47">
        <v>0</v>
      </c>
      <c r="J6" s="1">
        <v>0</v>
      </c>
      <c r="K6" s="1">
        <v>2</v>
      </c>
      <c r="L6" s="4">
        <v>0.94029962962916669</v>
      </c>
      <c r="M6" s="52">
        <v>44585.208333333336</v>
      </c>
      <c r="N6" s="53">
        <v>44586.481966296298</v>
      </c>
      <c r="O6" s="1">
        <v>2</v>
      </c>
      <c r="P6" t="s">
        <v>17</v>
      </c>
    </row>
    <row r="7" spans="1:16" x14ac:dyDescent="0.25">
      <c r="A7" s="1">
        <v>5</v>
      </c>
      <c r="B7" t="s">
        <v>283</v>
      </c>
      <c r="C7" s="46" t="s">
        <v>3312</v>
      </c>
      <c r="D7" s="50"/>
      <c r="E7" s="3" t="s">
        <v>284</v>
      </c>
      <c r="F7" s="46" t="s">
        <v>3324</v>
      </c>
      <c r="G7" s="1">
        <v>10</v>
      </c>
      <c r="H7" s="47">
        <v>0.577460313</v>
      </c>
      <c r="I7" s="47">
        <v>0</v>
      </c>
      <c r="J7" s="1">
        <v>0</v>
      </c>
      <c r="K7" s="1">
        <v>2</v>
      </c>
      <c r="L7" s="4">
        <v>2.4060846375E-2</v>
      </c>
      <c r="M7" s="52">
        <v>44585.541666666664</v>
      </c>
      <c r="N7" s="53"/>
      <c r="O7" s="1">
        <v>1</v>
      </c>
      <c r="P7" t="s">
        <v>17</v>
      </c>
    </row>
    <row r="8" spans="1:16" ht="15" customHeight="1" x14ac:dyDescent="0.25">
      <c r="A8" s="1">
        <v>5</v>
      </c>
      <c r="B8" t="s">
        <v>408</v>
      </c>
      <c r="C8" s="46" t="s">
        <v>3313</v>
      </c>
      <c r="D8" s="50"/>
      <c r="E8" s="3" t="s">
        <v>170</v>
      </c>
      <c r="F8" s="46" t="s">
        <v>3325</v>
      </c>
      <c r="G8" s="1">
        <v>16</v>
      </c>
      <c r="H8" s="47">
        <v>0.81499999999999995</v>
      </c>
      <c r="I8" s="47">
        <v>0</v>
      </c>
      <c r="J8" s="1">
        <v>0</v>
      </c>
      <c r="K8" s="1">
        <v>2</v>
      </c>
      <c r="L8" s="4">
        <v>3.3958333333333333E-2</v>
      </c>
      <c r="M8" s="52">
        <v>44586.481966296298</v>
      </c>
      <c r="N8" s="53"/>
      <c r="O8" s="1">
        <v>2</v>
      </c>
      <c r="P8" t="s">
        <v>17</v>
      </c>
    </row>
    <row r="9" spans="1:16" x14ac:dyDescent="0.25">
      <c r="A9" s="48">
        <v>5</v>
      </c>
      <c r="B9" t="s">
        <v>240</v>
      </c>
      <c r="C9" s="46" t="s">
        <v>3314</v>
      </c>
      <c r="D9" s="50"/>
      <c r="E9" s="49" t="s">
        <v>241</v>
      </c>
      <c r="F9" s="46" t="s">
        <v>3326</v>
      </c>
      <c r="G9" s="48">
        <v>240</v>
      </c>
      <c r="H9" s="47">
        <v>4.463968178</v>
      </c>
      <c r="I9" s="47">
        <v>0</v>
      </c>
      <c r="J9" s="48">
        <v>0</v>
      </c>
      <c r="K9" s="48">
        <v>2</v>
      </c>
      <c r="L9" s="4">
        <v>0.18599867408333334</v>
      </c>
      <c r="M9" s="52">
        <v>44586.515924629632</v>
      </c>
      <c r="N9" s="53"/>
      <c r="O9" s="1">
        <v>2</v>
      </c>
      <c r="P9" s="46" t="s">
        <v>17</v>
      </c>
    </row>
    <row r="10" spans="1:16" x14ac:dyDescent="0.25">
      <c r="A10" s="1">
        <v>5</v>
      </c>
      <c r="B10" t="s">
        <v>252</v>
      </c>
      <c r="C10" s="46" t="s">
        <v>3315</v>
      </c>
      <c r="D10" s="50"/>
      <c r="E10" s="3" t="s">
        <v>253</v>
      </c>
      <c r="F10" s="46" t="s">
        <v>3327</v>
      </c>
      <c r="G10" s="1">
        <v>30</v>
      </c>
      <c r="H10" s="47">
        <v>1.4467222222</v>
      </c>
      <c r="I10" s="47">
        <v>0</v>
      </c>
      <c r="J10" s="1">
        <v>0</v>
      </c>
      <c r="K10" s="1">
        <v>2</v>
      </c>
      <c r="L10" s="4">
        <v>6.0280092591666667E-2</v>
      </c>
      <c r="M10" s="52">
        <v>44585.565727513036</v>
      </c>
      <c r="N10" s="53"/>
      <c r="O10" s="1">
        <v>1</v>
      </c>
      <c r="P10" t="s">
        <v>17</v>
      </c>
    </row>
    <row r="11" spans="1:16" x14ac:dyDescent="0.25">
      <c r="A11" s="1">
        <v>5</v>
      </c>
      <c r="B11" t="s">
        <v>16</v>
      </c>
      <c r="C11" s="46" t="s">
        <v>3316</v>
      </c>
      <c r="D11" s="50"/>
      <c r="E11" s="3" t="s">
        <v>15</v>
      </c>
      <c r="F11" s="46" t="s">
        <v>3328</v>
      </c>
      <c r="G11" s="1">
        <v>10</v>
      </c>
      <c r="H11" s="47">
        <v>0.4790111111</v>
      </c>
      <c r="I11" s="47">
        <v>0</v>
      </c>
      <c r="J11" s="1">
        <v>0</v>
      </c>
      <c r="K11" s="1">
        <v>2</v>
      </c>
      <c r="L11" s="4">
        <v>1.9958796295833334E-2</v>
      </c>
      <c r="M11" s="52">
        <v>44585.626007605628</v>
      </c>
      <c r="N11" s="53"/>
      <c r="O11" s="1">
        <v>1</v>
      </c>
      <c r="P11" t="s">
        <v>17</v>
      </c>
    </row>
    <row r="12" spans="1:16" x14ac:dyDescent="0.25">
      <c r="A12" s="48">
        <v>5</v>
      </c>
      <c r="B12" t="s">
        <v>136</v>
      </c>
      <c r="C12" s="46" t="s">
        <v>3317</v>
      </c>
      <c r="D12" s="50"/>
      <c r="E12" s="49" t="s">
        <v>137</v>
      </c>
      <c r="F12" s="46" t="s">
        <v>3329</v>
      </c>
      <c r="G12" s="48">
        <v>2</v>
      </c>
      <c r="H12" s="47">
        <v>1.6113177778000001</v>
      </c>
      <c r="I12" s="47">
        <v>0</v>
      </c>
      <c r="J12" s="48">
        <v>0</v>
      </c>
      <c r="K12" s="48">
        <v>2</v>
      </c>
      <c r="L12" s="4">
        <v>6.7138240741666674E-2</v>
      </c>
      <c r="M12" s="52">
        <v>44585.64596640192</v>
      </c>
      <c r="N12" s="53"/>
      <c r="O12" s="1">
        <v>1</v>
      </c>
      <c r="P12" s="46" t="s">
        <v>17</v>
      </c>
    </row>
    <row r="13" spans="1:16" x14ac:dyDescent="0.25">
      <c r="A13" s="48">
        <v>5</v>
      </c>
      <c r="B13" t="s">
        <v>412</v>
      </c>
      <c r="C13" s="46" t="s">
        <v>3318</v>
      </c>
      <c r="D13" s="50"/>
      <c r="E13" s="49" t="s">
        <v>73</v>
      </c>
      <c r="F13" s="46" t="s">
        <v>3330</v>
      </c>
      <c r="G13" s="48">
        <v>39</v>
      </c>
      <c r="H13" s="47">
        <v>7.2073968200000005</v>
      </c>
      <c r="I13" s="47">
        <v>0</v>
      </c>
      <c r="J13" s="48">
        <v>0</v>
      </c>
      <c r="K13" s="48">
        <v>2</v>
      </c>
      <c r="L13" s="4">
        <v>0.30030820083333337</v>
      </c>
      <c r="M13" s="52">
        <v>44585.713104642658</v>
      </c>
      <c r="N13" s="53"/>
      <c r="O13" s="1">
        <v>1</v>
      </c>
      <c r="P13" s="46" t="s">
        <v>17</v>
      </c>
    </row>
    <row r="14" spans="1:16" x14ac:dyDescent="0.25">
      <c r="A14" s="1">
        <v>5</v>
      </c>
      <c r="B14" t="s">
        <v>192</v>
      </c>
      <c r="C14" s="46" t="s">
        <v>3319</v>
      </c>
      <c r="D14" s="50"/>
      <c r="E14" s="3" t="s">
        <v>193</v>
      </c>
      <c r="F14" s="46" t="s">
        <v>3331</v>
      </c>
      <c r="G14" s="1">
        <v>600</v>
      </c>
      <c r="H14" s="47">
        <v>4.6952379329999996</v>
      </c>
      <c r="I14" s="47">
        <v>0</v>
      </c>
      <c r="J14" s="1">
        <v>0</v>
      </c>
      <c r="K14" s="1">
        <v>2</v>
      </c>
      <c r="L14" s="4">
        <v>0.19563491387499998</v>
      </c>
      <c r="M14" s="52">
        <v>44586.701923303714</v>
      </c>
      <c r="N14" s="53"/>
      <c r="O14" s="1">
        <v>2</v>
      </c>
      <c r="P14" t="s">
        <v>17</v>
      </c>
    </row>
    <row r="15" spans="1:16" x14ac:dyDescent="0.25">
      <c r="A15" s="48">
        <v>5</v>
      </c>
      <c r="B15" t="s">
        <v>96</v>
      </c>
      <c r="C15" s="46" t="s">
        <v>3320</v>
      </c>
      <c r="D15" s="50"/>
      <c r="E15" s="49" t="s">
        <v>97</v>
      </c>
      <c r="F15" s="46" t="s">
        <v>3332</v>
      </c>
      <c r="G15" s="48">
        <v>9</v>
      </c>
      <c r="H15" s="47">
        <v>0.69320987509999998</v>
      </c>
      <c r="I15" s="47">
        <v>0</v>
      </c>
      <c r="J15" s="48">
        <v>0</v>
      </c>
      <c r="K15" s="48">
        <v>2</v>
      </c>
      <c r="L15" s="4">
        <v>2.8883744795833333E-2</v>
      </c>
      <c r="M15" s="52">
        <v>44586.013412843495</v>
      </c>
      <c r="N15" s="53"/>
      <c r="O15" s="1">
        <v>1</v>
      </c>
      <c r="P15" s="46" t="s">
        <v>17</v>
      </c>
    </row>
    <row r="16" spans="1:16" x14ac:dyDescent="0.25">
      <c r="A16" s="48">
        <v>5</v>
      </c>
      <c r="B16" t="s">
        <v>317</v>
      </c>
      <c r="C16" s="46" t="s">
        <v>3321</v>
      </c>
      <c r="D16" s="50"/>
      <c r="E16" s="49" t="s">
        <v>210</v>
      </c>
      <c r="F16" s="46" t="s">
        <v>3333</v>
      </c>
      <c r="G16" s="48">
        <v>3</v>
      </c>
      <c r="H16" s="47">
        <v>2.0417544444</v>
      </c>
      <c r="I16" s="47">
        <v>0</v>
      </c>
      <c r="J16" s="48">
        <v>0</v>
      </c>
      <c r="K16" s="48">
        <v>2</v>
      </c>
      <c r="L16" s="4">
        <v>8.5073101849999999E-2</v>
      </c>
      <c r="M16" s="52">
        <v>44586.04229658829</v>
      </c>
      <c r="N16" s="53"/>
      <c r="O16" s="1">
        <v>1</v>
      </c>
      <c r="P16" s="46" t="s">
        <v>17</v>
      </c>
    </row>
    <row r="17" spans="1:16" x14ac:dyDescent="0.25">
      <c r="A17" s="48">
        <v>5</v>
      </c>
      <c r="B17" t="s">
        <v>179</v>
      </c>
      <c r="C17" s="46" t="s">
        <v>3300</v>
      </c>
      <c r="D17" s="50"/>
      <c r="E17" s="49" t="s">
        <v>180</v>
      </c>
      <c r="F17" s="46" t="s">
        <v>3305</v>
      </c>
      <c r="G17" s="48">
        <v>150</v>
      </c>
      <c r="H17" s="47">
        <v>2.4421666666999999</v>
      </c>
      <c r="I17" s="47">
        <v>0</v>
      </c>
      <c r="J17" s="48">
        <v>0</v>
      </c>
      <c r="K17" s="48">
        <v>2</v>
      </c>
      <c r="L17" s="4">
        <v>0.10175694444583333</v>
      </c>
      <c r="M17" s="52">
        <v>44586.897558217592</v>
      </c>
      <c r="N17" s="53"/>
      <c r="O17" s="1">
        <v>2</v>
      </c>
      <c r="P17" s="46" t="s">
        <v>17</v>
      </c>
    </row>
    <row r="18" spans="1:16" x14ac:dyDescent="0.25">
      <c r="A18" s="1">
        <v>5</v>
      </c>
      <c r="B18" t="s">
        <v>121</v>
      </c>
      <c r="C18" s="46" t="s">
        <v>3301</v>
      </c>
      <c r="D18" s="51" t="s">
        <v>465</v>
      </c>
      <c r="E18" s="3" t="s">
        <v>122</v>
      </c>
      <c r="F18" s="46" t="s">
        <v>3306</v>
      </c>
      <c r="G18" s="1">
        <v>3</v>
      </c>
      <c r="H18" s="47">
        <v>0.65</v>
      </c>
      <c r="I18" s="47">
        <v>0</v>
      </c>
      <c r="J18" s="1">
        <v>0</v>
      </c>
      <c r="K18" s="1">
        <v>2</v>
      </c>
      <c r="L18" s="4">
        <v>2.7083333333333334E-2</v>
      </c>
      <c r="M18" s="52">
        <v>44586.127369690141</v>
      </c>
      <c r="N18" s="53"/>
      <c r="O18" s="1">
        <v>1</v>
      </c>
      <c r="P18" t="s">
        <v>17</v>
      </c>
    </row>
    <row r="19" spans="1:16" x14ac:dyDescent="0.25">
      <c r="A19" s="48">
        <v>5</v>
      </c>
      <c r="B19" t="s">
        <v>191</v>
      </c>
      <c r="C19" s="46" t="s">
        <v>3302</v>
      </c>
      <c r="D19" s="51" t="s">
        <v>466</v>
      </c>
      <c r="E19" s="49" t="s">
        <v>190</v>
      </c>
      <c r="F19" s="46" t="s">
        <v>3307</v>
      </c>
      <c r="G19" s="48">
        <v>50</v>
      </c>
      <c r="H19" s="47">
        <v>1.1205000000000001</v>
      </c>
      <c r="I19" s="47">
        <v>0</v>
      </c>
      <c r="J19" s="48">
        <v>0</v>
      </c>
      <c r="K19" s="48">
        <v>2</v>
      </c>
      <c r="L19" s="4">
        <v>4.66875E-2</v>
      </c>
      <c r="M19" s="52">
        <v>44586.154453023475</v>
      </c>
      <c r="N19" s="53"/>
      <c r="O19" s="1">
        <v>1</v>
      </c>
      <c r="P19" s="46" t="s">
        <v>17</v>
      </c>
    </row>
    <row r="20" spans="1:16" x14ac:dyDescent="0.25">
      <c r="A20" s="48">
        <v>5</v>
      </c>
      <c r="B20" t="s">
        <v>195</v>
      </c>
      <c r="C20" s="46" t="s">
        <v>3303</v>
      </c>
      <c r="D20" s="50"/>
      <c r="E20" s="49" t="s">
        <v>76</v>
      </c>
      <c r="F20" s="46" t="s">
        <v>3308</v>
      </c>
      <c r="G20" s="48">
        <v>246</v>
      </c>
      <c r="H20" s="47">
        <v>4.3043999999999993</v>
      </c>
      <c r="I20" s="47">
        <v>0</v>
      </c>
      <c r="J20" s="48">
        <v>0</v>
      </c>
      <c r="K20" s="48">
        <v>2</v>
      </c>
      <c r="L20" s="4">
        <v>0.17934999999999998</v>
      </c>
      <c r="M20" s="52">
        <v>44586.201140523473</v>
      </c>
      <c r="N20" s="53"/>
      <c r="O20" s="1">
        <v>1</v>
      </c>
      <c r="P20" s="46" t="s">
        <v>17</v>
      </c>
    </row>
    <row r="21" spans="1:16" x14ac:dyDescent="0.25">
      <c r="A21" s="48">
        <v>5</v>
      </c>
      <c r="B21" t="s">
        <v>266</v>
      </c>
      <c r="C21" s="46" t="s">
        <v>3304</v>
      </c>
      <c r="D21" s="50"/>
      <c r="E21" s="49" t="s">
        <v>267</v>
      </c>
      <c r="F21" s="46" t="s">
        <v>3309</v>
      </c>
      <c r="G21" s="48">
        <v>20</v>
      </c>
      <c r="H21" s="47">
        <v>0.73180000000000001</v>
      </c>
      <c r="I21" s="47">
        <v>0</v>
      </c>
      <c r="J21" s="48">
        <v>0</v>
      </c>
      <c r="K21" s="48">
        <v>2</v>
      </c>
      <c r="L21" s="4">
        <v>3.0491666666666667E-2</v>
      </c>
      <c r="M21" s="52">
        <v>44586.380490523472</v>
      </c>
      <c r="N21" s="53"/>
      <c r="O21" s="1">
        <v>1</v>
      </c>
      <c r="P21" s="46" t="s">
        <v>17</v>
      </c>
    </row>
    <row r="22" spans="1:16" x14ac:dyDescent="0.25">
      <c r="A22" s="48">
        <f>WEEKNUM(Tableau1[[#This Row],[Date début]],21)</f>
        <v>4</v>
      </c>
      <c r="B22" t="s">
        <v>70</v>
      </c>
      <c r="C22" s="46" t="s">
        <v>3272</v>
      </c>
      <c r="D22" s="50"/>
      <c r="E22" s="49">
        <v>101300049</v>
      </c>
      <c r="F22" s="46" t="s">
        <v>3292</v>
      </c>
      <c r="G22" s="48">
        <v>1000</v>
      </c>
      <c r="H22" s="47">
        <f>VLOOKUP(Tableau1[[#This Row],[OF]],Gamme_OF_CMS[[OFDA]:[Temps_Pose_CMS]],12,FALSE)</f>
        <v>1</v>
      </c>
      <c r="I22" s="47">
        <f>VLOOKUP(Tableau1[[#This Row],[OF]],Gamme_OF_CMS[[OFDA]:[Temps_Pose_CMS]],7,FALSE)</f>
        <v>44662</v>
      </c>
      <c r="J22" s="48">
        <f>VLOOKUP(Tableau1[[#This Row],[OF]],Gamme_OF_CMS[[OFDA]:[Temps_Pose_CMS]],8,FALSE)</f>
        <v>44663</v>
      </c>
      <c r="K22" s="48">
        <f>VLOOKUP(Tableau1[[#This Row],[OF]],Gamme_OF_CMS[[OFDA]:[Temps_Pose_CMS]],9,FALSE)</f>
        <v>0</v>
      </c>
      <c r="L22" s="4">
        <v>4.1666666666666664E-2</v>
      </c>
      <c r="M22" s="52">
        <v>44586.410982190137</v>
      </c>
      <c r="N22" s="53"/>
      <c r="O22" s="1">
        <v>1</v>
      </c>
      <c r="P22" s="46"/>
    </row>
    <row r="23" spans="1:16" x14ac:dyDescent="0.25">
      <c r="A23" s="48">
        <f>WEEKNUM(Tableau1[[#This Row],[Date début]],21)</f>
        <v>4</v>
      </c>
      <c r="B23" t="s">
        <v>255</v>
      </c>
      <c r="C23" s="46" t="s">
        <v>3276</v>
      </c>
      <c r="D23" s="50"/>
      <c r="E23" s="49">
        <v>100200089</v>
      </c>
      <c r="F23" s="46" t="s">
        <v>3296</v>
      </c>
      <c r="G23" s="48">
        <v>100</v>
      </c>
      <c r="H23" s="47">
        <f>VLOOKUP(Tableau1[[#This Row],[OF]],Gamme_OF_CMS[[OFDA]:[Temps_Pose_CMS]],12,FALSE)</f>
        <v>1</v>
      </c>
      <c r="I23" s="47">
        <f>VLOOKUP(Tableau1[[#This Row],[OF]],Gamme_OF_CMS[[OFDA]:[Temps_Pose_CMS]],7,FALSE)</f>
        <v>44594</v>
      </c>
      <c r="J23" s="48">
        <f>VLOOKUP(Tableau1[[#This Row],[OF]],Gamme_OF_CMS[[OFDA]:[Temps_Pose_CMS]],8,FALSE)</f>
        <v>44595</v>
      </c>
      <c r="K23" s="48">
        <f>VLOOKUP(Tableau1[[#This Row],[OF]],Gamme_OF_CMS[[OFDA]:[Temps_Pose_CMS]],9,FALSE)</f>
        <v>0</v>
      </c>
      <c r="L23" s="4">
        <v>4.1666666666666664E-2</v>
      </c>
      <c r="M23" s="52">
        <v>44586.452648856801</v>
      </c>
      <c r="N23" s="53"/>
      <c r="O23" s="1">
        <v>1</v>
      </c>
      <c r="P23" s="46"/>
    </row>
  </sheetData>
  <mergeCells count="4">
    <mergeCell ref="O1:P1"/>
    <mergeCell ref="C1:D1"/>
    <mergeCell ref="N2:P2"/>
    <mergeCell ref="C2:D2"/>
  </mergeCells>
  <phoneticPr fontId="12" type="noConversion"/>
  <conditionalFormatting sqref="B18">
    <cfRule type="duplicateValues" dxfId="33" priority="23"/>
  </conditionalFormatting>
  <conditionalFormatting sqref="B16">
    <cfRule type="duplicateValues" dxfId="32" priority="22"/>
  </conditionalFormatting>
  <conditionalFormatting sqref="B17">
    <cfRule type="duplicateValues" dxfId="31" priority="14"/>
  </conditionalFormatting>
  <conditionalFormatting sqref="B12">
    <cfRule type="duplicateValues" dxfId="30" priority="31"/>
  </conditionalFormatting>
  <conditionalFormatting sqref="B20">
    <cfRule type="duplicateValues" dxfId="29" priority="5"/>
  </conditionalFormatting>
  <conditionalFormatting sqref="B15">
    <cfRule type="duplicateValues" dxfId="28" priority="4"/>
  </conditionalFormatting>
  <conditionalFormatting sqref="B19">
    <cfRule type="duplicateValues" dxfId="27" priority="3"/>
  </conditionalFormatting>
  <conditionalFormatting sqref="B9">
    <cfRule type="duplicateValues" dxfId="26" priority="2"/>
  </conditionalFormatting>
  <conditionalFormatting sqref="B13">
    <cfRule type="duplicateValues" dxfId="25" priority="1"/>
  </conditionalFormatting>
  <conditionalFormatting sqref="B21 B14 B4:B8 B10:B11">
    <cfRule type="duplicateValues" dxfId="24" priority="39"/>
  </conditionalFormatting>
  <pageMargins left="0.7" right="0.7" top="0.75" bottom="0.75" header="0.3" footer="0.3"/>
  <pageSetup paperSize="8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tnDéplacer_avant">
                <anchor>
                  <from>
                    <xdr:col>5</xdr:col>
                    <xdr:colOff>114300</xdr:colOff>
                    <xdr:row>0</xdr:row>
                    <xdr:rowOff>66675</xdr:rowOff>
                  </from>
                  <to>
                    <xdr:col>6</xdr:col>
                    <xdr:colOff>638175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tnDéplacer_après">
                <anchor>
                  <from>
                    <xdr:col>7</xdr:col>
                    <xdr:colOff>57150</xdr:colOff>
                    <xdr:row>0</xdr:row>
                    <xdr:rowOff>66675</xdr:rowOff>
                  </from>
                  <to>
                    <xdr:col>8</xdr:col>
                    <xdr:colOff>685800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Module1.Ajouter_OF">
                <anchor>
                  <from>
                    <xdr:col>9</xdr:col>
                    <xdr:colOff>95250</xdr:colOff>
                    <xdr:row>0</xdr:row>
                    <xdr:rowOff>66675</xdr:rowOff>
                  </from>
                  <to>
                    <xdr:col>10</xdr:col>
                    <xdr:colOff>723900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1A2D3-A412-4AD1-921E-B1669C6526D5}">
  <sheetPr codeName="Feuil5"/>
  <dimension ref="A1:C2975"/>
  <sheetViews>
    <sheetView workbookViewId="0">
      <selection sqref="A1:C2975"/>
    </sheetView>
  </sheetViews>
  <sheetFormatPr baseColWidth="10" defaultRowHeight="15" x14ac:dyDescent="0.25"/>
  <cols>
    <col min="1" max="1" width="11.28515625" bestFit="1" customWidth="1"/>
    <col min="2" max="2" width="12.28515625" bestFit="1" customWidth="1"/>
    <col min="3" max="3" width="19.42578125" bestFit="1" customWidth="1"/>
  </cols>
  <sheetData>
    <row r="1" spans="1:3" x14ac:dyDescent="0.25">
      <c r="A1" t="s">
        <v>43</v>
      </c>
      <c r="B1" t="s">
        <v>480</v>
      </c>
      <c r="C1" t="s">
        <v>510</v>
      </c>
    </row>
    <row r="2" spans="1:3" x14ac:dyDescent="0.25">
      <c r="A2" s="46" t="s">
        <v>511</v>
      </c>
      <c r="B2">
        <v>118</v>
      </c>
      <c r="C2">
        <v>41752</v>
      </c>
    </row>
    <row r="3" spans="1:3" x14ac:dyDescent="0.25">
      <c r="A3" s="46" t="s">
        <v>512</v>
      </c>
      <c r="B3">
        <v>53</v>
      </c>
      <c r="C3">
        <v>145</v>
      </c>
    </row>
    <row r="4" spans="1:3" x14ac:dyDescent="0.25">
      <c r="A4" s="46" t="s">
        <v>513</v>
      </c>
      <c r="B4">
        <v>52</v>
      </c>
      <c r="C4">
        <v>135</v>
      </c>
    </row>
    <row r="5" spans="1:3" x14ac:dyDescent="0.25">
      <c r="A5" s="46" t="s">
        <v>259</v>
      </c>
      <c r="B5">
        <v>57</v>
      </c>
      <c r="C5">
        <v>173</v>
      </c>
    </row>
    <row r="6" spans="1:3" x14ac:dyDescent="0.25">
      <c r="A6" s="46" t="s">
        <v>514</v>
      </c>
      <c r="B6">
        <v>110</v>
      </c>
      <c r="C6">
        <v>856</v>
      </c>
    </row>
    <row r="7" spans="1:3" x14ac:dyDescent="0.25">
      <c r="A7" s="46" t="s">
        <v>515</v>
      </c>
      <c r="B7">
        <v>186</v>
      </c>
      <c r="C7">
        <v>1458</v>
      </c>
    </row>
    <row r="8" spans="1:3" x14ac:dyDescent="0.25">
      <c r="A8" s="46" t="s">
        <v>516</v>
      </c>
      <c r="B8">
        <v>2</v>
      </c>
      <c r="C8">
        <v>2</v>
      </c>
    </row>
    <row r="9" spans="1:3" x14ac:dyDescent="0.25">
      <c r="A9" s="46" t="s">
        <v>517</v>
      </c>
      <c r="B9">
        <v>71</v>
      </c>
      <c r="C9">
        <v>404</v>
      </c>
    </row>
    <row r="10" spans="1:3" x14ac:dyDescent="0.25">
      <c r="A10" s="46" t="s">
        <v>518</v>
      </c>
      <c r="B10">
        <v>6</v>
      </c>
      <c r="C10">
        <v>8</v>
      </c>
    </row>
    <row r="11" spans="1:3" x14ac:dyDescent="0.25">
      <c r="A11" s="46" t="s">
        <v>288</v>
      </c>
      <c r="B11">
        <v>70</v>
      </c>
      <c r="C11">
        <v>957</v>
      </c>
    </row>
    <row r="12" spans="1:3" x14ac:dyDescent="0.25">
      <c r="A12" s="46" t="s">
        <v>409</v>
      </c>
      <c r="B12">
        <v>23</v>
      </c>
      <c r="C12">
        <v>95</v>
      </c>
    </row>
    <row r="13" spans="1:3" x14ac:dyDescent="0.25">
      <c r="A13" s="46" t="s">
        <v>260</v>
      </c>
      <c r="B13">
        <v>11</v>
      </c>
      <c r="C13">
        <v>84</v>
      </c>
    </row>
    <row r="14" spans="1:3" x14ac:dyDescent="0.25">
      <c r="A14" s="46" t="s">
        <v>519</v>
      </c>
      <c r="B14">
        <v>36</v>
      </c>
      <c r="C14">
        <v>382</v>
      </c>
    </row>
    <row r="15" spans="1:3" x14ac:dyDescent="0.25">
      <c r="A15" s="46" t="s">
        <v>520</v>
      </c>
      <c r="B15">
        <v>65</v>
      </c>
      <c r="C15">
        <v>749</v>
      </c>
    </row>
    <row r="16" spans="1:3" x14ac:dyDescent="0.25">
      <c r="A16" s="46" t="s">
        <v>521</v>
      </c>
      <c r="B16">
        <v>6</v>
      </c>
      <c r="C16">
        <v>50</v>
      </c>
    </row>
    <row r="17" spans="1:3" x14ac:dyDescent="0.25">
      <c r="A17" s="46" t="s">
        <v>522</v>
      </c>
      <c r="B17">
        <v>6</v>
      </c>
      <c r="C17">
        <v>50</v>
      </c>
    </row>
    <row r="18" spans="1:3" x14ac:dyDescent="0.25">
      <c r="A18" s="46" t="s">
        <v>523</v>
      </c>
      <c r="B18">
        <v>11</v>
      </c>
      <c r="C18">
        <v>29</v>
      </c>
    </row>
    <row r="19" spans="1:3" x14ac:dyDescent="0.25">
      <c r="A19" s="46" t="s">
        <v>524</v>
      </c>
      <c r="B19">
        <v>51</v>
      </c>
      <c r="C19">
        <v>160</v>
      </c>
    </row>
    <row r="20" spans="1:3" x14ac:dyDescent="0.25">
      <c r="A20" s="46" t="s">
        <v>525</v>
      </c>
      <c r="B20">
        <v>7</v>
      </c>
      <c r="C20">
        <v>56</v>
      </c>
    </row>
    <row r="21" spans="1:3" x14ac:dyDescent="0.25">
      <c r="A21" s="46" t="s">
        <v>526</v>
      </c>
      <c r="B21">
        <v>54</v>
      </c>
      <c r="C21">
        <v>285</v>
      </c>
    </row>
    <row r="22" spans="1:3" x14ac:dyDescent="0.25">
      <c r="A22" s="46" t="s">
        <v>261</v>
      </c>
      <c r="B22">
        <v>23</v>
      </c>
      <c r="C22">
        <v>76</v>
      </c>
    </row>
    <row r="23" spans="1:3" x14ac:dyDescent="0.25">
      <c r="A23" s="46" t="s">
        <v>94</v>
      </c>
      <c r="B23">
        <v>320</v>
      </c>
      <c r="C23">
        <v>5307</v>
      </c>
    </row>
    <row r="24" spans="1:3" x14ac:dyDescent="0.25">
      <c r="A24" s="46" t="s">
        <v>527</v>
      </c>
      <c r="B24">
        <v>38</v>
      </c>
      <c r="C24">
        <v>140</v>
      </c>
    </row>
    <row r="25" spans="1:3" x14ac:dyDescent="0.25">
      <c r="A25" s="46" t="s">
        <v>528</v>
      </c>
      <c r="B25">
        <v>43</v>
      </c>
      <c r="C25">
        <v>133</v>
      </c>
    </row>
    <row r="26" spans="1:3" x14ac:dyDescent="0.25">
      <c r="A26" s="46" t="s">
        <v>529</v>
      </c>
      <c r="B26">
        <v>4</v>
      </c>
      <c r="C26">
        <v>4</v>
      </c>
    </row>
    <row r="27" spans="1:3" x14ac:dyDescent="0.25">
      <c r="A27" s="46" t="s">
        <v>530</v>
      </c>
      <c r="B27">
        <v>7</v>
      </c>
      <c r="C27">
        <v>24</v>
      </c>
    </row>
    <row r="28" spans="1:3" x14ac:dyDescent="0.25">
      <c r="A28" s="46" t="s">
        <v>531</v>
      </c>
      <c r="B28">
        <v>1</v>
      </c>
      <c r="C28">
        <v>2</v>
      </c>
    </row>
    <row r="29" spans="1:3" x14ac:dyDescent="0.25">
      <c r="A29" s="46" t="s">
        <v>532</v>
      </c>
      <c r="B29">
        <v>37</v>
      </c>
      <c r="C29">
        <v>99</v>
      </c>
    </row>
    <row r="30" spans="1:3" x14ac:dyDescent="0.25">
      <c r="A30" s="46" t="s">
        <v>533</v>
      </c>
      <c r="B30">
        <v>213</v>
      </c>
      <c r="C30">
        <v>1325</v>
      </c>
    </row>
    <row r="31" spans="1:3" x14ac:dyDescent="0.25">
      <c r="A31" s="46" t="s">
        <v>534</v>
      </c>
      <c r="B31">
        <v>33</v>
      </c>
      <c r="C31">
        <v>131</v>
      </c>
    </row>
    <row r="32" spans="1:3" x14ac:dyDescent="0.25">
      <c r="A32" s="46" t="s">
        <v>535</v>
      </c>
      <c r="B32">
        <v>45</v>
      </c>
      <c r="C32">
        <v>450</v>
      </c>
    </row>
    <row r="33" spans="1:3" x14ac:dyDescent="0.25">
      <c r="A33" s="46" t="s">
        <v>536</v>
      </c>
      <c r="B33">
        <v>197</v>
      </c>
      <c r="C33">
        <v>2537</v>
      </c>
    </row>
    <row r="34" spans="1:3" x14ac:dyDescent="0.25">
      <c r="A34" s="46" t="s">
        <v>537</v>
      </c>
      <c r="B34">
        <v>19</v>
      </c>
      <c r="C34">
        <v>424</v>
      </c>
    </row>
    <row r="35" spans="1:3" x14ac:dyDescent="0.25">
      <c r="A35" s="46" t="s">
        <v>538</v>
      </c>
      <c r="B35">
        <v>80</v>
      </c>
      <c r="C35">
        <v>1007</v>
      </c>
    </row>
    <row r="36" spans="1:3" x14ac:dyDescent="0.25">
      <c r="A36" s="46" t="s">
        <v>539</v>
      </c>
      <c r="B36">
        <v>241</v>
      </c>
      <c r="C36">
        <v>4518</v>
      </c>
    </row>
    <row r="37" spans="1:3" x14ac:dyDescent="0.25">
      <c r="A37" s="46" t="s">
        <v>256</v>
      </c>
      <c r="B37">
        <v>63</v>
      </c>
      <c r="C37">
        <v>1480</v>
      </c>
    </row>
    <row r="38" spans="1:3" x14ac:dyDescent="0.25">
      <c r="A38" s="46" t="s">
        <v>540</v>
      </c>
      <c r="B38">
        <v>130</v>
      </c>
      <c r="C38">
        <v>925</v>
      </c>
    </row>
    <row r="39" spans="1:3" x14ac:dyDescent="0.25">
      <c r="A39" s="46" t="s">
        <v>541</v>
      </c>
      <c r="B39">
        <v>74</v>
      </c>
      <c r="C39">
        <v>384</v>
      </c>
    </row>
    <row r="40" spans="1:3" x14ac:dyDescent="0.25">
      <c r="A40" s="46" t="s">
        <v>542</v>
      </c>
      <c r="B40">
        <v>5</v>
      </c>
      <c r="C40">
        <v>5</v>
      </c>
    </row>
    <row r="41" spans="1:3" x14ac:dyDescent="0.25">
      <c r="A41" s="46" t="s">
        <v>543</v>
      </c>
      <c r="B41">
        <v>11</v>
      </c>
      <c r="C41">
        <v>29</v>
      </c>
    </row>
    <row r="42" spans="1:3" x14ac:dyDescent="0.25">
      <c r="A42" s="46" t="s">
        <v>544</v>
      </c>
      <c r="B42">
        <v>80</v>
      </c>
      <c r="C42">
        <v>381</v>
      </c>
    </row>
    <row r="43" spans="1:3" x14ac:dyDescent="0.25">
      <c r="A43" s="46" t="s">
        <v>545</v>
      </c>
      <c r="B43">
        <v>22</v>
      </c>
      <c r="C43">
        <v>71</v>
      </c>
    </row>
    <row r="44" spans="1:3" x14ac:dyDescent="0.25">
      <c r="A44" s="46" t="s">
        <v>546</v>
      </c>
      <c r="B44">
        <v>44</v>
      </c>
      <c r="C44">
        <v>321</v>
      </c>
    </row>
    <row r="45" spans="1:3" x14ac:dyDescent="0.25">
      <c r="A45" s="46" t="s">
        <v>547</v>
      </c>
      <c r="B45">
        <v>56</v>
      </c>
      <c r="C45">
        <v>339</v>
      </c>
    </row>
    <row r="46" spans="1:3" x14ac:dyDescent="0.25">
      <c r="A46" s="46" t="s">
        <v>548</v>
      </c>
      <c r="B46">
        <v>33</v>
      </c>
      <c r="C46">
        <v>174</v>
      </c>
    </row>
    <row r="47" spans="1:3" x14ac:dyDescent="0.25">
      <c r="A47" s="46" t="s">
        <v>549</v>
      </c>
      <c r="B47">
        <v>15</v>
      </c>
      <c r="C47">
        <v>69</v>
      </c>
    </row>
    <row r="48" spans="1:3" x14ac:dyDescent="0.25">
      <c r="A48" s="46" t="s">
        <v>290</v>
      </c>
      <c r="B48">
        <v>53</v>
      </c>
      <c r="C48">
        <v>268</v>
      </c>
    </row>
    <row r="49" spans="1:3" x14ac:dyDescent="0.25">
      <c r="A49" s="46" t="s">
        <v>550</v>
      </c>
      <c r="B49">
        <v>82</v>
      </c>
      <c r="C49">
        <v>222</v>
      </c>
    </row>
    <row r="50" spans="1:3" x14ac:dyDescent="0.25">
      <c r="A50" s="46" t="s">
        <v>551</v>
      </c>
      <c r="B50">
        <v>66</v>
      </c>
      <c r="C50">
        <v>1115</v>
      </c>
    </row>
    <row r="51" spans="1:3" x14ac:dyDescent="0.25">
      <c r="A51" s="46" t="s">
        <v>552</v>
      </c>
      <c r="B51">
        <v>5</v>
      </c>
      <c r="C51">
        <v>32</v>
      </c>
    </row>
    <row r="52" spans="1:3" x14ac:dyDescent="0.25">
      <c r="A52" s="46" t="s">
        <v>257</v>
      </c>
      <c r="B52">
        <v>18</v>
      </c>
      <c r="C52">
        <v>77</v>
      </c>
    </row>
    <row r="53" spans="1:3" x14ac:dyDescent="0.25">
      <c r="A53" s="46" t="s">
        <v>225</v>
      </c>
      <c r="B53">
        <v>48</v>
      </c>
      <c r="C53">
        <v>267</v>
      </c>
    </row>
    <row r="54" spans="1:3" x14ac:dyDescent="0.25">
      <c r="A54" s="46" t="s">
        <v>553</v>
      </c>
      <c r="B54">
        <v>3</v>
      </c>
      <c r="C54">
        <v>25</v>
      </c>
    </row>
    <row r="55" spans="1:3" x14ac:dyDescent="0.25">
      <c r="A55" s="46" t="s">
        <v>554</v>
      </c>
      <c r="B55">
        <v>3</v>
      </c>
      <c r="C55">
        <v>25</v>
      </c>
    </row>
    <row r="56" spans="1:3" x14ac:dyDescent="0.25">
      <c r="A56" s="46" t="s">
        <v>555</v>
      </c>
      <c r="B56">
        <v>2</v>
      </c>
      <c r="C56">
        <v>2</v>
      </c>
    </row>
    <row r="57" spans="1:3" x14ac:dyDescent="0.25">
      <c r="A57" s="46" t="s">
        <v>184</v>
      </c>
      <c r="B57">
        <v>41</v>
      </c>
      <c r="C57">
        <v>194</v>
      </c>
    </row>
    <row r="58" spans="1:3" x14ac:dyDescent="0.25">
      <c r="A58" s="46" t="s">
        <v>556</v>
      </c>
      <c r="B58">
        <v>3</v>
      </c>
      <c r="C58">
        <v>4</v>
      </c>
    </row>
    <row r="59" spans="1:3" x14ac:dyDescent="0.25">
      <c r="A59" s="46" t="s">
        <v>557</v>
      </c>
      <c r="B59">
        <v>57</v>
      </c>
      <c r="C59">
        <v>203</v>
      </c>
    </row>
    <row r="60" spans="1:3" x14ac:dyDescent="0.25">
      <c r="A60" s="46" t="s">
        <v>558</v>
      </c>
      <c r="B60">
        <v>57</v>
      </c>
      <c r="C60">
        <v>203</v>
      </c>
    </row>
    <row r="61" spans="1:3" x14ac:dyDescent="0.25">
      <c r="A61" s="46" t="s">
        <v>559</v>
      </c>
      <c r="B61">
        <v>21</v>
      </c>
      <c r="C61">
        <v>65</v>
      </c>
    </row>
    <row r="62" spans="1:3" x14ac:dyDescent="0.25">
      <c r="A62" s="46" t="s">
        <v>560</v>
      </c>
      <c r="B62">
        <v>4</v>
      </c>
      <c r="C62">
        <v>4</v>
      </c>
    </row>
    <row r="63" spans="1:3" x14ac:dyDescent="0.25">
      <c r="A63" s="46" t="s">
        <v>561</v>
      </c>
      <c r="B63">
        <v>4</v>
      </c>
      <c r="C63">
        <v>4</v>
      </c>
    </row>
    <row r="64" spans="1:3" x14ac:dyDescent="0.25">
      <c r="A64" s="46" t="s">
        <v>562</v>
      </c>
      <c r="B64">
        <v>2</v>
      </c>
      <c r="C64">
        <v>2</v>
      </c>
    </row>
    <row r="65" spans="1:3" x14ac:dyDescent="0.25">
      <c r="A65" s="46" t="s">
        <v>563</v>
      </c>
      <c r="B65">
        <v>72</v>
      </c>
      <c r="C65">
        <v>1650</v>
      </c>
    </row>
    <row r="66" spans="1:3" x14ac:dyDescent="0.25">
      <c r="A66" s="46" t="s">
        <v>564</v>
      </c>
      <c r="B66">
        <v>85</v>
      </c>
      <c r="C66">
        <v>1185</v>
      </c>
    </row>
    <row r="67" spans="1:3" x14ac:dyDescent="0.25">
      <c r="A67" s="46" t="s">
        <v>565</v>
      </c>
      <c r="B67">
        <v>60</v>
      </c>
      <c r="C67">
        <v>950</v>
      </c>
    </row>
    <row r="68" spans="1:3" x14ac:dyDescent="0.25">
      <c r="A68" s="46" t="s">
        <v>358</v>
      </c>
      <c r="B68">
        <v>1</v>
      </c>
      <c r="C68">
        <v>2</v>
      </c>
    </row>
    <row r="69" spans="1:3" x14ac:dyDescent="0.25">
      <c r="A69" s="46" t="s">
        <v>566</v>
      </c>
      <c r="B69">
        <v>25</v>
      </c>
      <c r="C69">
        <v>142</v>
      </c>
    </row>
    <row r="70" spans="1:3" x14ac:dyDescent="0.25">
      <c r="A70" s="46" t="s">
        <v>567</v>
      </c>
      <c r="B70">
        <v>1</v>
      </c>
      <c r="C70">
        <v>1</v>
      </c>
    </row>
    <row r="71" spans="1:3" x14ac:dyDescent="0.25">
      <c r="A71" s="46" t="s">
        <v>568</v>
      </c>
      <c r="B71">
        <v>2</v>
      </c>
      <c r="C71">
        <v>8</v>
      </c>
    </row>
    <row r="72" spans="1:3" x14ac:dyDescent="0.25">
      <c r="A72" s="46" t="s">
        <v>355</v>
      </c>
      <c r="B72">
        <v>1</v>
      </c>
      <c r="C72">
        <v>2</v>
      </c>
    </row>
    <row r="73" spans="1:3" x14ac:dyDescent="0.25">
      <c r="A73" s="46" t="s">
        <v>370</v>
      </c>
      <c r="B73">
        <v>13</v>
      </c>
      <c r="C73">
        <v>93</v>
      </c>
    </row>
    <row r="74" spans="1:3" x14ac:dyDescent="0.25">
      <c r="A74" s="46" t="s">
        <v>569</v>
      </c>
      <c r="B74">
        <v>64</v>
      </c>
      <c r="C74">
        <v>322</v>
      </c>
    </row>
    <row r="75" spans="1:3" x14ac:dyDescent="0.25">
      <c r="A75" s="46" t="s">
        <v>570</v>
      </c>
      <c r="B75">
        <v>1</v>
      </c>
      <c r="C75">
        <v>1</v>
      </c>
    </row>
    <row r="76" spans="1:3" x14ac:dyDescent="0.25">
      <c r="A76" s="46" t="s">
        <v>571</v>
      </c>
      <c r="B76">
        <v>24</v>
      </c>
      <c r="C76">
        <v>89</v>
      </c>
    </row>
    <row r="77" spans="1:3" x14ac:dyDescent="0.25">
      <c r="A77" s="46" t="s">
        <v>15</v>
      </c>
      <c r="B77">
        <v>8</v>
      </c>
      <c r="C77">
        <v>108</v>
      </c>
    </row>
    <row r="78" spans="1:3" x14ac:dyDescent="0.25">
      <c r="A78" s="46" t="s">
        <v>284</v>
      </c>
      <c r="B78">
        <v>7</v>
      </c>
      <c r="C78">
        <v>99</v>
      </c>
    </row>
    <row r="79" spans="1:3" x14ac:dyDescent="0.25">
      <c r="A79" s="46" t="s">
        <v>572</v>
      </c>
      <c r="B79">
        <v>1</v>
      </c>
      <c r="C79">
        <v>1</v>
      </c>
    </row>
    <row r="80" spans="1:3" x14ac:dyDescent="0.25">
      <c r="A80" s="46" t="s">
        <v>573</v>
      </c>
      <c r="B80">
        <v>2</v>
      </c>
      <c r="C80">
        <v>6</v>
      </c>
    </row>
    <row r="81" spans="1:3" x14ac:dyDescent="0.25">
      <c r="A81" s="46" t="s">
        <v>574</v>
      </c>
      <c r="B81">
        <v>35</v>
      </c>
      <c r="C81">
        <v>428</v>
      </c>
    </row>
    <row r="82" spans="1:3" x14ac:dyDescent="0.25">
      <c r="A82" s="46" t="s">
        <v>575</v>
      </c>
      <c r="B82">
        <v>37</v>
      </c>
      <c r="C82">
        <v>92</v>
      </c>
    </row>
    <row r="83" spans="1:3" x14ac:dyDescent="0.25">
      <c r="A83" s="46" t="s">
        <v>576</v>
      </c>
      <c r="B83">
        <v>46</v>
      </c>
      <c r="C83">
        <v>291</v>
      </c>
    </row>
    <row r="84" spans="1:3" x14ac:dyDescent="0.25">
      <c r="A84" s="46" t="s">
        <v>333</v>
      </c>
      <c r="B84">
        <v>21</v>
      </c>
      <c r="C84">
        <v>42</v>
      </c>
    </row>
    <row r="85" spans="1:3" x14ac:dyDescent="0.25">
      <c r="A85" s="46" t="s">
        <v>336</v>
      </c>
      <c r="B85">
        <v>23</v>
      </c>
      <c r="C85">
        <v>39</v>
      </c>
    </row>
    <row r="86" spans="1:3" x14ac:dyDescent="0.25">
      <c r="A86" s="46" t="s">
        <v>334</v>
      </c>
      <c r="B86">
        <v>1</v>
      </c>
      <c r="C86">
        <v>1</v>
      </c>
    </row>
    <row r="87" spans="1:3" x14ac:dyDescent="0.25">
      <c r="A87" s="46" t="s">
        <v>577</v>
      </c>
      <c r="B87">
        <v>4</v>
      </c>
      <c r="C87">
        <v>4</v>
      </c>
    </row>
    <row r="88" spans="1:3" x14ac:dyDescent="0.25">
      <c r="A88" s="46" t="s">
        <v>578</v>
      </c>
      <c r="B88">
        <v>21</v>
      </c>
      <c r="C88">
        <v>46</v>
      </c>
    </row>
    <row r="89" spans="1:3" x14ac:dyDescent="0.25">
      <c r="A89" s="46" t="s">
        <v>579</v>
      </c>
      <c r="B89">
        <v>23</v>
      </c>
      <c r="C89">
        <v>39</v>
      </c>
    </row>
    <row r="90" spans="1:3" x14ac:dyDescent="0.25">
      <c r="A90" s="46" t="s">
        <v>580</v>
      </c>
      <c r="B90">
        <v>23</v>
      </c>
      <c r="C90">
        <v>39</v>
      </c>
    </row>
    <row r="91" spans="1:3" x14ac:dyDescent="0.25">
      <c r="A91" s="46" t="s">
        <v>581</v>
      </c>
      <c r="B91">
        <v>21</v>
      </c>
      <c r="C91">
        <v>42</v>
      </c>
    </row>
    <row r="92" spans="1:3" x14ac:dyDescent="0.25">
      <c r="A92" s="46" t="s">
        <v>582</v>
      </c>
      <c r="B92">
        <v>23</v>
      </c>
      <c r="C92">
        <v>40</v>
      </c>
    </row>
    <row r="93" spans="1:3" x14ac:dyDescent="0.25">
      <c r="A93" s="46" t="s">
        <v>583</v>
      </c>
      <c r="B93">
        <v>25</v>
      </c>
      <c r="C93">
        <v>53</v>
      </c>
    </row>
    <row r="94" spans="1:3" x14ac:dyDescent="0.25">
      <c r="A94" s="46" t="s">
        <v>335</v>
      </c>
      <c r="B94">
        <v>4</v>
      </c>
      <c r="C94">
        <v>4</v>
      </c>
    </row>
    <row r="95" spans="1:3" x14ac:dyDescent="0.25">
      <c r="A95" s="46" t="s">
        <v>327</v>
      </c>
      <c r="B95">
        <v>40</v>
      </c>
      <c r="C95">
        <v>174</v>
      </c>
    </row>
    <row r="96" spans="1:3" x14ac:dyDescent="0.25">
      <c r="A96" s="46" t="s">
        <v>329</v>
      </c>
      <c r="B96">
        <v>40</v>
      </c>
      <c r="C96">
        <v>57</v>
      </c>
    </row>
    <row r="97" spans="1:3" x14ac:dyDescent="0.25">
      <c r="A97" s="46" t="s">
        <v>112</v>
      </c>
      <c r="B97">
        <v>61</v>
      </c>
      <c r="C97">
        <v>786</v>
      </c>
    </row>
    <row r="98" spans="1:3" x14ac:dyDescent="0.25">
      <c r="A98" s="46" t="s">
        <v>584</v>
      </c>
      <c r="B98">
        <v>25</v>
      </c>
      <c r="C98">
        <v>96</v>
      </c>
    </row>
    <row r="99" spans="1:3" x14ac:dyDescent="0.25">
      <c r="A99" s="46" t="s">
        <v>328</v>
      </c>
      <c r="B99">
        <v>6</v>
      </c>
      <c r="C99">
        <v>10</v>
      </c>
    </row>
    <row r="100" spans="1:3" x14ac:dyDescent="0.25">
      <c r="A100" s="46" t="s">
        <v>65</v>
      </c>
      <c r="B100">
        <v>35</v>
      </c>
      <c r="C100">
        <v>128</v>
      </c>
    </row>
    <row r="101" spans="1:3" x14ac:dyDescent="0.25">
      <c r="A101" s="46" t="s">
        <v>222</v>
      </c>
      <c r="B101">
        <v>17</v>
      </c>
      <c r="C101">
        <v>24</v>
      </c>
    </row>
    <row r="102" spans="1:3" x14ac:dyDescent="0.25">
      <c r="A102" s="46" t="s">
        <v>248</v>
      </c>
      <c r="B102">
        <v>35</v>
      </c>
      <c r="C102">
        <v>99</v>
      </c>
    </row>
    <row r="103" spans="1:3" x14ac:dyDescent="0.25">
      <c r="A103" s="46" t="s">
        <v>330</v>
      </c>
      <c r="B103">
        <v>4</v>
      </c>
      <c r="C103">
        <v>8</v>
      </c>
    </row>
    <row r="104" spans="1:3" x14ac:dyDescent="0.25">
      <c r="A104" s="46" t="s">
        <v>110</v>
      </c>
      <c r="B104">
        <v>31</v>
      </c>
      <c r="C104">
        <v>304</v>
      </c>
    </row>
    <row r="105" spans="1:3" x14ac:dyDescent="0.25">
      <c r="A105" s="46" t="s">
        <v>331</v>
      </c>
      <c r="B105">
        <v>18</v>
      </c>
      <c r="C105">
        <v>23</v>
      </c>
    </row>
    <row r="106" spans="1:3" x14ac:dyDescent="0.25">
      <c r="A106" s="46" t="s">
        <v>106</v>
      </c>
      <c r="B106">
        <v>60</v>
      </c>
      <c r="C106">
        <v>262</v>
      </c>
    </row>
    <row r="107" spans="1:3" x14ac:dyDescent="0.25">
      <c r="A107" s="46" t="s">
        <v>338</v>
      </c>
      <c r="B107">
        <v>26</v>
      </c>
      <c r="C107">
        <v>76</v>
      </c>
    </row>
    <row r="108" spans="1:3" x14ac:dyDescent="0.25">
      <c r="A108" s="46" t="s">
        <v>332</v>
      </c>
      <c r="B108">
        <v>3</v>
      </c>
      <c r="C108">
        <v>4</v>
      </c>
    </row>
    <row r="109" spans="1:3" x14ac:dyDescent="0.25">
      <c r="A109" s="46" t="s">
        <v>585</v>
      </c>
      <c r="B109">
        <v>9</v>
      </c>
      <c r="C109">
        <v>19</v>
      </c>
    </row>
    <row r="110" spans="1:3" x14ac:dyDescent="0.25">
      <c r="A110" s="46" t="s">
        <v>586</v>
      </c>
      <c r="B110">
        <v>7</v>
      </c>
      <c r="C110">
        <v>22</v>
      </c>
    </row>
    <row r="111" spans="1:3" x14ac:dyDescent="0.25">
      <c r="A111" s="46" t="s">
        <v>587</v>
      </c>
      <c r="B111">
        <v>10</v>
      </c>
      <c r="C111">
        <v>20</v>
      </c>
    </row>
    <row r="112" spans="1:3" x14ac:dyDescent="0.25">
      <c r="A112" s="46" t="s">
        <v>588</v>
      </c>
      <c r="B112">
        <v>10</v>
      </c>
      <c r="C112">
        <v>19</v>
      </c>
    </row>
    <row r="113" spans="1:3" x14ac:dyDescent="0.25">
      <c r="A113" s="46" t="s">
        <v>498</v>
      </c>
      <c r="B113">
        <v>29</v>
      </c>
      <c r="C113">
        <v>64</v>
      </c>
    </row>
    <row r="114" spans="1:3" x14ac:dyDescent="0.25">
      <c r="A114" s="46" t="s">
        <v>499</v>
      </c>
      <c r="B114">
        <v>12</v>
      </c>
      <c r="C114">
        <v>44</v>
      </c>
    </row>
    <row r="115" spans="1:3" x14ac:dyDescent="0.25">
      <c r="A115" s="46" t="s">
        <v>500</v>
      </c>
      <c r="B115">
        <v>17</v>
      </c>
      <c r="C115">
        <v>28</v>
      </c>
    </row>
    <row r="116" spans="1:3" x14ac:dyDescent="0.25">
      <c r="A116" s="46" t="s">
        <v>589</v>
      </c>
      <c r="B116">
        <v>1</v>
      </c>
      <c r="C116">
        <v>36</v>
      </c>
    </row>
    <row r="117" spans="1:3" x14ac:dyDescent="0.25">
      <c r="A117" s="46" t="s">
        <v>497</v>
      </c>
      <c r="B117">
        <v>66</v>
      </c>
      <c r="C117">
        <v>489</v>
      </c>
    </row>
    <row r="118" spans="1:3" x14ac:dyDescent="0.25">
      <c r="A118" s="46" t="s">
        <v>590</v>
      </c>
      <c r="B118">
        <v>96</v>
      </c>
      <c r="C118">
        <v>818</v>
      </c>
    </row>
    <row r="119" spans="1:3" x14ac:dyDescent="0.25">
      <c r="A119" s="46" t="s">
        <v>591</v>
      </c>
      <c r="B119">
        <v>111</v>
      </c>
      <c r="C119">
        <v>12520</v>
      </c>
    </row>
    <row r="120" spans="1:3" x14ac:dyDescent="0.25">
      <c r="A120" s="46" t="s">
        <v>592</v>
      </c>
      <c r="B120">
        <v>45</v>
      </c>
      <c r="C120">
        <v>423</v>
      </c>
    </row>
    <row r="121" spans="1:3" x14ac:dyDescent="0.25">
      <c r="A121" s="46" t="s">
        <v>593</v>
      </c>
      <c r="B121">
        <v>85</v>
      </c>
      <c r="C121">
        <v>922</v>
      </c>
    </row>
    <row r="122" spans="1:3" x14ac:dyDescent="0.25">
      <c r="A122" s="46" t="s">
        <v>594</v>
      </c>
      <c r="B122">
        <v>40</v>
      </c>
      <c r="C122">
        <v>86</v>
      </c>
    </row>
    <row r="123" spans="1:3" x14ac:dyDescent="0.25">
      <c r="A123" s="46" t="s">
        <v>75</v>
      </c>
      <c r="B123">
        <v>64</v>
      </c>
      <c r="C123">
        <v>464</v>
      </c>
    </row>
    <row r="124" spans="1:3" x14ac:dyDescent="0.25">
      <c r="A124" s="46" t="s">
        <v>595</v>
      </c>
      <c r="B124">
        <v>7</v>
      </c>
      <c r="C124">
        <v>26</v>
      </c>
    </row>
    <row r="125" spans="1:3" x14ac:dyDescent="0.25">
      <c r="A125" s="46" t="s">
        <v>373</v>
      </c>
      <c r="B125">
        <v>12</v>
      </c>
      <c r="C125">
        <v>190</v>
      </c>
    </row>
    <row r="126" spans="1:3" x14ac:dyDescent="0.25">
      <c r="A126" s="46" t="s">
        <v>596</v>
      </c>
      <c r="B126">
        <v>27</v>
      </c>
      <c r="C126">
        <v>632</v>
      </c>
    </row>
    <row r="127" spans="1:3" x14ac:dyDescent="0.25">
      <c r="A127" s="46" t="s">
        <v>597</v>
      </c>
      <c r="B127">
        <v>10</v>
      </c>
      <c r="C127">
        <v>78</v>
      </c>
    </row>
    <row r="128" spans="1:3" x14ac:dyDescent="0.25">
      <c r="A128" s="46" t="s">
        <v>185</v>
      </c>
      <c r="B128">
        <v>10</v>
      </c>
      <c r="C128">
        <v>156</v>
      </c>
    </row>
    <row r="129" spans="1:3" x14ac:dyDescent="0.25">
      <c r="A129" s="46" t="s">
        <v>598</v>
      </c>
      <c r="B129">
        <v>29</v>
      </c>
      <c r="C129">
        <v>350</v>
      </c>
    </row>
    <row r="130" spans="1:3" x14ac:dyDescent="0.25">
      <c r="A130" s="46" t="s">
        <v>599</v>
      </c>
      <c r="B130">
        <v>28</v>
      </c>
      <c r="C130">
        <v>350</v>
      </c>
    </row>
    <row r="131" spans="1:3" x14ac:dyDescent="0.25">
      <c r="A131" s="46" t="s">
        <v>600</v>
      </c>
      <c r="B131">
        <v>11</v>
      </c>
      <c r="C131">
        <v>128</v>
      </c>
    </row>
    <row r="132" spans="1:3" x14ac:dyDescent="0.25">
      <c r="A132" s="46" t="s">
        <v>601</v>
      </c>
      <c r="B132">
        <v>10</v>
      </c>
      <c r="C132">
        <v>154</v>
      </c>
    </row>
    <row r="133" spans="1:3" x14ac:dyDescent="0.25">
      <c r="A133" s="46" t="s">
        <v>602</v>
      </c>
      <c r="B133">
        <v>117</v>
      </c>
      <c r="C133">
        <v>1567</v>
      </c>
    </row>
    <row r="134" spans="1:3" x14ac:dyDescent="0.25">
      <c r="A134" s="46" t="s">
        <v>603</v>
      </c>
      <c r="B134">
        <v>1</v>
      </c>
      <c r="C134">
        <v>1</v>
      </c>
    </row>
    <row r="135" spans="1:3" x14ac:dyDescent="0.25">
      <c r="A135" s="46" t="s">
        <v>604</v>
      </c>
      <c r="B135">
        <v>3</v>
      </c>
      <c r="C135">
        <v>21</v>
      </c>
    </row>
    <row r="136" spans="1:3" x14ac:dyDescent="0.25">
      <c r="A136" s="46" t="s">
        <v>605</v>
      </c>
      <c r="B136">
        <v>26</v>
      </c>
      <c r="C136">
        <v>327</v>
      </c>
    </row>
    <row r="137" spans="1:3" x14ac:dyDescent="0.25">
      <c r="A137" s="46" t="s">
        <v>606</v>
      </c>
      <c r="B137">
        <v>2</v>
      </c>
      <c r="C137">
        <v>4</v>
      </c>
    </row>
    <row r="138" spans="1:3" x14ac:dyDescent="0.25">
      <c r="A138" s="46" t="s">
        <v>607</v>
      </c>
      <c r="B138">
        <v>16</v>
      </c>
      <c r="C138">
        <v>300</v>
      </c>
    </row>
    <row r="139" spans="1:3" x14ac:dyDescent="0.25">
      <c r="A139" s="46" t="s">
        <v>608</v>
      </c>
      <c r="B139">
        <v>50</v>
      </c>
      <c r="C139">
        <v>100</v>
      </c>
    </row>
    <row r="140" spans="1:3" x14ac:dyDescent="0.25">
      <c r="A140" s="46" t="s">
        <v>609</v>
      </c>
      <c r="B140">
        <v>130</v>
      </c>
      <c r="C140">
        <v>711</v>
      </c>
    </row>
    <row r="141" spans="1:3" x14ac:dyDescent="0.25">
      <c r="A141" s="46" t="s">
        <v>610</v>
      </c>
      <c r="B141">
        <v>43</v>
      </c>
      <c r="C141">
        <v>73</v>
      </c>
    </row>
    <row r="142" spans="1:3" x14ac:dyDescent="0.25">
      <c r="A142" s="46" t="s">
        <v>611</v>
      </c>
      <c r="B142">
        <v>47</v>
      </c>
      <c r="C142">
        <v>86</v>
      </c>
    </row>
    <row r="143" spans="1:3" x14ac:dyDescent="0.25">
      <c r="A143" s="46" t="s">
        <v>612</v>
      </c>
      <c r="B143">
        <v>43</v>
      </c>
      <c r="C143">
        <v>73</v>
      </c>
    </row>
    <row r="144" spans="1:3" x14ac:dyDescent="0.25">
      <c r="A144" s="46" t="s">
        <v>613</v>
      </c>
      <c r="B144">
        <v>102</v>
      </c>
      <c r="C144">
        <v>303</v>
      </c>
    </row>
    <row r="145" spans="1:3" x14ac:dyDescent="0.25">
      <c r="A145" s="46" t="s">
        <v>614</v>
      </c>
      <c r="B145">
        <v>113</v>
      </c>
      <c r="C145">
        <v>323</v>
      </c>
    </row>
    <row r="146" spans="1:3" x14ac:dyDescent="0.25">
      <c r="A146" s="46" t="s">
        <v>615</v>
      </c>
      <c r="B146">
        <v>102</v>
      </c>
      <c r="C146">
        <v>303</v>
      </c>
    </row>
    <row r="147" spans="1:3" x14ac:dyDescent="0.25">
      <c r="A147" s="46" t="s">
        <v>616</v>
      </c>
      <c r="B147">
        <v>4</v>
      </c>
      <c r="C147">
        <v>14</v>
      </c>
    </row>
    <row r="148" spans="1:3" x14ac:dyDescent="0.25">
      <c r="A148" s="46" t="s">
        <v>617</v>
      </c>
      <c r="B148">
        <v>4</v>
      </c>
      <c r="C148">
        <v>14</v>
      </c>
    </row>
    <row r="149" spans="1:3" x14ac:dyDescent="0.25">
      <c r="A149" s="46" t="s">
        <v>618</v>
      </c>
      <c r="B149">
        <v>103</v>
      </c>
      <c r="C149">
        <v>366</v>
      </c>
    </row>
    <row r="150" spans="1:3" x14ac:dyDescent="0.25">
      <c r="A150" s="46" t="s">
        <v>619</v>
      </c>
      <c r="B150">
        <v>104</v>
      </c>
      <c r="C150">
        <v>365</v>
      </c>
    </row>
    <row r="151" spans="1:3" x14ac:dyDescent="0.25">
      <c r="A151" s="46" t="s">
        <v>620</v>
      </c>
      <c r="B151">
        <v>19</v>
      </c>
      <c r="C151">
        <v>36</v>
      </c>
    </row>
    <row r="152" spans="1:3" x14ac:dyDescent="0.25">
      <c r="A152" s="46" t="s">
        <v>621</v>
      </c>
      <c r="B152">
        <v>5</v>
      </c>
      <c r="C152">
        <v>16</v>
      </c>
    </row>
    <row r="153" spans="1:3" x14ac:dyDescent="0.25">
      <c r="A153" s="46" t="s">
        <v>622</v>
      </c>
      <c r="B153">
        <v>5</v>
      </c>
      <c r="C153">
        <v>16</v>
      </c>
    </row>
    <row r="154" spans="1:3" x14ac:dyDescent="0.25">
      <c r="A154" s="46" t="s">
        <v>623</v>
      </c>
      <c r="B154">
        <v>15</v>
      </c>
      <c r="C154">
        <v>27</v>
      </c>
    </row>
    <row r="155" spans="1:3" x14ac:dyDescent="0.25">
      <c r="A155" s="46" t="s">
        <v>624</v>
      </c>
      <c r="B155">
        <v>15</v>
      </c>
      <c r="C155">
        <v>27</v>
      </c>
    </row>
    <row r="156" spans="1:3" x14ac:dyDescent="0.25">
      <c r="A156" s="46" t="s">
        <v>625</v>
      </c>
      <c r="B156">
        <v>18</v>
      </c>
      <c r="C156">
        <v>30</v>
      </c>
    </row>
    <row r="157" spans="1:3" x14ac:dyDescent="0.25">
      <c r="A157" s="46" t="s">
        <v>626</v>
      </c>
      <c r="B157">
        <v>69</v>
      </c>
      <c r="C157">
        <v>106</v>
      </c>
    </row>
    <row r="158" spans="1:3" x14ac:dyDescent="0.25">
      <c r="A158" s="46" t="s">
        <v>627</v>
      </c>
      <c r="B158">
        <v>79</v>
      </c>
      <c r="C158">
        <v>344</v>
      </c>
    </row>
    <row r="159" spans="1:3" x14ac:dyDescent="0.25">
      <c r="A159" s="46" t="s">
        <v>628</v>
      </c>
      <c r="B159">
        <v>21</v>
      </c>
      <c r="C159">
        <v>115</v>
      </c>
    </row>
    <row r="160" spans="1:3" x14ac:dyDescent="0.25">
      <c r="A160" s="46" t="s">
        <v>629</v>
      </c>
      <c r="B160">
        <v>4</v>
      </c>
      <c r="C160">
        <v>8</v>
      </c>
    </row>
    <row r="161" spans="1:3" x14ac:dyDescent="0.25">
      <c r="A161" s="46" t="s">
        <v>630</v>
      </c>
      <c r="B161">
        <v>10</v>
      </c>
      <c r="C161">
        <v>14</v>
      </c>
    </row>
    <row r="162" spans="1:3" x14ac:dyDescent="0.25">
      <c r="A162" s="46" t="s">
        <v>631</v>
      </c>
      <c r="B162">
        <v>20</v>
      </c>
      <c r="C162">
        <v>31</v>
      </c>
    </row>
    <row r="163" spans="1:3" x14ac:dyDescent="0.25">
      <c r="A163" s="46" t="s">
        <v>632</v>
      </c>
      <c r="B163">
        <v>82</v>
      </c>
      <c r="C163">
        <v>342</v>
      </c>
    </row>
    <row r="164" spans="1:3" x14ac:dyDescent="0.25">
      <c r="A164" s="46" t="s">
        <v>633</v>
      </c>
      <c r="B164">
        <v>80</v>
      </c>
      <c r="C164">
        <v>236</v>
      </c>
    </row>
    <row r="165" spans="1:3" x14ac:dyDescent="0.25">
      <c r="A165" s="46" t="s">
        <v>634</v>
      </c>
      <c r="B165">
        <v>17</v>
      </c>
      <c r="C165">
        <v>47</v>
      </c>
    </row>
    <row r="166" spans="1:3" x14ac:dyDescent="0.25">
      <c r="A166" s="46" t="s">
        <v>635</v>
      </c>
      <c r="B166">
        <v>1</v>
      </c>
      <c r="C166">
        <v>12</v>
      </c>
    </row>
    <row r="167" spans="1:3" x14ac:dyDescent="0.25">
      <c r="A167" s="46" t="s">
        <v>636</v>
      </c>
      <c r="B167">
        <v>1</v>
      </c>
      <c r="C167">
        <v>12</v>
      </c>
    </row>
    <row r="168" spans="1:3" x14ac:dyDescent="0.25">
      <c r="A168" s="46" t="s">
        <v>637</v>
      </c>
      <c r="B168">
        <v>9</v>
      </c>
      <c r="C168">
        <v>40</v>
      </c>
    </row>
    <row r="169" spans="1:3" x14ac:dyDescent="0.25">
      <c r="A169" s="46" t="s">
        <v>638</v>
      </c>
      <c r="B169">
        <v>27</v>
      </c>
      <c r="C169">
        <v>85</v>
      </c>
    </row>
    <row r="170" spans="1:3" x14ac:dyDescent="0.25">
      <c r="A170" s="46" t="s">
        <v>639</v>
      </c>
      <c r="B170">
        <v>2</v>
      </c>
      <c r="C170">
        <v>50</v>
      </c>
    </row>
    <row r="171" spans="1:3" x14ac:dyDescent="0.25">
      <c r="A171" s="46" t="s">
        <v>640</v>
      </c>
      <c r="B171">
        <v>4</v>
      </c>
      <c r="C171">
        <v>6</v>
      </c>
    </row>
    <row r="172" spans="1:3" x14ac:dyDescent="0.25">
      <c r="A172" s="46" t="s">
        <v>641</v>
      </c>
      <c r="B172">
        <v>3</v>
      </c>
      <c r="C172">
        <v>9</v>
      </c>
    </row>
    <row r="173" spans="1:3" x14ac:dyDescent="0.25">
      <c r="A173" s="46" t="s">
        <v>642</v>
      </c>
      <c r="B173">
        <v>33</v>
      </c>
      <c r="C173">
        <v>224</v>
      </c>
    </row>
    <row r="174" spans="1:3" x14ac:dyDescent="0.25">
      <c r="A174" s="46" t="s">
        <v>643</v>
      </c>
      <c r="B174">
        <v>3</v>
      </c>
      <c r="C174">
        <v>5</v>
      </c>
    </row>
    <row r="175" spans="1:3" x14ac:dyDescent="0.25">
      <c r="A175" s="46" t="s">
        <v>644</v>
      </c>
      <c r="B175">
        <v>4</v>
      </c>
      <c r="C175">
        <v>6</v>
      </c>
    </row>
    <row r="176" spans="1:3" x14ac:dyDescent="0.25">
      <c r="A176" s="46" t="s">
        <v>507</v>
      </c>
      <c r="B176">
        <v>42</v>
      </c>
      <c r="C176">
        <v>115</v>
      </c>
    </row>
    <row r="177" spans="1:3" x14ac:dyDescent="0.25">
      <c r="A177" s="46" t="s">
        <v>645</v>
      </c>
      <c r="B177">
        <v>19</v>
      </c>
      <c r="C177">
        <v>102</v>
      </c>
    </row>
    <row r="178" spans="1:3" x14ac:dyDescent="0.25">
      <c r="A178" s="46" t="s">
        <v>646</v>
      </c>
      <c r="B178">
        <v>55</v>
      </c>
      <c r="C178">
        <v>154</v>
      </c>
    </row>
    <row r="179" spans="1:3" x14ac:dyDescent="0.25">
      <c r="A179" s="46" t="s">
        <v>647</v>
      </c>
      <c r="B179">
        <v>19</v>
      </c>
      <c r="C179">
        <v>128</v>
      </c>
    </row>
    <row r="180" spans="1:3" x14ac:dyDescent="0.25">
      <c r="A180" s="46" t="s">
        <v>648</v>
      </c>
      <c r="B180">
        <v>8</v>
      </c>
      <c r="C180">
        <v>360</v>
      </c>
    </row>
    <row r="181" spans="1:3" x14ac:dyDescent="0.25">
      <c r="A181" s="46" t="s">
        <v>649</v>
      </c>
      <c r="B181">
        <v>15</v>
      </c>
      <c r="C181">
        <v>79</v>
      </c>
    </row>
    <row r="182" spans="1:3" x14ac:dyDescent="0.25">
      <c r="A182" s="46" t="s">
        <v>650</v>
      </c>
      <c r="B182">
        <v>2</v>
      </c>
      <c r="C182">
        <v>8</v>
      </c>
    </row>
    <row r="183" spans="1:3" x14ac:dyDescent="0.25">
      <c r="A183" s="46" t="s">
        <v>651</v>
      </c>
      <c r="B183">
        <v>1</v>
      </c>
      <c r="C183">
        <v>7</v>
      </c>
    </row>
    <row r="184" spans="1:3" x14ac:dyDescent="0.25">
      <c r="A184" s="46" t="s">
        <v>652</v>
      </c>
      <c r="B184">
        <v>16</v>
      </c>
      <c r="C184">
        <v>303</v>
      </c>
    </row>
    <row r="185" spans="1:3" x14ac:dyDescent="0.25">
      <c r="A185" s="46" t="s">
        <v>653</v>
      </c>
      <c r="B185">
        <v>14</v>
      </c>
      <c r="C185">
        <v>94</v>
      </c>
    </row>
    <row r="186" spans="1:3" x14ac:dyDescent="0.25">
      <c r="A186" s="46" t="s">
        <v>273</v>
      </c>
      <c r="B186">
        <v>8</v>
      </c>
      <c r="C186">
        <v>518</v>
      </c>
    </row>
    <row r="187" spans="1:3" x14ac:dyDescent="0.25">
      <c r="A187" s="46" t="s">
        <v>274</v>
      </c>
      <c r="B187">
        <v>29</v>
      </c>
      <c r="C187">
        <v>1112</v>
      </c>
    </row>
    <row r="188" spans="1:3" x14ac:dyDescent="0.25">
      <c r="A188" s="46" t="s">
        <v>302</v>
      </c>
      <c r="B188">
        <v>38</v>
      </c>
      <c r="C188">
        <v>958</v>
      </c>
    </row>
    <row r="189" spans="1:3" x14ac:dyDescent="0.25">
      <c r="A189" s="46" t="s">
        <v>193</v>
      </c>
      <c r="B189">
        <v>3</v>
      </c>
      <c r="C189">
        <v>3</v>
      </c>
    </row>
    <row r="190" spans="1:3" x14ac:dyDescent="0.25">
      <c r="A190" s="46" t="s">
        <v>180</v>
      </c>
      <c r="B190">
        <v>25</v>
      </c>
      <c r="C190">
        <v>82</v>
      </c>
    </row>
    <row r="191" spans="1:3" x14ac:dyDescent="0.25">
      <c r="A191" s="46" t="s">
        <v>654</v>
      </c>
      <c r="B191">
        <v>19</v>
      </c>
      <c r="C191">
        <v>27</v>
      </c>
    </row>
    <row r="192" spans="1:3" x14ac:dyDescent="0.25">
      <c r="A192" s="46" t="s">
        <v>173</v>
      </c>
      <c r="B192">
        <v>41</v>
      </c>
      <c r="C192">
        <v>267</v>
      </c>
    </row>
    <row r="193" spans="1:3" x14ac:dyDescent="0.25">
      <c r="A193" s="46" t="s">
        <v>92</v>
      </c>
      <c r="B193">
        <v>3</v>
      </c>
      <c r="C193">
        <v>6</v>
      </c>
    </row>
    <row r="194" spans="1:3" x14ac:dyDescent="0.25">
      <c r="A194" s="46" t="s">
        <v>655</v>
      </c>
      <c r="B194">
        <v>49</v>
      </c>
      <c r="C194">
        <v>171</v>
      </c>
    </row>
    <row r="195" spans="1:3" x14ac:dyDescent="0.25">
      <c r="A195" s="46" t="s">
        <v>656</v>
      </c>
      <c r="B195">
        <v>37</v>
      </c>
      <c r="C195">
        <v>87</v>
      </c>
    </row>
    <row r="196" spans="1:3" x14ac:dyDescent="0.25">
      <c r="A196" s="46" t="s">
        <v>71</v>
      </c>
      <c r="B196">
        <v>55</v>
      </c>
      <c r="C196">
        <v>263</v>
      </c>
    </row>
    <row r="197" spans="1:3" x14ac:dyDescent="0.25">
      <c r="A197" s="46" t="s">
        <v>657</v>
      </c>
      <c r="B197">
        <v>16</v>
      </c>
      <c r="C197">
        <v>128</v>
      </c>
    </row>
    <row r="198" spans="1:3" x14ac:dyDescent="0.25">
      <c r="A198" s="46" t="s">
        <v>658</v>
      </c>
      <c r="B198">
        <v>19</v>
      </c>
      <c r="C198">
        <v>79</v>
      </c>
    </row>
    <row r="199" spans="1:3" x14ac:dyDescent="0.25">
      <c r="A199" s="46" t="s">
        <v>102</v>
      </c>
      <c r="B199">
        <v>35</v>
      </c>
      <c r="C199">
        <v>234</v>
      </c>
    </row>
    <row r="200" spans="1:3" x14ac:dyDescent="0.25">
      <c r="A200" s="46" t="s">
        <v>178</v>
      </c>
      <c r="B200">
        <v>35</v>
      </c>
      <c r="C200">
        <v>140</v>
      </c>
    </row>
    <row r="201" spans="1:3" x14ac:dyDescent="0.25">
      <c r="A201" s="46" t="s">
        <v>235</v>
      </c>
      <c r="B201">
        <v>26</v>
      </c>
      <c r="C201">
        <v>75</v>
      </c>
    </row>
    <row r="202" spans="1:3" x14ac:dyDescent="0.25">
      <c r="A202" s="46" t="s">
        <v>659</v>
      </c>
      <c r="B202">
        <v>26</v>
      </c>
      <c r="C202">
        <v>52</v>
      </c>
    </row>
    <row r="203" spans="1:3" x14ac:dyDescent="0.25">
      <c r="A203" s="46" t="s">
        <v>660</v>
      </c>
      <c r="B203">
        <v>39</v>
      </c>
      <c r="C203">
        <v>465</v>
      </c>
    </row>
    <row r="204" spans="1:3" x14ac:dyDescent="0.25">
      <c r="A204" s="46" t="s">
        <v>661</v>
      </c>
      <c r="B204">
        <v>14</v>
      </c>
      <c r="C204">
        <v>20</v>
      </c>
    </row>
    <row r="205" spans="1:3" x14ac:dyDescent="0.25">
      <c r="A205" s="46" t="s">
        <v>662</v>
      </c>
      <c r="B205">
        <v>64</v>
      </c>
      <c r="C205">
        <v>175</v>
      </c>
    </row>
    <row r="206" spans="1:3" x14ac:dyDescent="0.25">
      <c r="A206" s="46" t="s">
        <v>663</v>
      </c>
      <c r="B206">
        <v>66</v>
      </c>
      <c r="C206">
        <v>197</v>
      </c>
    </row>
    <row r="207" spans="1:3" x14ac:dyDescent="0.25">
      <c r="A207" s="46" t="s">
        <v>664</v>
      </c>
      <c r="B207">
        <v>49</v>
      </c>
      <c r="C207">
        <v>125</v>
      </c>
    </row>
    <row r="208" spans="1:3" x14ac:dyDescent="0.25">
      <c r="A208" s="46" t="s">
        <v>665</v>
      </c>
      <c r="B208">
        <v>70</v>
      </c>
      <c r="C208">
        <v>175</v>
      </c>
    </row>
    <row r="209" spans="1:3" x14ac:dyDescent="0.25">
      <c r="A209" s="46" t="s">
        <v>14</v>
      </c>
      <c r="B209">
        <v>2</v>
      </c>
      <c r="C209">
        <v>3</v>
      </c>
    </row>
    <row r="210" spans="1:3" x14ac:dyDescent="0.25">
      <c r="A210" s="46" t="s">
        <v>666</v>
      </c>
      <c r="B210">
        <v>1</v>
      </c>
      <c r="C210">
        <v>1</v>
      </c>
    </row>
    <row r="211" spans="1:3" x14ac:dyDescent="0.25">
      <c r="A211" s="46" t="s">
        <v>667</v>
      </c>
      <c r="B211">
        <v>33</v>
      </c>
      <c r="C211">
        <v>76</v>
      </c>
    </row>
    <row r="212" spans="1:3" x14ac:dyDescent="0.25">
      <c r="A212" s="46" t="s">
        <v>668</v>
      </c>
      <c r="B212">
        <v>1</v>
      </c>
      <c r="C212">
        <v>5</v>
      </c>
    </row>
    <row r="213" spans="1:3" x14ac:dyDescent="0.25">
      <c r="A213" s="46" t="s">
        <v>669</v>
      </c>
      <c r="B213">
        <v>1</v>
      </c>
      <c r="C213">
        <v>2</v>
      </c>
    </row>
    <row r="214" spans="1:3" x14ac:dyDescent="0.25">
      <c r="A214" s="46" t="s">
        <v>670</v>
      </c>
      <c r="B214">
        <v>1</v>
      </c>
      <c r="C214">
        <v>1</v>
      </c>
    </row>
    <row r="215" spans="1:3" x14ac:dyDescent="0.25">
      <c r="A215" s="46" t="s">
        <v>671</v>
      </c>
      <c r="B215">
        <v>72</v>
      </c>
      <c r="C215">
        <v>398</v>
      </c>
    </row>
    <row r="216" spans="1:3" x14ac:dyDescent="0.25">
      <c r="A216" s="46" t="s">
        <v>672</v>
      </c>
      <c r="B216">
        <v>1</v>
      </c>
      <c r="C216">
        <v>1</v>
      </c>
    </row>
    <row r="217" spans="1:3" x14ac:dyDescent="0.25">
      <c r="A217" s="46" t="s">
        <v>91</v>
      </c>
      <c r="B217">
        <v>69</v>
      </c>
      <c r="C217">
        <v>350</v>
      </c>
    </row>
    <row r="218" spans="1:3" x14ac:dyDescent="0.25">
      <c r="A218" s="46" t="s">
        <v>673</v>
      </c>
      <c r="B218">
        <v>68</v>
      </c>
      <c r="C218">
        <v>174</v>
      </c>
    </row>
    <row r="219" spans="1:3" x14ac:dyDescent="0.25">
      <c r="A219" s="46" t="s">
        <v>415</v>
      </c>
      <c r="B219">
        <v>68</v>
      </c>
      <c r="C219">
        <v>344</v>
      </c>
    </row>
    <row r="220" spans="1:3" x14ac:dyDescent="0.25">
      <c r="A220" s="46" t="s">
        <v>364</v>
      </c>
      <c r="B220">
        <v>3</v>
      </c>
      <c r="C220">
        <v>3</v>
      </c>
    </row>
    <row r="221" spans="1:3" x14ac:dyDescent="0.25">
      <c r="A221" s="46" t="s">
        <v>674</v>
      </c>
      <c r="B221">
        <v>107</v>
      </c>
      <c r="C221">
        <v>400</v>
      </c>
    </row>
    <row r="222" spans="1:3" x14ac:dyDescent="0.25">
      <c r="A222" s="46" t="s">
        <v>675</v>
      </c>
      <c r="B222">
        <v>81</v>
      </c>
      <c r="C222">
        <v>627</v>
      </c>
    </row>
    <row r="223" spans="1:3" x14ac:dyDescent="0.25">
      <c r="A223" s="46" t="s">
        <v>676</v>
      </c>
      <c r="B223">
        <v>52</v>
      </c>
      <c r="C223">
        <v>536</v>
      </c>
    </row>
    <row r="224" spans="1:3" x14ac:dyDescent="0.25">
      <c r="A224" s="46" t="s">
        <v>677</v>
      </c>
      <c r="B224">
        <v>122</v>
      </c>
      <c r="C224">
        <v>1189</v>
      </c>
    </row>
    <row r="225" spans="1:3" x14ac:dyDescent="0.25">
      <c r="A225" s="46" t="s">
        <v>678</v>
      </c>
      <c r="B225">
        <v>1</v>
      </c>
      <c r="C225">
        <v>1</v>
      </c>
    </row>
    <row r="226" spans="1:3" x14ac:dyDescent="0.25">
      <c r="A226" s="46" t="s">
        <v>679</v>
      </c>
      <c r="B226">
        <v>36</v>
      </c>
      <c r="C226">
        <v>111</v>
      </c>
    </row>
    <row r="227" spans="1:3" x14ac:dyDescent="0.25">
      <c r="A227" s="46" t="s">
        <v>680</v>
      </c>
      <c r="B227">
        <v>36</v>
      </c>
      <c r="C227">
        <v>111</v>
      </c>
    </row>
    <row r="228" spans="1:3" x14ac:dyDescent="0.25">
      <c r="A228" s="46" t="s">
        <v>681</v>
      </c>
      <c r="B228">
        <v>36</v>
      </c>
      <c r="C228">
        <v>111</v>
      </c>
    </row>
    <row r="229" spans="1:3" x14ac:dyDescent="0.25">
      <c r="A229" s="46" t="s">
        <v>101</v>
      </c>
      <c r="B229">
        <v>78</v>
      </c>
      <c r="C229">
        <v>211</v>
      </c>
    </row>
    <row r="230" spans="1:3" x14ac:dyDescent="0.25">
      <c r="A230" s="46" t="s">
        <v>197</v>
      </c>
      <c r="B230">
        <v>68</v>
      </c>
      <c r="C230">
        <v>173</v>
      </c>
    </row>
    <row r="231" spans="1:3" x14ac:dyDescent="0.25">
      <c r="A231" s="46" t="s">
        <v>196</v>
      </c>
      <c r="B231">
        <v>68</v>
      </c>
      <c r="C231">
        <v>173</v>
      </c>
    </row>
    <row r="232" spans="1:3" x14ac:dyDescent="0.25">
      <c r="A232" s="46" t="s">
        <v>682</v>
      </c>
      <c r="B232">
        <v>127</v>
      </c>
      <c r="C232">
        <v>527</v>
      </c>
    </row>
    <row r="233" spans="1:3" x14ac:dyDescent="0.25">
      <c r="A233" s="46" t="s">
        <v>683</v>
      </c>
      <c r="B233">
        <v>18</v>
      </c>
      <c r="C233">
        <v>48</v>
      </c>
    </row>
    <row r="234" spans="1:3" x14ac:dyDescent="0.25">
      <c r="A234" s="46" t="s">
        <v>684</v>
      </c>
      <c r="B234">
        <v>41</v>
      </c>
      <c r="C234">
        <v>105</v>
      </c>
    </row>
    <row r="235" spans="1:3" x14ac:dyDescent="0.25">
      <c r="A235" s="46" t="s">
        <v>685</v>
      </c>
      <c r="B235">
        <v>52</v>
      </c>
      <c r="C235">
        <v>320</v>
      </c>
    </row>
    <row r="236" spans="1:3" x14ac:dyDescent="0.25">
      <c r="A236" s="46" t="s">
        <v>686</v>
      </c>
      <c r="B236">
        <v>52</v>
      </c>
      <c r="C236">
        <v>320</v>
      </c>
    </row>
    <row r="237" spans="1:3" x14ac:dyDescent="0.25">
      <c r="A237" s="46" t="s">
        <v>687</v>
      </c>
      <c r="B237">
        <v>65</v>
      </c>
      <c r="C237">
        <v>175</v>
      </c>
    </row>
    <row r="238" spans="1:3" x14ac:dyDescent="0.25">
      <c r="A238" s="46" t="s">
        <v>688</v>
      </c>
      <c r="B238">
        <v>64</v>
      </c>
      <c r="C238">
        <v>348</v>
      </c>
    </row>
    <row r="239" spans="1:3" x14ac:dyDescent="0.25">
      <c r="A239" s="46" t="s">
        <v>689</v>
      </c>
      <c r="B239">
        <v>47</v>
      </c>
      <c r="C239">
        <v>232</v>
      </c>
    </row>
    <row r="240" spans="1:3" x14ac:dyDescent="0.25">
      <c r="A240" s="46" t="s">
        <v>690</v>
      </c>
      <c r="B240">
        <v>48</v>
      </c>
      <c r="C240">
        <v>232</v>
      </c>
    </row>
    <row r="241" spans="1:3" x14ac:dyDescent="0.25">
      <c r="A241" s="46" t="s">
        <v>691</v>
      </c>
      <c r="B241">
        <v>48</v>
      </c>
      <c r="C241">
        <v>240</v>
      </c>
    </row>
    <row r="242" spans="1:3" x14ac:dyDescent="0.25">
      <c r="A242" s="46" t="s">
        <v>692</v>
      </c>
      <c r="B242">
        <v>49</v>
      </c>
      <c r="C242">
        <v>240</v>
      </c>
    </row>
    <row r="243" spans="1:3" x14ac:dyDescent="0.25">
      <c r="A243" s="46" t="s">
        <v>693</v>
      </c>
      <c r="B243">
        <v>57</v>
      </c>
      <c r="C243">
        <v>107</v>
      </c>
    </row>
    <row r="244" spans="1:3" x14ac:dyDescent="0.25">
      <c r="A244" s="46" t="s">
        <v>694</v>
      </c>
      <c r="B244">
        <v>57</v>
      </c>
      <c r="C244">
        <v>208</v>
      </c>
    </row>
    <row r="245" spans="1:3" x14ac:dyDescent="0.25">
      <c r="A245" s="46" t="s">
        <v>695</v>
      </c>
      <c r="B245">
        <v>57</v>
      </c>
      <c r="C245">
        <v>107</v>
      </c>
    </row>
    <row r="246" spans="1:3" x14ac:dyDescent="0.25">
      <c r="A246" s="46" t="s">
        <v>696</v>
      </c>
      <c r="B246">
        <v>55</v>
      </c>
      <c r="C246">
        <v>208</v>
      </c>
    </row>
    <row r="247" spans="1:3" x14ac:dyDescent="0.25">
      <c r="A247" s="46" t="s">
        <v>697</v>
      </c>
      <c r="B247">
        <v>4</v>
      </c>
      <c r="C247">
        <v>7</v>
      </c>
    </row>
    <row r="248" spans="1:3" x14ac:dyDescent="0.25">
      <c r="A248" s="46" t="s">
        <v>698</v>
      </c>
      <c r="B248">
        <v>12</v>
      </c>
      <c r="C248">
        <v>41</v>
      </c>
    </row>
    <row r="249" spans="1:3" x14ac:dyDescent="0.25">
      <c r="A249" s="46" t="s">
        <v>345</v>
      </c>
      <c r="B249">
        <v>83</v>
      </c>
      <c r="C249">
        <v>2896</v>
      </c>
    </row>
    <row r="250" spans="1:3" x14ac:dyDescent="0.25">
      <c r="A250" s="46" t="s">
        <v>699</v>
      </c>
      <c r="B250">
        <v>1</v>
      </c>
      <c r="C250">
        <v>1</v>
      </c>
    </row>
    <row r="251" spans="1:3" x14ac:dyDescent="0.25">
      <c r="A251" s="46" t="s">
        <v>700</v>
      </c>
      <c r="B251">
        <v>14</v>
      </c>
      <c r="C251">
        <v>16</v>
      </c>
    </row>
    <row r="252" spans="1:3" x14ac:dyDescent="0.25">
      <c r="A252" s="46" t="s">
        <v>307</v>
      </c>
      <c r="B252">
        <v>1</v>
      </c>
      <c r="C252">
        <v>1</v>
      </c>
    </row>
    <row r="253" spans="1:3" x14ac:dyDescent="0.25">
      <c r="A253" s="46" t="s">
        <v>304</v>
      </c>
      <c r="B253">
        <v>1</v>
      </c>
      <c r="C253">
        <v>1</v>
      </c>
    </row>
    <row r="254" spans="1:3" x14ac:dyDescent="0.25">
      <c r="A254" s="46" t="s">
        <v>701</v>
      </c>
      <c r="B254">
        <v>2</v>
      </c>
      <c r="C254">
        <v>5</v>
      </c>
    </row>
    <row r="255" spans="1:3" x14ac:dyDescent="0.25">
      <c r="A255" s="46" t="s">
        <v>702</v>
      </c>
      <c r="B255">
        <v>3</v>
      </c>
      <c r="C255">
        <v>4</v>
      </c>
    </row>
    <row r="256" spans="1:3" x14ac:dyDescent="0.25">
      <c r="A256" s="46" t="s">
        <v>703</v>
      </c>
      <c r="B256">
        <v>11</v>
      </c>
      <c r="C256">
        <v>17</v>
      </c>
    </row>
    <row r="257" spans="1:3" x14ac:dyDescent="0.25">
      <c r="A257" s="46" t="s">
        <v>704</v>
      </c>
      <c r="B257">
        <v>10</v>
      </c>
      <c r="C257">
        <v>16</v>
      </c>
    </row>
    <row r="258" spans="1:3" x14ac:dyDescent="0.25">
      <c r="A258" s="46" t="s">
        <v>705</v>
      </c>
      <c r="B258">
        <v>3</v>
      </c>
      <c r="C258">
        <v>4</v>
      </c>
    </row>
    <row r="259" spans="1:3" x14ac:dyDescent="0.25">
      <c r="A259" s="46" t="s">
        <v>706</v>
      </c>
      <c r="B259">
        <v>11</v>
      </c>
      <c r="C259">
        <v>16</v>
      </c>
    </row>
    <row r="260" spans="1:3" x14ac:dyDescent="0.25">
      <c r="A260" s="46" t="s">
        <v>707</v>
      </c>
      <c r="B260">
        <v>1</v>
      </c>
      <c r="C260">
        <v>1</v>
      </c>
    </row>
    <row r="261" spans="1:3" x14ac:dyDescent="0.25">
      <c r="A261" s="46" t="s">
        <v>708</v>
      </c>
      <c r="B261">
        <v>28</v>
      </c>
      <c r="C261">
        <v>75</v>
      </c>
    </row>
    <row r="262" spans="1:3" x14ac:dyDescent="0.25">
      <c r="A262" s="46" t="s">
        <v>709</v>
      </c>
      <c r="B262">
        <v>50</v>
      </c>
      <c r="C262">
        <v>90</v>
      </c>
    </row>
    <row r="263" spans="1:3" x14ac:dyDescent="0.25">
      <c r="A263" s="46" t="s">
        <v>710</v>
      </c>
      <c r="B263">
        <v>70</v>
      </c>
      <c r="C263">
        <v>240</v>
      </c>
    </row>
    <row r="264" spans="1:3" x14ac:dyDescent="0.25">
      <c r="A264" s="46" t="s">
        <v>298</v>
      </c>
      <c r="B264">
        <v>9</v>
      </c>
      <c r="C264">
        <v>33</v>
      </c>
    </row>
    <row r="265" spans="1:3" x14ac:dyDescent="0.25">
      <c r="A265" s="46" t="s">
        <v>312</v>
      </c>
      <c r="B265">
        <v>83</v>
      </c>
      <c r="C265">
        <v>387</v>
      </c>
    </row>
    <row r="266" spans="1:3" x14ac:dyDescent="0.25">
      <c r="A266" s="46" t="s">
        <v>711</v>
      </c>
      <c r="B266">
        <v>30</v>
      </c>
      <c r="C266">
        <v>66</v>
      </c>
    </row>
    <row r="267" spans="1:3" x14ac:dyDescent="0.25">
      <c r="A267" s="46" t="s">
        <v>712</v>
      </c>
      <c r="B267">
        <v>42</v>
      </c>
      <c r="C267">
        <v>192</v>
      </c>
    </row>
    <row r="268" spans="1:3" x14ac:dyDescent="0.25">
      <c r="A268" s="46" t="s">
        <v>314</v>
      </c>
      <c r="B268">
        <v>103</v>
      </c>
      <c r="C268">
        <v>2224</v>
      </c>
    </row>
    <row r="269" spans="1:3" x14ac:dyDescent="0.25">
      <c r="A269" s="46" t="s">
        <v>313</v>
      </c>
      <c r="B269">
        <v>41</v>
      </c>
      <c r="C269">
        <v>501</v>
      </c>
    </row>
    <row r="270" spans="1:3" x14ac:dyDescent="0.25">
      <c r="A270" s="46" t="s">
        <v>315</v>
      </c>
      <c r="B270">
        <v>96</v>
      </c>
      <c r="C270">
        <v>1194</v>
      </c>
    </row>
    <row r="271" spans="1:3" x14ac:dyDescent="0.25">
      <c r="A271" s="46" t="s">
        <v>310</v>
      </c>
      <c r="B271">
        <v>17</v>
      </c>
      <c r="C271">
        <v>67</v>
      </c>
    </row>
    <row r="272" spans="1:3" x14ac:dyDescent="0.25">
      <c r="A272" s="46" t="s">
        <v>713</v>
      </c>
      <c r="B272">
        <v>61</v>
      </c>
      <c r="C272">
        <v>155</v>
      </c>
    </row>
    <row r="273" spans="1:3" x14ac:dyDescent="0.25">
      <c r="A273" s="46" t="s">
        <v>714</v>
      </c>
      <c r="B273">
        <v>42</v>
      </c>
      <c r="C273">
        <v>118</v>
      </c>
    </row>
    <row r="274" spans="1:3" x14ac:dyDescent="0.25">
      <c r="A274" s="46" t="s">
        <v>715</v>
      </c>
      <c r="B274">
        <v>43</v>
      </c>
      <c r="C274">
        <v>122</v>
      </c>
    </row>
    <row r="275" spans="1:3" x14ac:dyDescent="0.25">
      <c r="A275" s="46" t="s">
        <v>716</v>
      </c>
      <c r="B275">
        <v>4</v>
      </c>
      <c r="C275">
        <v>6</v>
      </c>
    </row>
    <row r="276" spans="1:3" x14ac:dyDescent="0.25">
      <c r="A276" s="46" t="s">
        <v>717</v>
      </c>
      <c r="B276">
        <v>11</v>
      </c>
      <c r="C276">
        <v>16</v>
      </c>
    </row>
    <row r="277" spans="1:3" x14ac:dyDescent="0.25">
      <c r="A277" s="46" t="s">
        <v>718</v>
      </c>
      <c r="B277">
        <v>11</v>
      </c>
      <c r="C277">
        <v>17</v>
      </c>
    </row>
    <row r="278" spans="1:3" x14ac:dyDescent="0.25">
      <c r="A278" s="46" t="s">
        <v>719</v>
      </c>
      <c r="B278">
        <v>10</v>
      </c>
      <c r="C278">
        <v>16</v>
      </c>
    </row>
    <row r="279" spans="1:3" x14ac:dyDescent="0.25">
      <c r="A279" s="46" t="s">
        <v>306</v>
      </c>
      <c r="B279">
        <v>9</v>
      </c>
      <c r="C279">
        <v>14</v>
      </c>
    </row>
    <row r="280" spans="1:3" x14ac:dyDescent="0.25">
      <c r="A280" s="46" t="s">
        <v>720</v>
      </c>
      <c r="B280">
        <v>3</v>
      </c>
      <c r="C280">
        <v>4</v>
      </c>
    </row>
    <row r="281" spans="1:3" x14ac:dyDescent="0.25">
      <c r="A281" s="46" t="s">
        <v>721</v>
      </c>
      <c r="B281">
        <v>13</v>
      </c>
      <c r="C281">
        <v>22</v>
      </c>
    </row>
    <row r="282" spans="1:3" x14ac:dyDescent="0.25">
      <c r="A282" s="46" t="s">
        <v>722</v>
      </c>
      <c r="B282">
        <v>15</v>
      </c>
      <c r="C282">
        <v>22</v>
      </c>
    </row>
    <row r="283" spans="1:3" x14ac:dyDescent="0.25">
      <c r="A283" s="46" t="s">
        <v>723</v>
      </c>
      <c r="B283">
        <v>1</v>
      </c>
      <c r="C283">
        <v>1</v>
      </c>
    </row>
    <row r="284" spans="1:3" x14ac:dyDescent="0.25">
      <c r="A284" s="46" t="s">
        <v>126</v>
      </c>
      <c r="B284">
        <v>170</v>
      </c>
      <c r="C284">
        <v>4389</v>
      </c>
    </row>
    <row r="285" spans="1:3" x14ac:dyDescent="0.25">
      <c r="A285" s="46" t="s">
        <v>303</v>
      </c>
      <c r="B285">
        <v>50</v>
      </c>
      <c r="C285">
        <v>179</v>
      </c>
    </row>
    <row r="286" spans="1:3" x14ac:dyDescent="0.25">
      <c r="A286" s="46" t="s">
        <v>724</v>
      </c>
      <c r="B286">
        <v>67</v>
      </c>
      <c r="C286">
        <v>256</v>
      </c>
    </row>
    <row r="287" spans="1:3" x14ac:dyDescent="0.25">
      <c r="A287" s="46" t="s">
        <v>725</v>
      </c>
      <c r="B287">
        <v>6</v>
      </c>
      <c r="C287">
        <v>8</v>
      </c>
    </row>
    <row r="288" spans="1:3" x14ac:dyDescent="0.25">
      <c r="A288" s="46" t="s">
        <v>726</v>
      </c>
      <c r="B288">
        <v>12</v>
      </c>
      <c r="C288">
        <v>18</v>
      </c>
    </row>
    <row r="289" spans="1:3" x14ac:dyDescent="0.25">
      <c r="A289" s="46" t="s">
        <v>727</v>
      </c>
      <c r="B289">
        <v>12</v>
      </c>
      <c r="C289">
        <v>19</v>
      </c>
    </row>
    <row r="290" spans="1:3" x14ac:dyDescent="0.25">
      <c r="A290" s="46" t="s">
        <v>728</v>
      </c>
      <c r="B290">
        <v>14</v>
      </c>
      <c r="C290">
        <v>24</v>
      </c>
    </row>
    <row r="291" spans="1:3" x14ac:dyDescent="0.25">
      <c r="A291" s="46" t="s">
        <v>729</v>
      </c>
      <c r="B291">
        <v>4</v>
      </c>
      <c r="C291">
        <v>6</v>
      </c>
    </row>
    <row r="292" spans="1:3" x14ac:dyDescent="0.25">
      <c r="A292" s="46" t="s">
        <v>730</v>
      </c>
      <c r="B292">
        <v>10</v>
      </c>
      <c r="C292">
        <v>17</v>
      </c>
    </row>
    <row r="293" spans="1:3" x14ac:dyDescent="0.25">
      <c r="A293" s="46" t="s">
        <v>731</v>
      </c>
      <c r="B293">
        <v>5</v>
      </c>
      <c r="C293">
        <v>7</v>
      </c>
    </row>
    <row r="294" spans="1:3" x14ac:dyDescent="0.25">
      <c r="A294" s="46" t="s">
        <v>732</v>
      </c>
      <c r="B294">
        <v>5</v>
      </c>
      <c r="C294">
        <v>8</v>
      </c>
    </row>
    <row r="295" spans="1:3" x14ac:dyDescent="0.25">
      <c r="A295" s="46" t="s">
        <v>733</v>
      </c>
      <c r="B295">
        <v>12</v>
      </c>
      <c r="C295">
        <v>19</v>
      </c>
    </row>
    <row r="296" spans="1:3" x14ac:dyDescent="0.25">
      <c r="A296" s="46" t="s">
        <v>734</v>
      </c>
      <c r="B296">
        <v>10</v>
      </c>
      <c r="C296">
        <v>16</v>
      </c>
    </row>
    <row r="297" spans="1:3" x14ac:dyDescent="0.25">
      <c r="A297" s="46" t="s">
        <v>735</v>
      </c>
      <c r="B297">
        <v>4</v>
      </c>
      <c r="C297">
        <v>7</v>
      </c>
    </row>
    <row r="298" spans="1:3" x14ac:dyDescent="0.25">
      <c r="A298" s="46" t="s">
        <v>736</v>
      </c>
      <c r="B298">
        <v>4</v>
      </c>
      <c r="C298">
        <v>6</v>
      </c>
    </row>
    <row r="299" spans="1:3" x14ac:dyDescent="0.25">
      <c r="A299" s="46" t="s">
        <v>737</v>
      </c>
      <c r="B299">
        <v>3</v>
      </c>
      <c r="C299">
        <v>5</v>
      </c>
    </row>
    <row r="300" spans="1:3" x14ac:dyDescent="0.25">
      <c r="A300" s="46" t="s">
        <v>738</v>
      </c>
      <c r="B300">
        <v>12</v>
      </c>
      <c r="C300">
        <v>14</v>
      </c>
    </row>
    <row r="301" spans="1:3" x14ac:dyDescent="0.25">
      <c r="A301" s="46" t="s">
        <v>739</v>
      </c>
      <c r="B301">
        <v>23</v>
      </c>
      <c r="C301">
        <v>160</v>
      </c>
    </row>
    <row r="302" spans="1:3" x14ac:dyDescent="0.25">
      <c r="A302" s="46" t="s">
        <v>740</v>
      </c>
      <c r="B302">
        <v>22</v>
      </c>
      <c r="C302">
        <v>39</v>
      </c>
    </row>
    <row r="303" spans="1:3" x14ac:dyDescent="0.25">
      <c r="A303" s="46" t="s">
        <v>741</v>
      </c>
      <c r="B303">
        <v>25</v>
      </c>
      <c r="C303">
        <v>45</v>
      </c>
    </row>
    <row r="304" spans="1:3" x14ac:dyDescent="0.25">
      <c r="A304" s="46" t="s">
        <v>742</v>
      </c>
      <c r="B304">
        <v>25</v>
      </c>
      <c r="C304">
        <v>166</v>
      </c>
    </row>
    <row r="305" spans="1:3" x14ac:dyDescent="0.25">
      <c r="A305" s="46" t="s">
        <v>305</v>
      </c>
      <c r="B305">
        <v>26</v>
      </c>
      <c r="C305">
        <v>267</v>
      </c>
    </row>
    <row r="306" spans="1:3" x14ac:dyDescent="0.25">
      <c r="A306" s="46" t="s">
        <v>743</v>
      </c>
      <c r="B306">
        <v>18</v>
      </c>
      <c r="C306">
        <v>58</v>
      </c>
    </row>
    <row r="307" spans="1:3" x14ac:dyDescent="0.25">
      <c r="A307" s="46" t="s">
        <v>744</v>
      </c>
      <c r="B307">
        <v>10</v>
      </c>
      <c r="C307">
        <v>10</v>
      </c>
    </row>
    <row r="308" spans="1:3" x14ac:dyDescent="0.25">
      <c r="A308" s="46" t="s">
        <v>745</v>
      </c>
      <c r="B308">
        <v>1</v>
      </c>
      <c r="C308">
        <v>1</v>
      </c>
    </row>
    <row r="309" spans="1:3" x14ac:dyDescent="0.25">
      <c r="A309" s="46" t="s">
        <v>746</v>
      </c>
      <c r="B309">
        <v>1</v>
      </c>
      <c r="C309">
        <v>3</v>
      </c>
    </row>
    <row r="310" spans="1:3" x14ac:dyDescent="0.25">
      <c r="A310" s="46" t="s">
        <v>50</v>
      </c>
      <c r="B310">
        <v>67</v>
      </c>
      <c r="C310">
        <v>264</v>
      </c>
    </row>
    <row r="311" spans="1:3" x14ac:dyDescent="0.25">
      <c r="A311" s="46" t="s">
        <v>747</v>
      </c>
      <c r="B311">
        <v>2</v>
      </c>
      <c r="C311">
        <v>4</v>
      </c>
    </row>
    <row r="312" spans="1:3" x14ac:dyDescent="0.25">
      <c r="A312" s="46" t="s">
        <v>748</v>
      </c>
      <c r="B312">
        <v>95</v>
      </c>
      <c r="C312">
        <v>401</v>
      </c>
    </row>
    <row r="313" spans="1:3" x14ac:dyDescent="0.25">
      <c r="A313" s="46" t="s">
        <v>749</v>
      </c>
      <c r="B313">
        <v>16</v>
      </c>
      <c r="C313">
        <v>50</v>
      </c>
    </row>
    <row r="314" spans="1:3" x14ac:dyDescent="0.25">
      <c r="A314" s="46" t="s">
        <v>750</v>
      </c>
      <c r="B314">
        <v>95</v>
      </c>
      <c r="C314">
        <v>296</v>
      </c>
    </row>
    <row r="315" spans="1:3" x14ac:dyDescent="0.25">
      <c r="A315" s="46" t="s">
        <v>751</v>
      </c>
      <c r="B315">
        <v>2</v>
      </c>
      <c r="C315">
        <v>3</v>
      </c>
    </row>
    <row r="316" spans="1:3" x14ac:dyDescent="0.25">
      <c r="A316" s="46" t="s">
        <v>752</v>
      </c>
      <c r="B316">
        <v>137</v>
      </c>
      <c r="C316">
        <v>978</v>
      </c>
    </row>
    <row r="317" spans="1:3" x14ac:dyDescent="0.25">
      <c r="A317" s="46" t="s">
        <v>753</v>
      </c>
      <c r="B317">
        <v>11</v>
      </c>
      <c r="C317">
        <v>21</v>
      </c>
    </row>
    <row r="318" spans="1:3" x14ac:dyDescent="0.25">
      <c r="A318" s="46" t="s">
        <v>754</v>
      </c>
      <c r="B318">
        <v>10</v>
      </c>
      <c r="C318">
        <v>18</v>
      </c>
    </row>
    <row r="319" spans="1:3" x14ac:dyDescent="0.25">
      <c r="A319" s="46" t="s">
        <v>755</v>
      </c>
      <c r="B319">
        <v>1</v>
      </c>
      <c r="C319">
        <v>1</v>
      </c>
    </row>
    <row r="320" spans="1:3" x14ac:dyDescent="0.25">
      <c r="A320" s="46" t="s">
        <v>756</v>
      </c>
      <c r="B320">
        <v>1</v>
      </c>
      <c r="C320">
        <v>1</v>
      </c>
    </row>
    <row r="321" spans="1:3" x14ac:dyDescent="0.25">
      <c r="A321" s="46" t="s">
        <v>757</v>
      </c>
      <c r="B321">
        <v>44</v>
      </c>
      <c r="C321">
        <v>185</v>
      </c>
    </row>
    <row r="322" spans="1:3" x14ac:dyDescent="0.25">
      <c r="A322" s="46" t="s">
        <v>758</v>
      </c>
      <c r="B322">
        <v>1</v>
      </c>
      <c r="C322">
        <v>1</v>
      </c>
    </row>
    <row r="323" spans="1:3" x14ac:dyDescent="0.25">
      <c r="A323" s="46" t="s">
        <v>759</v>
      </c>
      <c r="B323">
        <v>2</v>
      </c>
      <c r="C323">
        <v>5</v>
      </c>
    </row>
    <row r="324" spans="1:3" x14ac:dyDescent="0.25">
      <c r="A324" s="46" t="s">
        <v>760</v>
      </c>
      <c r="B324">
        <v>1</v>
      </c>
      <c r="C324">
        <v>4</v>
      </c>
    </row>
    <row r="325" spans="1:3" x14ac:dyDescent="0.25">
      <c r="A325" s="46" t="s">
        <v>761</v>
      </c>
      <c r="B325">
        <v>1</v>
      </c>
      <c r="C325">
        <v>4</v>
      </c>
    </row>
    <row r="326" spans="1:3" x14ac:dyDescent="0.25">
      <c r="A326" s="46" t="s">
        <v>762</v>
      </c>
      <c r="B326">
        <v>1</v>
      </c>
      <c r="C326">
        <v>8</v>
      </c>
    </row>
    <row r="327" spans="1:3" x14ac:dyDescent="0.25">
      <c r="A327" s="46" t="s">
        <v>763</v>
      </c>
      <c r="B327">
        <v>1</v>
      </c>
      <c r="C327">
        <v>8</v>
      </c>
    </row>
    <row r="328" spans="1:3" x14ac:dyDescent="0.25">
      <c r="A328" s="46" t="s">
        <v>764</v>
      </c>
      <c r="B328">
        <v>1</v>
      </c>
      <c r="C328">
        <v>24</v>
      </c>
    </row>
    <row r="329" spans="1:3" x14ac:dyDescent="0.25">
      <c r="A329" s="46" t="s">
        <v>765</v>
      </c>
      <c r="B329">
        <v>1</v>
      </c>
      <c r="C329">
        <v>8</v>
      </c>
    </row>
    <row r="330" spans="1:3" x14ac:dyDescent="0.25">
      <c r="A330" s="46" t="s">
        <v>766</v>
      </c>
      <c r="B330">
        <v>1</v>
      </c>
      <c r="C330">
        <v>8</v>
      </c>
    </row>
    <row r="331" spans="1:3" x14ac:dyDescent="0.25">
      <c r="A331" s="46" t="s">
        <v>767</v>
      </c>
      <c r="B331">
        <v>1</v>
      </c>
      <c r="C331">
        <v>1</v>
      </c>
    </row>
    <row r="332" spans="1:3" x14ac:dyDescent="0.25">
      <c r="A332" s="46" t="s">
        <v>768</v>
      </c>
      <c r="B332">
        <v>1</v>
      </c>
      <c r="C332">
        <v>1</v>
      </c>
    </row>
    <row r="333" spans="1:3" x14ac:dyDescent="0.25">
      <c r="A333" s="46" t="s">
        <v>769</v>
      </c>
      <c r="B333">
        <v>153</v>
      </c>
      <c r="C333">
        <v>757</v>
      </c>
    </row>
    <row r="334" spans="1:3" x14ac:dyDescent="0.25">
      <c r="A334" s="46" t="s">
        <v>770</v>
      </c>
      <c r="B334">
        <v>136</v>
      </c>
      <c r="C334">
        <v>771</v>
      </c>
    </row>
    <row r="335" spans="1:3" x14ac:dyDescent="0.25">
      <c r="A335" s="46" t="s">
        <v>771</v>
      </c>
      <c r="B335">
        <v>56</v>
      </c>
      <c r="C335">
        <v>105</v>
      </c>
    </row>
    <row r="336" spans="1:3" x14ac:dyDescent="0.25">
      <c r="A336" s="46" t="s">
        <v>87</v>
      </c>
      <c r="B336">
        <v>56</v>
      </c>
      <c r="C336">
        <v>105</v>
      </c>
    </row>
    <row r="337" spans="1:3" x14ac:dyDescent="0.25">
      <c r="A337" s="46" t="s">
        <v>86</v>
      </c>
      <c r="B337">
        <v>52</v>
      </c>
      <c r="C337">
        <v>161</v>
      </c>
    </row>
    <row r="338" spans="1:3" x14ac:dyDescent="0.25">
      <c r="A338" s="46" t="s">
        <v>772</v>
      </c>
      <c r="B338">
        <v>47</v>
      </c>
      <c r="C338">
        <v>117</v>
      </c>
    </row>
    <row r="339" spans="1:3" x14ac:dyDescent="0.25">
      <c r="A339" s="46" t="s">
        <v>773</v>
      </c>
      <c r="B339">
        <v>64</v>
      </c>
      <c r="C339">
        <v>174</v>
      </c>
    </row>
    <row r="340" spans="1:3" x14ac:dyDescent="0.25">
      <c r="A340" s="46" t="s">
        <v>774</v>
      </c>
      <c r="B340">
        <v>48</v>
      </c>
      <c r="C340">
        <v>117</v>
      </c>
    </row>
    <row r="341" spans="1:3" x14ac:dyDescent="0.25">
      <c r="A341" s="46" t="s">
        <v>775</v>
      </c>
      <c r="B341">
        <v>52</v>
      </c>
      <c r="C341">
        <v>161</v>
      </c>
    </row>
    <row r="342" spans="1:3" x14ac:dyDescent="0.25">
      <c r="A342" s="46" t="s">
        <v>776</v>
      </c>
      <c r="B342">
        <v>62</v>
      </c>
      <c r="C342">
        <v>226</v>
      </c>
    </row>
    <row r="343" spans="1:3" x14ac:dyDescent="0.25">
      <c r="A343" s="46" t="s">
        <v>777</v>
      </c>
      <c r="B343">
        <v>3</v>
      </c>
      <c r="C343">
        <v>7</v>
      </c>
    </row>
    <row r="344" spans="1:3" x14ac:dyDescent="0.25">
      <c r="A344" s="46" t="s">
        <v>347</v>
      </c>
      <c r="B344">
        <v>4</v>
      </c>
      <c r="C344">
        <v>10</v>
      </c>
    </row>
    <row r="345" spans="1:3" x14ac:dyDescent="0.25">
      <c r="A345" s="46" t="s">
        <v>778</v>
      </c>
      <c r="B345">
        <v>22</v>
      </c>
      <c r="C345">
        <v>222</v>
      </c>
    </row>
    <row r="346" spans="1:3" x14ac:dyDescent="0.25">
      <c r="A346" s="46" t="s">
        <v>779</v>
      </c>
      <c r="B346">
        <v>9</v>
      </c>
      <c r="C346">
        <v>46</v>
      </c>
    </row>
    <row r="347" spans="1:3" x14ac:dyDescent="0.25">
      <c r="A347" s="46" t="s">
        <v>780</v>
      </c>
      <c r="B347">
        <v>62</v>
      </c>
      <c r="C347">
        <v>184</v>
      </c>
    </row>
    <row r="348" spans="1:3" x14ac:dyDescent="0.25">
      <c r="A348" s="46" t="s">
        <v>781</v>
      </c>
      <c r="B348">
        <v>1</v>
      </c>
      <c r="C348">
        <v>3</v>
      </c>
    </row>
    <row r="349" spans="1:3" x14ac:dyDescent="0.25">
      <c r="A349" s="46" t="s">
        <v>299</v>
      </c>
      <c r="B349">
        <v>44</v>
      </c>
      <c r="C349">
        <v>409</v>
      </c>
    </row>
    <row r="350" spans="1:3" x14ac:dyDescent="0.25">
      <c r="A350" s="46" t="s">
        <v>417</v>
      </c>
      <c r="B350">
        <v>4</v>
      </c>
      <c r="C350">
        <v>11</v>
      </c>
    </row>
    <row r="351" spans="1:3" x14ac:dyDescent="0.25">
      <c r="A351" s="46" t="s">
        <v>782</v>
      </c>
      <c r="B351">
        <v>1</v>
      </c>
      <c r="C351">
        <v>1</v>
      </c>
    </row>
    <row r="352" spans="1:3" x14ac:dyDescent="0.25">
      <c r="A352" s="46" t="s">
        <v>186</v>
      </c>
      <c r="B352">
        <v>54</v>
      </c>
      <c r="C352">
        <v>109</v>
      </c>
    </row>
    <row r="353" spans="1:3" x14ac:dyDescent="0.25">
      <c r="A353" s="46" t="s">
        <v>783</v>
      </c>
      <c r="B353">
        <v>56</v>
      </c>
      <c r="C353">
        <v>150</v>
      </c>
    </row>
    <row r="354" spans="1:3" x14ac:dyDescent="0.25">
      <c r="A354" s="46" t="s">
        <v>784</v>
      </c>
      <c r="B354">
        <v>6</v>
      </c>
      <c r="C354">
        <v>9</v>
      </c>
    </row>
    <row r="355" spans="1:3" x14ac:dyDescent="0.25">
      <c r="A355" s="46" t="s">
        <v>785</v>
      </c>
      <c r="B355">
        <v>18</v>
      </c>
      <c r="C355">
        <v>50</v>
      </c>
    </row>
    <row r="356" spans="1:3" x14ac:dyDescent="0.25">
      <c r="A356" s="46" t="s">
        <v>786</v>
      </c>
      <c r="B356">
        <v>3</v>
      </c>
      <c r="C356">
        <v>4</v>
      </c>
    </row>
    <row r="357" spans="1:3" x14ac:dyDescent="0.25">
      <c r="A357" s="46" t="s">
        <v>787</v>
      </c>
      <c r="B357">
        <v>1</v>
      </c>
      <c r="C357">
        <v>1</v>
      </c>
    </row>
    <row r="358" spans="1:3" x14ac:dyDescent="0.25">
      <c r="A358" s="46" t="s">
        <v>145</v>
      </c>
      <c r="B358">
        <v>1</v>
      </c>
      <c r="C358">
        <v>9</v>
      </c>
    </row>
    <row r="359" spans="1:3" x14ac:dyDescent="0.25">
      <c r="A359" s="46" t="s">
        <v>788</v>
      </c>
      <c r="B359">
        <v>5</v>
      </c>
      <c r="C359">
        <v>8</v>
      </c>
    </row>
    <row r="360" spans="1:3" x14ac:dyDescent="0.25">
      <c r="A360" s="46" t="s">
        <v>789</v>
      </c>
      <c r="B360">
        <v>5</v>
      </c>
      <c r="C360">
        <v>26</v>
      </c>
    </row>
    <row r="361" spans="1:3" x14ac:dyDescent="0.25">
      <c r="A361" s="46" t="s">
        <v>490</v>
      </c>
      <c r="B361">
        <v>2</v>
      </c>
      <c r="C361">
        <v>8</v>
      </c>
    </row>
    <row r="362" spans="1:3" x14ac:dyDescent="0.25">
      <c r="A362" s="46" t="s">
        <v>790</v>
      </c>
      <c r="B362">
        <v>1</v>
      </c>
      <c r="C362">
        <v>41</v>
      </c>
    </row>
    <row r="363" spans="1:3" x14ac:dyDescent="0.25">
      <c r="A363" s="46" t="s">
        <v>791</v>
      </c>
      <c r="B363">
        <v>1</v>
      </c>
      <c r="C363">
        <v>2</v>
      </c>
    </row>
    <row r="364" spans="1:3" x14ac:dyDescent="0.25">
      <c r="A364" s="46" t="s">
        <v>792</v>
      </c>
      <c r="B364">
        <v>1</v>
      </c>
      <c r="C364">
        <v>1</v>
      </c>
    </row>
    <row r="365" spans="1:3" x14ac:dyDescent="0.25">
      <c r="A365" s="46" t="s">
        <v>793</v>
      </c>
      <c r="B365">
        <v>2</v>
      </c>
      <c r="C365">
        <v>25</v>
      </c>
    </row>
    <row r="366" spans="1:3" x14ac:dyDescent="0.25">
      <c r="A366" s="46" t="s">
        <v>794</v>
      </c>
      <c r="B366">
        <v>49</v>
      </c>
      <c r="C366">
        <v>444</v>
      </c>
    </row>
    <row r="367" spans="1:3" x14ac:dyDescent="0.25">
      <c r="A367" s="46" t="s">
        <v>795</v>
      </c>
      <c r="B367">
        <v>21</v>
      </c>
      <c r="C367">
        <v>225</v>
      </c>
    </row>
    <row r="368" spans="1:3" x14ac:dyDescent="0.25">
      <c r="A368" s="46" t="s">
        <v>796</v>
      </c>
      <c r="B368">
        <v>16</v>
      </c>
      <c r="C368">
        <v>184</v>
      </c>
    </row>
    <row r="369" spans="1:3" x14ac:dyDescent="0.25">
      <c r="A369" s="46" t="s">
        <v>797</v>
      </c>
      <c r="B369">
        <v>4</v>
      </c>
      <c r="C369">
        <v>30</v>
      </c>
    </row>
    <row r="370" spans="1:3" x14ac:dyDescent="0.25">
      <c r="A370" s="46" t="s">
        <v>108</v>
      </c>
      <c r="B370">
        <v>18</v>
      </c>
      <c r="C370">
        <v>159</v>
      </c>
    </row>
    <row r="371" spans="1:3" x14ac:dyDescent="0.25">
      <c r="A371" s="46" t="s">
        <v>98</v>
      </c>
      <c r="B371">
        <v>93</v>
      </c>
      <c r="C371">
        <v>1246</v>
      </c>
    </row>
    <row r="372" spans="1:3" x14ac:dyDescent="0.25">
      <c r="A372" s="46" t="s">
        <v>798</v>
      </c>
      <c r="B372">
        <v>2</v>
      </c>
      <c r="C372">
        <v>5</v>
      </c>
    </row>
    <row r="373" spans="1:3" x14ac:dyDescent="0.25">
      <c r="A373" s="46" t="s">
        <v>799</v>
      </c>
      <c r="B373">
        <v>1</v>
      </c>
      <c r="C373">
        <v>1</v>
      </c>
    </row>
    <row r="374" spans="1:3" x14ac:dyDescent="0.25">
      <c r="A374" s="46" t="s">
        <v>800</v>
      </c>
      <c r="B374">
        <v>43</v>
      </c>
      <c r="C374">
        <v>238</v>
      </c>
    </row>
    <row r="375" spans="1:3" x14ac:dyDescent="0.25">
      <c r="A375" s="46" t="s">
        <v>801</v>
      </c>
      <c r="B375">
        <v>12</v>
      </c>
      <c r="C375">
        <v>35</v>
      </c>
    </row>
    <row r="376" spans="1:3" x14ac:dyDescent="0.25">
      <c r="A376" s="46" t="s">
        <v>802</v>
      </c>
      <c r="B376">
        <v>20</v>
      </c>
      <c r="C376">
        <v>189</v>
      </c>
    </row>
    <row r="377" spans="1:3" x14ac:dyDescent="0.25">
      <c r="A377" s="46" t="s">
        <v>803</v>
      </c>
      <c r="B377">
        <v>39</v>
      </c>
      <c r="C377">
        <v>270</v>
      </c>
    </row>
    <row r="378" spans="1:3" x14ac:dyDescent="0.25">
      <c r="A378" s="46" t="s">
        <v>804</v>
      </c>
      <c r="B378">
        <v>5</v>
      </c>
      <c r="C378">
        <v>18</v>
      </c>
    </row>
    <row r="379" spans="1:3" x14ac:dyDescent="0.25">
      <c r="A379" s="46" t="s">
        <v>805</v>
      </c>
      <c r="B379">
        <v>1</v>
      </c>
      <c r="C379">
        <v>2</v>
      </c>
    </row>
    <row r="380" spans="1:3" x14ac:dyDescent="0.25">
      <c r="A380" s="46" t="s">
        <v>806</v>
      </c>
      <c r="B380">
        <v>1</v>
      </c>
      <c r="C380">
        <v>4</v>
      </c>
    </row>
    <row r="381" spans="1:3" x14ac:dyDescent="0.25">
      <c r="A381" s="46" t="s">
        <v>807</v>
      </c>
      <c r="B381">
        <v>1</v>
      </c>
      <c r="C381">
        <v>2</v>
      </c>
    </row>
    <row r="382" spans="1:3" x14ac:dyDescent="0.25">
      <c r="A382" s="46" t="s">
        <v>808</v>
      </c>
      <c r="B382">
        <v>9</v>
      </c>
      <c r="C382">
        <v>17</v>
      </c>
    </row>
    <row r="383" spans="1:3" x14ac:dyDescent="0.25">
      <c r="A383" s="46" t="s">
        <v>144</v>
      </c>
      <c r="B383">
        <v>22</v>
      </c>
      <c r="C383">
        <v>436</v>
      </c>
    </row>
    <row r="384" spans="1:3" x14ac:dyDescent="0.25">
      <c r="A384" s="46" t="s">
        <v>809</v>
      </c>
      <c r="B384">
        <v>1</v>
      </c>
      <c r="C384">
        <v>52</v>
      </c>
    </row>
    <row r="385" spans="1:3" x14ac:dyDescent="0.25">
      <c r="A385" s="46" t="s">
        <v>279</v>
      </c>
      <c r="B385">
        <v>12</v>
      </c>
      <c r="C385">
        <v>83</v>
      </c>
    </row>
    <row r="386" spans="1:3" x14ac:dyDescent="0.25">
      <c r="A386" s="46" t="s">
        <v>211</v>
      </c>
      <c r="B386">
        <v>46</v>
      </c>
      <c r="C386">
        <v>325</v>
      </c>
    </row>
    <row r="387" spans="1:3" x14ac:dyDescent="0.25">
      <c r="A387" s="46" t="s">
        <v>210</v>
      </c>
      <c r="B387">
        <v>37</v>
      </c>
      <c r="C387">
        <v>157</v>
      </c>
    </row>
    <row r="388" spans="1:3" x14ac:dyDescent="0.25">
      <c r="A388" s="46" t="s">
        <v>810</v>
      </c>
      <c r="B388">
        <v>1</v>
      </c>
      <c r="C388">
        <v>5</v>
      </c>
    </row>
    <row r="389" spans="1:3" x14ac:dyDescent="0.25">
      <c r="A389" s="46" t="s">
        <v>811</v>
      </c>
      <c r="B389">
        <v>2</v>
      </c>
      <c r="C389">
        <v>3</v>
      </c>
    </row>
    <row r="390" spans="1:3" x14ac:dyDescent="0.25">
      <c r="A390" s="46" t="s">
        <v>812</v>
      </c>
      <c r="B390">
        <v>3</v>
      </c>
      <c r="C390">
        <v>7</v>
      </c>
    </row>
    <row r="391" spans="1:3" x14ac:dyDescent="0.25">
      <c r="A391" s="46" t="s">
        <v>813</v>
      </c>
      <c r="B391">
        <v>11</v>
      </c>
      <c r="C391">
        <v>19</v>
      </c>
    </row>
    <row r="392" spans="1:3" x14ac:dyDescent="0.25">
      <c r="A392" s="46" t="s">
        <v>814</v>
      </c>
      <c r="B392">
        <v>3</v>
      </c>
      <c r="C392">
        <v>28</v>
      </c>
    </row>
    <row r="393" spans="1:3" x14ac:dyDescent="0.25">
      <c r="A393" s="46" t="s">
        <v>815</v>
      </c>
      <c r="B393">
        <v>69</v>
      </c>
      <c r="C393">
        <v>524</v>
      </c>
    </row>
    <row r="394" spans="1:3" x14ac:dyDescent="0.25">
      <c r="A394" s="46" t="s">
        <v>242</v>
      </c>
      <c r="B394">
        <v>10</v>
      </c>
      <c r="C394">
        <v>28</v>
      </c>
    </row>
    <row r="395" spans="1:3" x14ac:dyDescent="0.25">
      <c r="A395" s="46" t="s">
        <v>816</v>
      </c>
      <c r="B395">
        <v>2</v>
      </c>
      <c r="C395">
        <v>3</v>
      </c>
    </row>
    <row r="396" spans="1:3" x14ac:dyDescent="0.25">
      <c r="A396" s="46" t="s">
        <v>817</v>
      </c>
      <c r="B396">
        <v>9</v>
      </c>
      <c r="C396">
        <v>27</v>
      </c>
    </row>
    <row r="397" spans="1:3" x14ac:dyDescent="0.25">
      <c r="A397" s="46" t="s">
        <v>142</v>
      </c>
      <c r="B397">
        <v>31</v>
      </c>
      <c r="C397">
        <v>200</v>
      </c>
    </row>
    <row r="398" spans="1:3" x14ac:dyDescent="0.25">
      <c r="A398" s="46" t="s">
        <v>818</v>
      </c>
      <c r="B398">
        <v>1</v>
      </c>
      <c r="C398">
        <v>1</v>
      </c>
    </row>
    <row r="399" spans="1:3" x14ac:dyDescent="0.25">
      <c r="A399" s="46" t="s">
        <v>212</v>
      </c>
      <c r="B399">
        <v>34</v>
      </c>
      <c r="C399">
        <v>360</v>
      </c>
    </row>
    <row r="400" spans="1:3" x14ac:dyDescent="0.25">
      <c r="A400" s="46" t="s">
        <v>819</v>
      </c>
      <c r="B400">
        <v>2</v>
      </c>
      <c r="C400">
        <v>3</v>
      </c>
    </row>
    <row r="401" spans="1:3" x14ac:dyDescent="0.25">
      <c r="A401" s="46" t="s">
        <v>820</v>
      </c>
      <c r="B401">
        <v>98</v>
      </c>
      <c r="C401">
        <v>1045</v>
      </c>
    </row>
    <row r="402" spans="1:3" x14ac:dyDescent="0.25">
      <c r="A402" s="46" t="s">
        <v>821</v>
      </c>
      <c r="B402">
        <v>1</v>
      </c>
      <c r="C402">
        <v>1</v>
      </c>
    </row>
    <row r="403" spans="1:3" x14ac:dyDescent="0.25">
      <c r="A403" s="46" t="s">
        <v>822</v>
      </c>
      <c r="B403">
        <v>2</v>
      </c>
      <c r="C403">
        <v>3</v>
      </c>
    </row>
    <row r="404" spans="1:3" x14ac:dyDescent="0.25">
      <c r="A404" s="46" t="s">
        <v>823</v>
      </c>
      <c r="B404">
        <v>1</v>
      </c>
      <c r="C404">
        <v>1</v>
      </c>
    </row>
    <row r="405" spans="1:3" x14ac:dyDescent="0.25">
      <c r="A405" s="46" t="s">
        <v>353</v>
      </c>
      <c r="B405">
        <v>35</v>
      </c>
      <c r="C405">
        <v>166</v>
      </c>
    </row>
    <row r="406" spans="1:3" x14ac:dyDescent="0.25">
      <c r="A406" s="46" t="s">
        <v>824</v>
      </c>
      <c r="B406">
        <v>18</v>
      </c>
      <c r="C406">
        <v>87</v>
      </c>
    </row>
    <row r="407" spans="1:3" x14ac:dyDescent="0.25">
      <c r="A407" s="46" t="s">
        <v>137</v>
      </c>
      <c r="B407">
        <v>23</v>
      </c>
      <c r="C407">
        <v>264</v>
      </c>
    </row>
    <row r="408" spans="1:3" x14ac:dyDescent="0.25">
      <c r="A408" s="46" t="s">
        <v>131</v>
      </c>
      <c r="B408">
        <v>33</v>
      </c>
      <c r="C408">
        <v>468</v>
      </c>
    </row>
    <row r="409" spans="1:3" x14ac:dyDescent="0.25">
      <c r="A409" s="46" t="s">
        <v>825</v>
      </c>
      <c r="B409">
        <v>1</v>
      </c>
      <c r="C409">
        <v>1</v>
      </c>
    </row>
    <row r="410" spans="1:3" x14ac:dyDescent="0.25">
      <c r="A410" s="46" t="s">
        <v>826</v>
      </c>
      <c r="B410">
        <v>1</v>
      </c>
      <c r="C410">
        <v>4</v>
      </c>
    </row>
    <row r="411" spans="1:3" x14ac:dyDescent="0.25">
      <c r="A411" s="46" t="s">
        <v>146</v>
      </c>
      <c r="B411">
        <v>20</v>
      </c>
      <c r="C411">
        <v>262</v>
      </c>
    </row>
    <row r="412" spans="1:3" x14ac:dyDescent="0.25">
      <c r="A412" s="46" t="s">
        <v>827</v>
      </c>
      <c r="B412">
        <v>9</v>
      </c>
      <c r="C412">
        <v>12</v>
      </c>
    </row>
    <row r="413" spans="1:3" x14ac:dyDescent="0.25">
      <c r="A413" s="46" t="s">
        <v>828</v>
      </c>
      <c r="B413">
        <v>40</v>
      </c>
      <c r="C413">
        <v>561</v>
      </c>
    </row>
    <row r="414" spans="1:3" x14ac:dyDescent="0.25">
      <c r="A414" s="46" t="s">
        <v>419</v>
      </c>
      <c r="B414">
        <v>16</v>
      </c>
      <c r="C414">
        <v>88</v>
      </c>
    </row>
    <row r="415" spans="1:3" x14ac:dyDescent="0.25">
      <c r="A415" s="46" t="s">
        <v>162</v>
      </c>
      <c r="B415">
        <v>36</v>
      </c>
      <c r="C415">
        <v>131</v>
      </c>
    </row>
    <row r="416" spans="1:3" x14ac:dyDescent="0.25">
      <c r="A416" s="46" t="s">
        <v>829</v>
      </c>
      <c r="B416">
        <v>68</v>
      </c>
      <c r="C416">
        <v>520</v>
      </c>
    </row>
    <row r="417" spans="1:3" x14ac:dyDescent="0.25">
      <c r="A417" s="46" t="s">
        <v>293</v>
      </c>
      <c r="B417">
        <v>61</v>
      </c>
      <c r="C417">
        <v>568</v>
      </c>
    </row>
    <row r="418" spans="1:3" x14ac:dyDescent="0.25">
      <c r="A418" s="46" t="s">
        <v>830</v>
      </c>
      <c r="B418">
        <v>48</v>
      </c>
      <c r="C418">
        <v>430</v>
      </c>
    </row>
    <row r="419" spans="1:3" x14ac:dyDescent="0.25">
      <c r="A419" s="46" t="s">
        <v>831</v>
      </c>
      <c r="B419">
        <v>2</v>
      </c>
      <c r="C419">
        <v>4</v>
      </c>
    </row>
    <row r="420" spans="1:3" x14ac:dyDescent="0.25">
      <c r="A420" s="46" t="s">
        <v>122</v>
      </c>
      <c r="B420">
        <v>10</v>
      </c>
      <c r="C420">
        <v>140</v>
      </c>
    </row>
    <row r="421" spans="1:3" x14ac:dyDescent="0.25">
      <c r="A421" s="46" t="s">
        <v>159</v>
      </c>
      <c r="B421">
        <v>43</v>
      </c>
      <c r="C421">
        <v>1014</v>
      </c>
    </row>
    <row r="422" spans="1:3" x14ac:dyDescent="0.25">
      <c r="A422" s="46" t="s">
        <v>318</v>
      </c>
      <c r="B422">
        <v>63</v>
      </c>
      <c r="C422">
        <v>924</v>
      </c>
    </row>
    <row r="423" spans="1:3" x14ac:dyDescent="0.25">
      <c r="A423" s="46" t="s">
        <v>129</v>
      </c>
      <c r="B423">
        <v>50</v>
      </c>
      <c r="C423">
        <v>432</v>
      </c>
    </row>
    <row r="424" spans="1:3" x14ac:dyDescent="0.25">
      <c r="A424" s="46" t="s">
        <v>832</v>
      </c>
      <c r="B424">
        <v>55</v>
      </c>
      <c r="C424">
        <v>634</v>
      </c>
    </row>
    <row r="425" spans="1:3" x14ac:dyDescent="0.25">
      <c r="A425" s="46" t="s">
        <v>160</v>
      </c>
      <c r="B425">
        <v>33</v>
      </c>
      <c r="C425">
        <v>620</v>
      </c>
    </row>
    <row r="426" spans="1:3" x14ac:dyDescent="0.25">
      <c r="A426" s="46" t="s">
        <v>161</v>
      </c>
      <c r="B426">
        <v>21</v>
      </c>
      <c r="C426">
        <v>204</v>
      </c>
    </row>
    <row r="427" spans="1:3" x14ac:dyDescent="0.25">
      <c r="A427" s="46" t="s">
        <v>833</v>
      </c>
      <c r="B427">
        <v>7</v>
      </c>
      <c r="C427">
        <v>52</v>
      </c>
    </row>
    <row r="428" spans="1:3" x14ac:dyDescent="0.25">
      <c r="A428" s="46" t="s">
        <v>199</v>
      </c>
      <c r="B428">
        <v>57</v>
      </c>
      <c r="C428">
        <v>552</v>
      </c>
    </row>
    <row r="429" spans="1:3" x14ac:dyDescent="0.25">
      <c r="A429" s="46" t="s">
        <v>834</v>
      </c>
      <c r="B429">
        <v>2</v>
      </c>
      <c r="C429">
        <v>8</v>
      </c>
    </row>
    <row r="430" spans="1:3" x14ac:dyDescent="0.25">
      <c r="A430" s="46" t="s">
        <v>835</v>
      </c>
      <c r="B430">
        <v>1</v>
      </c>
      <c r="C430">
        <v>12</v>
      </c>
    </row>
    <row r="431" spans="1:3" x14ac:dyDescent="0.25">
      <c r="A431" s="46" t="s">
        <v>836</v>
      </c>
      <c r="B431">
        <v>31</v>
      </c>
      <c r="C431">
        <v>702</v>
      </c>
    </row>
    <row r="432" spans="1:3" x14ac:dyDescent="0.25">
      <c r="A432" s="46" t="s">
        <v>837</v>
      </c>
      <c r="B432">
        <v>19</v>
      </c>
      <c r="C432">
        <v>195</v>
      </c>
    </row>
    <row r="433" spans="1:3" x14ac:dyDescent="0.25">
      <c r="A433" s="46" t="s">
        <v>838</v>
      </c>
      <c r="B433">
        <v>21</v>
      </c>
      <c r="C433">
        <v>205</v>
      </c>
    </row>
    <row r="434" spans="1:3" x14ac:dyDescent="0.25">
      <c r="A434" s="46" t="s">
        <v>123</v>
      </c>
      <c r="B434">
        <v>29</v>
      </c>
      <c r="C434">
        <v>1036</v>
      </c>
    </row>
    <row r="435" spans="1:3" x14ac:dyDescent="0.25">
      <c r="A435" s="46" t="s">
        <v>120</v>
      </c>
      <c r="B435">
        <v>31</v>
      </c>
      <c r="C435">
        <v>922</v>
      </c>
    </row>
    <row r="436" spans="1:3" x14ac:dyDescent="0.25">
      <c r="A436" s="46" t="s">
        <v>68</v>
      </c>
      <c r="B436">
        <v>8</v>
      </c>
      <c r="C436">
        <v>29</v>
      </c>
    </row>
    <row r="437" spans="1:3" x14ac:dyDescent="0.25">
      <c r="A437" s="46" t="s">
        <v>839</v>
      </c>
      <c r="B437">
        <v>2</v>
      </c>
      <c r="C437">
        <v>10</v>
      </c>
    </row>
    <row r="438" spans="1:3" x14ac:dyDescent="0.25">
      <c r="A438" s="46" t="s">
        <v>840</v>
      </c>
      <c r="B438">
        <v>7</v>
      </c>
      <c r="C438">
        <v>23</v>
      </c>
    </row>
    <row r="439" spans="1:3" x14ac:dyDescent="0.25">
      <c r="A439" s="46" t="s">
        <v>166</v>
      </c>
      <c r="B439">
        <v>37</v>
      </c>
      <c r="C439">
        <v>312</v>
      </c>
    </row>
    <row r="440" spans="1:3" x14ac:dyDescent="0.25">
      <c r="A440" s="46" t="s">
        <v>841</v>
      </c>
      <c r="B440">
        <v>14</v>
      </c>
      <c r="C440">
        <v>337</v>
      </c>
    </row>
    <row r="441" spans="1:3" x14ac:dyDescent="0.25">
      <c r="A441" s="46" t="s">
        <v>842</v>
      </c>
      <c r="B441">
        <v>10</v>
      </c>
      <c r="C441">
        <v>124</v>
      </c>
    </row>
    <row r="442" spans="1:3" x14ac:dyDescent="0.25">
      <c r="A442" s="46" t="s">
        <v>171</v>
      </c>
      <c r="B442">
        <v>4</v>
      </c>
      <c r="C442">
        <v>336</v>
      </c>
    </row>
    <row r="443" spans="1:3" x14ac:dyDescent="0.25">
      <c r="A443" s="46" t="s">
        <v>182</v>
      </c>
      <c r="B443">
        <v>5</v>
      </c>
      <c r="C443">
        <v>40</v>
      </c>
    </row>
    <row r="444" spans="1:3" x14ac:dyDescent="0.25">
      <c r="A444" s="46" t="s">
        <v>843</v>
      </c>
      <c r="B444">
        <v>25</v>
      </c>
      <c r="C444">
        <v>66</v>
      </c>
    </row>
    <row r="445" spans="1:3" x14ac:dyDescent="0.25">
      <c r="A445" s="46" t="s">
        <v>845</v>
      </c>
      <c r="B445">
        <v>2</v>
      </c>
      <c r="C445">
        <v>3</v>
      </c>
    </row>
    <row r="446" spans="1:3" x14ac:dyDescent="0.25">
      <c r="A446" s="46" t="s">
        <v>846</v>
      </c>
      <c r="B446">
        <v>6</v>
      </c>
      <c r="C446">
        <v>10</v>
      </c>
    </row>
    <row r="447" spans="1:3" x14ac:dyDescent="0.25">
      <c r="A447" s="46" t="s">
        <v>165</v>
      </c>
      <c r="B447">
        <v>27</v>
      </c>
      <c r="C447">
        <v>686</v>
      </c>
    </row>
    <row r="448" spans="1:3" x14ac:dyDescent="0.25">
      <c r="A448" s="46" t="s">
        <v>143</v>
      </c>
      <c r="B448">
        <v>35</v>
      </c>
      <c r="C448">
        <v>254</v>
      </c>
    </row>
    <row r="449" spans="1:3" x14ac:dyDescent="0.25">
      <c r="A449" s="46" t="s">
        <v>847</v>
      </c>
      <c r="B449">
        <v>16</v>
      </c>
      <c r="C449">
        <v>87</v>
      </c>
    </row>
    <row r="450" spans="1:3" x14ac:dyDescent="0.25">
      <c r="A450" s="46" t="s">
        <v>271</v>
      </c>
      <c r="B450">
        <v>6</v>
      </c>
      <c r="C450">
        <v>40</v>
      </c>
    </row>
    <row r="451" spans="1:3" x14ac:dyDescent="0.25">
      <c r="A451" s="46" t="s">
        <v>294</v>
      </c>
      <c r="B451">
        <v>10</v>
      </c>
      <c r="C451">
        <v>64</v>
      </c>
    </row>
    <row r="452" spans="1:3" x14ac:dyDescent="0.25">
      <c r="A452" s="46" t="s">
        <v>418</v>
      </c>
      <c r="B452">
        <v>1</v>
      </c>
      <c r="C452">
        <v>4</v>
      </c>
    </row>
    <row r="453" spans="1:3" x14ac:dyDescent="0.25">
      <c r="A453" s="46" t="s">
        <v>97</v>
      </c>
      <c r="B453">
        <v>9</v>
      </c>
      <c r="C453">
        <v>26</v>
      </c>
    </row>
    <row r="454" spans="1:3" x14ac:dyDescent="0.25">
      <c r="A454" s="46" t="s">
        <v>270</v>
      </c>
      <c r="B454">
        <v>31</v>
      </c>
      <c r="C454">
        <v>200</v>
      </c>
    </row>
    <row r="455" spans="1:3" x14ac:dyDescent="0.25">
      <c r="A455" s="46" t="s">
        <v>66</v>
      </c>
      <c r="B455">
        <v>30</v>
      </c>
      <c r="C455">
        <v>132</v>
      </c>
    </row>
    <row r="456" spans="1:3" x14ac:dyDescent="0.25">
      <c r="A456" s="46" t="s">
        <v>141</v>
      </c>
      <c r="B456">
        <v>26</v>
      </c>
      <c r="C456">
        <v>130</v>
      </c>
    </row>
    <row r="457" spans="1:3" x14ac:dyDescent="0.25">
      <c r="A457" s="46" t="s">
        <v>848</v>
      </c>
      <c r="B457">
        <v>3</v>
      </c>
      <c r="C457">
        <v>28</v>
      </c>
    </row>
    <row r="458" spans="1:3" x14ac:dyDescent="0.25">
      <c r="A458" s="46" t="s">
        <v>849</v>
      </c>
      <c r="B458">
        <v>3</v>
      </c>
      <c r="C458">
        <v>28</v>
      </c>
    </row>
    <row r="459" spans="1:3" x14ac:dyDescent="0.25">
      <c r="A459" s="46" t="s">
        <v>850</v>
      </c>
      <c r="B459">
        <v>25</v>
      </c>
      <c r="C459">
        <v>60</v>
      </c>
    </row>
    <row r="460" spans="1:3" x14ac:dyDescent="0.25">
      <c r="A460" s="46" t="s">
        <v>851</v>
      </c>
      <c r="B460">
        <v>8</v>
      </c>
      <c r="C460">
        <v>49</v>
      </c>
    </row>
    <row r="461" spans="1:3" x14ac:dyDescent="0.25">
      <c r="A461" s="46" t="s">
        <v>852</v>
      </c>
      <c r="B461">
        <v>19</v>
      </c>
      <c r="C461">
        <v>90</v>
      </c>
    </row>
    <row r="462" spans="1:3" x14ac:dyDescent="0.25">
      <c r="A462" s="46" t="s">
        <v>853</v>
      </c>
      <c r="B462">
        <v>49</v>
      </c>
      <c r="C462">
        <v>1118</v>
      </c>
    </row>
    <row r="463" spans="1:3" x14ac:dyDescent="0.25">
      <c r="A463" s="46" t="s">
        <v>854</v>
      </c>
      <c r="B463">
        <v>2</v>
      </c>
      <c r="C463">
        <v>18</v>
      </c>
    </row>
    <row r="464" spans="1:3" x14ac:dyDescent="0.25">
      <c r="A464" s="46" t="s">
        <v>855</v>
      </c>
      <c r="B464">
        <v>1</v>
      </c>
      <c r="C464">
        <v>1</v>
      </c>
    </row>
    <row r="465" spans="1:3" x14ac:dyDescent="0.25">
      <c r="A465" s="46" t="s">
        <v>856</v>
      </c>
      <c r="B465">
        <v>2</v>
      </c>
      <c r="C465">
        <v>3</v>
      </c>
    </row>
    <row r="466" spans="1:3" x14ac:dyDescent="0.25">
      <c r="A466" s="46" t="s">
        <v>857</v>
      </c>
      <c r="B466">
        <v>17</v>
      </c>
      <c r="C466">
        <v>60</v>
      </c>
    </row>
    <row r="467" spans="1:3" x14ac:dyDescent="0.25">
      <c r="A467" s="46" t="s">
        <v>858</v>
      </c>
      <c r="B467">
        <v>5</v>
      </c>
      <c r="C467">
        <v>34</v>
      </c>
    </row>
    <row r="468" spans="1:3" x14ac:dyDescent="0.25">
      <c r="A468" s="46" t="s">
        <v>859</v>
      </c>
      <c r="B468">
        <v>31</v>
      </c>
      <c r="C468">
        <v>154</v>
      </c>
    </row>
    <row r="469" spans="1:3" x14ac:dyDescent="0.25">
      <c r="A469" s="46" t="s">
        <v>459</v>
      </c>
      <c r="B469">
        <v>1</v>
      </c>
      <c r="C469">
        <v>1</v>
      </c>
    </row>
    <row r="470" spans="1:3" x14ac:dyDescent="0.25">
      <c r="A470" s="46" t="s">
        <v>860</v>
      </c>
      <c r="B470">
        <v>53</v>
      </c>
      <c r="C470">
        <v>139</v>
      </c>
    </row>
    <row r="471" spans="1:3" x14ac:dyDescent="0.25">
      <c r="A471" s="46" t="s">
        <v>861</v>
      </c>
      <c r="B471">
        <v>2</v>
      </c>
      <c r="C471">
        <v>5</v>
      </c>
    </row>
    <row r="472" spans="1:3" x14ac:dyDescent="0.25">
      <c r="A472" s="46" t="s">
        <v>862</v>
      </c>
      <c r="B472">
        <v>6</v>
      </c>
      <c r="C472">
        <v>9</v>
      </c>
    </row>
    <row r="473" spans="1:3" x14ac:dyDescent="0.25">
      <c r="A473" s="46" t="s">
        <v>863</v>
      </c>
      <c r="B473">
        <v>20</v>
      </c>
      <c r="C473">
        <v>33</v>
      </c>
    </row>
    <row r="474" spans="1:3" x14ac:dyDescent="0.25">
      <c r="A474" s="46" t="s">
        <v>864</v>
      </c>
      <c r="B474">
        <v>26</v>
      </c>
      <c r="C474">
        <v>51</v>
      </c>
    </row>
    <row r="475" spans="1:3" x14ac:dyDescent="0.25">
      <c r="A475" s="46" t="s">
        <v>865</v>
      </c>
      <c r="B475">
        <v>47</v>
      </c>
      <c r="C475">
        <v>97</v>
      </c>
    </row>
    <row r="476" spans="1:3" x14ac:dyDescent="0.25">
      <c r="A476" s="46" t="s">
        <v>866</v>
      </c>
      <c r="B476">
        <v>161</v>
      </c>
      <c r="C476">
        <v>644</v>
      </c>
    </row>
    <row r="477" spans="1:3" x14ac:dyDescent="0.25">
      <c r="A477" s="46" t="s">
        <v>867</v>
      </c>
      <c r="B477">
        <v>53</v>
      </c>
      <c r="C477">
        <v>125</v>
      </c>
    </row>
    <row r="478" spans="1:3" x14ac:dyDescent="0.25">
      <c r="A478" s="46" t="s">
        <v>868</v>
      </c>
      <c r="B478">
        <v>168</v>
      </c>
      <c r="C478">
        <v>1358</v>
      </c>
    </row>
    <row r="479" spans="1:3" x14ac:dyDescent="0.25">
      <c r="A479" s="46" t="s">
        <v>869</v>
      </c>
      <c r="B479">
        <v>174</v>
      </c>
      <c r="C479">
        <v>1438</v>
      </c>
    </row>
    <row r="480" spans="1:3" x14ac:dyDescent="0.25">
      <c r="A480" s="46" t="s">
        <v>870</v>
      </c>
      <c r="B480">
        <v>175</v>
      </c>
      <c r="C480">
        <v>1436</v>
      </c>
    </row>
    <row r="481" spans="1:3" x14ac:dyDescent="0.25">
      <c r="A481" s="46" t="s">
        <v>871</v>
      </c>
      <c r="B481">
        <v>24</v>
      </c>
      <c r="C481">
        <v>35</v>
      </c>
    </row>
    <row r="482" spans="1:3" x14ac:dyDescent="0.25">
      <c r="A482" s="46" t="s">
        <v>872</v>
      </c>
      <c r="B482">
        <v>35</v>
      </c>
      <c r="C482">
        <v>92</v>
      </c>
    </row>
    <row r="483" spans="1:3" x14ac:dyDescent="0.25">
      <c r="A483" s="46" t="s">
        <v>873</v>
      </c>
      <c r="B483">
        <v>8</v>
      </c>
      <c r="C483">
        <v>25</v>
      </c>
    </row>
    <row r="484" spans="1:3" x14ac:dyDescent="0.25">
      <c r="A484" s="46" t="s">
        <v>874</v>
      </c>
      <c r="B484">
        <v>36</v>
      </c>
      <c r="C484">
        <v>105</v>
      </c>
    </row>
    <row r="485" spans="1:3" x14ac:dyDescent="0.25">
      <c r="A485" s="46" t="s">
        <v>875</v>
      </c>
      <c r="B485">
        <v>31</v>
      </c>
      <c r="C485">
        <v>93</v>
      </c>
    </row>
    <row r="486" spans="1:3" x14ac:dyDescent="0.25">
      <c r="A486" s="46" t="s">
        <v>876</v>
      </c>
      <c r="B486">
        <v>31</v>
      </c>
      <c r="C486">
        <v>90</v>
      </c>
    </row>
    <row r="487" spans="1:3" x14ac:dyDescent="0.25">
      <c r="A487" s="46" t="s">
        <v>877</v>
      </c>
      <c r="B487">
        <v>32</v>
      </c>
      <c r="C487">
        <v>85</v>
      </c>
    </row>
    <row r="488" spans="1:3" x14ac:dyDescent="0.25">
      <c r="A488" s="46" t="s">
        <v>878</v>
      </c>
      <c r="B488">
        <v>26</v>
      </c>
      <c r="C488">
        <v>68</v>
      </c>
    </row>
    <row r="489" spans="1:3" x14ac:dyDescent="0.25">
      <c r="A489" s="46" t="s">
        <v>879</v>
      </c>
      <c r="B489">
        <v>2</v>
      </c>
      <c r="C489">
        <v>3</v>
      </c>
    </row>
    <row r="490" spans="1:3" x14ac:dyDescent="0.25">
      <c r="A490" s="46" t="s">
        <v>880</v>
      </c>
      <c r="B490">
        <v>71</v>
      </c>
      <c r="C490">
        <v>377982</v>
      </c>
    </row>
    <row r="491" spans="1:3" x14ac:dyDescent="0.25">
      <c r="A491" s="46" t="s">
        <v>881</v>
      </c>
      <c r="B491">
        <v>75</v>
      </c>
      <c r="C491">
        <v>185</v>
      </c>
    </row>
    <row r="492" spans="1:3" x14ac:dyDescent="0.25">
      <c r="A492" s="46" t="s">
        <v>882</v>
      </c>
      <c r="B492">
        <v>74</v>
      </c>
      <c r="C492">
        <v>185</v>
      </c>
    </row>
    <row r="493" spans="1:3" x14ac:dyDescent="0.25">
      <c r="A493" s="46" t="s">
        <v>883</v>
      </c>
      <c r="B493">
        <v>18</v>
      </c>
      <c r="C493">
        <v>49</v>
      </c>
    </row>
    <row r="494" spans="1:3" x14ac:dyDescent="0.25">
      <c r="A494" s="46" t="s">
        <v>884</v>
      </c>
      <c r="B494">
        <v>217</v>
      </c>
      <c r="C494">
        <v>1263</v>
      </c>
    </row>
    <row r="495" spans="1:3" x14ac:dyDescent="0.25">
      <c r="A495" s="46" t="s">
        <v>885</v>
      </c>
      <c r="B495">
        <v>181</v>
      </c>
      <c r="C495">
        <v>734</v>
      </c>
    </row>
    <row r="496" spans="1:3" x14ac:dyDescent="0.25">
      <c r="A496" s="46" t="s">
        <v>886</v>
      </c>
      <c r="B496">
        <v>72</v>
      </c>
      <c r="C496">
        <v>327</v>
      </c>
    </row>
    <row r="497" spans="1:3" x14ac:dyDescent="0.25">
      <c r="A497" s="46" t="s">
        <v>887</v>
      </c>
      <c r="B497">
        <v>181</v>
      </c>
      <c r="C497">
        <v>734</v>
      </c>
    </row>
    <row r="498" spans="1:3" x14ac:dyDescent="0.25">
      <c r="A498" s="46" t="s">
        <v>888</v>
      </c>
      <c r="B498">
        <v>7</v>
      </c>
      <c r="C498">
        <v>12</v>
      </c>
    </row>
    <row r="499" spans="1:3" x14ac:dyDescent="0.25">
      <c r="A499" s="46" t="s">
        <v>889</v>
      </c>
      <c r="B499">
        <v>25</v>
      </c>
      <c r="C499">
        <v>38</v>
      </c>
    </row>
    <row r="500" spans="1:3" x14ac:dyDescent="0.25">
      <c r="A500" s="46" t="s">
        <v>890</v>
      </c>
      <c r="B500">
        <v>25</v>
      </c>
      <c r="C500">
        <v>38</v>
      </c>
    </row>
    <row r="501" spans="1:3" x14ac:dyDescent="0.25">
      <c r="A501" s="46" t="s">
        <v>891</v>
      </c>
      <c r="B501">
        <v>1</v>
      </c>
      <c r="C501">
        <v>1</v>
      </c>
    </row>
    <row r="502" spans="1:3" x14ac:dyDescent="0.25">
      <c r="A502" s="46" t="s">
        <v>892</v>
      </c>
      <c r="B502">
        <v>37</v>
      </c>
      <c r="C502">
        <v>91</v>
      </c>
    </row>
    <row r="503" spans="1:3" x14ac:dyDescent="0.25">
      <c r="A503" s="46" t="s">
        <v>893</v>
      </c>
      <c r="B503">
        <v>13</v>
      </c>
      <c r="C503">
        <v>18</v>
      </c>
    </row>
    <row r="504" spans="1:3" x14ac:dyDescent="0.25">
      <c r="A504" s="46" t="s">
        <v>894</v>
      </c>
      <c r="B504">
        <v>20</v>
      </c>
      <c r="C504">
        <v>33</v>
      </c>
    </row>
    <row r="505" spans="1:3" x14ac:dyDescent="0.25">
      <c r="A505" s="46" t="s">
        <v>895</v>
      </c>
      <c r="B505">
        <v>189</v>
      </c>
      <c r="C505">
        <v>703</v>
      </c>
    </row>
    <row r="506" spans="1:3" x14ac:dyDescent="0.25">
      <c r="A506" s="46" t="s">
        <v>896</v>
      </c>
      <c r="B506">
        <v>258</v>
      </c>
      <c r="C506">
        <v>1393</v>
      </c>
    </row>
    <row r="507" spans="1:3" x14ac:dyDescent="0.25">
      <c r="A507" s="46" t="s">
        <v>897</v>
      </c>
      <c r="B507">
        <v>166</v>
      </c>
      <c r="C507">
        <v>680</v>
      </c>
    </row>
    <row r="508" spans="1:3" x14ac:dyDescent="0.25">
      <c r="A508" s="46" t="s">
        <v>898</v>
      </c>
      <c r="B508">
        <v>192</v>
      </c>
      <c r="C508">
        <v>717</v>
      </c>
    </row>
    <row r="509" spans="1:3" x14ac:dyDescent="0.25">
      <c r="A509" s="46" t="s">
        <v>899</v>
      </c>
      <c r="B509">
        <v>198</v>
      </c>
      <c r="C509">
        <v>750</v>
      </c>
    </row>
    <row r="510" spans="1:3" x14ac:dyDescent="0.25">
      <c r="A510" s="46" t="s">
        <v>900</v>
      </c>
      <c r="B510">
        <v>193</v>
      </c>
      <c r="C510">
        <v>718</v>
      </c>
    </row>
    <row r="511" spans="1:3" x14ac:dyDescent="0.25">
      <c r="A511" s="46" t="s">
        <v>901</v>
      </c>
      <c r="B511">
        <v>198</v>
      </c>
      <c r="C511">
        <v>751</v>
      </c>
    </row>
    <row r="512" spans="1:3" x14ac:dyDescent="0.25">
      <c r="A512" s="46" t="s">
        <v>902</v>
      </c>
      <c r="B512">
        <v>22</v>
      </c>
      <c r="C512">
        <v>127</v>
      </c>
    </row>
    <row r="513" spans="1:3" x14ac:dyDescent="0.25">
      <c r="A513" s="46" t="s">
        <v>322</v>
      </c>
      <c r="B513">
        <v>56</v>
      </c>
      <c r="C513">
        <v>138</v>
      </c>
    </row>
    <row r="514" spans="1:3" x14ac:dyDescent="0.25">
      <c r="A514" s="46" t="s">
        <v>321</v>
      </c>
      <c r="B514">
        <v>21</v>
      </c>
      <c r="C514">
        <v>94</v>
      </c>
    </row>
    <row r="515" spans="1:3" x14ac:dyDescent="0.25">
      <c r="A515" s="46" t="s">
        <v>903</v>
      </c>
      <c r="B515">
        <v>58</v>
      </c>
      <c r="C515">
        <v>1079</v>
      </c>
    </row>
    <row r="516" spans="1:3" x14ac:dyDescent="0.25">
      <c r="A516" s="46" t="s">
        <v>904</v>
      </c>
      <c r="B516">
        <v>50</v>
      </c>
      <c r="C516">
        <v>408</v>
      </c>
    </row>
    <row r="517" spans="1:3" x14ac:dyDescent="0.25">
      <c r="A517" s="46" t="s">
        <v>905</v>
      </c>
      <c r="B517">
        <v>97</v>
      </c>
      <c r="C517">
        <v>345</v>
      </c>
    </row>
    <row r="518" spans="1:3" x14ac:dyDescent="0.25">
      <c r="A518" s="46" t="s">
        <v>906</v>
      </c>
      <c r="B518">
        <v>77</v>
      </c>
      <c r="C518">
        <v>134</v>
      </c>
    </row>
    <row r="519" spans="1:3" x14ac:dyDescent="0.25">
      <c r="A519" s="46" t="s">
        <v>907</v>
      </c>
      <c r="B519">
        <v>69</v>
      </c>
      <c r="C519">
        <v>116</v>
      </c>
    </row>
    <row r="520" spans="1:3" x14ac:dyDescent="0.25">
      <c r="A520" s="46" t="s">
        <v>908</v>
      </c>
      <c r="B520">
        <v>39</v>
      </c>
      <c r="C520">
        <v>96</v>
      </c>
    </row>
    <row r="521" spans="1:3" x14ac:dyDescent="0.25">
      <c r="A521" s="46" t="s">
        <v>909</v>
      </c>
      <c r="B521">
        <v>50</v>
      </c>
      <c r="C521">
        <v>108</v>
      </c>
    </row>
    <row r="522" spans="1:3" x14ac:dyDescent="0.25">
      <c r="A522" s="46" t="s">
        <v>910</v>
      </c>
      <c r="B522">
        <v>62</v>
      </c>
      <c r="C522">
        <v>132</v>
      </c>
    </row>
    <row r="523" spans="1:3" x14ac:dyDescent="0.25">
      <c r="A523" s="46" t="s">
        <v>911</v>
      </c>
      <c r="B523">
        <v>48</v>
      </c>
      <c r="C523">
        <v>97</v>
      </c>
    </row>
    <row r="524" spans="1:3" x14ac:dyDescent="0.25">
      <c r="A524" s="46" t="s">
        <v>912</v>
      </c>
      <c r="B524">
        <v>50</v>
      </c>
      <c r="C524">
        <v>100</v>
      </c>
    </row>
    <row r="525" spans="1:3" x14ac:dyDescent="0.25">
      <c r="A525" s="46" t="s">
        <v>913</v>
      </c>
      <c r="B525">
        <v>29</v>
      </c>
      <c r="C525">
        <v>58</v>
      </c>
    </row>
    <row r="526" spans="1:3" x14ac:dyDescent="0.25">
      <c r="A526" s="46" t="s">
        <v>914</v>
      </c>
      <c r="B526">
        <v>1</v>
      </c>
      <c r="C526">
        <v>1</v>
      </c>
    </row>
    <row r="527" spans="1:3" x14ac:dyDescent="0.25">
      <c r="A527" s="46" t="s">
        <v>915</v>
      </c>
      <c r="B527">
        <v>1</v>
      </c>
      <c r="C527">
        <v>5</v>
      </c>
    </row>
    <row r="528" spans="1:3" x14ac:dyDescent="0.25">
      <c r="A528" s="46" t="s">
        <v>916</v>
      </c>
      <c r="B528">
        <v>1</v>
      </c>
      <c r="C528">
        <v>1</v>
      </c>
    </row>
    <row r="529" spans="1:3" x14ac:dyDescent="0.25">
      <c r="A529" s="46" t="s">
        <v>917</v>
      </c>
      <c r="B529">
        <v>1</v>
      </c>
      <c r="C529">
        <v>40</v>
      </c>
    </row>
    <row r="530" spans="1:3" x14ac:dyDescent="0.25">
      <c r="A530" s="46" t="s">
        <v>918</v>
      </c>
      <c r="B530">
        <v>7</v>
      </c>
      <c r="C530">
        <v>12</v>
      </c>
    </row>
    <row r="531" spans="1:3" x14ac:dyDescent="0.25">
      <c r="A531" s="46" t="s">
        <v>919</v>
      </c>
      <c r="B531">
        <v>11</v>
      </c>
      <c r="C531">
        <v>17</v>
      </c>
    </row>
    <row r="532" spans="1:3" x14ac:dyDescent="0.25">
      <c r="A532" s="46" t="s">
        <v>920</v>
      </c>
      <c r="B532">
        <v>2</v>
      </c>
      <c r="C532">
        <v>1600</v>
      </c>
    </row>
    <row r="533" spans="1:3" x14ac:dyDescent="0.25">
      <c r="A533" s="46" t="s">
        <v>921</v>
      </c>
      <c r="B533">
        <v>11</v>
      </c>
      <c r="C533">
        <v>15</v>
      </c>
    </row>
    <row r="534" spans="1:3" x14ac:dyDescent="0.25">
      <c r="A534" s="46" t="s">
        <v>922</v>
      </c>
      <c r="B534">
        <v>2</v>
      </c>
      <c r="C534">
        <v>2</v>
      </c>
    </row>
    <row r="535" spans="1:3" x14ac:dyDescent="0.25">
      <c r="A535" s="46" t="s">
        <v>923</v>
      </c>
      <c r="B535">
        <v>2</v>
      </c>
      <c r="C535">
        <v>2</v>
      </c>
    </row>
    <row r="536" spans="1:3" x14ac:dyDescent="0.25">
      <c r="A536" s="46" t="s">
        <v>924</v>
      </c>
      <c r="B536">
        <v>6</v>
      </c>
      <c r="C536">
        <v>6</v>
      </c>
    </row>
    <row r="537" spans="1:3" x14ac:dyDescent="0.25">
      <c r="A537" s="46" t="s">
        <v>925</v>
      </c>
      <c r="B537">
        <v>3</v>
      </c>
      <c r="C537">
        <v>3</v>
      </c>
    </row>
    <row r="538" spans="1:3" x14ac:dyDescent="0.25">
      <c r="A538" s="46" t="s">
        <v>926</v>
      </c>
      <c r="B538">
        <v>2</v>
      </c>
      <c r="C538">
        <v>2</v>
      </c>
    </row>
    <row r="539" spans="1:3" x14ac:dyDescent="0.25">
      <c r="A539" s="46" t="s">
        <v>927</v>
      </c>
      <c r="B539">
        <v>3</v>
      </c>
      <c r="C539">
        <v>3</v>
      </c>
    </row>
    <row r="540" spans="1:3" x14ac:dyDescent="0.25">
      <c r="A540" s="46" t="s">
        <v>183</v>
      </c>
      <c r="B540">
        <v>28</v>
      </c>
      <c r="C540">
        <v>72</v>
      </c>
    </row>
    <row r="541" spans="1:3" x14ac:dyDescent="0.25">
      <c r="A541" s="46" t="s">
        <v>117</v>
      </c>
      <c r="B541">
        <v>64</v>
      </c>
      <c r="C541">
        <v>121</v>
      </c>
    </row>
    <row r="542" spans="1:3" x14ac:dyDescent="0.25">
      <c r="A542" s="46" t="s">
        <v>118</v>
      </c>
      <c r="B542">
        <v>36</v>
      </c>
      <c r="C542">
        <v>99</v>
      </c>
    </row>
    <row r="543" spans="1:3" x14ac:dyDescent="0.25">
      <c r="A543" s="46" t="s">
        <v>928</v>
      </c>
      <c r="B543">
        <v>36</v>
      </c>
      <c r="C543">
        <v>120</v>
      </c>
    </row>
    <row r="544" spans="1:3" x14ac:dyDescent="0.25">
      <c r="A544" s="46" t="s">
        <v>503</v>
      </c>
      <c r="B544">
        <v>34</v>
      </c>
      <c r="C544">
        <v>94</v>
      </c>
    </row>
    <row r="545" spans="1:3" x14ac:dyDescent="0.25">
      <c r="A545" s="46" t="s">
        <v>929</v>
      </c>
      <c r="B545">
        <v>19</v>
      </c>
      <c r="C545">
        <v>31</v>
      </c>
    </row>
    <row r="546" spans="1:3" x14ac:dyDescent="0.25">
      <c r="A546" s="46" t="s">
        <v>486</v>
      </c>
      <c r="B546">
        <v>101</v>
      </c>
      <c r="C546">
        <v>1166</v>
      </c>
    </row>
    <row r="547" spans="1:3" x14ac:dyDescent="0.25">
      <c r="A547" s="46" t="s">
        <v>930</v>
      </c>
      <c r="B547">
        <v>1</v>
      </c>
      <c r="C547">
        <v>1</v>
      </c>
    </row>
    <row r="548" spans="1:3" x14ac:dyDescent="0.25">
      <c r="A548" s="46" t="s">
        <v>931</v>
      </c>
      <c r="B548">
        <v>1</v>
      </c>
      <c r="C548">
        <v>1</v>
      </c>
    </row>
    <row r="549" spans="1:3" x14ac:dyDescent="0.25">
      <c r="A549" s="46" t="s">
        <v>932</v>
      </c>
      <c r="B549">
        <v>1</v>
      </c>
      <c r="C549">
        <v>1</v>
      </c>
    </row>
    <row r="550" spans="1:3" x14ac:dyDescent="0.25">
      <c r="A550" s="46" t="s">
        <v>933</v>
      </c>
      <c r="B550">
        <v>18</v>
      </c>
      <c r="C550">
        <v>27</v>
      </c>
    </row>
    <row r="551" spans="1:3" x14ac:dyDescent="0.25">
      <c r="A551" s="46" t="s">
        <v>934</v>
      </c>
      <c r="B551">
        <v>19</v>
      </c>
      <c r="C551">
        <v>62</v>
      </c>
    </row>
    <row r="552" spans="1:3" x14ac:dyDescent="0.25">
      <c r="A552" s="46" t="s">
        <v>494</v>
      </c>
      <c r="B552">
        <v>25</v>
      </c>
      <c r="C552">
        <v>124</v>
      </c>
    </row>
    <row r="553" spans="1:3" x14ac:dyDescent="0.25">
      <c r="A553" s="46" t="s">
        <v>935</v>
      </c>
      <c r="B553">
        <v>24</v>
      </c>
      <c r="C553">
        <v>39</v>
      </c>
    </row>
    <row r="554" spans="1:3" x14ac:dyDescent="0.25">
      <c r="A554" s="46" t="s">
        <v>272</v>
      </c>
      <c r="B554">
        <v>48</v>
      </c>
      <c r="C554">
        <v>387</v>
      </c>
    </row>
    <row r="555" spans="1:3" x14ac:dyDescent="0.25">
      <c r="A555" s="46" t="s">
        <v>485</v>
      </c>
      <c r="B555">
        <v>34</v>
      </c>
      <c r="C555">
        <v>530</v>
      </c>
    </row>
    <row r="556" spans="1:3" x14ac:dyDescent="0.25">
      <c r="A556" s="46" t="s">
        <v>936</v>
      </c>
      <c r="B556">
        <v>31</v>
      </c>
      <c r="C556">
        <v>64</v>
      </c>
    </row>
    <row r="557" spans="1:3" x14ac:dyDescent="0.25">
      <c r="A557" s="46" t="s">
        <v>937</v>
      </c>
      <c r="B557">
        <v>18</v>
      </c>
      <c r="C557">
        <v>27</v>
      </c>
    </row>
    <row r="558" spans="1:3" x14ac:dyDescent="0.25">
      <c r="A558" s="46" t="s">
        <v>938</v>
      </c>
      <c r="B558">
        <v>26</v>
      </c>
      <c r="C558">
        <v>42</v>
      </c>
    </row>
    <row r="559" spans="1:3" x14ac:dyDescent="0.25">
      <c r="A559" s="46" t="s">
        <v>939</v>
      </c>
      <c r="B559">
        <v>3</v>
      </c>
      <c r="C559">
        <v>34</v>
      </c>
    </row>
    <row r="560" spans="1:3" x14ac:dyDescent="0.25">
      <c r="A560" s="46" t="s">
        <v>940</v>
      </c>
      <c r="B560">
        <v>44</v>
      </c>
      <c r="C560">
        <v>121</v>
      </c>
    </row>
    <row r="561" spans="1:3" x14ac:dyDescent="0.25">
      <c r="A561" s="46" t="s">
        <v>941</v>
      </c>
      <c r="B561">
        <v>3</v>
      </c>
      <c r="C561">
        <v>4</v>
      </c>
    </row>
    <row r="562" spans="1:3" x14ac:dyDescent="0.25">
      <c r="A562" s="46" t="s">
        <v>942</v>
      </c>
      <c r="B562">
        <v>3</v>
      </c>
      <c r="C562">
        <v>4</v>
      </c>
    </row>
    <row r="563" spans="1:3" x14ac:dyDescent="0.25">
      <c r="A563" s="46" t="s">
        <v>943</v>
      </c>
      <c r="B563">
        <v>77</v>
      </c>
      <c r="C563">
        <v>222</v>
      </c>
    </row>
    <row r="564" spans="1:3" x14ac:dyDescent="0.25">
      <c r="A564" s="46" t="s">
        <v>944</v>
      </c>
      <c r="B564">
        <v>110</v>
      </c>
      <c r="C564">
        <v>424</v>
      </c>
    </row>
    <row r="565" spans="1:3" x14ac:dyDescent="0.25">
      <c r="A565" s="46" t="s">
        <v>945</v>
      </c>
      <c r="B565">
        <v>385</v>
      </c>
      <c r="C565">
        <v>2442</v>
      </c>
    </row>
    <row r="566" spans="1:3" x14ac:dyDescent="0.25">
      <c r="A566" s="46" t="s">
        <v>946</v>
      </c>
      <c r="B566">
        <v>62</v>
      </c>
      <c r="C566">
        <v>792</v>
      </c>
    </row>
    <row r="567" spans="1:3" x14ac:dyDescent="0.25">
      <c r="A567" s="46" t="s">
        <v>947</v>
      </c>
      <c r="B567">
        <v>51</v>
      </c>
      <c r="C567">
        <v>572</v>
      </c>
    </row>
    <row r="568" spans="1:3" x14ac:dyDescent="0.25">
      <c r="A568" s="46" t="s">
        <v>948</v>
      </c>
      <c r="B568">
        <v>24</v>
      </c>
      <c r="C568">
        <v>224</v>
      </c>
    </row>
    <row r="569" spans="1:3" x14ac:dyDescent="0.25">
      <c r="A569" s="46" t="s">
        <v>949</v>
      </c>
      <c r="B569">
        <v>56</v>
      </c>
      <c r="C569">
        <v>421</v>
      </c>
    </row>
    <row r="570" spans="1:3" x14ac:dyDescent="0.25">
      <c r="A570" s="46" t="s">
        <v>950</v>
      </c>
      <c r="B570">
        <v>18</v>
      </c>
      <c r="C570">
        <v>42</v>
      </c>
    </row>
    <row r="571" spans="1:3" x14ac:dyDescent="0.25">
      <c r="A571" s="46" t="s">
        <v>951</v>
      </c>
      <c r="B571">
        <v>18</v>
      </c>
      <c r="C571">
        <v>42</v>
      </c>
    </row>
    <row r="572" spans="1:3" x14ac:dyDescent="0.25">
      <c r="A572" s="46" t="s">
        <v>952</v>
      </c>
      <c r="B572">
        <v>96</v>
      </c>
      <c r="C572">
        <v>768</v>
      </c>
    </row>
    <row r="573" spans="1:3" x14ac:dyDescent="0.25">
      <c r="A573" s="46" t="s">
        <v>953</v>
      </c>
      <c r="B573">
        <v>47</v>
      </c>
      <c r="C573">
        <v>239</v>
      </c>
    </row>
    <row r="574" spans="1:3" x14ac:dyDescent="0.25">
      <c r="A574" s="46" t="s">
        <v>477</v>
      </c>
      <c r="B574">
        <v>56</v>
      </c>
      <c r="C574">
        <v>309</v>
      </c>
    </row>
    <row r="575" spans="1:3" x14ac:dyDescent="0.25">
      <c r="A575" s="46" t="s">
        <v>371</v>
      </c>
      <c r="B575">
        <v>55</v>
      </c>
      <c r="C575">
        <v>364</v>
      </c>
    </row>
    <row r="576" spans="1:3" x14ac:dyDescent="0.25">
      <c r="A576" s="46" t="s">
        <v>954</v>
      </c>
      <c r="B576">
        <v>24</v>
      </c>
      <c r="C576">
        <v>82</v>
      </c>
    </row>
    <row r="577" spans="1:3" x14ac:dyDescent="0.25">
      <c r="A577" s="46" t="s">
        <v>955</v>
      </c>
      <c r="B577">
        <v>44</v>
      </c>
      <c r="C577">
        <v>170</v>
      </c>
    </row>
    <row r="578" spans="1:3" x14ac:dyDescent="0.25">
      <c r="A578" s="46" t="s">
        <v>956</v>
      </c>
      <c r="B578">
        <v>41</v>
      </c>
      <c r="C578">
        <v>95</v>
      </c>
    </row>
    <row r="579" spans="1:3" x14ac:dyDescent="0.25">
      <c r="A579" s="46" t="s">
        <v>432</v>
      </c>
      <c r="B579">
        <v>8</v>
      </c>
      <c r="C579">
        <v>8</v>
      </c>
    </row>
    <row r="580" spans="1:3" x14ac:dyDescent="0.25">
      <c r="A580" s="46" t="s">
        <v>88</v>
      </c>
      <c r="B580">
        <v>78</v>
      </c>
      <c r="C580">
        <v>652</v>
      </c>
    </row>
    <row r="581" spans="1:3" x14ac:dyDescent="0.25">
      <c r="A581" s="46" t="s">
        <v>957</v>
      </c>
      <c r="B581">
        <v>99</v>
      </c>
      <c r="C581">
        <v>624</v>
      </c>
    </row>
    <row r="582" spans="1:3" x14ac:dyDescent="0.25">
      <c r="A582" s="46" t="s">
        <v>958</v>
      </c>
      <c r="B582">
        <v>124</v>
      </c>
      <c r="C582">
        <v>820</v>
      </c>
    </row>
    <row r="583" spans="1:3" x14ac:dyDescent="0.25">
      <c r="A583" s="46" t="s">
        <v>959</v>
      </c>
      <c r="B583">
        <v>93</v>
      </c>
      <c r="C583">
        <v>322</v>
      </c>
    </row>
    <row r="584" spans="1:3" x14ac:dyDescent="0.25">
      <c r="A584" s="46" t="s">
        <v>960</v>
      </c>
      <c r="B584">
        <v>130</v>
      </c>
      <c r="C584">
        <v>968</v>
      </c>
    </row>
    <row r="585" spans="1:3" x14ac:dyDescent="0.25">
      <c r="A585" s="46" t="s">
        <v>961</v>
      </c>
      <c r="B585">
        <v>49</v>
      </c>
      <c r="C585">
        <v>191</v>
      </c>
    </row>
    <row r="586" spans="1:3" x14ac:dyDescent="0.25">
      <c r="A586" s="46" t="s">
        <v>962</v>
      </c>
      <c r="B586">
        <v>3</v>
      </c>
      <c r="C586">
        <v>16</v>
      </c>
    </row>
    <row r="587" spans="1:3" x14ac:dyDescent="0.25">
      <c r="A587" s="46" t="s">
        <v>963</v>
      </c>
      <c r="B587">
        <v>33</v>
      </c>
      <c r="C587">
        <v>47</v>
      </c>
    </row>
    <row r="588" spans="1:3" x14ac:dyDescent="0.25">
      <c r="A588" s="46" t="s">
        <v>403</v>
      </c>
      <c r="B588">
        <v>68</v>
      </c>
      <c r="C588">
        <v>215</v>
      </c>
    </row>
    <row r="589" spans="1:3" x14ac:dyDescent="0.25">
      <c r="A589" s="46" t="s">
        <v>964</v>
      </c>
      <c r="B589">
        <v>6</v>
      </c>
      <c r="C589">
        <v>21</v>
      </c>
    </row>
    <row r="590" spans="1:3" x14ac:dyDescent="0.25">
      <c r="A590" s="46" t="s">
        <v>965</v>
      </c>
      <c r="B590">
        <v>2</v>
      </c>
      <c r="C590">
        <v>2</v>
      </c>
    </row>
    <row r="591" spans="1:3" x14ac:dyDescent="0.25">
      <c r="A591" s="46" t="s">
        <v>966</v>
      </c>
      <c r="B591">
        <v>6</v>
      </c>
      <c r="C591">
        <v>13</v>
      </c>
    </row>
    <row r="592" spans="1:3" x14ac:dyDescent="0.25">
      <c r="A592" s="46" t="s">
        <v>967</v>
      </c>
      <c r="B592">
        <v>1</v>
      </c>
      <c r="C592">
        <v>2</v>
      </c>
    </row>
    <row r="593" spans="1:3" x14ac:dyDescent="0.25">
      <c r="A593" s="46" t="s">
        <v>968</v>
      </c>
      <c r="B593">
        <v>4</v>
      </c>
      <c r="C593">
        <v>8</v>
      </c>
    </row>
    <row r="594" spans="1:3" x14ac:dyDescent="0.25">
      <c r="A594" s="46" t="s">
        <v>969</v>
      </c>
      <c r="B594">
        <v>2</v>
      </c>
      <c r="C594">
        <v>2</v>
      </c>
    </row>
    <row r="595" spans="1:3" x14ac:dyDescent="0.25">
      <c r="A595" s="46" t="s">
        <v>970</v>
      </c>
      <c r="B595">
        <v>6</v>
      </c>
      <c r="C595">
        <v>13</v>
      </c>
    </row>
    <row r="596" spans="1:3" x14ac:dyDescent="0.25">
      <c r="A596" s="46" t="s">
        <v>971</v>
      </c>
      <c r="B596">
        <v>6</v>
      </c>
      <c r="C596">
        <v>108</v>
      </c>
    </row>
    <row r="597" spans="1:3" x14ac:dyDescent="0.25">
      <c r="A597" s="46" t="s">
        <v>972</v>
      </c>
      <c r="B597">
        <v>50</v>
      </c>
      <c r="C597">
        <v>324</v>
      </c>
    </row>
    <row r="598" spans="1:3" x14ac:dyDescent="0.25">
      <c r="A598" s="46" t="s">
        <v>393</v>
      </c>
      <c r="B598">
        <v>18</v>
      </c>
      <c r="C598">
        <v>56</v>
      </c>
    </row>
    <row r="599" spans="1:3" x14ac:dyDescent="0.25">
      <c r="A599" s="46" t="s">
        <v>367</v>
      </c>
      <c r="B599">
        <v>138</v>
      </c>
      <c r="C599">
        <v>1475</v>
      </c>
    </row>
    <row r="600" spans="1:3" x14ac:dyDescent="0.25">
      <c r="A600" s="46" t="s">
        <v>156</v>
      </c>
      <c r="B600">
        <v>88</v>
      </c>
      <c r="C600">
        <v>844</v>
      </c>
    </row>
    <row r="601" spans="1:3" x14ac:dyDescent="0.25">
      <c r="A601" s="46" t="s">
        <v>973</v>
      </c>
      <c r="B601">
        <v>62</v>
      </c>
      <c r="C601">
        <v>376</v>
      </c>
    </row>
    <row r="602" spans="1:3" x14ac:dyDescent="0.25">
      <c r="A602" s="46" t="s">
        <v>974</v>
      </c>
      <c r="B602">
        <v>114</v>
      </c>
      <c r="C602">
        <v>686</v>
      </c>
    </row>
    <row r="603" spans="1:3" x14ac:dyDescent="0.25">
      <c r="A603" s="46" t="s">
        <v>975</v>
      </c>
      <c r="B603">
        <v>41</v>
      </c>
      <c r="C603">
        <v>106</v>
      </c>
    </row>
    <row r="604" spans="1:3" x14ac:dyDescent="0.25">
      <c r="A604" s="46" t="s">
        <v>976</v>
      </c>
      <c r="B604">
        <v>77</v>
      </c>
      <c r="C604">
        <v>672</v>
      </c>
    </row>
    <row r="605" spans="1:3" x14ac:dyDescent="0.25">
      <c r="A605" s="46" t="s">
        <v>977</v>
      </c>
      <c r="B605">
        <v>33</v>
      </c>
      <c r="C605">
        <v>80</v>
      </c>
    </row>
    <row r="606" spans="1:3" x14ac:dyDescent="0.25">
      <c r="A606" s="46" t="s">
        <v>978</v>
      </c>
      <c r="B606">
        <v>41</v>
      </c>
      <c r="C606">
        <v>108</v>
      </c>
    </row>
    <row r="607" spans="1:3" x14ac:dyDescent="0.25">
      <c r="A607" s="46" t="s">
        <v>979</v>
      </c>
      <c r="B607">
        <v>10</v>
      </c>
      <c r="C607">
        <v>12</v>
      </c>
    </row>
    <row r="608" spans="1:3" x14ac:dyDescent="0.25">
      <c r="A608" s="46" t="s">
        <v>980</v>
      </c>
      <c r="B608">
        <v>29</v>
      </c>
      <c r="C608">
        <v>121</v>
      </c>
    </row>
    <row r="609" spans="1:3" x14ac:dyDescent="0.25">
      <c r="A609" s="46" t="s">
        <v>981</v>
      </c>
      <c r="B609">
        <v>29</v>
      </c>
      <c r="C609">
        <v>119</v>
      </c>
    </row>
    <row r="610" spans="1:3" x14ac:dyDescent="0.25">
      <c r="A610" s="46" t="s">
        <v>982</v>
      </c>
      <c r="B610">
        <v>11</v>
      </c>
      <c r="C610">
        <v>20</v>
      </c>
    </row>
    <row r="611" spans="1:3" x14ac:dyDescent="0.25">
      <c r="A611" s="46" t="s">
        <v>983</v>
      </c>
      <c r="B611">
        <v>11</v>
      </c>
      <c r="C611">
        <v>17</v>
      </c>
    </row>
    <row r="612" spans="1:3" x14ac:dyDescent="0.25">
      <c r="A612" s="46" t="s">
        <v>984</v>
      </c>
      <c r="B612">
        <v>1</v>
      </c>
      <c r="C612">
        <v>5</v>
      </c>
    </row>
    <row r="613" spans="1:3" x14ac:dyDescent="0.25">
      <c r="A613" s="46" t="s">
        <v>985</v>
      </c>
      <c r="B613">
        <v>57</v>
      </c>
      <c r="C613">
        <v>146</v>
      </c>
    </row>
    <row r="614" spans="1:3" x14ac:dyDescent="0.25">
      <c r="A614" s="46" t="s">
        <v>986</v>
      </c>
      <c r="B614">
        <v>29</v>
      </c>
      <c r="C614">
        <v>119</v>
      </c>
    </row>
    <row r="615" spans="1:3" x14ac:dyDescent="0.25">
      <c r="A615" s="46" t="s">
        <v>987</v>
      </c>
      <c r="B615">
        <v>60</v>
      </c>
      <c r="C615">
        <v>188</v>
      </c>
    </row>
    <row r="616" spans="1:3" x14ac:dyDescent="0.25">
      <c r="A616" s="46" t="s">
        <v>988</v>
      </c>
      <c r="B616">
        <v>79</v>
      </c>
      <c r="C616">
        <v>334</v>
      </c>
    </row>
    <row r="617" spans="1:3" x14ac:dyDescent="0.25">
      <c r="A617" s="46" t="s">
        <v>989</v>
      </c>
      <c r="B617">
        <v>23</v>
      </c>
      <c r="C617">
        <v>53</v>
      </c>
    </row>
    <row r="618" spans="1:3" x14ac:dyDescent="0.25">
      <c r="A618" s="46" t="s">
        <v>990</v>
      </c>
      <c r="B618">
        <v>7</v>
      </c>
      <c r="C618">
        <v>306</v>
      </c>
    </row>
    <row r="619" spans="1:3" x14ac:dyDescent="0.25">
      <c r="A619" s="46" t="s">
        <v>991</v>
      </c>
      <c r="B619">
        <v>2</v>
      </c>
      <c r="C619">
        <v>10</v>
      </c>
    </row>
    <row r="620" spans="1:3" x14ac:dyDescent="0.25">
      <c r="A620" s="46" t="s">
        <v>992</v>
      </c>
      <c r="B620">
        <v>32</v>
      </c>
      <c r="C620">
        <v>216</v>
      </c>
    </row>
    <row r="621" spans="1:3" x14ac:dyDescent="0.25">
      <c r="A621" s="46" t="s">
        <v>993</v>
      </c>
      <c r="B621">
        <v>10</v>
      </c>
      <c r="C621">
        <v>12</v>
      </c>
    </row>
    <row r="622" spans="1:3" x14ac:dyDescent="0.25">
      <c r="A622" s="46" t="s">
        <v>994</v>
      </c>
      <c r="B622">
        <v>52</v>
      </c>
      <c r="C622">
        <v>241</v>
      </c>
    </row>
    <row r="623" spans="1:3" x14ac:dyDescent="0.25">
      <c r="A623" s="46" t="s">
        <v>995</v>
      </c>
      <c r="B623">
        <v>41</v>
      </c>
      <c r="C623">
        <v>125</v>
      </c>
    </row>
    <row r="624" spans="1:3" x14ac:dyDescent="0.25">
      <c r="A624" s="46" t="s">
        <v>996</v>
      </c>
      <c r="B624">
        <v>39</v>
      </c>
      <c r="C624">
        <v>121</v>
      </c>
    </row>
    <row r="625" spans="1:3" x14ac:dyDescent="0.25">
      <c r="A625" s="46" t="s">
        <v>997</v>
      </c>
      <c r="B625">
        <v>40</v>
      </c>
      <c r="C625">
        <v>120</v>
      </c>
    </row>
    <row r="626" spans="1:3" x14ac:dyDescent="0.25">
      <c r="A626" s="46" t="s">
        <v>998</v>
      </c>
      <c r="B626">
        <v>12</v>
      </c>
      <c r="C626">
        <v>20</v>
      </c>
    </row>
    <row r="627" spans="1:3" x14ac:dyDescent="0.25">
      <c r="A627" s="46" t="s">
        <v>999</v>
      </c>
      <c r="B627">
        <v>10</v>
      </c>
      <c r="C627">
        <v>23</v>
      </c>
    </row>
    <row r="628" spans="1:3" x14ac:dyDescent="0.25">
      <c r="A628" s="46" t="s">
        <v>1000</v>
      </c>
      <c r="B628">
        <v>12</v>
      </c>
      <c r="C628">
        <v>17</v>
      </c>
    </row>
    <row r="629" spans="1:3" x14ac:dyDescent="0.25">
      <c r="A629" s="46" t="s">
        <v>1001</v>
      </c>
      <c r="B629">
        <v>55</v>
      </c>
      <c r="C629">
        <v>177</v>
      </c>
    </row>
    <row r="630" spans="1:3" x14ac:dyDescent="0.25">
      <c r="A630" s="46" t="s">
        <v>1002</v>
      </c>
      <c r="B630">
        <v>40</v>
      </c>
      <c r="C630">
        <v>80</v>
      </c>
    </row>
    <row r="631" spans="1:3" x14ac:dyDescent="0.25">
      <c r="A631" s="46" t="s">
        <v>1003</v>
      </c>
      <c r="B631">
        <v>58</v>
      </c>
      <c r="C631">
        <v>147</v>
      </c>
    </row>
    <row r="632" spans="1:3" x14ac:dyDescent="0.25">
      <c r="A632" s="46" t="s">
        <v>1004</v>
      </c>
      <c r="B632">
        <v>39</v>
      </c>
      <c r="C632">
        <v>119</v>
      </c>
    </row>
    <row r="633" spans="1:3" x14ac:dyDescent="0.25">
      <c r="A633" s="46" t="s">
        <v>1005</v>
      </c>
      <c r="B633">
        <v>80</v>
      </c>
      <c r="C633">
        <v>668</v>
      </c>
    </row>
    <row r="634" spans="1:3" x14ac:dyDescent="0.25">
      <c r="A634" s="46" t="s">
        <v>1006</v>
      </c>
      <c r="B634">
        <v>28</v>
      </c>
      <c r="C634">
        <v>132</v>
      </c>
    </row>
    <row r="635" spans="1:3" x14ac:dyDescent="0.25">
      <c r="A635" s="46" t="s">
        <v>1007</v>
      </c>
      <c r="B635">
        <v>60</v>
      </c>
      <c r="C635">
        <v>188</v>
      </c>
    </row>
    <row r="636" spans="1:3" x14ac:dyDescent="0.25">
      <c r="A636" s="46" t="s">
        <v>1008</v>
      </c>
      <c r="B636">
        <v>39</v>
      </c>
      <c r="C636">
        <v>119</v>
      </c>
    </row>
    <row r="637" spans="1:3" x14ac:dyDescent="0.25">
      <c r="A637" s="46" t="s">
        <v>189</v>
      </c>
      <c r="B637">
        <v>73</v>
      </c>
      <c r="C637">
        <v>345</v>
      </c>
    </row>
    <row r="638" spans="1:3" x14ac:dyDescent="0.25">
      <c r="A638" s="46" t="s">
        <v>188</v>
      </c>
      <c r="B638">
        <v>110</v>
      </c>
      <c r="C638">
        <v>653</v>
      </c>
    </row>
    <row r="639" spans="1:3" x14ac:dyDescent="0.25">
      <c r="A639" s="46" t="s">
        <v>164</v>
      </c>
      <c r="B639">
        <v>126</v>
      </c>
      <c r="C639">
        <v>1142</v>
      </c>
    </row>
    <row r="640" spans="1:3" x14ac:dyDescent="0.25">
      <c r="A640" s="46" t="s">
        <v>1009</v>
      </c>
      <c r="B640">
        <v>2</v>
      </c>
      <c r="C640">
        <v>2</v>
      </c>
    </row>
    <row r="641" spans="1:3" x14ac:dyDescent="0.25">
      <c r="A641" s="46" t="s">
        <v>1010</v>
      </c>
      <c r="B641">
        <v>19</v>
      </c>
      <c r="C641">
        <v>52</v>
      </c>
    </row>
    <row r="642" spans="1:3" x14ac:dyDescent="0.25">
      <c r="A642" s="46" t="s">
        <v>1011</v>
      </c>
      <c r="B642">
        <v>163</v>
      </c>
      <c r="C642">
        <v>2736</v>
      </c>
    </row>
    <row r="643" spans="1:3" x14ac:dyDescent="0.25">
      <c r="A643" s="46" t="s">
        <v>1012</v>
      </c>
      <c r="B643">
        <v>1</v>
      </c>
      <c r="C643">
        <v>1</v>
      </c>
    </row>
    <row r="644" spans="1:3" x14ac:dyDescent="0.25">
      <c r="A644" s="46" t="s">
        <v>1013</v>
      </c>
      <c r="B644">
        <v>12</v>
      </c>
      <c r="C644">
        <v>19</v>
      </c>
    </row>
    <row r="645" spans="1:3" x14ac:dyDescent="0.25">
      <c r="A645" s="46" t="s">
        <v>1014</v>
      </c>
      <c r="B645">
        <v>114</v>
      </c>
      <c r="C645">
        <v>341</v>
      </c>
    </row>
    <row r="646" spans="1:3" x14ac:dyDescent="0.25">
      <c r="A646" s="46" t="s">
        <v>1015</v>
      </c>
      <c r="B646">
        <v>3</v>
      </c>
      <c r="C646">
        <v>15</v>
      </c>
    </row>
    <row r="647" spans="1:3" x14ac:dyDescent="0.25">
      <c r="A647" s="46" t="s">
        <v>1016</v>
      </c>
      <c r="B647">
        <v>1</v>
      </c>
      <c r="C647">
        <v>4</v>
      </c>
    </row>
    <row r="648" spans="1:3" x14ac:dyDescent="0.25">
      <c r="A648" s="46" t="s">
        <v>1017</v>
      </c>
      <c r="B648">
        <v>1</v>
      </c>
      <c r="C648">
        <v>4</v>
      </c>
    </row>
    <row r="649" spans="1:3" x14ac:dyDescent="0.25">
      <c r="A649" s="46" t="s">
        <v>1018</v>
      </c>
      <c r="B649">
        <v>10</v>
      </c>
      <c r="C649">
        <v>34</v>
      </c>
    </row>
    <row r="650" spans="1:3" x14ac:dyDescent="0.25">
      <c r="A650" s="46" t="s">
        <v>1019</v>
      </c>
      <c r="B650">
        <v>44</v>
      </c>
      <c r="C650">
        <v>151</v>
      </c>
    </row>
    <row r="651" spans="1:3" x14ac:dyDescent="0.25">
      <c r="A651" s="46" t="s">
        <v>1020</v>
      </c>
      <c r="B651">
        <v>38</v>
      </c>
      <c r="C651">
        <v>215</v>
      </c>
    </row>
    <row r="652" spans="1:3" x14ac:dyDescent="0.25">
      <c r="A652" s="46" t="s">
        <v>1021</v>
      </c>
      <c r="B652">
        <v>44</v>
      </c>
      <c r="C652">
        <v>284</v>
      </c>
    </row>
    <row r="653" spans="1:3" x14ac:dyDescent="0.25">
      <c r="A653" s="46" t="s">
        <v>1022</v>
      </c>
      <c r="B653">
        <v>150</v>
      </c>
      <c r="C653">
        <v>895</v>
      </c>
    </row>
    <row r="654" spans="1:3" x14ac:dyDescent="0.25">
      <c r="A654" s="46" t="s">
        <v>1023</v>
      </c>
      <c r="B654">
        <v>54</v>
      </c>
      <c r="C654">
        <v>201</v>
      </c>
    </row>
    <row r="655" spans="1:3" x14ac:dyDescent="0.25">
      <c r="A655" s="46" t="s">
        <v>1024</v>
      </c>
      <c r="B655">
        <v>42</v>
      </c>
      <c r="C655">
        <v>559</v>
      </c>
    </row>
    <row r="656" spans="1:3" x14ac:dyDescent="0.25">
      <c r="A656" s="46" t="s">
        <v>1025</v>
      </c>
      <c r="B656">
        <v>40</v>
      </c>
      <c r="C656">
        <v>110</v>
      </c>
    </row>
    <row r="657" spans="1:3" x14ac:dyDescent="0.25">
      <c r="A657" s="46" t="s">
        <v>1026</v>
      </c>
      <c r="B657">
        <v>70</v>
      </c>
      <c r="C657">
        <v>248</v>
      </c>
    </row>
    <row r="658" spans="1:3" x14ac:dyDescent="0.25">
      <c r="A658" s="46" t="s">
        <v>1027</v>
      </c>
      <c r="B658">
        <v>123</v>
      </c>
      <c r="C658">
        <v>504</v>
      </c>
    </row>
    <row r="659" spans="1:3" x14ac:dyDescent="0.25">
      <c r="A659" s="46" t="s">
        <v>1028</v>
      </c>
      <c r="B659">
        <v>46</v>
      </c>
      <c r="C659">
        <v>366</v>
      </c>
    </row>
    <row r="660" spans="1:3" x14ac:dyDescent="0.25">
      <c r="A660" s="46" t="s">
        <v>1029</v>
      </c>
      <c r="B660">
        <v>46</v>
      </c>
      <c r="C660">
        <v>366</v>
      </c>
    </row>
    <row r="661" spans="1:3" x14ac:dyDescent="0.25">
      <c r="A661" s="46" t="s">
        <v>1030</v>
      </c>
      <c r="B661">
        <v>46</v>
      </c>
      <c r="C661">
        <v>366</v>
      </c>
    </row>
    <row r="662" spans="1:3" x14ac:dyDescent="0.25">
      <c r="A662" s="46" t="s">
        <v>1031</v>
      </c>
      <c r="B662">
        <v>62</v>
      </c>
      <c r="C662">
        <v>172</v>
      </c>
    </row>
    <row r="663" spans="1:3" x14ac:dyDescent="0.25">
      <c r="A663" s="46" t="s">
        <v>1032</v>
      </c>
      <c r="B663">
        <v>126</v>
      </c>
      <c r="C663">
        <v>594</v>
      </c>
    </row>
    <row r="664" spans="1:3" x14ac:dyDescent="0.25">
      <c r="A664" s="46" t="s">
        <v>1033</v>
      </c>
      <c r="B664">
        <v>30</v>
      </c>
      <c r="C664">
        <v>94</v>
      </c>
    </row>
    <row r="665" spans="1:3" x14ac:dyDescent="0.25">
      <c r="A665" s="46" t="s">
        <v>1034</v>
      </c>
      <c r="B665">
        <v>30</v>
      </c>
      <c r="C665">
        <v>94</v>
      </c>
    </row>
    <row r="666" spans="1:3" x14ac:dyDescent="0.25">
      <c r="A666" s="46" t="s">
        <v>1035</v>
      </c>
      <c r="B666">
        <v>72</v>
      </c>
      <c r="C666">
        <v>504</v>
      </c>
    </row>
    <row r="667" spans="1:3" x14ac:dyDescent="0.25">
      <c r="A667" s="46" t="s">
        <v>1036</v>
      </c>
      <c r="B667">
        <v>30</v>
      </c>
      <c r="C667">
        <v>135</v>
      </c>
    </row>
    <row r="668" spans="1:3" x14ac:dyDescent="0.25">
      <c r="A668" s="46" t="s">
        <v>1037</v>
      </c>
      <c r="B668">
        <v>29</v>
      </c>
      <c r="C668">
        <v>90</v>
      </c>
    </row>
    <row r="669" spans="1:3" x14ac:dyDescent="0.25">
      <c r="A669" s="46" t="s">
        <v>1038</v>
      </c>
      <c r="B669">
        <v>69</v>
      </c>
      <c r="C669">
        <v>216</v>
      </c>
    </row>
    <row r="670" spans="1:3" x14ac:dyDescent="0.25">
      <c r="A670" s="46" t="s">
        <v>1039</v>
      </c>
      <c r="B670">
        <v>164</v>
      </c>
      <c r="C670">
        <v>667</v>
      </c>
    </row>
    <row r="671" spans="1:3" x14ac:dyDescent="0.25">
      <c r="A671" s="46" t="s">
        <v>1040</v>
      </c>
      <c r="B671">
        <v>28</v>
      </c>
      <c r="C671">
        <v>92</v>
      </c>
    </row>
    <row r="672" spans="1:3" x14ac:dyDescent="0.25">
      <c r="A672" s="46" t="s">
        <v>1041</v>
      </c>
      <c r="B672">
        <v>27</v>
      </c>
      <c r="C672">
        <v>86</v>
      </c>
    </row>
    <row r="673" spans="1:3" x14ac:dyDescent="0.25">
      <c r="A673" s="46" t="s">
        <v>383</v>
      </c>
      <c r="B673">
        <v>46</v>
      </c>
      <c r="C673">
        <v>261</v>
      </c>
    </row>
    <row r="674" spans="1:3" x14ac:dyDescent="0.25">
      <c r="A674" s="46" t="s">
        <v>382</v>
      </c>
      <c r="B674">
        <v>95</v>
      </c>
      <c r="C674">
        <v>980</v>
      </c>
    </row>
    <row r="675" spans="1:3" x14ac:dyDescent="0.25">
      <c r="A675" s="46" t="s">
        <v>1042</v>
      </c>
      <c r="B675">
        <v>132</v>
      </c>
      <c r="C675">
        <v>1018</v>
      </c>
    </row>
    <row r="676" spans="1:3" x14ac:dyDescent="0.25">
      <c r="A676" s="46" t="s">
        <v>1043</v>
      </c>
      <c r="B676">
        <v>47</v>
      </c>
      <c r="C676">
        <v>502</v>
      </c>
    </row>
    <row r="677" spans="1:3" x14ac:dyDescent="0.25">
      <c r="A677" s="46" t="s">
        <v>1044</v>
      </c>
      <c r="B677">
        <v>84</v>
      </c>
      <c r="C677">
        <v>607</v>
      </c>
    </row>
    <row r="678" spans="1:3" x14ac:dyDescent="0.25">
      <c r="A678" s="46" t="s">
        <v>1045</v>
      </c>
      <c r="B678">
        <v>80</v>
      </c>
      <c r="C678">
        <v>337</v>
      </c>
    </row>
    <row r="679" spans="1:3" x14ac:dyDescent="0.25">
      <c r="A679" s="46" t="s">
        <v>1046</v>
      </c>
      <c r="B679">
        <v>131</v>
      </c>
      <c r="C679">
        <v>1635</v>
      </c>
    </row>
    <row r="680" spans="1:3" x14ac:dyDescent="0.25">
      <c r="A680" s="46" t="s">
        <v>1047</v>
      </c>
      <c r="B680">
        <v>86</v>
      </c>
      <c r="C680">
        <v>642</v>
      </c>
    </row>
    <row r="681" spans="1:3" x14ac:dyDescent="0.25">
      <c r="A681" s="46" t="s">
        <v>431</v>
      </c>
      <c r="B681">
        <v>4</v>
      </c>
      <c r="C681">
        <v>5</v>
      </c>
    </row>
    <row r="682" spans="1:3" x14ac:dyDescent="0.25">
      <c r="A682" s="46" t="s">
        <v>1048</v>
      </c>
      <c r="B682">
        <v>104</v>
      </c>
      <c r="C682">
        <v>423</v>
      </c>
    </row>
    <row r="683" spans="1:3" x14ac:dyDescent="0.25">
      <c r="A683" s="46" t="s">
        <v>1049</v>
      </c>
      <c r="B683">
        <v>139</v>
      </c>
      <c r="C683">
        <v>1120</v>
      </c>
    </row>
    <row r="684" spans="1:3" x14ac:dyDescent="0.25">
      <c r="A684" s="46" t="s">
        <v>1050</v>
      </c>
      <c r="B684">
        <v>111</v>
      </c>
      <c r="C684">
        <v>462</v>
      </c>
    </row>
    <row r="685" spans="1:3" x14ac:dyDescent="0.25">
      <c r="A685" s="46" t="s">
        <v>1051</v>
      </c>
      <c r="B685">
        <v>107</v>
      </c>
      <c r="C685">
        <v>1011</v>
      </c>
    </row>
    <row r="686" spans="1:3" x14ac:dyDescent="0.25">
      <c r="A686" s="46" t="s">
        <v>1052</v>
      </c>
      <c r="B686">
        <v>40</v>
      </c>
      <c r="C686">
        <v>68</v>
      </c>
    </row>
    <row r="687" spans="1:3" x14ac:dyDescent="0.25">
      <c r="A687" s="46" t="s">
        <v>381</v>
      </c>
      <c r="B687">
        <v>28</v>
      </c>
      <c r="C687">
        <v>132</v>
      </c>
    </row>
    <row r="688" spans="1:3" x14ac:dyDescent="0.25">
      <c r="A688" s="46" t="s">
        <v>1053</v>
      </c>
      <c r="B688">
        <v>79</v>
      </c>
      <c r="C688">
        <v>330</v>
      </c>
    </row>
    <row r="689" spans="1:3" x14ac:dyDescent="0.25">
      <c r="A689" s="46" t="s">
        <v>1054</v>
      </c>
      <c r="B689">
        <v>29</v>
      </c>
      <c r="C689">
        <v>64</v>
      </c>
    </row>
    <row r="690" spans="1:3" x14ac:dyDescent="0.25">
      <c r="A690" s="46" t="s">
        <v>1055</v>
      </c>
      <c r="B690">
        <v>21</v>
      </c>
      <c r="C690">
        <v>31</v>
      </c>
    </row>
    <row r="691" spans="1:3" x14ac:dyDescent="0.25">
      <c r="A691" s="46" t="s">
        <v>201</v>
      </c>
      <c r="B691">
        <v>43</v>
      </c>
      <c r="C691">
        <v>333</v>
      </c>
    </row>
    <row r="692" spans="1:3" x14ac:dyDescent="0.25">
      <c r="A692" s="46" t="s">
        <v>1056</v>
      </c>
      <c r="B692">
        <v>64</v>
      </c>
      <c r="C692">
        <v>244</v>
      </c>
    </row>
    <row r="693" spans="1:3" x14ac:dyDescent="0.25">
      <c r="A693" s="46" t="s">
        <v>1057</v>
      </c>
      <c r="B693">
        <v>96</v>
      </c>
      <c r="C693">
        <v>416</v>
      </c>
    </row>
    <row r="694" spans="1:3" x14ac:dyDescent="0.25">
      <c r="A694" s="46" t="s">
        <v>1058</v>
      </c>
      <c r="B694">
        <v>122</v>
      </c>
      <c r="C694">
        <v>420</v>
      </c>
    </row>
    <row r="695" spans="1:3" x14ac:dyDescent="0.25">
      <c r="A695" s="46" t="s">
        <v>1059</v>
      </c>
      <c r="B695">
        <v>5</v>
      </c>
      <c r="C695">
        <v>30</v>
      </c>
    </row>
    <row r="696" spans="1:3" x14ac:dyDescent="0.25">
      <c r="A696" s="46" t="s">
        <v>1060</v>
      </c>
      <c r="B696">
        <v>62</v>
      </c>
      <c r="C696">
        <v>244</v>
      </c>
    </row>
    <row r="697" spans="1:3" x14ac:dyDescent="0.25">
      <c r="A697" s="46" t="s">
        <v>1061</v>
      </c>
      <c r="B697">
        <v>96</v>
      </c>
      <c r="C697">
        <v>457</v>
      </c>
    </row>
    <row r="698" spans="1:3" x14ac:dyDescent="0.25">
      <c r="A698" s="46" t="s">
        <v>1062</v>
      </c>
      <c r="B698">
        <v>53</v>
      </c>
      <c r="C698">
        <v>332</v>
      </c>
    </row>
    <row r="699" spans="1:3" x14ac:dyDescent="0.25">
      <c r="A699" s="46" t="s">
        <v>1063</v>
      </c>
      <c r="B699">
        <v>12</v>
      </c>
      <c r="C699">
        <v>176</v>
      </c>
    </row>
    <row r="700" spans="1:3" x14ac:dyDescent="0.25">
      <c r="A700" s="46" t="s">
        <v>1064</v>
      </c>
      <c r="B700">
        <v>3</v>
      </c>
      <c r="C700">
        <v>10</v>
      </c>
    </row>
    <row r="701" spans="1:3" x14ac:dyDescent="0.25">
      <c r="A701" s="46" t="s">
        <v>1065</v>
      </c>
      <c r="B701">
        <v>17</v>
      </c>
      <c r="C701">
        <v>22</v>
      </c>
    </row>
    <row r="702" spans="1:3" x14ac:dyDescent="0.25">
      <c r="A702" s="46" t="s">
        <v>1066</v>
      </c>
      <c r="B702">
        <v>117</v>
      </c>
      <c r="C702">
        <v>386</v>
      </c>
    </row>
    <row r="703" spans="1:3" x14ac:dyDescent="0.25">
      <c r="A703" s="46" t="s">
        <v>1067</v>
      </c>
      <c r="B703">
        <v>68</v>
      </c>
      <c r="C703">
        <v>196</v>
      </c>
    </row>
    <row r="704" spans="1:3" x14ac:dyDescent="0.25">
      <c r="A704" s="46" t="s">
        <v>1068</v>
      </c>
      <c r="B704">
        <v>2</v>
      </c>
      <c r="C704">
        <v>2</v>
      </c>
    </row>
    <row r="705" spans="1:3" x14ac:dyDescent="0.25">
      <c r="A705" s="46" t="s">
        <v>1069</v>
      </c>
      <c r="B705">
        <v>5</v>
      </c>
      <c r="C705">
        <v>6</v>
      </c>
    </row>
    <row r="706" spans="1:3" x14ac:dyDescent="0.25">
      <c r="A706" s="46" t="s">
        <v>1070</v>
      </c>
      <c r="B706">
        <v>116</v>
      </c>
      <c r="C706">
        <v>388</v>
      </c>
    </row>
    <row r="707" spans="1:3" x14ac:dyDescent="0.25">
      <c r="A707" s="46" t="s">
        <v>1071</v>
      </c>
      <c r="B707">
        <v>75</v>
      </c>
      <c r="C707">
        <v>198</v>
      </c>
    </row>
    <row r="708" spans="1:3" x14ac:dyDescent="0.25">
      <c r="A708" s="46" t="s">
        <v>1072</v>
      </c>
      <c r="B708">
        <v>1</v>
      </c>
      <c r="C708">
        <v>1</v>
      </c>
    </row>
    <row r="709" spans="1:3" x14ac:dyDescent="0.25">
      <c r="A709" s="46" t="s">
        <v>1073</v>
      </c>
      <c r="B709">
        <v>1</v>
      </c>
      <c r="C709">
        <v>1</v>
      </c>
    </row>
    <row r="710" spans="1:3" x14ac:dyDescent="0.25">
      <c r="A710" s="46" t="s">
        <v>1074</v>
      </c>
      <c r="B710">
        <v>10</v>
      </c>
      <c r="C710">
        <v>30</v>
      </c>
    </row>
    <row r="711" spans="1:3" x14ac:dyDescent="0.25">
      <c r="A711" s="46" t="s">
        <v>1075</v>
      </c>
      <c r="B711">
        <v>7</v>
      </c>
      <c r="C711">
        <v>11</v>
      </c>
    </row>
    <row r="712" spans="1:3" x14ac:dyDescent="0.25">
      <c r="A712" s="46" t="s">
        <v>1076</v>
      </c>
      <c r="B712">
        <v>36</v>
      </c>
      <c r="C712">
        <v>48</v>
      </c>
    </row>
    <row r="713" spans="1:3" x14ac:dyDescent="0.25">
      <c r="A713" s="46" t="s">
        <v>1077</v>
      </c>
      <c r="B713">
        <v>66</v>
      </c>
      <c r="C713">
        <v>166</v>
      </c>
    </row>
    <row r="714" spans="1:3" x14ac:dyDescent="0.25">
      <c r="A714" s="46" t="s">
        <v>1078</v>
      </c>
      <c r="B714">
        <v>29</v>
      </c>
      <c r="C714">
        <v>45</v>
      </c>
    </row>
    <row r="715" spans="1:3" x14ac:dyDescent="0.25">
      <c r="A715" s="46" t="s">
        <v>1079</v>
      </c>
      <c r="B715">
        <v>28</v>
      </c>
      <c r="C715">
        <v>44</v>
      </c>
    </row>
    <row r="716" spans="1:3" x14ac:dyDescent="0.25">
      <c r="A716" s="46" t="s">
        <v>1080</v>
      </c>
      <c r="B716">
        <v>28</v>
      </c>
      <c r="C716">
        <v>43</v>
      </c>
    </row>
    <row r="717" spans="1:3" x14ac:dyDescent="0.25">
      <c r="A717" s="46" t="s">
        <v>1081</v>
      </c>
      <c r="B717">
        <v>25</v>
      </c>
      <c r="C717">
        <v>40</v>
      </c>
    </row>
    <row r="718" spans="1:3" x14ac:dyDescent="0.25">
      <c r="A718" s="46" t="s">
        <v>1082</v>
      </c>
      <c r="B718">
        <v>27</v>
      </c>
      <c r="C718">
        <v>44</v>
      </c>
    </row>
    <row r="719" spans="1:3" x14ac:dyDescent="0.25">
      <c r="A719" s="46" t="s">
        <v>1083</v>
      </c>
      <c r="B719">
        <v>53</v>
      </c>
      <c r="C719">
        <v>293</v>
      </c>
    </row>
    <row r="720" spans="1:3" x14ac:dyDescent="0.25">
      <c r="A720" s="46" t="s">
        <v>1084</v>
      </c>
      <c r="B720">
        <v>45</v>
      </c>
      <c r="C720">
        <v>157</v>
      </c>
    </row>
    <row r="721" spans="1:3" x14ac:dyDescent="0.25">
      <c r="A721" s="46" t="s">
        <v>158</v>
      </c>
      <c r="B721">
        <v>91</v>
      </c>
      <c r="C721">
        <v>548</v>
      </c>
    </row>
    <row r="722" spans="1:3" x14ac:dyDescent="0.25">
      <c r="A722" s="46" t="s">
        <v>1085</v>
      </c>
      <c r="B722">
        <v>5</v>
      </c>
      <c r="C722">
        <v>1066</v>
      </c>
    </row>
    <row r="723" spans="1:3" x14ac:dyDescent="0.25">
      <c r="A723" s="46" t="s">
        <v>157</v>
      </c>
      <c r="B723">
        <v>70</v>
      </c>
      <c r="C723">
        <v>396</v>
      </c>
    </row>
    <row r="724" spans="1:3" x14ac:dyDescent="0.25">
      <c r="A724" s="46" t="s">
        <v>224</v>
      </c>
      <c r="B724">
        <v>81</v>
      </c>
      <c r="C724">
        <v>932</v>
      </c>
    </row>
    <row r="725" spans="1:3" x14ac:dyDescent="0.25">
      <c r="A725" s="46" t="s">
        <v>1086</v>
      </c>
      <c r="B725">
        <v>3</v>
      </c>
      <c r="C725">
        <v>3</v>
      </c>
    </row>
    <row r="726" spans="1:3" x14ac:dyDescent="0.25">
      <c r="A726" s="46" t="s">
        <v>90</v>
      </c>
      <c r="B726">
        <v>51</v>
      </c>
      <c r="C726">
        <v>579</v>
      </c>
    </row>
    <row r="727" spans="1:3" x14ac:dyDescent="0.25">
      <c r="A727" s="46" t="s">
        <v>1087</v>
      </c>
      <c r="B727">
        <v>14</v>
      </c>
      <c r="C727">
        <v>75</v>
      </c>
    </row>
    <row r="728" spans="1:3" x14ac:dyDescent="0.25">
      <c r="A728" s="46" t="s">
        <v>59</v>
      </c>
      <c r="B728">
        <v>8</v>
      </c>
      <c r="C728">
        <v>12</v>
      </c>
    </row>
    <row r="729" spans="1:3" x14ac:dyDescent="0.25">
      <c r="A729" s="46" t="s">
        <v>61</v>
      </c>
      <c r="B729">
        <v>62</v>
      </c>
      <c r="C729">
        <v>486</v>
      </c>
    </row>
    <row r="730" spans="1:3" x14ac:dyDescent="0.25">
      <c r="A730" s="46" t="s">
        <v>1088</v>
      </c>
      <c r="B730">
        <v>7</v>
      </c>
      <c r="C730">
        <v>22</v>
      </c>
    </row>
    <row r="731" spans="1:3" x14ac:dyDescent="0.25">
      <c r="A731" s="46" t="s">
        <v>1089</v>
      </c>
      <c r="B731">
        <v>81</v>
      </c>
      <c r="C731">
        <v>231</v>
      </c>
    </row>
    <row r="732" spans="1:3" x14ac:dyDescent="0.25">
      <c r="A732" s="46" t="s">
        <v>1090</v>
      </c>
      <c r="B732">
        <v>21</v>
      </c>
      <c r="C732">
        <v>50</v>
      </c>
    </row>
    <row r="733" spans="1:3" x14ac:dyDescent="0.25">
      <c r="A733" s="46" t="s">
        <v>1091</v>
      </c>
      <c r="B733">
        <v>1</v>
      </c>
      <c r="C733">
        <v>2</v>
      </c>
    </row>
    <row r="734" spans="1:3" x14ac:dyDescent="0.25">
      <c r="A734" s="46" t="s">
        <v>1092</v>
      </c>
      <c r="B734">
        <v>136</v>
      </c>
      <c r="C734">
        <v>1489</v>
      </c>
    </row>
    <row r="735" spans="1:3" x14ac:dyDescent="0.25">
      <c r="A735" s="46" t="s">
        <v>1093</v>
      </c>
      <c r="B735">
        <v>65</v>
      </c>
      <c r="C735">
        <v>443</v>
      </c>
    </row>
    <row r="736" spans="1:3" x14ac:dyDescent="0.25">
      <c r="A736" s="46" t="s">
        <v>1094</v>
      </c>
      <c r="B736">
        <v>11</v>
      </c>
      <c r="C736">
        <v>16</v>
      </c>
    </row>
    <row r="737" spans="1:3" x14ac:dyDescent="0.25">
      <c r="A737" s="46" t="s">
        <v>1095</v>
      </c>
      <c r="B737">
        <v>16</v>
      </c>
      <c r="C737">
        <v>29</v>
      </c>
    </row>
    <row r="738" spans="1:3" x14ac:dyDescent="0.25">
      <c r="A738" s="46" t="s">
        <v>1096</v>
      </c>
      <c r="B738">
        <v>10</v>
      </c>
      <c r="C738">
        <v>11</v>
      </c>
    </row>
    <row r="739" spans="1:3" x14ac:dyDescent="0.25">
      <c r="A739" s="46" t="s">
        <v>479</v>
      </c>
      <c r="B739">
        <v>11</v>
      </c>
      <c r="C739">
        <v>16</v>
      </c>
    </row>
    <row r="740" spans="1:3" x14ac:dyDescent="0.25">
      <c r="A740" s="46" t="s">
        <v>388</v>
      </c>
      <c r="B740">
        <v>13</v>
      </c>
      <c r="C740">
        <v>84</v>
      </c>
    </row>
    <row r="741" spans="1:3" x14ac:dyDescent="0.25">
      <c r="A741" s="46" t="s">
        <v>1097</v>
      </c>
      <c r="B741">
        <v>26</v>
      </c>
      <c r="C741">
        <v>99</v>
      </c>
    </row>
    <row r="742" spans="1:3" x14ac:dyDescent="0.25">
      <c r="A742" s="46" t="s">
        <v>379</v>
      </c>
      <c r="B742">
        <v>157</v>
      </c>
      <c r="C742">
        <v>872</v>
      </c>
    </row>
    <row r="743" spans="1:3" x14ac:dyDescent="0.25">
      <c r="A743" s="46" t="s">
        <v>55</v>
      </c>
      <c r="B743">
        <v>70</v>
      </c>
      <c r="C743">
        <v>378</v>
      </c>
    </row>
    <row r="744" spans="1:3" x14ac:dyDescent="0.25">
      <c r="A744" s="46" t="s">
        <v>398</v>
      </c>
      <c r="B744">
        <v>161</v>
      </c>
      <c r="C744">
        <v>749</v>
      </c>
    </row>
    <row r="745" spans="1:3" x14ac:dyDescent="0.25">
      <c r="A745" s="46" t="s">
        <v>187</v>
      </c>
      <c r="B745">
        <v>50</v>
      </c>
      <c r="C745">
        <v>110</v>
      </c>
    </row>
    <row r="746" spans="1:3" x14ac:dyDescent="0.25">
      <c r="A746" s="46" t="s">
        <v>504</v>
      </c>
      <c r="B746">
        <v>1</v>
      </c>
      <c r="C746">
        <v>1</v>
      </c>
    </row>
    <row r="747" spans="1:3" x14ac:dyDescent="0.25">
      <c r="A747" s="46" t="s">
        <v>1098</v>
      </c>
      <c r="B747">
        <v>3</v>
      </c>
      <c r="C747">
        <v>17</v>
      </c>
    </row>
    <row r="748" spans="1:3" x14ac:dyDescent="0.25">
      <c r="A748" s="46" t="s">
        <v>397</v>
      </c>
      <c r="B748">
        <v>48</v>
      </c>
      <c r="C748">
        <v>320</v>
      </c>
    </row>
    <row r="749" spans="1:3" x14ac:dyDescent="0.25">
      <c r="A749" s="46" t="s">
        <v>396</v>
      </c>
      <c r="B749">
        <v>42</v>
      </c>
      <c r="C749">
        <v>122</v>
      </c>
    </row>
    <row r="750" spans="1:3" x14ac:dyDescent="0.25">
      <c r="A750" s="46" t="s">
        <v>1099</v>
      </c>
      <c r="B750">
        <v>36</v>
      </c>
      <c r="C750">
        <v>92</v>
      </c>
    </row>
    <row r="751" spans="1:3" x14ac:dyDescent="0.25">
      <c r="A751" s="46" t="s">
        <v>399</v>
      </c>
      <c r="B751">
        <v>59</v>
      </c>
      <c r="C751">
        <v>389</v>
      </c>
    </row>
    <row r="752" spans="1:3" x14ac:dyDescent="0.25">
      <c r="A752" s="46" t="s">
        <v>400</v>
      </c>
      <c r="B752">
        <v>33</v>
      </c>
      <c r="C752">
        <v>82</v>
      </c>
    </row>
    <row r="753" spans="1:3" x14ac:dyDescent="0.25">
      <c r="A753" s="46" t="s">
        <v>376</v>
      </c>
      <c r="B753">
        <v>8</v>
      </c>
      <c r="C753">
        <v>8</v>
      </c>
    </row>
    <row r="754" spans="1:3" x14ac:dyDescent="0.25">
      <c r="A754" s="46" t="s">
        <v>378</v>
      </c>
      <c r="B754">
        <v>22</v>
      </c>
      <c r="C754">
        <v>32</v>
      </c>
    </row>
    <row r="755" spans="1:3" x14ac:dyDescent="0.25">
      <c r="A755" s="46" t="s">
        <v>380</v>
      </c>
      <c r="B755">
        <v>8</v>
      </c>
      <c r="C755">
        <v>10</v>
      </c>
    </row>
    <row r="756" spans="1:3" x14ac:dyDescent="0.25">
      <c r="A756" s="46" t="s">
        <v>1100</v>
      </c>
      <c r="B756">
        <v>35</v>
      </c>
      <c r="C756">
        <v>102</v>
      </c>
    </row>
    <row r="757" spans="1:3" x14ac:dyDescent="0.25">
      <c r="A757" s="46" t="s">
        <v>1101</v>
      </c>
      <c r="B757">
        <v>1</v>
      </c>
      <c r="C757">
        <v>1</v>
      </c>
    </row>
    <row r="758" spans="1:3" x14ac:dyDescent="0.25">
      <c r="A758" s="46" t="s">
        <v>387</v>
      </c>
      <c r="B758">
        <v>19</v>
      </c>
      <c r="C758">
        <v>190</v>
      </c>
    </row>
    <row r="759" spans="1:3" x14ac:dyDescent="0.25">
      <c r="A759" s="46" t="s">
        <v>391</v>
      </c>
      <c r="B759">
        <v>33</v>
      </c>
      <c r="C759">
        <v>205</v>
      </c>
    </row>
    <row r="760" spans="1:3" x14ac:dyDescent="0.25">
      <c r="A760" s="46" t="s">
        <v>394</v>
      </c>
      <c r="B760">
        <v>37</v>
      </c>
      <c r="C760">
        <v>898</v>
      </c>
    </row>
    <row r="761" spans="1:3" x14ac:dyDescent="0.25">
      <c r="A761" s="46" t="s">
        <v>81</v>
      </c>
      <c r="B761">
        <v>96</v>
      </c>
      <c r="C761">
        <v>333</v>
      </c>
    </row>
    <row r="762" spans="1:3" x14ac:dyDescent="0.25">
      <c r="A762" s="46" t="s">
        <v>390</v>
      </c>
      <c r="B762">
        <v>39</v>
      </c>
      <c r="C762">
        <v>114</v>
      </c>
    </row>
    <row r="763" spans="1:3" x14ac:dyDescent="0.25">
      <c r="A763" s="46" t="s">
        <v>1102</v>
      </c>
      <c r="B763">
        <v>20</v>
      </c>
      <c r="C763">
        <v>49</v>
      </c>
    </row>
    <row r="764" spans="1:3" x14ac:dyDescent="0.25">
      <c r="A764" s="46" t="s">
        <v>1103</v>
      </c>
      <c r="B764">
        <v>5</v>
      </c>
      <c r="C764">
        <v>10</v>
      </c>
    </row>
    <row r="765" spans="1:3" x14ac:dyDescent="0.25">
      <c r="A765" s="46" t="s">
        <v>384</v>
      </c>
      <c r="B765">
        <v>38</v>
      </c>
      <c r="C765">
        <v>141</v>
      </c>
    </row>
    <row r="766" spans="1:3" x14ac:dyDescent="0.25">
      <c r="A766" s="46" t="s">
        <v>385</v>
      </c>
      <c r="B766">
        <v>61</v>
      </c>
      <c r="C766">
        <v>406</v>
      </c>
    </row>
    <row r="767" spans="1:3" x14ac:dyDescent="0.25">
      <c r="A767" s="46" t="s">
        <v>386</v>
      </c>
      <c r="B767">
        <v>52</v>
      </c>
      <c r="C767">
        <v>243</v>
      </c>
    </row>
    <row r="768" spans="1:3" x14ac:dyDescent="0.25">
      <c r="A768" s="46" t="s">
        <v>389</v>
      </c>
      <c r="B768">
        <v>18</v>
      </c>
      <c r="C768">
        <v>98</v>
      </c>
    </row>
    <row r="769" spans="1:3" x14ac:dyDescent="0.25">
      <c r="A769" s="46" t="s">
        <v>128</v>
      </c>
      <c r="B769">
        <v>148</v>
      </c>
      <c r="C769">
        <v>841</v>
      </c>
    </row>
    <row r="770" spans="1:3" x14ac:dyDescent="0.25">
      <c r="A770" s="46" t="s">
        <v>324</v>
      </c>
      <c r="B770">
        <v>40</v>
      </c>
      <c r="C770">
        <v>346</v>
      </c>
    </row>
    <row r="771" spans="1:3" x14ac:dyDescent="0.25">
      <c r="A771" s="46" t="s">
        <v>325</v>
      </c>
      <c r="B771">
        <v>46</v>
      </c>
      <c r="C771">
        <v>354</v>
      </c>
    </row>
    <row r="772" spans="1:3" x14ac:dyDescent="0.25">
      <c r="A772" s="46" t="s">
        <v>323</v>
      </c>
      <c r="B772">
        <v>33</v>
      </c>
      <c r="C772">
        <v>306</v>
      </c>
    </row>
    <row r="773" spans="1:3" x14ac:dyDescent="0.25">
      <c r="A773" s="46" t="s">
        <v>326</v>
      </c>
      <c r="B773">
        <v>33</v>
      </c>
      <c r="C773">
        <v>306</v>
      </c>
    </row>
    <row r="774" spans="1:3" x14ac:dyDescent="0.25">
      <c r="A774" s="46" t="s">
        <v>167</v>
      </c>
      <c r="B774">
        <v>55</v>
      </c>
      <c r="C774">
        <v>115</v>
      </c>
    </row>
    <row r="775" spans="1:3" x14ac:dyDescent="0.25">
      <c r="A775" s="46" t="s">
        <v>392</v>
      </c>
      <c r="B775">
        <v>28</v>
      </c>
      <c r="C775">
        <v>66</v>
      </c>
    </row>
    <row r="776" spans="1:3" x14ac:dyDescent="0.25">
      <c r="A776" s="46" t="s">
        <v>1104</v>
      </c>
      <c r="B776">
        <v>12</v>
      </c>
      <c r="C776">
        <v>30</v>
      </c>
    </row>
    <row r="777" spans="1:3" x14ac:dyDescent="0.25">
      <c r="A777" s="46" t="s">
        <v>1105</v>
      </c>
      <c r="B777">
        <v>18</v>
      </c>
      <c r="C777">
        <v>132</v>
      </c>
    </row>
    <row r="778" spans="1:3" x14ac:dyDescent="0.25">
      <c r="A778" s="46" t="s">
        <v>1106</v>
      </c>
      <c r="B778">
        <v>18</v>
      </c>
      <c r="C778">
        <v>132</v>
      </c>
    </row>
    <row r="779" spans="1:3" x14ac:dyDescent="0.25">
      <c r="A779" s="46" t="s">
        <v>1107</v>
      </c>
      <c r="B779">
        <v>17</v>
      </c>
      <c r="C779">
        <v>81</v>
      </c>
    </row>
    <row r="780" spans="1:3" x14ac:dyDescent="0.25">
      <c r="A780" s="46" t="s">
        <v>1108</v>
      </c>
      <c r="B780">
        <v>17</v>
      </c>
      <c r="C780">
        <v>81</v>
      </c>
    </row>
    <row r="781" spans="1:3" x14ac:dyDescent="0.25">
      <c r="A781" s="46" t="s">
        <v>1109</v>
      </c>
      <c r="B781">
        <v>17</v>
      </c>
      <c r="C781">
        <v>81</v>
      </c>
    </row>
    <row r="782" spans="1:3" x14ac:dyDescent="0.25">
      <c r="A782" s="46" t="s">
        <v>1110</v>
      </c>
      <c r="B782">
        <v>16</v>
      </c>
      <c r="C782">
        <v>53</v>
      </c>
    </row>
    <row r="783" spans="1:3" x14ac:dyDescent="0.25">
      <c r="A783" s="46" t="s">
        <v>1111</v>
      </c>
      <c r="B783">
        <v>17</v>
      </c>
      <c r="C783">
        <v>81</v>
      </c>
    </row>
    <row r="784" spans="1:3" x14ac:dyDescent="0.25">
      <c r="A784" s="46" t="s">
        <v>1112</v>
      </c>
      <c r="B784">
        <v>1</v>
      </c>
      <c r="C784">
        <v>4</v>
      </c>
    </row>
    <row r="785" spans="1:3" x14ac:dyDescent="0.25">
      <c r="A785" s="46" t="s">
        <v>1113</v>
      </c>
      <c r="B785">
        <v>1</v>
      </c>
      <c r="C785">
        <v>4</v>
      </c>
    </row>
    <row r="786" spans="1:3" x14ac:dyDescent="0.25">
      <c r="A786" s="46" t="s">
        <v>1114</v>
      </c>
      <c r="B786">
        <v>1</v>
      </c>
      <c r="C786">
        <v>4</v>
      </c>
    </row>
    <row r="787" spans="1:3" x14ac:dyDescent="0.25">
      <c r="A787" s="46" t="s">
        <v>1115</v>
      </c>
      <c r="B787">
        <v>1</v>
      </c>
      <c r="C787">
        <v>4</v>
      </c>
    </row>
    <row r="788" spans="1:3" x14ac:dyDescent="0.25">
      <c r="A788" s="46" t="s">
        <v>1116</v>
      </c>
      <c r="B788">
        <v>4</v>
      </c>
      <c r="C788">
        <v>5</v>
      </c>
    </row>
    <row r="789" spans="1:3" x14ac:dyDescent="0.25">
      <c r="A789" s="46" t="s">
        <v>1117</v>
      </c>
      <c r="B789">
        <v>13</v>
      </c>
      <c r="C789">
        <v>57</v>
      </c>
    </row>
    <row r="790" spans="1:3" x14ac:dyDescent="0.25">
      <c r="A790" s="46" t="s">
        <v>1118</v>
      </c>
      <c r="B790">
        <v>11</v>
      </c>
      <c r="C790">
        <v>31</v>
      </c>
    </row>
    <row r="791" spans="1:3" x14ac:dyDescent="0.25">
      <c r="A791" s="46" t="s">
        <v>1119</v>
      </c>
      <c r="B791">
        <v>2</v>
      </c>
      <c r="C791">
        <v>4</v>
      </c>
    </row>
    <row r="792" spans="1:3" x14ac:dyDescent="0.25">
      <c r="A792" s="46" t="s">
        <v>1120</v>
      </c>
      <c r="B792">
        <v>2</v>
      </c>
      <c r="C792">
        <v>4</v>
      </c>
    </row>
    <row r="793" spans="1:3" x14ac:dyDescent="0.25">
      <c r="A793" s="46" t="s">
        <v>1121</v>
      </c>
      <c r="B793">
        <v>1</v>
      </c>
      <c r="C793">
        <v>4</v>
      </c>
    </row>
    <row r="794" spans="1:3" x14ac:dyDescent="0.25">
      <c r="A794" s="46" t="s">
        <v>1122</v>
      </c>
      <c r="B794">
        <v>6</v>
      </c>
      <c r="C794">
        <v>105</v>
      </c>
    </row>
    <row r="795" spans="1:3" x14ac:dyDescent="0.25">
      <c r="A795" s="46" t="s">
        <v>1123</v>
      </c>
      <c r="B795">
        <v>6</v>
      </c>
      <c r="C795">
        <v>107</v>
      </c>
    </row>
    <row r="796" spans="1:3" x14ac:dyDescent="0.25">
      <c r="A796" s="46" t="s">
        <v>1124</v>
      </c>
      <c r="B796">
        <v>6</v>
      </c>
      <c r="C796">
        <v>105</v>
      </c>
    </row>
    <row r="797" spans="1:3" x14ac:dyDescent="0.25">
      <c r="A797" s="46" t="s">
        <v>1125</v>
      </c>
      <c r="B797">
        <v>5</v>
      </c>
      <c r="C797">
        <v>110</v>
      </c>
    </row>
    <row r="798" spans="1:3" x14ac:dyDescent="0.25">
      <c r="A798" s="46" t="s">
        <v>1126</v>
      </c>
      <c r="B798">
        <v>5</v>
      </c>
      <c r="C798">
        <v>112</v>
      </c>
    </row>
    <row r="799" spans="1:3" x14ac:dyDescent="0.25">
      <c r="A799" s="46" t="s">
        <v>1127</v>
      </c>
      <c r="B799">
        <v>5</v>
      </c>
      <c r="C799">
        <v>110</v>
      </c>
    </row>
    <row r="800" spans="1:3" x14ac:dyDescent="0.25">
      <c r="A800" s="46" t="s">
        <v>1128</v>
      </c>
      <c r="B800">
        <v>1</v>
      </c>
      <c r="C800">
        <v>116</v>
      </c>
    </row>
    <row r="801" spans="1:3" x14ac:dyDescent="0.25">
      <c r="A801" s="46" t="s">
        <v>1129</v>
      </c>
      <c r="B801">
        <v>1</v>
      </c>
      <c r="C801">
        <v>116</v>
      </c>
    </row>
    <row r="802" spans="1:3" x14ac:dyDescent="0.25">
      <c r="A802" s="46" t="s">
        <v>1130</v>
      </c>
      <c r="B802">
        <v>1</v>
      </c>
      <c r="C802">
        <v>40</v>
      </c>
    </row>
    <row r="803" spans="1:3" x14ac:dyDescent="0.25">
      <c r="A803" s="46" t="s">
        <v>1131</v>
      </c>
      <c r="B803">
        <v>1</v>
      </c>
      <c r="C803">
        <v>40</v>
      </c>
    </row>
    <row r="804" spans="1:3" x14ac:dyDescent="0.25">
      <c r="A804" s="46" t="s">
        <v>1132</v>
      </c>
      <c r="B804">
        <v>1</v>
      </c>
      <c r="C804">
        <v>16</v>
      </c>
    </row>
    <row r="805" spans="1:3" x14ac:dyDescent="0.25">
      <c r="A805" s="46" t="s">
        <v>1133</v>
      </c>
      <c r="B805">
        <v>1</v>
      </c>
      <c r="C805">
        <v>16</v>
      </c>
    </row>
    <row r="806" spans="1:3" x14ac:dyDescent="0.25">
      <c r="A806" s="46" t="s">
        <v>1134</v>
      </c>
      <c r="B806">
        <v>1</v>
      </c>
      <c r="C806">
        <v>112</v>
      </c>
    </row>
    <row r="807" spans="1:3" x14ac:dyDescent="0.25">
      <c r="A807" s="46" t="s">
        <v>1135</v>
      </c>
      <c r="B807">
        <v>1</v>
      </c>
      <c r="C807">
        <v>112</v>
      </c>
    </row>
    <row r="808" spans="1:3" x14ac:dyDescent="0.25">
      <c r="A808" s="46" t="s">
        <v>1136</v>
      </c>
      <c r="B808">
        <v>1</v>
      </c>
      <c r="C808">
        <v>112</v>
      </c>
    </row>
    <row r="809" spans="1:3" x14ac:dyDescent="0.25">
      <c r="A809" s="46" t="s">
        <v>1137</v>
      </c>
      <c r="B809">
        <v>1</v>
      </c>
      <c r="C809">
        <v>112</v>
      </c>
    </row>
    <row r="810" spans="1:3" x14ac:dyDescent="0.25">
      <c r="A810" s="46" t="s">
        <v>1138</v>
      </c>
      <c r="B810">
        <v>1</v>
      </c>
      <c r="C810">
        <v>112</v>
      </c>
    </row>
    <row r="811" spans="1:3" x14ac:dyDescent="0.25">
      <c r="A811" s="46" t="s">
        <v>1139</v>
      </c>
      <c r="B811">
        <v>1</v>
      </c>
      <c r="C811">
        <v>96</v>
      </c>
    </row>
    <row r="812" spans="1:3" x14ac:dyDescent="0.25">
      <c r="A812" s="46" t="s">
        <v>1140</v>
      </c>
      <c r="B812">
        <v>1</v>
      </c>
      <c r="C812">
        <v>96</v>
      </c>
    </row>
    <row r="813" spans="1:3" x14ac:dyDescent="0.25">
      <c r="A813" s="46" t="s">
        <v>1141</v>
      </c>
      <c r="B813">
        <v>1</v>
      </c>
      <c r="C813">
        <v>120</v>
      </c>
    </row>
    <row r="814" spans="1:3" x14ac:dyDescent="0.25">
      <c r="A814" s="46" t="s">
        <v>1142</v>
      </c>
      <c r="B814">
        <v>1</v>
      </c>
      <c r="C814">
        <v>120</v>
      </c>
    </row>
    <row r="815" spans="1:3" x14ac:dyDescent="0.25">
      <c r="A815" s="46" t="s">
        <v>1143</v>
      </c>
      <c r="B815">
        <v>1</v>
      </c>
      <c r="C815">
        <v>52</v>
      </c>
    </row>
    <row r="816" spans="1:3" x14ac:dyDescent="0.25">
      <c r="A816" s="46" t="s">
        <v>1144</v>
      </c>
      <c r="B816">
        <v>1</v>
      </c>
      <c r="C816">
        <v>52</v>
      </c>
    </row>
    <row r="817" spans="1:3" x14ac:dyDescent="0.25">
      <c r="A817" s="46" t="s">
        <v>1145</v>
      </c>
      <c r="B817">
        <v>1</v>
      </c>
      <c r="C817">
        <v>32</v>
      </c>
    </row>
    <row r="818" spans="1:3" x14ac:dyDescent="0.25">
      <c r="A818" s="46" t="s">
        <v>1146</v>
      </c>
      <c r="B818">
        <v>1</v>
      </c>
      <c r="C818">
        <v>32</v>
      </c>
    </row>
    <row r="819" spans="1:3" x14ac:dyDescent="0.25">
      <c r="A819" s="46" t="s">
        <v>1147</v>
      </c>
      <c r="B819">
        <v>1</v>
      </c>
      <c r="C819">
        <v>32</v>
      </c>
    </row>
    <row r="820" spans="1:3" x14ac:dyDescent="0.25">
      <c r="A820" s="46" t="s">
        <v>1148</v>
      </c>
      <c r="B820">
        <v>1</v>
      </c>
      <c r="C820">
        <v>24</v>
      </c>
    </row>
    <row r="821" spans="1:3" x14ac:dyDescent="0.25">
      <c r="A821" s="46" t="s">
        <v>1149</v>
      </c>
      <c r="B821">
        <v>1</v>
      </c>
      <c r="C821">
        <v>24</v>
      </c>
    </row>
    <row r="822" spans="1:3" x14ac:dyDescent="0.25">
      <c r="A822" s="46" t="s">
        <v>1150</v>
      </c>
      <c r="B822">
        <v>1</v>
      </c>
      <c r="C822">
        <v>24</v>
      </c>
    </row>
    <row r="823" spans="1:3" x14ac:dyDescent="0.25">
      <c r="A823" s="46" t="s">
        <v>1151</v>
      </c>
      <c r="B823">
        <v>1</v>
      </c>
      <c r="C823">
        <v>24</v>
      </c>
    </row>
    <row r="824" spans="1:3" x14ac:dyDescent="0.25">
      <c r="A824" s="46" t="s">
        <v>1152</v>
      </c>
      <c r="B824">
        <v>2</v>
      </c>
      <c r="C824">
        <v>5</v>
      </c>
    </row>
    <row r="825" spans="1:3" x14ac:dyDescent="0.25">
      <c r="A825" s="46" t="s">
        <v>1153</v>
      </c>
      <c r="B825">
        <v>1</v>
      </c>
      <c r="C825">
        <v>52</v>
      </c>
    </row>
    <row r="826" spans="1:3" x14ac:dyDescent="0.25">
      <c r="A826" s="46" t="s">
        <v>1154</v>
      </c>
      <c r="B826">
        <v>1</v>
      </c>
      <c r="C826">
        <v>52</v>
      </c>
    </row>
    <row r="827" spans="1:3" x14ac:dyDescent="0.25">
      <c r="A827" s="46" t="s">
        <v>1155</v>
      </c>
      <c r="B827">
        <v>1</v>
      </c>
      <c r="C827">
        <v>4</v>
      </c>
    </row>
    <row r="828" spans="1:3" x14ac:dyDescent="0.25">
      <c r="A828" s="46" t="s">
        <v>1156</v>
      </c>
      <c r="B828">
        <v>1</v>
      </c>
      <c r="C828">
        <v>4</v>
      </c>
    </row>
    <row r="829" spans="1:3" x14ac:dyDescent="0.25">
      <c r="A829" s="46" t="s">
        <v>1157</v>
      </c>
      <c r="B829">
        <v>1</v>
      </c>
      <c r="C829">
        <v>40</v>
      </c>
    </row>
    <row r="830" spans="1:3" x14ac:dyDescent="0.25">
      <c r="A830" s="46" t="s">
        <v>1158</v>
      </c>
      <c r="B830">
        <v>1</v>
      </c>
      <c r="C830">
        <v>40</v>
      </c>
    </row>
    <row r="831" spans="1:3" x14ac:dyDescent="0.25">
      <c r="A831" s="46" t="s">
        <v>1159</v>
      </c>
      <c r="B831">
        <v>1</v>
      </c>
      <c r="C831">
        <v>40</v>
      </c>
    </row>
    <row r="832" spans="1:3" x14ac:dyDescent="0.25">
      <c r="A832" s="46" t="s">
        <v>1160</v>
      </c>
      <c r="B832">
        <v>1</v>
      </c>
      <c r="C832">
        <v>40</v>
      </c>
    </row>
    <row r="833" spans="1:3" x14ac:dyDescent="0.25">
      <c r="A833" s="46" t="s">
        <v>1161</v>
      </c>
      <c r="B833">
        <v>1</v>
      </c>
      <c r="C833">
        <v>20</v>
      </c>
    </row>
    <row r="834" spans="1:3" x14ac:dyDescent="0.25">
      <c r="A834" s="46" t="s">
        <v>1162</v>
      </c>
      <c r="B834">
        <v>1</v>
      </c>
      <c r="C834">
        <v>8</v>
      </c>
    </row>
    <row r="835" spans="1:3" x14ac:dyDescent="0.25">
      <c r="A835" s="46" t="s">
        <v>1163</v>
      </c>
      <c r="B835">
        <v>1</v>
      </c>
      <c r="C835">
        <v>8</v>
      </c>
    </row>
    <row r="836" spans="1:3" x14ac:dyDescent="0.25">
      <c r="A836" s="46" t="s">
        <v>1164</v>
      </c>
      <c r="B836">
        <v>9</v>
      </c>
      <c r="C836">
        <v>12</v>
      </c>
    </row>
    <row r="837" spans="1:3" x14ac:dyDescent="0.25">
      <c r="A837" s="46" t="s">
        <v>1165</v>
      </c>
      <c r="B837">
        <v>1</v>
      </c>
      <c r="C837">
        <v>16</v>
      </c>
    </row>
    <row r="838" spans="1:3" x14ac:dyDescent="0.25">
      <c r="A838" s="46" t="s">
        <v>1166</v>
      </c>
      <c r="B838">
        <v>1</v>
      </c>
      <c r="C838">
        <v>16</v>
      </c>
    </row>
    <row r="839" spans="1:3" x14ac:dyDescent="0.25">
      <c r="A839" s="46" t="s">
        <v>1167</v>
      </c>
      <c r="B839">
        <v>2</v>
      </c>
      <c r="C839">
        <v>5</v>
      </c>
    </row>
    <row r="840" spans="1:3" x14ac:dyDescent="0.25">
      <c r="A840" s="46" t="s">
        <v>1168</v>
      </c>
      <c r="B840">
        <v>1</v>
      </c>
      <c r="C840">
        <v>2</v>
      </c>
    </row>
    <row r="841" spans="1:3" x14ac:dyDescent="0.25">
      <c r="A841" s="46" t="s">
        <v>1169</v>
      </c>
      <c r="B841">
        <v>1</v>
      </c>
      <c r="C841">
        <v>44</v>
      </c>
    </row>
    <row r="842" spans="1:3" x14ac:dyDescent="0.25">
      <c r="A842" s="46" t="s">
        <v>1170</v>
      </c>
      <c r="B842">
        <v>1</v>
      </c>
      <c r="C842">
        <v>44</v>
      </c>
    </row>
    <row r="843" spans="1:3" x14ac:dyDescent="0.25">
      <c r="A843" s="46" t="s">
        <v>1171</v>
      </c>
      <c r="B843">
        <v>1</v>
      </c>
      <c r="C843">
        <v>28</v>
      </c>
    </row>
    <row r="844" spans="1:3" x14ac:dyDescent="0.25">
      <c r="A844" s="46" t="s">
        <v>1172</v>
      </c>
      <c r="B844">
        <v>1</v>
      </c>
      <c r="C844">
        <v>12</v>
      </c>
    </row>
    <row r="845" spans="1:3" x14ac:dyDescent="0.25">
      <c r="A845" s="46" t="s">
        <v>1173</v>
      </c>
      <c r="B845">
        <v>1</v>
      </c>
      <c r="C845">
        <v>12</v>
      </c>
    </row>
    <row r="846" spans="1:3" x14ac:dyDescent="0.25">
      <c r="A846" s="46" t="s">
        <v>1174</v>
      </c>
      <c r="B846">
        <v>13</v>
      </c>
      <c r="C846">
        <v>32</v>
      </c>
    </row>
    <row r="847" spans="1:3" x14ac:dyDescent="0.25">
      <c r="A847" s="46" t="s">
        <v>1175</v>
      </c>
      <c r="B847">
        <v>1</v>
      </c>
      <c r="C847">
        <v>4</v>
      </c>
    </row>
    <row r="848" spans="1:3" x14ac:dyDescent="0.25">
      <c r="A848" s="46" t="s">
        <v>1176</v>
      </c>
      <c r="B848">
        <v>1</v>
      </c>
      <c r="C848">
        <v>16</v>
      </c>
    </row>
    <row r="849" spans="1:3" x14ac:dyDescent="0.25">
      <c r="A849" s="46" t="s">
        <v>1177</v>
      </c>
      <c r="B849">
        <v>1</v>
      </c>
      <c r="C849">
        <v>4</v>
      </c>
    </row>
    <row r="850" spans="1:3" x14ac:dyDescent="0.25">
      <c r="A850" s="46" t="s">
        <v>1178</v>
      </c>
      <c r="B850">
        <v>1</v>
      </c>
      <c r="C850">
        <v>4</v>
      </c>
    </row>
    <row r="851" spans="1:3" x14ac:dyDescent="0.25">
      <c r="A851" s="46" t="s">
        <v>1179</v>
      </c>
      <c r="B851">
        <v>14</v>
      </c>
      <c r="C851">
        <v>33</v>
      </c>
    </row>
    <row r="852" spans="1:3" x14ac:dyDescent="0.25">
      <c r="A852" s="46" t="s">
        <v>1180</v>
      </c>
      <c r="B852">
        <v>7</v>
      </c>
      <c r="C852">
        <v>18</v>
      </c>
    </row>
    <row r="853" spans="1:3" x14ac:dyDescent="0.25">
      <c r="A853" s="46" t="s">
        <v>1181</v>
      </c>
      <c r="B853">
        <v>22</v>
      </c>
      <c r="C853">
        <v>308</v>
      </c>
    </row>
    <row r="854" spans="1:3" x14ac:dyDescent="0.25">
      <c r="A854" s="46" t="s">
        <v>1182</v>
      </c>
      <c r="B854">
        <v>20</v>
      </c>
      <c r="C854">
        <v>134</v>
      </c>
    </row>
    <row r="855" spans="1:3" x14ac:dyDescent="0.25">
      <c r="A855" s="46" t="s">
        <v>1183</v>
      </c>
      <c r="B855">
        <v>6</v>
      </c>
      <c r="C855">
        <v>98</v>
      </c>
    </row>
    <row r="856" spans="1:3" x14ac:dyDescent="0.25">
      <c r="A856" s="46" t="s">
        <v>1184</v>
      </c>
      <c r="B856">
        <v>8</v>
      </c>
      <c r="C856">
        <v>111</v>
      </c>
    </row>
    <row r="857" spans="1:3" x14ac:dyDescent="0.25">
      <c r="A857" s="46" t="s">
        <v>1185</v>
      </c>
      <c r="B857">
        <v>7</v>
      </c>
      <c r="C857">
        <v>72</v>
      </c>
    </row>
    <row r="858" spans="1:3" x14ac:dyDescent="0.25">
      <c r="A858" s="46" t="s">
        <v>1186</v>
      </c>
      <c r="B858">
        <v>7</v>
      </c>
      <c r="C858">
        <v>111</v>
      </c>
    </row>
    <row r="859" spans="1:3" x14ac:dyDescent="0.25">
      <c r="A859" s="46" t="s">
        <v>1187</v>
      </c>
      <c r="B859">
        <v>1</v>
      </c>
      <c r="C859">
        <v>1</v>
      </c>
    </row>
    <row r="860" spans="1:3" x14ac:dyDescent="0.25">
      <c r="A860" s="46" t="s">
        <v>1188</v>
      </c>
      <c r="B860">
        <v>14</v>
      </c>
      <c r="C860">
        <v>61</v>
      </c>
    </row>
    <row r="861" spans="1:3" x14ac:dyDescent="0.25">
      <c r="A861" s="46" t="s">
        <v>1189</v>
      </c>
      <c r="B861">
        <v>2</v>
      </c>
      <c r="C861">
        <v>21</v>
      </c>
    </row>
    <row r="862" spans="1:3" x14ac:dyDescent="0.25">
      <c r="A862" s="46" t="s">
        <v>1190</v>
      </c>
      <c r="B862">
        <v>2</v>
      </c>
      <c r="C862">
        <v>21</v>
      </c>
    </row>
    <row r="863" spans="1:3" x14ac:dyDescent="0.25">
      <c r="A863" s="46" t="s">
        <v>1191</v>
      </c>
      <c r="B863">
        <v>1</v>
      </c>
      <c r="C863">
        <v>8</v>
      </c>
    </row>
    <row r="864" spans="1:3" x14ac:dyDescent="0.25">
      <c r="A864" s="46" t="s">
        <v>1192</v>
      </c>
      <c r="B864">
        <v>1</v>
      </c>
      <c r="C864">
        <v>4</v>
      </c>
    </row>
    <row r="865" spans="1:3" x14ac:dyDescent="0.25">
      <c r="A865" s="46" t="s">
        <v>1193</v>
      </c>
      <c r="B865">
        <v>4</v>
      </c>
      <c r="C865">
        <v>24</v>
      </c>
    </row>
    <row r="866" spans="1:3" x14ac:dyDescent="0.25">
      <c r="A866" s="46" t="s">
        <v>1194</v>
      </c>
      <c r="B866">
        <v>1</v>
      </c>
      <c r="C866">
        <v>60</v>
      </c>
    </row>
    <row r="867" spans="1:3" x14ac:dyDescent="0.25">
      <c r="A867" s="46" t="s">
        <v>1195</v>
      </c>
      <c r="B867">
        <v>14</v>
      </c>
      <c r="C867">
        <v>33</v>
      </c>
    </row>
    <row r="868" spans="1:3" x14ac:dyDescent="0.25">
      <c r="A868" s="46" t="s">
        <v>1196</v>
      </c>
      <c r="B868">
        <v>23</v>
      </c>
      <c r="C868">
        <v>88</v>
      </c>
    </row>
    <row r="869" spans="1:3" x14ac:dyDescent="0.25">
      <c r="A869" s="46" t="s">
        <v>1197</v>
      </c>
      <c r="B869">
        <v>23</v>
      </c>
      <c r="C869">
        <v>88</v>
      </c>
    </row>
    <row r="870" spans="1:3" x14ac:dyDescent="0.25">
      <c r="A870" s="46" t="s">
        <v>1198</v>
      </c>
      <c r="B870">
        <v>4</v>
      </c>
      <c r="C870">
        <v>8</v>
      </c>
    </row>
    <row r="871" spans="1:3" x14ac:dyDescent="0.25">
      <c r="A871" s="46" t="s">
        <v>1199</v>
      </c>
      <c r="B871">
        <v>25</v>
      </c>
      <c r="C871">
        <v>113</v>
      </c>
    </row>
    <row r="872" spans="1:3" x14ac:dyDescent="0.25">
      <c r="A872" s="46" t="s">
        <v>1200</v>
      </c>
      <c r="B872">
        <v>25</v>
      </c>
      <c r="C872">
        <v>113</v>
      </c>
    </row>
    <row r="873" spans="1:3" x14ac:dyDescent="0.25">
      <c r="A873" s="46" t="s">
        <v>1201</v>
      </c>
      <c r="B873">
        <v>25</v>
      </c>
      <c r="C873">
        <v>113</v>
      </c>
    </row>
    <row r="874" spans="1:3" x14ac:dyDescent="0.25">
      <c r="A874" s="46" t="s">
        <v>1202</v>
      </c>
      <c r="B874">
        <v>25</v>
      </c>
      <c r="C874">
        <v>113</v>
      </c>
    </row>
    <row r="875" spans="1:3" x14ac:dyDescent="0.25">
      <c r="A875" s="46" t="s">
        <v>1203</v>
      </c>
      <c r="B875">
        <v>2</v>
      </c>
      <c r="C875">
        <v>3</v>
      </c>
    </row>
    <row r="876" spans="1:3" x14ac:dyDescent="0.25">
      <c r="A876" s="46" t="s">
        <v>1204</v>
      </c>
      <c r="B876">
        <v>1</v>
      </c>
      <c r="C876">
        <v>100</v>
      </c>
    </row>
    <row r="877" spans="1:3" x14ac:dyDescent="0.25">
      <c r="A877" s="46" t="s">
        <v>1205</v>
      </c>
      <c r="B877">
        <v>1</v>
      </c>
      <c r="C877">
        <v>100</v>
      </c>
    </row>
    <row r="878" spans="1:3" x14ac:dyDescent="0.25">
      <c r="A878" s="46" t="s">
        <v>1206</v>
      </c>
      <c r="B878">
        <v>1</v>
      </c>
      <c r="C878">
        <v>1</v>
      </c>
    </row>
    <row r="879" spans="1:3" x14ac:dyDescent="0.25">
      <c r="A879" s="46" t="s">
        <v>1207</v>
      </c>
      <c r="B879">
        <v>1</v>
      </c>
      <c r="C879">
        <v>32</v>
      </c>
    </row>
    <row r="880" spans="1:3" x14ac:dyDescent="0.25">
      <c r="A880" s="46" t="s">
        <v>1208</v>
      </c>
      <c r="B880">
        <v>1</v>
      </c>
      <c r="C880">
        <v>32</v>
      </c>
    </row>
    <row r="881" spans="1:3" x14ac:dyDescent="0.25">
      <c r="A881" s="46" t="s">
        <v>1209</v>
      </c>
      <c r="B881">
        <v>1</v>
      </c>
      <c r="C881">
        <v>8</v>
      </c>
    </row>
    <row r="882" spans="1:3" x14ac:dyDescent="0.25">
      <c r="A882" s="46" t="s">
        <v>1210</v>
      </c>
      <c r="B882">
        <v>1</v>
      </c>
      <c r="C882">
        <v>8</v>
      </c>
    </row>
    <row r="883" spans="1:3" x14ac:dyDescent="0.25">
      <c r="A883" s="46" t="s">
        <v>1211</v>
      </c>
      <c r="B883">
        <v>1</v>
      </c>
      <c r="C883">
        <v>12</v>
      </c>
    </row>
    <row r="884" spans="1:3" x14ac:dyDescent="0.25">
      <c r="A884" s="46" t="s">
        <v>1212</v>
      </c>
      <c r="B884">
        <v>1</v>
      </c>
      <c r="C884">
        <v>12</v>
      </c>
    </row>
    <row r="885" spans="1:3" x14ac:dyDescent="0.25">
      <c r="A885" s="46" t="s">
        <v>1213</v>
      </c>
      <c r="B885">
        <v>1</v>
      </c>
      <c r="C885">
        <v>8</v>
      </c>
    </row>
    <row r="886" spans="1:3" x14ac:dyDescent="0.25">
      <c r="A886" s="46" t="s">
        <v>1214</v>
      </c>
      <c r="B886">
        <v>13</v>
      </c>
      <c r="C886">
        <v>36</v>
      </c>
    </row>
    <row r="887" spans="1:3" x14ac:dyDescent="0.25">
      <c r="A887" s="46" t="s">
        <v>1215</v>
      </c>
      <c r="B887">
        <v>1</v>
      </c>
      <c r="C887">
        <v>8</v>
      </c>
    </row>
    <row r="888" spans="1:3" x14ac:dyDescent="0.25">
      <c r="A888" s="46" t="s">
        <v>1216</v>
      </c>
      <c r="B888">
        <v>1</v>
      </c>
      <c r="C888">
        <v>8</v>
      </c>
    </row>
    <row r="889" spans="1:3" x14ac:dyDescent="0.25">
      <c r="A889" s="46" t="s">
        <v>1217</v>
      </c>
      <c r="B889">
        <v>1</v>
      </c>
      <c r="C889">
        <v>112</v>
      </c>
    </row>
    <row r="890" spans="1:3" x14ac:dyDescent="0.25">
      <c r="A890" s="46" t="s">
        <v>1218</v>
      </c>
      <c r="B890">
        <v>1</v>
      </c>
      <c r="C890">
        <v>112</v>
      </c>
    </row>
    <row r="891" spans="1:3" x14ac:dyDescent="0.25">
      <c r="A891" s="46" t="s">
        <v>1219</v>
      </c>
      <c r="B891">
        <v>1</v>
      </c>
      <c r="C891">
        <v>8</v>
      </c>
    </row>
    <row r="892" spans="1:3" x14ac:dyDescent="0.25">
      <c r="A892" s="46" t="s">
        <v>1220</v>
      </c>
      <c r="B892">
        <v>1</v>
      </c>
      <c r="C892">
        <v>8</v>
      </c>
    </row>
    <row r="893" spans="1:3" x14ac:dyDescent="0.25">
      <c r="A893" s="46" t="s">
        <v>1221</v>
      </c>
      <c r="B893">
        <v>1</v>
      </c>
      <c r="C893">
        <v>16</v>
      </c>
    </row>
    <row r="894" spans="1:3" x14ac:dyDescent="0.25">
      <c r="A894" s="46" t="s">
        <v>1222</v>
      </c>
      <c r="B894">
        <v>1</v>
      </c>
      <c r="C894">
        <v>8</v>
      </c>
    </row>
    <row r="895" spans="1:3" x14ac:dyDescent="0.25">
      <c r="A895" s="46" t="s">
        <v>1223</v>
      </c>
      <c r="B895">
        <v>1</v>
      </c>
      <c r="C895">
        <v>8</v>
      </c>
    </row>
    <row r="896" spans="1:3" x14ac:dyDescent="0.25">
      <c r="A896" s="46" t="s">
        <v>1224</v>
      </c>
      <c r="B896">
        <v>1</v>
      </c>
      <c r="C896">
        <v>20</v>
      </c>
    </row>
    <row r="897" spans="1:3" x14ac:dyDescent="0.25">
      <c r="A897" s="46" t="s">
        <v>1225</v>
      </c>
      <c r="B897">
        <v>1</v>
      </c>
      <c r="C897">
        <v>20</v>
      </c>
    </row>
    <row r="898" spans="1:3" x14ac:dyDescent="0.25">
      <c r="A898" s="46" t="s">
        <v>1226</v>
      </c>
      <c r="B898">
        <v>22</v>
      </c>
      <c r="C898">
        <v>309</v>
      </c>
    </row>
    <row r="899" spans="1:3" x14ac:dyDescent="0.25">
      <c r="A899" s="46" t="s">
        <v>1227</v>
      </c>
      <c r="B899">
        <v>22</v>
      </c>
      <c r="C899">
        <v>309</v>
      </c>
    </row>
    <row r="900" spans="1:3" x14ac:dyDescent="0.25">
      <c r="A900" s="46" t="s">
        <v>1228</v>
      </c>
      <c r="B900">
        <v>22</v>
      </c>
      <c r="C900">
        <v>309</v>
      </c>
    </row>
    <row r="901" spans="1:3" x14ac:dyDescent="0.25">
      <c r="A901" s="46" t="s">
        <v>1229</v>
      </c>
      <c r="B901">
        <v>21</v>
      </c>
      <c r="C901">
        <v>137</v>
      </c>
    </row>
    <row r="902" spans="1:3" x14ac:dyDescent="0.25">
      <c r="A902" s="46" t="s">
        <v>1230</v>
      </c>
      <c r="B902">
        <v>21</v>
      </c>
      <c r="C902">
        <v>137</v>
      </c>
    </row>
    <row r="903" spans="1:3" x14ac:dyDescent="0.25">
      <c r="A903" s="46" t="s">
        <v>1231</v>
      </c>
      <c r="B903">
        <v>22</v>
      </c>
      <c r="C903">
        <v>309</v>
      </c>
    </row>
    <row r="904" spans="1:3" x14ac:dyDescent="0.25">
      <c r="A904" s="46" t="s">
        <v>1232</v>
      </c>
      <c r="B904">
        <v>1</v>
      </c>
      <c r="C904">
        <v>16</v>
      </c>
    </row>
    <row r="905" spans="1:3" x14ac:dyDescent="0.25">
      <c r="A905" s="46" t="s">
        <v>1233</v>
      </c>
      <c r="B905">
        <v>1</v>
      </c>
      <c r="C905">
        <v>16</v>
      </c>
    </row>
    <row r="906" spans="1:3" x14ac:dyDescent="0.25">
      <c r="A906" s="46" t="s">
        <v>1234</v>
      </c>
      <c r="B906">
        <v>7</v>
      </c>
      <c r="C906">
        <v>26</v>
      </c>
    </row>
    <row r="907" spans="1:3" x14ac:dyDescent="0.25">
      <c r="A907" s="46" t="s">
        <v>1235</v>
      </c>
      <c r="B907">
        <v>7</v>
      </c>
      <c r="C907">
        <v>26</v>
      </c>
    </row>
    <row r="908" spans="1:3" x14ac:dyDescent="0.25">
      <c r="A908" s="46" t="s">
        <v>1236</v>
      </c>
      <c r="B908">
        <v>1</v>
      </c>
      <c r="C908">
        <v>32</v>
      </c>
    </row>
    <row r="909" spans="1:3" x14ac:dyDescent="0.25">
      <c r="A909" s="46" t="s">
        <v>1237</v>
      </c>
      <c r="B909">
        <v>1</v>
      </c>
      <c r="C909">
        <v>32</v>
      </c>
    </row>
    <row r="910" spans="1:3" x14ac:dyDescent="0.25">
      <c r="A910" s="46" t="s">
        <v>1238</v>
      </c>
      <c r="B910">
        <v>2</v>
      </c>
      <c r="C910">
        <v>17</v>
      </c>
    </row>
    <row r="911" spans="1:3" x14ac:dyDescent="0.25">
      <c r="A911" s="46" t="s">
        <v>1239</v>
      </c>
      <c r="B911">
        <v>2</v>
      </c>
      <c r="C911">
        <v>17</v>
      </c>
    </row>
    <row r="912" spans="1:3" x14ac:dyDescent="0.25">
      <c r="A912" s="46" t="s">
        <v>1240</v>
      </c>
      <c r="B912">
        <v>13</v>
      </c>
      <c r="C912">
        <v>56</v>
      </c>
    </row>
    <row r="913" spans="1:3" x14ac:dyDescent="0.25">
      <c r="A913" s="46" t="s">
        <v>1241</v>
      </c>
      <c r="B913">
        <v>13</v>
      </c>
      <c r="C913">
        <v>56</v>
      </c>
    </row>
    <row r="914" spans="1:3" x14ac:dyDescent="0.25">
      <c r="A914" s="46" t="s">
        <v>1242</v>
      </c>
      <c r="B914">
        <v>13</v>
      </c>
      <c r="C914">
        <v>56</v>
      </c>
    </row>
    <row r="915" spans="1:3" x14ac:dyDescent="0.25">
      <c r="A915" s="46" t="s">
        <v>1243</v>
      </c>
      <c r="B915">
        <v>2</v>
      </c>
      <c r="C915">
        <v>14</v>
      </c>
    </row>
    <row r="916" spans="1:3" x14ac:dyDescent="0.25">
      <c r="A916" s="46" t="s">
        <v>1244</v>
      </c>
      <c r="B916">
        <v>2</v>
      </c>
      <c r="C916">
        <v>14</v>
      </c>
    </row>
    <row r="917" spans="1:3" x14ac:dyDescent="0.25">
      <c r="A917" s="46" t="s">
        <v>1245</v>
      </c>
      <c r="B917">
        <v>11</v>
      </c>
      <c r="C917">
        <v>37</v>
      </c>
    </row>
    <row r="918" spans="1:3" x14ac:dyDescent="0.25">
      <c r="A918" s="46" t="s">
        <v>1246</v>
      </c>
      <c r="B918">
        <v>2</v>
      </c>
      <c r="C918">
        <v>2</v>
      </c>
    </row>
    <row r="919" spans="1:3" x14ac:dyDescent="0.25">
      <c r="A919" s="46" t="s">
        <v>1247</v>
      </c>
      <c r="B919">
        <v>3</v>
      </c>
      <c r="C919">
        <v>8</v>
      </c>
    </row>
    <row r="920" spans="1:3" x14ac:dyDescent="0.25">
      <c r="A920" s="46" t="s">
        <v>1248</v>
      </c>
      <c r="B920">
        <v>4</v>
      </c>
      <c r="C920">
        <v>9</v>
      </c>
    </row>
    <row r="921" spans="1:3" x14ac:dyDescent="0.25">
      <c r="A921" s="46" t="s">
        <v>1249</v>
      </c>
      <c r="B921">
        <v>4</v>
      </c>
      <c r="C921">
        <v>10</v>
      </c>
    </row>
    <row r="922" spans="1:3" x14ac:dyDescent="0.25">
      <c r="A922" s="46" t="s">
        <v>1250</v>
      </c>
      <c r="B922">
        <v>5</v>
      </c>
      <c r="C922">
        <v>110</v>
      </c>
    </row>
    <row r="923" spans="1:3" x14ac:dyDescent="0.25">
      <c r="A923" s="46" t="s">
        <v>1251</v>
      </c>
      <c r="B923">
        <v>28</v>
      </c>
      <c r="C923">
        <v>42</v>
      </c>
    </row>
    <row r="924" spans="1:3" x14ac:dyDescent="0.25">
      <c r="A924" s="46" t="s">
        <v>1252</v>
      </c>
      <c r="B924">
        <v>32</v>
      </c>
      <c r="C924">
        <v>97</v>
      </c>
    </row>
    <row r="925" spans="1:3" x14ac:dyDescent="0.25">
      <c r="A925" s="46" t="s">
        <v>1253</v>
      </c>
      <c r="B925">
        <v>34</v>
      </c>
      <c r="C925">
        <v>135</v>
      </c>
    </row>
    <row r="926" spans="1:3" x14ac:dyDescent="0.25">
      <c r="A926" s="46" t="s">
        <v>1254</v>
      </c>
      <c r="B926">
        <v>50</v>
      </c>
      <c r="C926">
        <v>123</v>
      </c>
    </row>
    <row r="927" spans="1:3" x14ac:dyDescent="0.25">
      <c r="A927" s="46" t="s">
        <v>1255</v>
      </c>
      <c r="B927">
        <v>52</v>
      </c>
      <c r="C927">
        <v>146</v>
      </c>
    </row>
    <row r="928" spans="1:3" x14ac:dyDescent="0.25">
      <c r="A928" s="46" t="s">
        <v>1256</v>
      </c>
      <c r="B928">
        <v>52</v>
      </c>
      <c r="C928">
        <v>146</v>
      </c>
    </row>
    <row r="929" spans="1:3" x14ac:dyDescent="0.25">
      <c r="A929" s="46" t="s">
        <v>1257</v>
      </c>
      <c r="B929">
        <v>34</v>
      </c>
      <c r="C929">
        <v>138</v>
      </c>
    </row>
    <row r="930" spans="1:3" x14ac:dyDescent="0.25">
      <c r="A930" s="46" t="s">
        <v>1258</v>
      </c>
      <c r="B930">
        <v>34</v>
      </c>
      <c r="C930">
        <v>138</v>
      </c>
    </row>
    <row r="931" spans="1:3" x14ac:dyDescent="0.25">
      <c r="A931" s="46" t="s">
        <v>1259</v>
      </c>
      <c r="B931">
        <v>34</v>
      </c>
      <c r="C931">
        <v>138</v>
      </c>
    </row>
    <row r="932" spans="1:3" x14ac:dyDescent="0.25">
      <c r="A932" s="46" t="s">
        <v>1260</v>
      </c>
      <c r="B932">
        <v>60</v>
      </c>
      <c r="C932">
        <v>181</v>
      </c>
    </row>
    <row r="933" spans="1:3" x14ac:dyDescent="0.25">
      <c r="A933" s="46" t="s">
        <v>1261</v>
      </c>
      <c r="B933">
        <v>27</v>
      </c>
      <c r="C933">
        <v>117</v>
      </c>
    </row>
    <row r="934" spans="1:3" x14ac:dyDescent="0.25">
      <c r="A934" s="46" t="s">
        <v>1262</v>
      </c>
      <c r="B934">
        <v>6</v>
      </c>
      <c r="C934">
        <v>61</v>
      </c>
    </row>
    <row r="935" spans="1:3" x14ac:dyDescent="0.25">
      <c r="A935" s="46" t="s">
        <v>1263</v>
      </c>
      <c r="B935">
        <v>1</v>
      </c>
      <c r="C935">
        <v>8</v>
      </c>
    </row>
    <row r="936" spans="1:3" x14ac:dyDescent="0.25">
      <c r="A936" s="46" t="s">
        <v>1264</v>
      </c>
      <c r="B936">
        <v>30</v>
      </c>
      <c r="C936">
        <v>138</v>
      </c>
    </row>
    <row r="937" spans="1:3" x14ac:dyDescent="0.25">
      <c r="A937" s="46" t="s">
        <v>1265</v>
      </c>
      <c r="B937">
        <v>6</v>
      </c>
      <c r="C937">
        <v>30</v>
      </c>
    </row>
    <row r="938" spans="1:3" x14ac:dyDescent="0.25">
      <c r="A938" s="46" t="s">
        <v>1266</v>
      </c>
      <c r="B938">
        <v>2</v>
      </c>
      <c r="C938">
        <v>10</v>
      </c>
    </row>
    <row r="939" spans="1:3" x14ac:dyDescent="0.25">
      <c r="A939" s="46" t="s">
        <v>1267</v>
      </c>
      <c r="B939">
        <v>2</v>
      </c>
      <c r="C939">
        <v>10</v>
      </c>
    </row>
    <row r="940" spans="1:3" x14ac:dyDescent="0.25">
      <c r="A940" s="46" t="s">
        <v>1268</v>
      </c>
      <c r="B940">
        <v>1</v>
      </c>
      <c r="C940">
        <v>5</v>
      </c>
    </row>
    <row r="941" spans="1:3" x14ac:dyDescent="0.25">
      <c r="A941" s="46" t="s">
        <v>1269</v>
      </c>
      <c r="B941">
        <v>2</v>
      </c>
      <c r="C941">
        <v>4</v>
      </c>
    </row>
    <row r="942" spans="1:3" x14ac:dyDescent="0.25">
      <c r="A942" s="46" t="s">
        <v>1270</v>
      </c>
      <c r="B942">
        <v>1</v>
      </c>
      <c r="C942">
        <v>2</v>
      </c>
    </row>
    <row r="943" spans="1:3" x14ac:dyDescent="0.25">
      <c r="A943" s="46" t="s">
        <v>1271</v>
      </c>
      <c r="B943">
        <v>5</v>
      </c>
      <c r="C943">
        <v>112</v>
      </c>
    </row>
    <row r="944" spans="1:3" x14ac:dyDescent="0.25">
      <c r="A944" s="46" t="s">
        <v>1272</v>
      </c>
      <c r="B944">
        <v>3</v>
      </c>
      <c r="C944">
        <v>4</v>
      </c>
    </row>
    <row r="945" spans="1:3" x14ac:dyDescent="0.25">
      <c r="A945" s="46" t="s">
        <v>1273</v>
      </c>
      <c r="B945">
        <v>19</v>
      </c>
      <c r="C945">
        <v>193</v>
      </c>
    </row>
    <row r="946" spans="1:3" x14ac:dyDescent="0.25">
      <c r="A946" s="46" t="s">
        <v>1274</v>
      </c>
      <c r="B946">
        <v>1</v>
      </c>
      <c r="C946">
        <v>1</v>
      </c>
    </row>
    <row r="947" spans="1:3" x14ac:dyDescent="0.25">
      <c r="A947" s="46" t="s">
        <v>1275</v>
      </c>
      <c r="B947">
        <v>22</v>
      </c>
      <c r="C947">
        <v>74</v>
      </c>
    </row>
    <row r="948" spans="1:3" x14ac:dyDescent="0.25">
      <c r="A948" s="46" t="s">
        <v>1276</v>
      </c>
      <c r="B948">
        <v>42</v>
      </c>
      <c r="C948">
        <v>300</v>
      </c>
    </row>
    <row r="949" spans="1:3" x14ac:dyDescent="0.25">
      <c r="A949" s="46" t="s">
        <v>1277</v>
      </c>
      <c r="B949">
        <v>16</v>
      </c>
      <c r="C949">
        <v>50</v>
      </c>
    </row>
    <row r="950" spans="1:3" x14ac:dyDescent="0.25">
      <c r="A950" s="46" t="s">
        <v>1278</v>
      </c>
      <c r="B950">
        <v>49</v>
      </c>
      <c r="C950">
        <v>415</v>
      </c>
    </row>
    <row r="951" spans="1:3" x14ac:dyDescent="0.25">
      <c r="A951" s="46" t="s">
        <v>1279</v>
      </c>
      <c r="B951">
        <v>24</v>
      </c>
      <c r="C951">
        <v>67</v>
      </c>
    </row>
    <row r="952" spans="1:3" x14ac:dyDescent="0.25">
      <c r="A952" s="46" t="s">
        <v>1280</v>
      </c>
      <c r="B952">
        <v>22</v>
      </c>
      <c r="C952">
        <v>66</v>
      </c>
    </row>
    <row r="953" spans="1:3" x14ac:dyDescent="0.25">
      <c r="A953" s="46" t="s">
        <v>1281</v>
      </c>
      <c r="B953">
        <v>20</v>
      </c>
      <c r="C953">
        <v>53</v>
      </c>
    </row>
    <row r="954" spans="1:3" x14ac:dyDescent="0.25">
      <c r="A954" s="46" t="s">
        <v>1282</v>
      </c>
      <c r="B954">
        <v>21</v>
      </c>
      <c r="C954">
        <v>78</v>
      </c>
    </row>
    <row r="955" spans="1:3" x14ac:dyDescent="0.25">
      <c r="A955" s="46" t="s">
        <v>1283</v>
      </c>
      <c r="B955">
        <v>20</v>
      </c>
      <c r="C955">
        <v>69</v>
      </c>
    </row>
    <row r="956" spans="1:3" x14ac:dyDescent="0.25">
      <c r="A956" s="46" t="s">
        <v>1284</v>
      </c>
      <c r="B956">
        <v>22</v>
      </c>
      <c r="C956">
        <v>79</v>
      </c>
    </row>
    <row r="957" spans="1:3" x14ac:dyDescent="0.25">
      <c r="A957" s="46" t="s">
        <v>1285</v>
      </c>
      <c r="B957">
        <v>22</v>
      </c>
      <c r="C957">
        <v>75</v>
      </c>
    </row>
    <row r="958" spans="1:3" x14ac:dyDescent="0.25">
      <c r="A958" s="46" t="s">
        <v>1286</v>
      </c>
      <c r="B958">
        <v>42</v>
      </c>
      <c r="C958">
        <v>137</v>
      </c>
    </row>
    <row r="959" spans="1:3" x14ac:dyDescent="0.25">
      <c r="A959" s="46" t="s">
        <v>1287</v>
      </c>
      <c r="B959">
        <v>64</v>
      </c>
      <c r="C959">
        <v>236</v>
      </c>
    </row>
    <row r="960" spans="1:3" x14ac:dyDescent="0.25">
      <c r="A960" s="46" t="s">
        <v>1288</v>
      </c>
      <c r="B960">
        <v>31</v>
      </c>
      <c r="C960">
        <v>63</v>
      </c>
    </row>
    <row r="961" spans="1:3" x14ac:dyDescent="0.25">
      <c r="A961" s="46" t="s">
        <v>1289</v>
      </c>
      <c r="B961">
        <v>31</v>
      </c>
      <c r="C961">
        <v>78</v>
      </c>
    </row>
    <row r="962" spans="1:3" x14ac:dyDescent="0.25">
      <c r="A962" s="46" t="s">
        <v>1290</v>
      </c>
      <c r="B962">
        <v>64</v>
      </c>
      <c r="C962">
        <v>136</v>
      </c>
    </row>
    <row r="963" spans="1:3" x14ac:dyDescent="0.25">
      <c r="A963" s="46" t="s">
        <v>1291</v>
      </c>
      <c r="B963">
        <v>15</v>
      </c>
      <c r="C963">
        <v>25</v>
      </c>
    </row>
    <row r="964" spans="1:3" x14ac:dyDescent="0.25">
      <c r="A964" s="46" t="s">
        <v>1292</v>
      </c>
      <c r="B964">
        <v>8</v>
      </c>
      <c r="C964">
        <v>11</v>
      </c>
    </row>
    <row r="965" spans="1:3" x14ac:dyDescent="0.25">
      <c r="A965" s="46" t="s">
        <v>1293</v>
      </c>
      <c r="B965">
        <v>79</v>
      </c>
      <c r="C965">
        <v>397</v>
      </c>
    </row>
    <row r="966" spans="1:3" x14ac:dyDescent="0.25">
      <c r="A966" s="46" t="s">
        <v>1294</v>
      </c>
      <c r="B966">
        <v>32</v>
      </c>
      <c r="C966">
        <v>72</v>
      </c>
    </row>
    <row r="967" spans="1:3" x14ac:dyDescent="0.25">
      <c r="A967" s="46" t="s">
        <v>1295</v>
      </c>
      <c r="B967">
        <v>83</v>
      </c>
      <c r="C967">
        <v>398</v>
      </c>
    </row>
    <row r="968" spans="1:3" x14ac:dyDescent="0.25">
      <c r="A968" s="46" t="s">
        <v>1296</v>
      </c>
      <c r="B968">
        <v>1</v>
      </c>
      <c r="C968">
        <v>1</v>
      </c>
    </row>
    <row r="969" spans="1:3" x14ac:dyDescent="0.25">
      <c r="A969" s="46" t="s">
        <v>1297</v>
      </c>
      <c r="B969">
        <v>1</v>
      </c>
      <c r="C969">
        <v>1</v>
      </c>
    </row>
    <row r="970" spans="1:3" x14ac:dyDescent="0.25">
      <c r="A970" s="46" t="s">
        <v>1298</v>
      </c>
      <c r="B970">
        <v>1</v>
      </c>
      <c r="C970">
        <v>2</v>
      </c>
    </row>
    <row r="971" spans="1:3" x14ac:dyDescent="0.25">
      <c r="A971" s="46" t="s">
        <v>1299</v>
      </c>
      <c r="B971">
        <v>44</v>
      </c>
      <c r="C971">
        <v>258</v>
      </c>
    </row>
    <row r="972" spans="1:3" x14ac:dyDescent="0.25">
      <c r="A972" s="46" t="s">
        <v>1300</v>
      </c>
      <c r="B972">
        <v>86</v>
      </c>
      <c r="C972">
        <v>908</v>
      </c>
    </row>
    <row r="973" spans="1:3" x14ac:dyDescent="0.25">
      <c r="A973" s="46" t="s">
        <v>1301</v>
      </c>
      <c r="B973">
        <v>1</v>
      </c>
      <c r="C973">
        <v>2</v>
      </c>
    </row>
    <row r="974" spans="1:3" x14ac:dyDescent="0.25">
      <c r="A974" s="46" t="s">
        <v>1302</v>
      </c>
      <c r="B974">
        <v>2</v>
      </c>
      <c r="C974">
        <v>3</v>
      </c>
    </row>
    <row r="975" spans="1:3" x14ac:dyDescent="0.25">
      <c r="A975" s="46" t="s">
        <v>1303</v>
      </c>
      <c r="B975">
        <v>2</v>
      </c>
      <c r="C975">
        <v>3</v>
      </c>
    </row>
    <row r="976" spans="1:3" x14ac:dyDescent="0.25">
      <c r="A976" s="46" t="s">
        <v>1304</v>
      </c>
      <c r="B976">
        <v>33</v>
      </c>
      <c r="C976">
        <v>117</v>
      </c>
    </row>
    <row r="977" spans="1:3" x14ac:dyDescent="0.25">
      <c r="A977" s="46" t="s">
        <v>1305</v>
      </c>
      <c r="B977">
        <v>9</v>
      </c>
      <c r="C977">
        <v>15</v>
      </c>
    </row>
    <row r="978" spans="1:3" x14ac:dyDescent="0.25">
      <c r="A978" s="46" t="s">
        <v>1306</v>
      </c>
      <c r="B978">
        <v>37</v>
      </c>
      <c r="C978">
        <v>96</v>
      </c>
    </row>
    <row r="979" spans="1:3" x14ac:dyDescent="0.25">
      <c r="A979" s="46" t="s">
        <v>1307</v>
      </c>
      <c r="B979">
        <v>13</v>
      </c>
      <c r="C979">
        <v>30</v>
      </c>
    </row>
    <row r="980" spans="1:3" x14ac:dyDescent="0.25">
      <c r="A980" s="46" t="s">
        <v>1308</v>
      </c>
      <c r="B980">
        <v>13</v>
      </c>
      <c r="C980">
        <v>30</v>
      </c>
    </row>
    <row r="981" spans="1:3" x14ac:dyDescent="0.25">
      <c r="A981" s="46" t="s">
        <v>1309</v>
      </c>
      <c r="B981">
        <v>44</v>
      </c>
      <c r="C981">
        <v>106</v>
      </c>
    </row>
    <row r="982" spans="1:3" x14ac:dyDescent="0.25">
      <c r="A982" s="46" t="s">
        <v>1310</v>
      </c>
      <c r="B982">
        <v>20</v>
      </c>
      <c r="C982">
        <v>47</v>
      </c>
    </row>
    <row r="983" spans="1:3" x14ac:dyDescent="0.25">
      <c r="A983" s="46" t="s">
        <v>1311</v>
      </c>
      <c r="B983">
        <v>2</v>
      </c>
      <c r="C983">
        <v>6</v>
      </c>
    </row>
    <row r="984" spans="1:3" x14ac:dyDescent="0.25">
      <c r="A984" s="46" t="s">
        <v>1312</v>
      </c>
      <c r="B984">
        <v>55</v>
      </c>
      <c r="C984">
        <v>219</v>
      </c>
    </row>
    <row r="985" spans="1:3" x14ac:dyDescent="0.25">
      <c r="A985" s="46" t="s">
        <v>1313</v>
      </c>
      <c r="B985">
        <v>15</v>
      </c>
      <c r="C985">
        <v>142</v>
      </c>
    </row>
    <row r="986" spans="1:3" x14ac:dyDescent="0.25">
      <c r="A986" s="46" t="s">
        <v>1314</v>
      </c>
      <c r="B986">
        <v>57</v>
      </c>
      <c r="C986">
        <v>406</v>
      </c>
    </row>
    <row r="987" spans="1:3" x14ac:dyDescent="0.25">
      <c r="A987" s="46" t="s">
        <v>1315</v>
      </c>
      <c r="B987">
        <v>34</v>
      </c>
      <c r="C987">
        <v>50</v>
      </c>
    </row>
    <row r="988" spans="1:3" x14ac:dyDescent="0.25">
      <c r="A988" s="46" t="s">
        <v>1316</v>
      </c>
      <c r="B988">
        <v>102</v>
      </c>
      <c r="C988">
        <v>1048</v>
      </c>
    </row>
    <row r="989" spans="1:3" x14ac:dyDescent="0.25">
      <c r="A989" s="46" t="s">
        <v>1317</v>
      </c>
      <c r="B989">
        <v>92</v>
      </c>
      <c r="C989">
        <v>802</v>
      </c>
    </row>
    <row r="990" spans="1:3" x14ac:dyDescent="0.25">
      <c r="A990" s="46" t="s">
        <v>1318</v>
      </c>
      <c r="B990">
        <v>3</v>
      </c>
      <c r="C990">
        <v>38</v>
      </c>
    </row>
    <row r="991" spans="1:3" x14ac:dyDescent="0.25">
      <c r="A991" s="46" t="s">
        <v>1319</v>
      </c>
      <c r="B991">
        <v>29</v>
      </c>
      <c r="C991">
        <v>79</v>
      </c>
    </row>
    <row r="992" spans="1:3" x14ac:dyDescent="0.25">
      <c r="A992" s="46" t="s">
        <v>1320</v>
      </c>
      <c r="B992">
        <v>1</v>
      </c>
      <c r="C992">
        <v>16</v>
      </c>
    </row>
    <row r="993" spans="1:3" x14ac:dyDescent="0.25">
      <c r="A993" s="46" t="s">
        <v>1321</v>
      </c>
      <c r="B993">
        <v>17</v>
      </c>
      <c r="C993">
        <v>83</v>
      </c>
    </row>
    <row r="994" spans="1:3" x14ac:dyDescent="0.25">
      <c r="A994" s="46" t="s">
        <v>1322</v>
      </c>
      <c r="B994">
        <v>17</v>
      </c>
      <c r="C994">
        <v>83</v>
      </c>
    </row>
    <row r="995" spans="1:3" x14ac:dyDescent="0.25">
      <c r="A995" s="46" t="s">
        <v>1323</v>
      </c>
      <c r="B995">
        <v>24</v>
      </c>
      <c r="C995">
        <v>172</v>
      </c>
    </row>
    <row r="996" spans="1:3" x14ac:dyDescent="0.25">
      <c r="A996" s="46" t="s">
        <v>1324</v>
      </c>
      <c r="B996">
        <v>48</v>
      </c>
      <c r="C996">
        <v>386</v>
      </c>
    </row>
    <row r="997" spans="1:3" x14ac:dyDescent="0.25">
      <c r="A997" s="46" t="s">
        <v>1325</v>
      </c>
      <c r="B997">
        <v>50</v>
      </c>
      <c r="C997">
        <v>297</v>
      </c>
    </row>
    <row r="998" spans="1:3" x14ac:dyDescent="0.25">
      <c r="A998" s="46" t="s">
        <v>1326</v>
      </c>
      <c r="B998">
        <v>65</v>
      </c>
      <c r="C998">
        <v>167</v>
      </c>
    </row>
    <row r="999" spans="1:3" x14ac:dyDescent="0.25">
      <c r="A999" s="46" t="s">
        <v>1327</v>
      </c>
      <c r="B999">
        <v>51</v>
      </c>
      <c r="C999">
        <v>143</v>
      </c>
    </row>
    <row r="1000" spans="1:3" x14ac:dyDescent="0.25">
      <c r="A1000" s="46" t="s">
        <v>1328</v>
      </c>
      <c r="B1000">
        <v>1</v>
      </c>
      <c r="C1000">
        <v>1</v>
      </c>
    </row>
    <row r="1001" spans="1:3" x14ac:dyDescent="0.25">
      <c r="A1001" s="46" t="s">
        <v>1329</v>
      </c>
      <c r="B1001">
        <v>1</v>
      </c>
      <c r="C1001">
        <v>1</v>
      </c>
    </row>
    <row r="1002" spans="1:3" x14ac:dyDescent="0.25">
      <c r="A1002" s="46" t="s">
        <v>1330</v>
      </c>
      <c r="B1002">
        <v>1</v>
      </c>
      <c r="C1002">
        <v>1</v>
      </c>
    </row>
    <row r="1003" spans="1:3" x14ac:dyDescent="0.25">
      <c r="A1003" s="46" t="s">
        <v>1331</v>
      </c>
      <c r="B1003">
        <v>63</v>
      </c>
      <c r="C1003">
        <v>159</v>
      </c>
    </row>
    <row r="1004" spans="1:3" x14ac:dyDescent="0.25">
      <c r="A1004" s="46" t="s">
        <v>1332</v>
      </c>
      <c r="B1004">
        <v>64</v>
      </c>
      <c r="C1004">
        <v>164</v>
      </c>
    </row>
    <row r="1005" spans="1:3" x14ac:dyDescent="0.25">
      <c r="A1005" s="46" t="s">
        <v>1333</v>
      </c>
      <c r="B1005">
        <v>78</v>
      </c>
      <c r="C1005">
        <v>504</v>
      </c>
    </row>
    <row r="1006" spans="1:3" x14ac:dyDescent="0.25">
      <c r="A1006" s="46" t="s">
        <v>237</v>
      </c>
      <c r="B1006">
        <v>61</v>
      </c>
      <c r="C1006">
        <v>432</v>
      </c>
    </row>
    <row r="1007" spans="1:3" x14ac:dyDescent="0.25">
      <c r="A1007" s="46" t="s">
        <v>1334</v>
      </c>
      <c r="B1007">
        <v>9</v>
      </c>
      <c r="C1007">
        <v>22</v>
      </c>
    </row>
    <row r="1008" spans="1:3" x14ac:dyDescent="0.25">
      <c r="A1008" s="46" t="s">
        <v>1335</v>
      </c>
      <c r="B1008">
        <v>47</v>
      </c>
      <c r="C1008">
        <v>141</v>
      </c>
    </row>
    <row r="1009" spans="1:3" x14ac:dyDescent="0.25">
      <c r="A1009" s="46" t="s">
        <v>1336</v>
      </c>
      <c r="B1009">
        <v>9</v>
      </c>
      <c r="C1009">
        <v>22</v>
      </c>
    </row>
    <row r="1010" spans="1:3" x14ac:dyDescent="0.25">
      <c r="A1010" s="46" t="s">
        <v>1337</v>
      </c>
      <c r="B1010">
        <v>47</v>
      </c>
      <c r="C1010">
        <v>141</v>
      </c>
    </row>
    <row r="1011" spans="1:3" x14ac:dyDescent="0.25">
      <c r="A1011" s="46" t="s">
        <v>1338</v>
      </c>
      <c r="B1011">
        <v>7</v>
      </c>
      <c r="C1011">
        <v>31</v>
      </c>
    </row>
    <row r="1012" spans="1:3" x14ac:dyDescent="0.25">
      <c r="A1012" s="46" t="s">
        <v>1339</v>
      </c>
      <c r="B1012">
        <v>1</v>
      </c>
      <c r="C1012">
        <v>8</v>
      </c>
    </row>
    <row r="1013" spans="1:3" x14ac:dyDescent="0.25">
      <c r="A1013" s="46" t="s">
        <v>1340</v>
      </c>
      <c r="B1013">
        <v>47</v>
      </c>
      <c r="C1013">
        <v>138.19999999999999</v>
      </c>
    </row>
    <row r="1014" spans="1:3" x14ac:dyDescent="0.25">
      <c r="A1014" s="46" t="s">
        <v>1341</v>
      </c>
      <c r="B1014">
        <v>1</v>
      </c>
      <c r="C1014">
        <v>1</v>
      </c>
    </row>
    <row r="1015" spans="1:3" x14ac:dyDescent="0.25">
      <c r="A1015" s="46" t="s">
        <v>1342</v>
      </c>
      <c r="B1015">
        <v>67</v>
      </c>
      <c r="C1015">
        <v>323</v>
      </c>
    </row>
    <row r="1016" spans="1:3" x14ac:dyDescent="0.25">
      <c r="A1016" s="46" t="s">
        <v>1343</v>
      </c>
      <c r="B1016">
        <v>1</v>
      </c>
      <c r="C1016">
        <v>1</v>
      </c>
    </row>
    <row r="1017" spans="1:3" x14ac:dyDescent="0.25">
      <c r="A1017" s="46" t="s">
        <v>1344</v>
      </c>
      <c r="B1017">
        <v>2</v>
      </c>
      <c r="C1017">
        <v>9</v>
      </c>
    </row>
    <row r="1018" spans="1:3" x14ac:dyDescent="0.25">
      <c r="A1018" s="46" t="s">
        <v>1345</v>
      </c>
      <c r="B1018">
        <v>2</v>
      </c>
      <c r="C1018">
        <v>9</v>
      </c>
    </row>
    <row r="1019" spans="1:3" x14ac:dyDescent="0.25">
      <c r="A1019" s="46" t="s">
        <v>1346</v>
      </c>
      <c r="B1019">
        <v>2</v>
      </c>
      <c r="C1019">
        <v>9</v>
      </c>
    </row>
    <row r="1020" spans="1:3" x14ac:dyDescent="0.25">
      <c r="A1020" s="46" t="s">
        <v>1347</v>
      </c>
      <c r="B1020">
        <v>3</v>
      </c>
      <c r="C1020">
        <v>9</v>
      </c>
    </row>
    <row r="1021" spans="1:3" x14ac:dyDescent="0.25">
      <c r="A1021" s="46" t="s">
        <v>1348</v>
      </c>
      <c r="B1021">
        <v>1</v>
      </c>
      <c r="C1021">
        <v>1</v>
      </c>
    </row>
    <row r="1022" spans="1:3" x14ac:dyDescent="0.25">
      <c r="A1022" s="46" t="s">
        <v>1349</v>
      </c>
      <c r="B1022">
        <v>1</v>
      </c>
      <c r="C1022">
        <v>1</v>
      </c>
    </row>
    <row r="1023" spans="1:3" x14ac:dyDescent="0.25">
      <c r="A1023" s="46" t="s">
        <v>1350</v>
      </c>
      <c r="B1023">
        <v>35</v>
      </c>
      <c r="C1023">
        <v>88</v>
      </c>
    </row>
    <row r="1024" spans="1:3" x14ac:dyDescent="0.25">
      <c r="A1024" s="46" t="s">
        <v>1351</v>
      </c>
      <c r="B1024">
        <v>1</v>
      </c>
      <c r="C1024">
        <v>1</v>
      </c>
    </row>
    <row r="1025" spans="1:3" x14ac:dyDescent="0.25">
      <c r="A1025" s="46" t="s">
        <v>1352</v>
      </c>
      <c r="B1025">
        <v>1</v>
      </c>
      <c r="C1025">
        <v>1</v>
      </c>
    </row>
    <row r="1026" spans="1:3" x14ac:dyDescent="0.25">
      <c r="A1026" s="46" t="s">
        <v>1353</v>
      </c>
      <c r="B1026">
        <v>1</v>
      </c>
      <c r="C1026">
        <v>1</v>
      </c>
    </row>
    <row r="1027" spans="1:3" x14ac:dyDescent="0.25">
      <c r="A1027" s="46" t="s">
        <v>1354</v>
      </c>
      <c r="B1027">
        <v>1</v>
      </c>
      <c r="C1027">
        <v>1</v>
      </c>
    </row>
    <row r="1028" spans="1:3" x14ac:dyDescent="0.25">
      <c r="A1028" s="46" t="s">
        <v>1355</v>
      </c>
      <c r="B1028">
        <v>2</v>
      </c>
      <c r="C1028">
        <v>3</v>
      </c>
    </row>
    <row r="1029" spans="1:3" x14ac:dyDescent="0.25">
      <c r="A1029" s="46" t="s">
        <v>1356</v>
      </c>
      <c r="B1029">
        <v>2</v>
      </c>
      <c r="C1029">
        <v>3</v>
      </c>
    </row>
    <row r="1030" spans="1:3" x14ac:dyDescent="0.25">
      <c r="A1030" s="46" t="s">
        <v>1357</v>
      </c>
      <c r="B1030">
        <v>3</v>
      </c>
      <c r="C1030">
        <v>20</v>
      </c>
    </row>
    <row r="1031" spans="1:3" x14ac:dyDescent="0.25">
      <c r="A1031" s="46" t="s">
        <v>1358</v>
      </c>
      <c r="B1031">
        <v>3</v>
      </c>
      <c r="C1031">
        <v>4</v>
      </c>
    </row>
    <row r="1032" spans="1:3" x14ac:dyDescent="0.25">
      <c r="A1032" s="46" t="s">
        <v>1359</v>
      </c>
      <c r="B1032">
        <v>4</v>
      </c>
      <c r="C1032">
        <v>4</v>
      </c>
    </row>
    <row r="1033" spans="1:3" x14ac:dyDescent="0.25">
      <c r="A1033" s="46" t="s">
        <v>1360</v>
      </c>
      <c r="B1033">
        <v>5</v>
      </c>
      <c r="C1033">
        <v>6</v>
      </c>
    </row>
    <row r="1034" spans="1:3" x14ac:dyDescent="0.25">
      <c r="A1034" s="46" t="s">
        <v>1361</v>
      </c>
      <c r="B1034">
        <v>14</v>
      </c>
      <c r="C1034">
        <v>44</v>
      </c>
    </row>
    <row r="1035" spans="1:3" x14ac:dyDescent="0.25">
      <c r="A1035" s="46" t="s">
        <v>154</v>
      </c>
      <c r="B1035">
        <v>11</v>
      </c>
      <c r="C1035">
        <v>16</v>
      </c>
    </row>
    <row r="1036" spans="1:3" x14ac:dyDescent="0.25">
      <c r="A1036" s="46" t="s">
        <v>1362</v>
      </c>
      <c r="B1036">
        <v>16</v>
      </c>
      <c r="C1036">
        <v>24</v>
      </c>
    </row>
    <row r="1037" spans="1:3" x14ac:dyDescent="0.25">
      <c r="A1037" s="46" t="s">
        <v>1363</v>
      </c>
      <c r="B1037">
        <v>12</v>
      </c>
      <c r="C1037">
        <v>18</v>
      </c>
    </row>
    <row r="1038" spans="1:3" x14ac:dyDescent="0.25">
      <c r="A1038" s="46" t="s">
        <v>1364</v>
      </c>
      <c r="B1038">
        <v>1</v>
      </c>
      <c r="C1038">
        <v>1</v>
      </c>
    </row>
    <row r="1039" spans="1:3" x14ac:dyDescent="0.25">
      <c r="A1039" s="46" t="s">
        <v>1365</v>
      </c>
      <c r="B1039">
        <v>2</v>
      </c>
      <c r="C1039">
        <v>2</v>
      </c>
    </row>
    <row r="1040" spans="1:3" x14ac:dyDescent="0.25">
      <c r="A1040" s="46" t="s">
        <v>1366</v>
      </c>
      <c r="B1040">
        <v>9</v>
      </c>
      <c r="C1040">
        <v>14</v>
      </c>
    </row>
    <row r="1041" spans="1:3" x14ac:dyDescent="0.25">
      <c r="A1041" s="46" t="s">
        <v>1367</v>
      </c>
      <c r="B1041">
        <v>11</v>
      </c>
      <c r="C1041">
        <v>16</v>
      </c>
    </row>
    <row r="1042" spans="1:3" x14ac:dyDescent="0.25">
      <c r="A1042" s="46" t="s">
        <v>1368</v>
      </c>
      <c r="B1042">
        <v>56</v>
      </c>
      <c r="C1042">
        <v>276</v>
      </c>
    </row>
    <row r="1043" spans="1:3" x14ac:dyDescent="0.25">
      <c r="A1043" s="46" t="s">
        <v>1369</v>
      </c>
      <c r="B1043">
        <v>1</v>
      </c>
      <c r="C1043">
        <v>1</v>
      </c>
    </row>
    <row r="1044" spans="1:3" x14ac:dyDescent="0.25">
      <c r="A1044" s="46" t="s">
        <v>1370</v>
      </c>
      <c r="B1044">
        <v>8</v>
      </c>
      <c r="C1044">
        <v>40</v>
      </c>
    </row>
    <row r="1045" spans="1:3" x14ac:dyDescent="0.25">
      <c r="A1045" s="46" t="s">
        <v>140</v>
      </c>
      <c r="B1045">
        <v>43</v>
      </c>
      <c r="C1045">
        <v>232</v>
      </c>
    </row>
    <row r="1046" spans="1:3" x14ac:dyDescent="0.25">
      <c r="A1046" s="46" t="s">
        <v>1371</v>
      </c>
      <c r="B1046">
        <v>9</v>
      </c>
      <c r="C1046">
        <v>25</v>
      </c>
    </row>
    <row r="1047" spans="1:3" x14ac:dyDescent="0.25">
      <c r="A1047" s="46" t="s">
        <v>1372</v>
      </c>
      <c r="B1047">
        <v>1</v>
      </c>
      <c r="C1047">
        <v>1</v>
      </c>
    </row>
    <row r="1048" spans="1:3" x14ac:dyDescent="0.25">
      <c r="A1048" s="46" t="s">
        <v>1373</v>
      </c>
      <c r="B1048">
        <v>180</v>
      </c>
      <c r="C1048">
        <v>1807</v>
      </c>
    </row>
    <row r="1049" spans="1:3" x14ac:dyDescent="0.25">
      <c r="A1049" s="46" t="s">
        <v>1374</v>
      </c>
      <c r="B1049">
        <v>9</v>
      </c>
      <c r="C1049">
        <v>26</v>
      </c>
    </row>
    <row r="1050" spans="1:3" x14ac:dyDescent="0.25">
      <c r="A1050" s="46" t="s">
        <v>1375</v>
      </c>
      <c r="B1050">
        <v>37</v>
      </c>
      <c r="C1050">
        <v>117</v>
      </c>
    </row>
    <row r="1051" spans="1:3" x14ac:dyDescent="0.25">
      <c r="A1051" s="46" t="s">
        <v>443</v>
      </c>
      <c r="B1051">
        <v>74</v>
      </c>
      <c r="C1051">
        <v>532</v>
      </c>
    </row>
    <row r="1052" spans="1:3" x14ac:dyDescent="0.25">
      <c r="A1052" s="46" t="s">
        <v>1376</v>
      </c>
      <c r="B1052">
        <v>1</v>
      </c>
      <c r="C1052">
        <v>1</v>
      </c>
    </row>
    <row r="1053" spans="1:3" x14ac:dyDescent="0.25">
      <c r="A1053" s="46" t="s">
        <v>1377</v>
      </c>
      <c r="B1053">
        <v>40</v>
      </c>
      <c r="C1053">
        <v>114</v>
      </c>
    </row>
    <row r="1054" spans="1:3" x14ac:dyDescent="0.25">
      <c r="A1054" s="46" t="s">
        <v>1378</v>
      </c>
      <c r="B1054">
        <v>63</v>
      </c>
      <c r="C1054">
        <v>160</v>
      </c>
    </row>
    <row r="1055" spans="1:3" x14ac:dyDescent="0.25">
      <c r="A1055" s="46" t="s">
        <v>1379</v>
      </c>
      <c r="B1055">
        <v>20</v>
      </c>
      <c r="C1055">
        <v>41</v>
      </c>
    </row>
    <row r="1056" spans="1:3" x14ac:dyDescent="0.25">
      <c r="A1056" s="46" t="s">
        <v>1380</v>
      </c>
      <c r="B1056">
        <v>3</v>
      </c>
      <c r="C1056">
        <v>4</v>
      </c>
    </row>
    <row r="1057" spans="1:3" x14ac:dyDescent="0.25">
      <c r="A1057" s="46" t="s">
        <v>1381</v>
      </c>
      <c r="B1057">
        <v>148</v>
      </c>
      <c r="C1057">
        <v>484</v>
      </c>
    </row>
    <row r="1058" spans="1:3" x14ac:dyDescent="0.25">
      <c r="A1058" s="46" t="s">
        <v>1382</v>
      </c>
      <c r="B1058">
        <v>12</v>
      </c>
      <c r="C1058">
        <v>48</v>
      </c>
    </row>
    <row r="1059" spans="1:3" x14ac:dyDescent="0.25">
      <c r="A1059" s="46" t="s">
        <v>1383</v>
      </c>
      <c r="B1059">
        <v>11</v>
      </c>
      <c r="C1059">
        <v>12</v>
      </c>
    </row>
    <row r="1060" spans="1:3" x14ac:dyDescent="0.25">
      <c r="A1060" s="46" t="s">
        <v>1384</v>
      </c>
      <c r="B1060">
        <v>95</v>
      </c>
      <c r="C1060">
        <v>402</v>
      </c>
    </row>
    <row r="1061" spans="1:3" x14ac:dyDescent="0.25">
      <c r="A1061" s="46" t="s">
        <v>1385</v>
      </c>
      <c r="B1061">
        <v>95</v>
      </c>
      <c r="C1061">
        <v>402</v>
      </c>
    </row>
    <row r="1062" spans="1:3" x14ac:dyDescent="0.25">
      <c r="A1062" s="46" t="s">
        <v>1386</v>
      </c>
      <c r="B1062">
        <v>13</v>
      </c>
      <c r="C1062">
        <v>29</v>
      </c>
    </row>
    <row r="1063" spans="1:3" x14ac:dyDescent="0.25">
      <c r="A1063" s="46" t="s">
        <v>1387</v>
      </c>
      <c r="B1063">
        <v>51</v>
      </c>
      <c r="C1063">
        <v>102</v>
      </c>
    </row>
    <row r="1064" spans="1:3" x14ac:dyDescent="0.25">
      <c r="A1064" s="46" t="s">
        <v>1388</v>
      </c>
      <c r="B1064">
        <v>6</v>
      </c>
      <c r="C1064">
        <v>34</v>
      </c>
    </row>
    <row r="1065" spans="1:3" x14ac:dyDescent="0.25">
      <c r="A1065" s="46" t="s">
        <v>1389</v>
      </c>
      <c r="B1065">
        <v>32</v>
      </c>
      <c r="C1065">
        <v>46</v>
      </c>
    </row>
    <row r="1066" spans="1:3" x14ac:dyDescent="0.25">
      <c r="A1066" s="46" t="s">
        <v>1390</v>
      </c>
      <c r="B1066">
        <v>32</v>
      </c>
      <c r="C1066">
        <v>92</v>
      </c>
    </row>
    <row r="1067" spans="1:3" x14ac:dyDescent="0.25">
      <c r="A1067" s="46" t="s">
        <v>1391</v>
      </c>
      <c r="B1067">
        <v>29</v>
      </c>
      <c r="C1067">
        <v>45</v>
      </c>
    </row>
    <row r="1068" spans="1:3" x14ac:dyDescent="0.25">
      <c r="A1068" s="46" t="s">
        <v>1392</v>
      </c>
      <c r="B1068">
        <v>91</v>
      </c>
      <c r="C1068">
        <v>286</v>
      </c>
    </row>
    <row r="1069" spans="1:3" x14ac:dyDescent="0.25">
      <c r="A1069" s="46" t="s">
        <v>1393</v>
      </c>
      <c r="B1069">
        <v>69</v>
      </c>
      <c r="C1069">
        <v>406</v>
      </c>
    </row>
    <row r="1070" spans="1:3" x14ac:dyDescent="0.25">
      <c r="A1070" s="46" t="s">
        <v>1394</v>
      </c>
      <c r="B1070">
        <v>21</v>
      </c>
      <c r="C1070">
        <v>34</v>
      </c>
    </row>
    <row r="1071" spans="1:3" x14ac:dyDescent="0.25">
      <c r="A1071" s="46" t="s">
        <v>139</v>
      </c>
      <c r="B1071">
        <v>105</v>
      </c>
      <c r="C1071">
        <v>923</v>
      </c>
    </row>
    <row r="1072" spans="1:3" x14ac:dyDescent="0.25">
      <c r="A1072" s="46" t="s">
        <v>1395</v>
      </c>
      <c r="B1072">
        <v>12</v>
      </c>
      <c r="C1072">
        <v>12</v>
      </c>
    </row>
    <row r="1073" spans="1:3" x14ac:dyDescent="0.25">
      <c r="A1073" s="46" t="s">
        <v>1396</v>
      </c>
      <c r="B1073">
        <v>35</v>
      </c>
      <c r="C1073">
        <v>166</v>
      </c>
    </row>
    <row r="1074" spans="1:3" x14ac:dyDescent="0.25">
      <c r="A1074" s="46" t="s">
        <v>444</v>
      </c>
      <c r="B1074">
        <v>62</v>
      </c>
      <c r="C1074">
        <v>262</v>
      </c>
    </row>
    <row r="1075" spans="1:3" x14ac:dyDescent="0.25">
      <c r="A1075" s="46" t="s">
        <v>1397</v>
      </c>
      <c r="B1075">
        <v>4</v>
      </c>
      <c r="C1075">
        <v>9</v>
      </c>
    </row>
    <row r="1076" spans="1:3" x14ac:dyDescent="0.25">
      <c r="A1076" s="46" t="s">
        <v>296</v>
      </c>
      <c r="B1076">
        <v>56</v>
      </c>
      <c r="C1076">
        <v>267</v>
      </c>
    </row>
    <row r="1077" spans="1:3" x14ac:dyDescent="0.25">
      <c r="A1077" s="46" t="s">
        <v>1398</v>
      </c>
      <c r="B1077">
        <v>2</v>
      </c>
      <c r="C1077">
        <v>3</v>
      </c>
    </row>
    <row r="1078" spans="1:3" x14ac:dyDescent="0.25">
      <c r="A1078" s="46" t="s">
        <v>1399</v>
      </c>
      <c r="B1078">
        <v>3</v>
      </c>
      <c r="C1078">
        <v>3</v>
      </c>
    </row>
    <row r="1079" spans="1:3" x14ac:dyDescent="0.25">
      <c r="A1079" s="46" t="s">
        <v>1400</v>
      </c>
      <c r="B1079">
        <v>2</v>
      </c>
      <c r="C1079">
        <v>2</v>
      </c>
    </row>
    <row r="1080" spans="1:3" x14ac:dyDescent="0.25">
      <c r="A1080" s="46" t="s">
        <v>1401</v>
      </c>
      <c r="B1080">
        <v>83</v>
      </c>
      <c r="C1080">
        <v>404</v>
      </c>
    </row>
    <row r="1081" spans="1:3" x14ac:dyDescent="0.25">
      <c r="A1081" s="46" t="s">
        <v>1402</v>
      </c>
      <c r="B1081">
        <v>4</v>
      </c>
      <c r="C1081">
        <v>10</v>
      </c>
    </row>
    <row r="1082" spans="1:3" x14ac:dyDescent="0.25">
      <c r="A1082" s="46" t="s">
        <v>1403</v>
      </c>
      <c r="B1082">
        <v>27</v>
      </c>
      <c r="C1082">
        <v>281</v>
      </c>
    </row>
    <row r="1083" spans="1:3" x14ac:dyDescent="0.25">
      <c r="A1083" s="46" t="s">
        <v>1404</v>
      </c>
      <c r="B1083">
        <v>25</v>
      </c>
      <c r="C1083">
        <v>231</v>
      </c>
    </row>
    <row r="1084" spans="1:3" x14ac:dyDescent="0.25">
      <c r="A1084" s="46" t="s">
        <v>1405</v>
      </c>
      <c r="B1084">
        <v>24</v>
      </c>
      <c r="C1084">
        <v>128</v>
      </c>
    </row>
    <row r="1085" spans="1:3" x14ac:dyDescent="0.25">
      <c r="A1085" s="46" t="s">
        <v>1406</v>
      </c>
      <c r="B1085">
        <v>44</v>
      </c>
      <c r="C1085">
        <v>271</v>
      </c>
    </row>
    <row r="1086" spans="1:3" x14ac:dyDescent="0.25">
      <c r="A1086" s="46" t="s">
        <v>1407</v>
      </c>
      <c r="B1086">
        <v>2</v>
      </c>
      <c r="C1086">
        <v>240</v>
      </c>
    </row>
    <row r="1087" spans="1:3" x14ac:dyDescent="0.25">
      <c r="A1087" s="46" t="s">
        <v>1408</v>
      </c>
      <c r="B1087">
        <v>38</v>
      </c>
      <c r="C1087">
        <v>240</v>
      </c>
    </row>
    <row r="1088" spans="1:3" x14ac:dyDescent="0.25">
      <c r="A1088" s="46" t="s">
        <v>1409</v>
      </c>
      <c r="B1088">
        <v>22</v>
      </c>
      <c r="C1088">
        <v>204</v>
      </c>
    </row>
    <row r="1089" spans="1:3" x14ac:dyDescent="0.25">
      <c r="A1089" s="46" t="s">
        <v>1410</v>
      </c>
      <c r="B1089">
        <v>18</v>
      </c>
      <c r="C1089">
        <v>23</v>
      </c>
    </row>
    <row r="1090" spans="1:3" x14ac:dyDescent="0.25">
      <c r="A1090" s="46" t="s">
        <v>1411</v>
      </c>
      <c r="B1090">
        <v>35</v>
      </c>
      <c r="C1090">
        <v>117</v>
      </c>
    </row>
    <row r="1091" spans="1:3" x14ac:dyDescent="0.25">
      <c r="A1091" s="46" t="s">
        <v>1412</v>
      </c>
      <c r="B1091">
        <v>1</v>
      </c>
      <c r="C1091">
        <v>1</v>
      </c>
    </row>
    <row r="1092" spans="1:3" x14ac:dyDescent="0.25">
      <c r="A1092" s="46" t="s">
        <v>1413</v>
      </c>
      <c r="B1092">
        <v>3</v>
      </c>
      <c r="C1092">
        <v>19</v>
      </c>
    </row>
    <row r="1093" spans="1:3" x14ac:dyDescent="0.25">
      <c r="A1093" s="46" t="s">
        <v>1414</v>
      </c>
      <c r="B1093">
        <v>1</v>
      </c>
      <c r="C1093">
        <v>9</v>
      </c>
    </row>
    <row r="1094" spans="1:3" x14ac:dyDescent="0.25">
      <c r="A1094" s="46" t="s">
        <v>1415</v>
      </c>
      <c r="B1094">
        <v>1</v>
      </c>
      <c r="C1094">
        <v>9</v>
      </c>
    </row>
    <row r="1095" spans="1:3" x14ac:dyDescent="0.25">
      <c r="A1095" s="46" t="s">
        <v>1416</v>
      </c>
      <c r="B1095">
        <v>140</v>
      </c>
      <c r="C1095">
        <v>530</v>
      </c>
    </row>
    <row r="1096" spans="1:3" x14ac:dyDescent="0.25">
      <c r="A1096" s="46" t="s">
        <v>1417</v>
      </c>
      <c r="B1096">
        <v>154</v>
      </c>
      <c r="C1096">
        <v>631</v>
      </c>
    </row>
    <row r="1097" spans="1:3" x14ac:dyDescent="0.25">
      <c r="A1097" s="46" t="s">
        <v>1418</v>
      </c>
      <c r="B1097">
        <v>153</v>
      </c>
      <c r="C1097">
        <v>629</v>
      </c>
    </row>
    <row r="1098" spans="1:3" x14ac:dyDescent="0.25">
      <c r="A1098" s="46" t="s">
        <v>1419</v>
      </c>
      <c r="B1098">
        <v>153</v>
      </c>
      <c r="C1098">
        <v>629</v>
      </c>
    </row>
    <row r="1099" spans="1:3" x14ac:dyDescent="0.25">
      <c r="A1099" s="46" t="s">
        <v>1420</v>
      </c>
      <c r="B1099">
        <v>145</v>
      </c>
      <c r="C1099">
        <v>580</v>
      </c>
    </row>
    <row r="1100" spans="1:3" x14ac:dyDescent="0.25">
      <c r="A1100" s="46" t="s">
        <v>1421</v>
      </c>
      <c r="B1100">
        <v>25</v>
      </c>
      <c r="C1100">
        <v>150</v>
      </c>
    </row>
    <row r="1101" spans="1:3" x14ac:dyDescent="0.25">
      <c r="A1101" s="46" t="s">
        <v>1422</v>
      </c>
      <c r="B1101">
        <v>2</v>
      </c>
      <c r="C1101">
        <v>1.5</v>
      </c>
    </row>
    <row r="1102" spans="1:3" x14ac:dyDescent="0.25">
      <c r="A1102" s="46" t="s">
        <v>1423</v>
      </c>
      <c r="B1102">
        <v>8</v>
      </c>
      <c r="C1102">
        <v>16</v>
      </c>
    </row>
    <row r="1103" spans="1:3" x14ac:dyDescent="0.25">
      <c r="A1103" s="46" t="s">
        <v>1424</v>
      </c>
      <c r="B1103">
        <v>32</v>
      </c>
      <c r="C1103">
        <v>150</v>
      </c>
    </row>
    <row r="1104" spans="1:3" x14ac:dyDescent="0.25">
      <c r="A1104" s="46" t="s">
        <v>282</v>
      </c>
      <c r="B1104">
        <v>12</v>
      </c>
      <c r="C1104">
        <v>50</v>
      </c>
    </row>
    <row r="1105" spans="1:3" x14ac:dyDescent="0.25">
      <c r="A1105" s="46" t="s">
        <v>1425</v>
      </c>
      <c r="B1105">
        <v>6</v>
      </c>
      <c r="C1105">
        <v>14</v>
      </c>
    </row>
    <row r="1106" spans="1:3" x14ac:dyDescent="0.25">
      <c r="A1106" s="46" t="s">
        <v>1426</v>
      </c>
      <c r="B1106">
        <v>23</v>
      </c>
      <c r="C1106">
        <v>85</v>
      </c>
    </row>
    <row r="1107" spans="1:3" x14ac:dyDescent="0.25">
      <c r="A1107" s="46" t="s">
        <v>1427</v>
      </c>
      <c r="B1107">
        <v>10</v>
      </c>
      <c r="C1107">
        <v>36</v>
      </c>
    </row>
    <row r="1108" spans="1:3" x14ac:dyDescent="0.25">
      <c r="A1108" s="46" t="s">
        <v>1428</v>
      </c>
      <c r="B1108">
        <v>15</v>
      </c>
      <c r="C1108">
        <v>31</v>
      </c>
    </row>
    <row r="1109" spans="1:3" x14ac:dyDescent="0.25">
      <c r="A1109" s="46" t="s">
        <v>1429</v>
      </c>
      <c r="B1109">
        <v>10</v>
      </c>
      <c r="C1109">
        <v>22</v>
      </c>
    </row>
    <row r="1110" spans="1:3" x14ac:dyDescent="0.25">
      <c r="A1110" s="46" t="s">
        <v>1430</v>
      </c>
      <c r="B1110">
        <v>17</v>
      </c>
      <c r="C1110">
        <v>33</v>
      </c>
    </row>
    <row r="1111" spans="1:3" x14ac:dyDescent="0.25">
      <c r="A1111" s="46" t="s">
        <v>1431</v>
      </c>
      <c r="B1111">
        <v>4</v>
      </c>
      <c r="C1111">
        <v>7</v>
      </c>
    </row>
    <row r="1112" spans="1:3" x14ac:dyDescent="0.25">
      <c r="A1112" s="46" t="s">
        <v>1432</v>
      </c>
      <c r="B1112">
        <v>17</v>
      </c>
      <c r="C1112">
        <v>33</v>
      </c>
    </row>
    <row r="1113" spans="1:3" x14ac:dyDescent="0.25">
      <c r="A1113" s="46" t="s">
        <v>1433</v>
      </c>
      <c r="B1113">
        <v>16</v>
      </c>
      <c r="C1113">
        <v>34</v>
      </c>
    </row>
    <row r="1114" spans="1:3" x14ac:dyDescent="0.25">
      <c r="A1114" s="46" t="s">
        <v>1434</v>
      </c>
      <c r="B1114">
        <v>35</v>
      </c>
      <c r="C1114">
        <v>140</v>
      </c>
    </row>
    <row r="1115" spans="1:3" x14ac:dyDescent="0.25">
      <c r="A1115" s="46" t="s">
        <v>1435</v>
      </c>
      <c r="B1115">
        <v>4</v>
      </c>
      <c r="C1115">
        <v>5</v>
      </c>
    </row>
    <row r="1116" spans="1:3" x14ac:dyDescent="0.25">
      <c r="A1116" s="46" t="s">
        <v>12</v>
      </c>
      <c r="B1116">
        <v>22</v>
      </c>
      <c r="C1116">
        <v>50</v>
      </c>
    </row>
    <row r="1117" spans="1:3" x14ac:dyDescent="0.25">
      <c r="A1117" s="46" t="s">
        <v>1436</v>
      </c>
      <c r="B1117">
        <v>1</v>
      </c>
      <c r="C1117">
        <v>1</v>
      </c>
    </row>
    <row r="1118" spans="1:3" x14ac:dyDescent="0.25">
      <c r="A1118" s="46" t="s">
        <v>1437</v>
      </c>
      <c r="B1118">
        <v>22</v>
      </c>
      <c r="C1118">
        <v>47</v>
      </c>
    </row>
    <row r="1119" spans="1:3" x14ac:dyDescent="0.25">
      <c r="A1119" s="46" t="s">
        <v>1438</v>
      </c>
      <c r="B1119">
        <v>16</v>
      </c>
      <c r="C1119">
        <v>28</v>
      </c>
    </row>
    <row r="1120" spans="1:3" x14ac:dyDescent="0.25">
      <c r="A1120" s="46" t="s">
        <v>1439</v>
      </c>
      <c r="B1120">
        <v>40</v>
      </c>
      <c r="C1120">
        <v>124</v>
      </c>
    </row>
    <row r="1121" spans="1:3" x14ac:dyDescent="0.25">
      <c r="A1121" s="46" t="s">
        <v>1440</v>
      </c>
      <c r="B1121">
        <v>39</v>
      </c>
      <c r="C1121">
        <v>125</v>
      </c>
    </row>
    <row r="1122" spans="1:3" x14ac:dyDescent="0.25">
      <c r="A1122" s="46" t="s">
        <v>1441</v>
      </c>
      <c r="B1122">
        <v>26</v>
      </c>
      <c r="C1122">
        <v>67</v>
      </c>
    </row>
    <row r="1123" spans="1:3" x14ac:dyDescent="0.25">
      <c r="A1123" s="46" t="s">
        <v>1442</v>
      </c>
      <c r="B1123">
        <v>19</v>
      </c>
      <c r="C1123">
        <v>28</v>
      </c>
    </row>
    <row r="1124" spans="1:3" x14ac:dyDescent="0.25">
      <c r="A1124" s="46" t="s">
        <v>1443</v>
      </c>
      <c r="B1124">
        <v>75</v>
      </c>
      <c r="C1124">
        <v>542</v>
      </c>
    </row>
    <row r="1125" spans="1:3" x14ac:dyDescent="0.25">
      <c r="A1125" s="46" t="s">
        <v>1444</v>
      </c>
      <c r="B1125">
        <v>41</v>
      </c>
      <c r="C1125">
        <v>200</v>
      </c>
    </row>
    <row r="1126" spans="1:3" x14ac:dyDescent="0.25">
      <c r="A1126" s="46" t="s">
        <v>1445</v>
      </c>
      <c r="B1126">
        <v>51</v>
      </c>
      <c r="C1126">
        <v>156</v>
      </c>
    </row>
    <row r="1127" spans="1:3" x14ac:dyDescent="0.25">
      <c r="A1127" s="46" t="s">
        <v>1446</v>
      </c>
      <c r="B1127">
        <v>37</v>
      </c>
      <c r="C1127">
        <v>125</v>
      </c>
    </row>
    <row r="1128" spans="1:3" x14ac:dyDescent="0.25">
      <c r="A1128" s="46" t="s">
        <v>1447</v>
      </c>
      <c r="B1128">
        <v>34</v>
      </c>
      <c r="C1128">
        <v>93</v>
      </c>
    </row>
    <row r="1129" spans="1:3" x14ac:dyDescent="0.25">
      <c r="A1129" s="46" t="s">
        <v>1448</v>
      </c>
      <c r="B1129">
        <v>43</v>
      </c>
      <c r="C1129">
        <v>93</v>
      </c>
    </row>
    <row r="1130" spans="1:3" x14ac:dyDescent="0.25">
      <c r="A1130" s="46" t="s">
        <v>1449</v>
      </c>
      <c r="B1130">
        <v>30</v>
      </c>
      <c r="C1130">
        <v>57</v>
      </c>
    </row>
    <row r="1131" spans="1:3" x14ac:dyDescent="0.25">
      <c r="A1131" s="46" t="s">
        <v>1450</v>
      </c>
      <c r="B1131">
        <v>15</v>
      </c>
      <c r="C1131">
        <v>23</v>
      </c>
    </row>
    <row r="1132" spans="1:3" x14ac:dyDescent="0.25">
      <c r="A1132" s="46" t="s">
        <v>1451</v>
      </c>
      <c r="B1132">
        <v>23</v>
      </c>
      <c r="C1132">
        <v>54</v>
      </c>
    </row>
    <row r="1133" spans="1:3" x14ac:dyDescent="0.25">
      <c r="A1133" s="46" t="s">
        <v>1452</v>
      </c>
      <c r="B1133">
        <v>6</v>
      </c>
      <c r="C1133">
        <v>7</v>
      </c>
    </row>
    <row r="1134" spans="1:3" x14ac:dyDescent="0.25">
      <c r="A1134" s="46" t="s">
        <v>1453</v>
      </c>
      <c r="B1134">
        <v>9</v>
      </c>
      <c r="C1134">
        <v>24</v>
      </c>
    </row>
    <row r="1135" spans="1:3" x14ac:dyDescent="0.25">
      <c r="A1135" s="46" t="s">
        <v>1454</v>
      </c>
      <c r="B1135">
        <v>42</v>
      </c>
      <c r="C1135">
        <v>185</v>
      </c>
    </row>
    <row r="1136" spans="1:3" x14ac:dyDescent="0.25">
      <c r="A1136" s="46" t="s">
        <v>1455</v>
      </c>
      <c r="B1136">
        <v>13</v>
      </c>
      <c r="C1136">
        <v>70</v>
      </c>
    </row>
    <row r="1137" spans="1:3" x14ac:dyDescent="0.25">
      <c r="A1137" s="46" t="s">
        <v>1456</v>
      </c>
      <c r="B1137">
        <v>14</v>
      </c>
      <c r="C1137">
        <v>30</v>
      </c>
    </row>
    <row r="1138" spans="1:3" x14ac:dyDescent="0.25">
      <c r="A1138" s="46" t="s">
        <v>1457</v>
      </c>
      <c r="B1138">
        <v>2</v>
      </c>
      <c r="C1138">
        <v>8</v>
      </c>
    </row>
    <row r="1139" spans="1:3" x14ac:dyDescent="0.25">
      <c r="A1139" s="46" t="s">
        <v>1458</v>
      </c>
      <c r="B1139">
        <v>13</v>
      </c>
      <c r="C1139">
        <v>15</v>
      </c>
    </row>
    <row r="1140" spans="1:3" x14ac:dyDescent="0.25">
      <c r="A1140" s="46" t="s">
        <v>1459</v>
      </c>
      <c r="B1140">
        <v>49</v>
      </c>
      <c r="C1140">
        <v>137</v>
      </c>
    </row>
    <row r="1141" spans="1:3" x14ac:dyDescent="0.25">
      <c r="A1141" s="46" t="s">
        <v>1460</v>
      </c>
      <c r="B1141">
        <v>48</v>
      </c>
      <c r="C1141">
        <v>178</v>
      </c>
    </row>
    <row r="1142" spans="1:3" x14ac:dyDescent="0.25">
      <c r="A1142" s="46" t="s">
        <v>1461</v>
      </c>
      <c r="B1142">
        <v>93</v>
      </c>
      <c r="C1142">
        <v>298</v>
      </c>
    </row>
    <row r="1143" spans="1:3" x14ac:dyDescent="0.25">
      <c r="A1143" s="46" t="s">
        <v>1462</v>
      </c>
      <c r="B1143">
        <v>76</v>
      </c>
      <c r="C1143">
        <v>483</v>
      </c>
    </row>
    <row r="1144" spans="1:3" x14ac:dyDescent="0.25">
      <c r="A1144" s="46" t="s">
        <v>1463</v>
      </c>
      <c r="B1144">
        <v>42</v>
      </c>
      <c r="C1144">
        <v>83</v>
      </c>
    </row>
    <row r="1145" spans="1:3" x14ac:dyDescent="0.25">
      <c r="A1145" s="46" t="s">
        <v>1464</v>
      </c>
      <c r="B1145">
        <v>16</v>
      </c>
      <c r="C1145">
        <v>50</v>
      </c>
    </row>
    <row r="1146" spans="1:3" x14ac:dyDescent="0.25">
      <c r="A1146" s="46" t="s">
        <v>1465</v>
      </c>
      <c r="B1146">
        <v>51</v>
      </c>
      <c r="C1146">
        <v>224</v>
      </c>
    </row>
    <row r="1147" spans="1:3" x14ac:dyDescent="0.25">
      <c r="A1147" s="46" t="s">
        <v>1466</v>
      </c>
      <c r="B1147">
        <v>194</v>
      </c>
      <c r="C1147">
        <v>1358</v>
      </c>
    </row>
    <row r="1148" spans="1:3" x14ac:dyDescent="0.25">
      <c r="A1148" s="46" t="s">
        <v>1467</v>
      </c>
      <c r="B1148">
        <v>45</v>
      </c>
      <c r="C1148">
        <v>104</v>
      </c>
    </row>
    <row r="1149" spans="1:3" x14ac:dyDescent="0.25">
      <c r="A1149" s="46" t="s">
        <v>1468</v>
      </c>
      <c r="B1149">
        <v>5</v>
      </c>
      <c r="C1149">
        <v>9</v>
      </c>
    </row>
    <row r="1150" spans="1:3" x14ac:dyDescent="0.25">
      <c r="A1150" s="46" t="s">
        <v>1469</v>
      </c>
      <c r="B1150">
        <v>57</v>
      </c>
      <c r="C1150">
        <v>200</v>
      </c>
    </row>
    <row r="1151" spans="1:3" x14ac:dyDescent="0.25">
      <c r="A1151" s="46" t="s">
        <v>1470</v>
      </c>
      <c r="B1151">
        <v>27</v>
      </c>
      <c r="C1151">
        <v>92</v>
      </c>
    </row>
    <row r="1152" spans="1:3" x14ac:dyDescent="0.25">
      <c r="A1152" s="46" t="s">
        <v>1471</v>
      </c>
      <c r="B1152">
        <v>49</v>
      </c>
      <c r="C1152">
        <v>125</v>
      </c>
    </row>
    <row r="1153" spans="1:3" x14ac:dyDescent="0.25">
      <c r="A1153" s="46" t="s">
        <v>1472</v>
      </c>
      <c r="B1153">
        <v>30</v>
      </c>
      <c r="C1153">
        <v>99</v>
      </c>
    </row>
    <row r="1154" spans="1:3" x14ac:dyDescent="0.25">
      <c r="A1154" s="46" t="s">
        <v>1473</v>
      </c>
      <c r="B1154">
        <v>36</v>
      </c>
      <c r="C1154">
        <v>116</v>
      </c>
    </row>
    <row r="1155" spans="1:3" x14ac:dyDescent="0.25">
      <c r="A1155" s="46" t="s">
        <v>278</v>
      </c>
      <c r="B1155">
        <v>231</v>
      </c>
      <c r="C1155">
        <v>1451</v>
      </c>
    </row>
    <row r="1156" spans="1:3" x14ac:dyDescent="0.25">
      <c r="A1156" s="46" t="s">
        <v>1474</v>
      </c>
      <c r="B1156">
        <v>22</v>
      </c>
      <c r="C1156">
        <v>93</v>
      </c>
    </row>
    <row r="1157" spans="1:3" x14ac:dyDescent="0.25">
      <c r="A1157" s="46" t="s">
        <v>1475</v>
      </c>
      <c r="B1157">
        <v>147</v>
      </c>
      <c r="C1157">
        <v>991</v>
      </c>
    </row>
    <row r="1158" spans="1:3" x14ac:dyDescent="0.25">
      <c r="A1158" s="46" t="s">
        <v>1476</v>
      </c>
      <c r="B1158">
        <v>56</v>
      </c>
      <c r="C1158">
        <v>183</v>
      </c>
    </row>
    <row r="1159" spans="1:3" x14ac:dyDescent="0.25">
      <c r="A1159" s="46" t="s">
        <v>1477</v>
      </c>
      <c r="B1159">
        <v>73</v>
      </c>
      <c r="C1159">
        <v>547</v>
      </c>
    </row>
    <row r="1160" spans="1:3" x14ac:dyDescent="0.25">
      <c r="A1160" s="46" t="s">
        <v>1478</v>
      </c>
      <c r="B1160">
        <v>114</v>
      </c>
      <c r="C1160">
        <v>952</v>
      </c>
    </row>
    <row r="1161" spans="1:3" x14ac:dyDescent="0.25">
      <c r="A1161" s="46" t="s">
        <v>1479</v>
      </c>
      <c r="B1161">
        <v>15</v>
      </c>
      <c r="C1161">
        <v>70</v>
      </c>
    </row>
    <row r="1162" spans="1:3" x14ac:dyDescent="0.25">
      <c r="A1162" s="46" t="s">
        <v>1480</v>
      </c>
      <c r="B1162">
        <v>33</v>
      </c>
      <c r="C1162">
        <v>111</v>
      </c>
    </row>
    <row r="1163" spans="1:3" x14ac:dyDescent="0.25">
      <c r="A1163" s="46" t="s">
        <v>1481</v>
      </c>
      <c r="B1163">
        <v>13</v>
      </c>
      <c r="C1163">
        <v>25</v>
      </c>
    </row>
    <row r="1164" spans="1:3" x14ac:dyDescent="0.25">
      <c r="A1164" s="46" t="s">
        <v>1482</v>
      </c>
      <c r="B1164">
        <v>42</v>
      </c>
      <c r="C1164">
        <v>166</v>
      </c>
    </row>
    <row r="1165" spans="1:3" x14ac:dyDescent="0.25">
      <c r="A1165" s="46" t="s">
        <v>1483</v>
      </c>
      <c r="B1165">
        <v>1</v>
      </c>
      <c r="C1165">
        <v>1</v>
      </c>
    </row>
    <row r="1166" spans="1:3" x14ac:dyDescent="0.25">
      <c r="A1166" s="46" t="s">
        <v>1484</v>
      </c>
      <c r="B1166">
        <v>154</v>
      </c>
      <c r="C1166">
        <v>1384</v>
      </c>
    </row>
    <row r="1167" spans="1:3" x14ac:dyDescent="0.25">
      <c r="A1167" s="46" t="s">
        <v>1485</v>
      </c>
      <c r="B1167">
        <v>154</v>
      </c>
      <c r="C1167">
        <v>1384</v>
      </c>
    </row>
    <row r="1168" spans="1:3" x14ac:dyDescent="0.25">
      <c r="A1168" s="46" t="s">
        <v>1486</v>
      </c>
      <c r="B1168">
        <v>154</v>
      </c>
      <c r="C1168">
        <v>1384</v>
      </c>
    </row>
    <row r="1169" spans="1:3" x14ac:dyDescent="0.25">
      <c r="A1169" s="46" t="s">
        <v>132</v>
      </c>
      <c r="B1169">
        <v>47</v>
      </c>
      <c r="C1169">
        <v>171</v>
      </c>
    </row>
    <row r="1170" spans="1:3" x14ac:dyDescent="0.25">
      <c r="A1170" s="46" t="s">
        <v>53</v>
      </c>
      <c r="B1170">
        <v>184</v>
      </c>
      <c r="C1170">
        <v>3284</v>
      </c>
    </row>
    <row r="1171" spans="1:3" x14ac:dyDescent="0.25">
      <c r="A1171" s="46" t="s">
        <v>1487</v>
      </c>
      <c r="B1171">
        <v>142</v>
      </c>
      <c r="C1171">
        <v>675</v>
      </c>
    </row>
    <row r="1172" spans="1:3" x14ac:dyDescent="0.25">
      <c r="A1172" s="46" t="s">
        <v>1488</v>
      </c>
      <c r="B1172">
        <v>89</v>
      </c>
      <c r="C1172">
        <v>219</v>
      </c>
    </row>
    <row r="1173" spans="1:3" x14ac:dyDescent="0.25">
      <c r="A1173" s="46" t="s">
        <v>1489</v>
      </c>
      <c r="B1173">
        <v>87</v>
      </c>
      <c r="C1173">
        <v>215</v>
      </c>
    </row>
    <row r="1174" spans="1:3" x14ac:dyDescent="0.25">
      <c r="A1174" s="46" t="s">
        <v>1490</v>
      </c>
      <c r="B1174">
        <v>1</v>
      </c>
      <c r="C1174">
        <v>1</v>
      </c>
    </row>
    <row r="1175" spans="1:3" x14ac:dyDescent="0.25">
      <c r="A1175" s="46" t="s">
        <v>1491</v>
      </c>
      <c r="B1175">
        <v>88</v>
      </c>
      <c r="C1175">
        <v>212</v>
      </c>
    </row>
    <row r="1176" spans="1:3" x14ac:dyDescent="0.25">
      <c r="A1176" s="46" t="s">
        <v>79</v>
      </c>
      <c r="B1176">
        <v>88</v>
      </c>
      <c r="C1176">
        <v>212</v>
      </c>
    </row>
    <row r="1177" spans="1:3" x14ac:dyDescent="0.25">
      <c r="A1177" s="46" t="s">
        <v>78</v>
      </c>
      <c r="B1177">
        <v>88</v>
      </c>
      <c r="C1177">
        <v>212</v>
      </c>
    </row>
    <row r="1178" spans="1:3" x14ac:dyDescent="0.25">
      <c r="A1178" s="46" t="s">
        <v>125</v>
      </c>
      <c r="B1178">
        <v>144</v>
      </c>
      <c r="C1178">
        <v>1304</v>
      </c>
    </row>
    <row r="1179" spans="1:3" x14ac:dyDescent="0.25">
      <c r="A1179" s="46" t="s">
        <v>1492</v>
      </c>
      <c r="B1179">
        <v>189</v>
      </c>
      <c r="C1179">
        <v>789</v>
      </c>
    </row>
    <row r="1180" spans="1:3" x14ac:dyDescent="0.25">
      <c r="A1180" s="46" t="s">
        <v>1493</v>
      </c>
      <c r="B1180">
        <v>22</v>
      </c>
      <c r="C1180">
        <v>149</v>
      </c>
    </row>
    <row r="1181" spans="1:3" x14ac:dyDescent="0.25">
      <c r="A1181" s="46" t="s">
        <v>1494</v>
      </c>
      <c r="B1181">
        <v>48</v>
      </c>
      <c r="C1181">
        <v>106</v>
      </c>
    </row>
    <row r="1182" spans="1:3" x14ac:dyDescent="0.25">
      <c r="A1182" s="46" t="s">
        <v>1495</v>
      </c>
      <c r="B1182">
        <v>24</v>
      </c>
      <c r="C1182">
        <v>37</v>
      </c>
    </row>
    <row r="1183" spans="1:3" x14ac:dyDescent="0.25">
      <c r="A1183" s="46" t="s">
        <v>356</v>
      </c>
      <c r="B1183">
        <v>52</v>
      </c>
      <c r="C1183">
        <v>639</v>
      </c>
    </row>
    <row r="1184" spans="1:3" x14ac:dyDescent="0.25">
      <c r="A1184" s="46" t="s">
        <v>1496</v>
      </c>
      <c r="B1184">
        <v>15</v>
      </c>
      <c r="C1184">
        <v>29</v>
      </c>
    </row>
    <row r="1185" spans="1:3" x14ac:dyDescent="0.25">
      <c r="A1185" s="46" t="s">
        <v>1497</v>
      </c>
      <c r="B1185">
        <v>15</v>
      </c>
      <c r="C1185">
        <v>25</v>
      </c>
    </row>
    <row r="1186" spans="1:3" x14ac:dyDescent="0.25">
      <c r="A1186" s="46" t="s">
        <v>1498</v>
      </c>
      <c r="B1186">
        <v>13</v>
      </c>
      <c r="C1186">
        <v>21</v>
      </c>
    </row>
    <row r="1187" spans="1:3" x14ac:dyDescent="0.25">
      <c r="A1187" s="46" t="s">
        <v>1499</v>
      </c>
      <c r="B1187">
        <v>28</v>
      </c>
      <c r="C1187">
        <v>57</v>
      </c>
    </row>
    <row r="1188" spans="1:3" x14ac:dyDescent="0.25">
      <c r="A1188" s="46" t="s">
        <v>1500</v>
      </c>
      <c r="B1188">
        <v>14</v>
      </c>
      <c r="C1188">
        <v>18</v>
      </c>
    </row>
    <row r="1189" spans="1:3" x14ac:dyDescent="0.25">
      <c r="A1189" s="46" t="s">
        <v>1501</v>
      </c>
      <c r="B1189">
        <v>18</v>
      </c>
      <c r="C1189">
        <v>5774</v>
      </c>
    </row>
    <row r="1190" spans="1:3" x14ac:dyDescent="0.25">
      <c r="A1190" s="46" t="s">
        <v>99</v>
      </c>
      <c r="B1190">
        <v>101</v>
      </c>
      <c r="C1190">
        <v>1434</v>
      </c>
    </row>
    <row r="1191" spans="1:3" x14ac:dyDescent="0.25">
      <c r="A1191" s="46" t="s">
        <v>1502</v>
      </c>
      <c r="B1191">
        <v>67</v>
      </c>
      <c r="C1191">
        <v>206</v>
      </c>
    </row>
    <row r="1192" spans="1:3" x14ac:dyDescent="0.25">
      <c r="A1192" s="46" t="s">
        <v>69</v>
      </c>
      <c r="B1192">
        <v>46</v>
      </c>
      <c r="C1192">
        <v>160</v>
      </c>
    </row>
    <row r="1193" spans="1:3" x14ac:dyDescent="0.25">
      <c r="A1193" s="46" t="s">
        <v>1503</v>
      </c>
      <c r="B1193">
        <v>41</v>
      </c>
      <c r="C1193">
        <v>86</v>
      </c>
    </row>
    <row r="1194" spans="1:3" x14ac:dyDescent="0.25">
      <c r="A1194" s="46" t="s">
        <v>1504</v>
      </c>
      <c r="B1194">
        <v>47</v>
      </c>
      <c r="C1194">
        <v>320</v>
      </c>
    </row>
    <row r="1195" spans="1:3" x14ac:dyDescent="0.25">
      <c r="A1195" s="46" t="s">
        <v>1505</v>
      </c>
      <c r="B1195">
        <v>29</v>
      </c>
      <c r="C1195">
        <v>203</v>
      </c>
    </row>
    <row r="1196" spans="1:3" x14ac:dyDescent="0.25">
      <c r="A1196" s="46" t="s">
        <v>1506</v>
      </c>
      <c r="B1196">
        <v>37</v>
      </c>
      <c r="C1196">
        <v>175</v>
      </c>
    </row>
    <row r="1197" spans="1:3" x14ac:dyDescent="0.25">
      <c r="A1197" s="46" t="s">
        <v>1507</v>
      </c>
      <c r="B1197">
        <v>13</v>
      </c>
      <c r="C1197">
        <v>29</v>
      </c>
    </row>
    <row r="1198" spans="1:3" x14ac:dyDescent="0.25">
      <c r="A1198" s="46" t="s">
        <v>1508</v>
      </c>
      <c r="B1198">
        <v>17</v>
      </c>
      <c r="C1198">
        <v>44</v>
      </c>
    </row>
    <row r="1199" spans="1:3" x14ac:dyDescent="0.25">
      <c r="A1199" s="46" t="s">
        <v>1509</v>
      </c>
      <c r="B1199">
        <v>38</v>
      </c>
      <c r="C1199">
        <v>96</v>
      </c>
    </row>
    <row r="1200" spans="1:3" x14ac:dyDescent="0.25">
      <c r="A1200" s="46" t="s">
        <v>1510</v>
      </c>
      <c r="B1200">
        <v>38</v>
      </c>
      <c r="C1200">
        <v>180</v>
      </c>
    </row>
    <row r="1201" spans="1:3" x14ac:dyDescent="0.25">
      <c r="A1201" s="46" t="s">
        <v>1511</v>
      </c>
      <c r="B1201">
        <v>53</v>
      </c>
      <c r="C1201">
        <v>156</v>
      </c>
    </row>
    <row r="1202" spans="1:3" x14ac:dyDescent="0.25">
      <c r="A1202" s="46" t="s">
        <v>1512</v>
      </c>
      <c r="B1202">
        <v>33</v>
      </c>
      <c r="C1202">
        <v>471</v>
      </c>
    </row>
    <row r="1203" spans="1:3" x14ac:dyDescent="0.25">
      <c r="A1203" s="46" t="s">
        <v>1513</v>
      </c>
      <c r="B1203">
        <v>36</v>
      </c>
      <c r="C1203">
        <v>57</v>
      </c>
    </row>
    <row r="1204" spans="1:3" x14ac:dyDescent="0.25">
      <c r="A1204" s="46" t="s">
        <v>1514</v>
      </c>
      <c r="B1204">
        <v>38</v>
      </c>
      <c r="C1204">
        <v>89</v>
      </c>
    </row>
    <row r="1205" spans="1:3" x14ac:dyDescent="0.25">
      <c r="A1205" s="46" t="s">
        <v>1515</v>
      </c>
      <c r="B1205">
        <v>48</v>
      </c>
      <c r="C1205">
        <v>88</v>
      </c>
    </row>
    <row r="1206" spans="1:3" x14ac:dyDescent="0.25">
      <c r="A1206" s="46" t="s">
        <v>1516</v>
      </c>
      <c r="B1206">
        <v>36</v>
      </c>
      <c r="C1206">
        <v>235</v>
      </c>
    </row>
    <row r="1207" spans="1:3" x14ac:dyDescent="0.25">
      <c r="A1207" s="46" t="s">
        <v>1517</v>
      </c>
      <c r="B1207">
        <v>9</v>
      </c>
      <c r="C1207">
        <v>24</v>
      </c>
    </row>
    <row r="1208" spans="1:3" x14ac:dyDescent="0.25">
      <c r="A1208" s="46" t="s">
        <v>1518</v>
      </c>
      <c r="B1208">
        <v>9</v>
      </c>
      <c r="C1208">
        <v>24</v>
      </c>
    </row>
    <row r="1209" spans="1:3" x14ac:dyDescent="0.25">
      <c r="A1209" s="46" t="s">
        <v>1519</v>
      </c>
      <c r="B1209">
        <v>97</v>
      </c>
      <c r="C1209">
        <v>376</v>
      </c>
    </row>
    <row r="1210" spans="1:3" x14ac:dyDescent="0.25">
      <c r="A1210" s="46" t="s">
        <v>1520</v>
      </c>
      <c r="B1210">
        <v>81</v>
      </c>
      <c r="C1210">
        <v>188</v>
      </c>
    </row>
    <row r="1211" spans="1:3" x14ac:dyDescent="0.25">
      <c r="A1211" s="46" t="s">
        <v>1521</v>
      </c>
      <c r="B1211">
        <v>123</v>
      </c>
      <c r="C1211">
        <v>1315965</v>
      </c>
    </row>
    <row r="1212" spans="1:3" x14ac:dyDescent="0.25">
      <c r="A1212" s="46" t="s">
        <v>1522</v>
      </c>
      <c r="B1212">
        <v>11</v>
      </c>
      <c r="C1212">
        <v>17</v>
      </c>
    </row>
    <row r="1213" spans="1:3" x14ac:dyDescent="0.25">
      <c r="A1213" s="46" t="s">
        <v>1523</v>
      </c>
      <c r="B1213">
        <v>54</v>
      </c>
      <c r="C1213">
        <v>314</v>
      </c>
    </row>
    <row r="1214" spans="1:3" x14ac:dyDescent="0.25">
      <c r="A1214" s="46" t="s">
        <v>1524</v>
      </c>
      <c r="B1214">
        <v>10</v>
      </c>
      <c r="C1214">
        <v>47</v>
      </c>
    </row>
    <row r="1215" spans="1:3" x14ac:dyDescent="0.25">
      <c r="A1215" s="46" t="s">
        <v>1525</v>
      </c>
      <c r="B1215">
        <v>34</v>
      </c>
      <c r="C1215">
        <v>309</v>
      </c>
    </row>
    <row r="1216" spans="1:3" x14ac:dyDescent="0.25">
      <c r="A1216" s="46" t="s">
        <v>1526</v>
      </c>
      <c r="B1216">
        <v>13</v>
      </c>
      <c r="C1216">
        <v>22</v>
      </c>
    </row>
    <row r="1217" spans="1:3" x14ac:dyDescent="0.25">
      <c r="A1217" s="46" t="s">
        <v>1527</v>
      </c>
      <c r="B1217">
        <v>19</v>
      </c>
      <c r="C1217">
        <v>69</v>
      </c>
    </row>
    <row r="1218" spans="1:3" x14ac:dyDescent="0.25">
      <c r="A1218" s="46" t="s">
        <v>1528</v>
      </c>
      <c r="B1218">
        <v>69</v>
      </c>
      <c r="C1218">
        <v>224</v>
      </c>
    </row>
    <row r="1219" spans="1:3" x14ac:dyDescent="0.25">
      <c r="A1219" s="46" t="s">
        <v>1529</v>
      </c>
      <c r="B1219">
        <v>23</v>
      </c>
      <c r="C1219">
        <v>63</v>
      </c>
    </row>
    <row r="1220" spans="1:3" x14ac:dyDescent="0.25">
      <c r="A1220" s="46" t="s">
        <v>1530</v>
      </c>
      <c r="B1220">
        <v>56</v>
      </c>
      <c r="C1220">
        <v>264</v>
      </c>
    </row>
    <row r="1221" spans="1:3" x14ac:dyDescent="0.25">
      <c r="A1221" s="46" t="s">
        <v>1531</v>
      </c>
      <c r="B1221">
        <v>104</v>
      </c>
      <c r="C1221">
        <v>753</v>
      </c>
    </row>
    <row r="1222" spans="1:3" x14ac:dyDescent="0.25">
      <c r="A1222" s="46" t="s">
        <v>1532</v>
      </c>
      <c r="B1222">
        <v>104</v>
      </c>
      <c r="C1222">
        <v>753</v>
      </c>
    </row>
    <row r="1223" spans="1:3" x14ac:dyDescent="0.25">
      <c r="A1223" s="46" t="s">
        <v>181</v>
      </c>
      <c r="B1223">
        <v>90</v>
      </c>
      <c r="C1223">
        <v>394</v>
      </c>
    </row>
    <row r="1224" spans="1:3" x14ac:dyDescent="0.25">
      <c r="A1224" s="46" t="s">
        <v>1533</v>
      </c>
      <c r="B1224">
        <v>82</v>
      </c>
      <c r="C1224">
        <v>436</v>
      </c>
    </row>
    <row r="1225" spans="1:3" x14ac:dyDescent="0.25">
      <c r="A1225" s="46" t="s">
        <v>1534</v>
      </c>
      <c r="B1225">
        <v>89</v>
      </c>
      <c r="C1225">
        <v>596</v>
      </c>
    </row>
    <row r="1226" spans="1:3" x14ac:dyDescent="0.25">
      <c r="A1226" s="46" t="s">
        <v>1535</v>
      </c>
      <c r="B1226">
        <v>104</v>
      </c>
      <c r="C1226">
        <v>749</v>
      </c>
    </row>
    <row r="1227" spans="1:3" x14ac:dyDescent="0.25">
      <c r="A1227" s="46" t="s">
        <v>1536</v>
      </c>
      <c r="B1227">
        <v>73</v>
      </c>
      <c r="C1227">
        <v>438</v>
      </c>
    </row>
    <row r="1228" spans="1:3" x14ac:dyDescent="0.25">
      <c r="A1228" s="46" t="s">
        <v>1537</v>
      </c>
      <c r="B1228">
        <v>112</v>
      </c>
      <c r="C1228">
        <v>357</v>
      </c>
    </row>
    <row r="1229" spans="1:3" x14ac:dyDescent="0.25">
      <c r="A1229" s="46" t="s">
        <v>1538</v>
      </c>
      <c r="B1229">
        <v>106</v>
      </c>
      <c r="C1229">
        <v>728</v>
      </c>
    </row>
    <row r="1230" spans="1:3" x14ac:dyDescent="0.25">
      <c r="A1230" s="46" t="s">
        <v>1539</v>
      </c>
      <c r="B1230">
        <v>96</v>
      </c>
      <c r="C1230">
        <v>299</v>
      </c>
    </row>
    <row r="1231" spans="1:3" x14ac:dyDescent="0.25">
      <c r="A1231" s="46" t="s">
        <v>1540</v>
      </c>
      <c r="B1231">
        <v>68</v>
      </c>
      <c r="C1231">
        <v>462</v>
      </c>
    </row>
    <row r="1232" spans="1:3" x14ac:dyDescent="0.25">
      <c r="A1232" s="46" t="s">
        <v>1541</v>
      </c>
      <c r="B1232">
        <v>80</v>
      </c>
      <c r="C1232">
        <v>258</v>
      </c>
    </row>
    <row r="1233" spans="1:3" x14ac:dyDescent="0.25">
      <c r="A1233" s="46" t="s">
        <v>1542</v>
      </c>
      <c r="B1233">
        <v>132</v>
      </c>
      <c r="C1233">
        <v>1380</v>
      </c>
    </row>
    <row r="1234" spans="1:3" x14ac:dyDescent="0.25">
      <c r="A1234" s="46" t="s">
        <v>1543</v>
      </c>
      <c r="B1234">
        <v>53</v>
      </c>
      <c r="C1234">
        <v>196</v>
      </c>
    </row>
    <row r="1235" spans="1:3" x14ac:dyDescent="0.25">
      <c r="A1235" s="46" t="s">
        <v>1544</v>
      </c>
      <c r="B1235">
        <v>27</v>
      </c>
      <c r="C1235">
        <v>40</v>
      </c>
    </row>
    <row r="1236" spans="1:3" x14ac:dyDescent="0.25">
      <c r="A1236" s="46" t="s">
        <v>1545</v>
      </c>
      <c r="B1236">
        <v>60</v>
      </c>
      <c r="C1236">
        <v>219</v>
      </c>
    </row>
    <row r="1237" spans="1:3" x14ac:dyDescent="0.25">
      <c r="A1237" s="46" t="s">
        <v>1546</v>
      </c>
      <c r="B1237">
        <v>85</v>
      </c>
      <c r="C1237">
        <v>365</v>
      </c>
    </row>
    <row r="1238" spans="1:3" x14ac:dyDescent="0.25">
      <c r="A1238" s="46" t="s">
        <v>1547</v>
      </c>
      <c r="B1238">
        <v>69</v>
      </c>
      <c r="C1238">
        <v>194</v>
      </c>
    </row>
    <row r="1239" spans="1:3" x14ac:dyDescent="0.25">
      <c r="A1239" s="46" t="s">
        <v>1548</v>
      </c>
      <c r="B1239">
        <v>56</v>
      </c>
      <c r="C1239">
        <v>149</v>
      </c>
    </row>
    <row r="1240" spans="1:3" x14ac:dyDescent="0.25">
      <c r="A1240" s="46" t="s">
        <v>1549</v>
      </c>
      <c r="B1240">
        <v>83</v>
      </c>
      <c r="C1240">
        <v>519</v>
      </c>
    </row>
    <row r="1241" spans="1:3" x14ac:dyDescent="0.25">
      <c r="A1241" s="46" t="s">
        <v>198</v>
      </c>
      <c r="B1241">
        <v>113</v>
      </c>
      <c r="C1241">
        <v>963</v>
      </c>
    </row>
    <row r="1242" spans="1:3" x14ac:dyDescent="0.25">
      <c r="A1242" s="46" t="s">
        <v>1550</v>
      </c>
      <c r="B1242">
        <v>63</v>
      </c>
      <c r="C1242">
        <v>152</v>
      </c>
    </row>
    <row r="1243" spans="1:3" x14ac:dyDescent="0.25">
      <c r="A1243" s="46" t="s">
        <v>223</v>
      </c>
      <c r="B1243">
        <v>81</v>
      </c>
      <c r="C1243">
        <v>391</v>
      </c>
    </row>
    <row r="1244" spans="1:3" x14ac:dyDescent="0.25">
      <c r="A1244" s="46" t="s">
        <v>1551</v>
      </c>
      <c r="B1244">
        <v>142</v>
      </c>
      <c r="C1244">
        <v>634</v>
      </c>
    </row>
    <row r="1245" spans="1:3" x14ac:dyDescent="0.25">
      <c r="A1245" s="46" t="s">
        <v>1552</v>
      </c>
      <c r="B1245">
        <v>6</v>
      </c>
      <c r="C1245">
        <v>7</v>
      </c>
    </row>
    <row r="1246" spans="1:3" x14ac:dyDescent="0.25">
      <c r="A1246" s="46" t="s">
        <v>1553</v>
      </c>
      <c r="B1246">
        <v>2</v>
      </c>
      <c r="C1246">
        <v>3</v>
      </c>
    </row>
    <row r="1247" spans="1:3" x14ac:dyDescent="0.25">
      <c r="A1247" s="46" t="s">
        <v>1554</v>
      </c>
      <c r="B1247">
        <v>1</v>
      </c>
      <c r="C1247">
        <v>2</v>
      </c>
    </row>
    <row r="1248" spans="1:3" x14ac:dyDescent="0.25">
      <c r="A1248" s="46" t="s">
        <v>1555</v>
      </c>
      <c r="B1248">
        <v>1</v>
      </c>
      <c r="C1248">
        <v>1</v>
      </c>
    </row>
    <row r="1249" spans="1:3" x14ac:dyDescent="0.25">
      <c r="A1249" s="46" t="s">
        <v>1556</v>
      </c>
      <c r="B1249">
        <v>6</v>
      </c>
      <c r="C1249">
        <v>8760</v>
      </c>
    </row>
    <row r="1250" spans="1:3" x14ac:dyDescent="0.25">
      <c r="A1250" s="46" t="s">
        <v>1557</v>
      </c>
      <c r="B1250">
        <v>2</v>
      </c>
      <c r="C1250">
        <v>9</v>
      </c>
    </row>
    <row r="1251" spans="1:3" x14ac:dyDescent="0.25">
      <c r="A1251" s="46" t="s">
        <v>1558</v>
      </c>
      <c r="B1251">
        <v>98</v>
      </c>
      <c r="C1251">
        <v>357</v>
      </c>
    </row>
    <row r="1252" spans="1:3" x14ac:dyDescent="0.25">
      <c r="A1252" s="46" t="s">
        <v>1559</v>
      </c>
      <c r="B1252">
        <v>86</v>
      </c>
      <c r="C1252">
        <v>728</v>
      </c>
    </row>
    <row r="1253" spans="1:3" x14ac:dyDescent="0.25">
      <c r="A1253" s="46" t="s">
        <v>1560</v>
      </c>
      <c r="B1253">
        <v>85</v>
      </c>
      <c r="C1253">
        <v>364</v>
      </c>
    </row>
    <row r="1254" spans="1:3" x14ac:dyDescent="0.25">
      <c r="A1254" s="46" t="s">
        <v>1561</v>
      </c>
      <c r="B1254">
        <v>41</v>
      </c>
      <c r="C1254">
        <v>86</v>
      </c>
    </row>
    <row r="1255" spans="1:3" x14ac:dyDescent="0.25">
      <c r="A1255" s="46" t="s">
        <v>1562</v>
      </c>
      <c r="B1255">
        <v>43</v>
      </c>
      <c r="C1255">
        <v>87</v>
      </c>
    </row>
    <row r="1256" spans="1:3" x14ac:dyDescent="0.25">
      <c r="A1256" s="46" t="s">
        <v>1563</v>
      </c>
      <c r="B1256">
        <v>37</v>
      </c>
      <c r="C1256">
        <v>76</v>
      </c>
    </row>
    <row r="1257" spans="1:3" x14ac:dyDescent="0.25">
      <c r="A1257" s="46" t="s">
        <v>1564</v>
      </c>
      <c r="B1257">
        <v>53</v>
      </c>
      <c r="C1257">
        <v>107</v>
      </c>
    </row>
    <row r="1258" spans="1:3" x14ac:dyDescent="0.25">
      <c r="A1258" s="46" t="s">
        <v>1565</v>
      </c>
      <c r="B1258">
        <v>99</v>
      </c>
      <c r="C1258">
        <v>606</v>
      </c>
    </row>
    <row r="1259" spans="1:3" x14ac:dyDescent="0.25">
      <c r="A1259" s="46" t="s">
        <v>1566</v>
      </c>
      <c r="B1259">
        <v>96</v>
      </c>
      <c r="C1259">
        <v>339</v>
      </c>
    </row>
    <row r="1260" spans="1:3" x14ac:dyDescent="0.25">
      <c r="A1260" s="46" t="s">
        <v>104</v>
      </c>
      <c r="B1260">
        <v>103</v>
      </c>
      <c r="C1260">
        <v>790</v>
      </c>
    </row>
    <row r="1261" spans="1:3" x14ac:dyDescent="0.25">
      <c r="A1261" s="46" t="s">
        <v>124</v>
      </c>
      <c r="B1261">
        <v>203</v>
      </c>
      <c r="C1261">
        <v>1119</v>
      </c>
    </row>
    <row r="1262" spans="1:3" x14ac:dyDescent="0.25">
      <c r="A1262" s="46" t="s">
        <v>109</v>
      </c>
      <c r="B1262">
        <v>137</v>
      </c>
      <c r="C1262">
        <v>1800</v>
      </c>
    </row>
    <row r="1263" spans="1:3" x14ac:dyDescent="0.25">
      <c r="A1263" s="46" t="s">
        <v>1567</v>
      </c>
      <c r="B1263">
        <v>6</v>
      </c>
      <c r="C1263">
        <v>8</v>
      </c>
    </row>
    <row r="1264" spans="1:3" x14ac:dyDescent="0.25">
      <c r="A1264" s="46" t="s">
        <v>1568</v>
      </c>
      <c r="B1264">
        <v>43</v>
      </c>
      <c r="C1264">
        <v>732</v>
      </c>
    </row>
    <row r="1265" spans="1:3" x14ac:dyDescent="0.25">
      <c r="A1265" s="46" t="s">
        <v>1569</v>
      </c>
      <c r="B1265">
        <v>7</v>
      </c>
      <c r="C1265">
        <v>22</v>
      </c>
    </row>
    <row r="1266" spans="1:3" x14ac:dyDescent="0.25">
      <c r="A1266" s="46" t="s">
        <v>1570</v>
      </c>
      <c r="B1266">
        <v>19</v>
      </c>
      <c r="C1266">
        <v>45</v>
      </c>
    </row>
    <row r="1267" spans="1:3" x14ac:dyDescent="0.25">
      <c r="A1267" s="46" t="s">
        <v>1571</v>
      </c>
      <c r="B1267">
        <v>2</v>
      </c>
      <c r="C1267">
        <v>2</v>
      </c>
    </row>
    <row r="1268" spans="1:3" x14ac:dyDescent="0.25">
      <c r="A1268" s="46" t="s">
        <v>1572</v>
      </c>
      <c r="B1268">
        <v>2</v>
      </c>
      <c r="C1268">
        <v>2</v>
      </c>
    </row>
    <row r="1269" spans="1:3" x14ac:dyDescent="0.25">
      <c r="A1269" s="46" t="s">
        <v>1573</v>
      </c>
      <c r="B1269">
        <v>33</v>
      </c>
      <c r="C1269">
        <v>88</v>
      </c>
    </row>
    <row r="1270" spans="1:3" x14ac:dyDescent="0.25">
      <c r="A1270" s="46" t="s">
        <v>1574</v>
      </c>
      <c r="B1270">
        <v>87</v>
      </c>
      <c r="C1270">
        <v>307</v>
      </c>
    </row>
    <row r="1271" spans="1:3" x14ac:dyDescent="0.25">
      <c r="A1271" s="46" t="s">
        <v>1575</v>
      </c>
      <c r="B1271">
        <v>29</v>
      </c>
      <c r="C1271">
        <v>117</v>
      </c>
    </row>
    <row r="1272" spans="1:3" x14ac:dyDescent="0.25">
      <c r="A1272" s="46" t="s">
        <v>1576</v>
      </c>
      <c r="B1272">
        <v>25</v>
      </c>
      <c r="C1272">
        <v>77</v>
      </c>
    </row>
    <row r="1273" spans="1:3" x14ac:dyDescent="0.25">
      <c r="A1273" s="46" t="s">
        <v>1577</v>
      </c>
      <c r="B1273">
        <v>12</v>
      </c>
      <c r="C1273">
        <v>47</v>
      </c>
    </row>
    <row r="1274" spans="1:3" x14ac:dyDescent="0.25">
      <c r="A1274" s="46" t="s">
        <v>1578</v>
      </c>
      <c r="B1274">
        <v>6</v>
      </c>
      <c r="C1274">
        <v>14</v>
      </c>
    </row>
    <row r="1275" spans="1:3" x14ac:dyDescent="0.25">
      <c r="A1275" s="46" t="s">
        <v>1579</v>
      </c>
      <c r="B1275">
        <v>18</v>
      </c>
      <c r="C1275">
        <v>54</v>
      </c>
    </row>
    <row r="1276" spans="1:3" x14ac:dyDescent="0.25">
      <c r="A1276" s="46" t="s">
        <v>1580</v>
      </c>
      <c r="B1276">
        <v>1</v>
      </c>
      <c r="C1276">
        <v>3</v>
      </c>
    </row>
    <row r="1277" spans="1:3" x14ac:dyDescent="0.25">
      <c r="A1277" s="46" t="s">
        <v>1581</v>
      </c>
      <c r="B1277">
        <v>49</v>
      </c>
      <c r="C1277">
        <v>128</v>
      </c>
    </row>
    <row r="1278" spans="1:3" x14ac:dyDescent="0.25">
      <c r="A1278" s="46" t="s">
        <v>1582</v>
      </c>
      <c r="B1278">
        <v>2</v>
      </c>
      <c r="C1278">
        <v>5</v>
      </c>
    </row>
    <row r="1279" spans="1:3" x14ac:dyDescent="0.25">
      <c r="A1279" s="46" t="s">
        <v>1583</v>
      </c>
      <c r="B1279">
        <v>53</v>
      </c>
      <c r="C1279">
        <v>130</v>
      </c>
    </row>
    <row r="1280" spans="1:3" x14ac:dyDescent="0.25">
      <c r="A1280" s="46" t="s">
        <v>1584</v>
      </c>
      <c r="B1280">
        <v>6</v>
      </c>
      <c r="C1280">
        <v>262</v>
      </c>
    </row>
    <row r="1281" spans="1:3" x14ac:dyDescent="0.25">
      <c r="A1281" s="46" t="s">
        <v>1585</v>
      </c>
      <c r="B1281">
        <v>2</v>
      </c>
      <c r="C1281">
        <v>3</v>
      </c>
    </row>
    <row r="1282" spans="1:3" x14ac:dyDescent="0.25">
      <c r="A1282" s="46" t="s">
        <v>1586</v>
      </c>
      <c r="B1282">
        <v>17</v>
      </c>
      <c r="C1282">
        <v>27</v>
      </c>
    </row>
    <row r="1283" spans="1:3" x14ac:dyDescent="0.25">
      <c r="A1283" s="46" t="s">
        <v>1587</v>
      </c>
      <c r="B1283">
        <v>33</v>
      </c>
      <c r="C1283">
        <v>71</v>
      </c>
    </row>
    <row r="1284" spans="1:3" x14ac:dyDescent="0.25">
      <c r="A1284" s="46" t="s">
        <v>1588</v>
      </c>
      <c r="B1284">
        <v>8</v>
      </c>
      <c r="C1284">
        <v>45</v>
      </c>
    </row>
    <row r="1285" spans="1:3" x14ac:dyDescent="0.25">
      <c r="A1285" s="46" t="s">
        <v>1589</v>
      </c>
      <c r="B1285">
        <v>48</v>
      </c>
      <c r="C1285">
        <v>231</v>
      </c>
    </row>
    <row r="1286" spans="1:3" x14ac:dyDescent="0.25">
      <c r="A1286" s="46" t="s">
        <v>1590</v>
      </c>
      <c r="B1286">
        <v>8</v>
      </c>
      <c r="C1286">
        <v>24</v>
      </c>
    </row>
    <row r="1287" spans="1:3" x14ac:dyDescent="0.25">
      <c r="A1287" s="46" t="s">
        <v>1591</v>
      </c>
      <c r="B1287">
        <v>26</v>
      </c>
      <c r="C1287">
        <v>139</v>
      </c>
    </row>
    <row r="1288" spans="1:3" x14ac:dyDescent="0.25">
      <c r="A1288" s="46" t="s">
        <v>1592</v>
      </c>
      <c r="B1288">
        <v>53</v>
      </c>
      <c r="C1288">
        <v>130</v>
      </c>
    </row>
    <row r="1289" spans="1:3" x14ac:dyDescent="0.25">
      <c r="A1289" s="46" t="s">
        <v>1593</v>
      </c>
      <c r="B1289">
        <v>11</v>
      </c>
      <c r="C1289">
        <v>29</v>
      </c>
    </row>
    <row r="1290" spans="1:3" x14ac:dyDescent="0.25">
      <c r="A1290" s="46" t="s">
        <v>1594</v>
      </c>
      <c r="B1290">
        <v>25</v>
      </c>
      <c r="C1290">
        <v>386</v>
      </c>
    </row>
    <row r="1291" spans="1:3" x14ac:dyDescent="0.25">
      <c r="A1291" s="46" t="s">
        <v>1595</v>
      </c>
      <c r="B1291">
        <v>84</v>
      </c>
      <c r="C1291">
        <v>940</v>
      </c>
    </row>
    <row r="1292" spans="1:3" x14ac:dyDescent="0.25">
      <c r="A1292" s="46" t="s">
        <v>1596</v>
      </c>
      <c r="B1292">
        <v>101</v>
      </c>
      <c r="C1292">
        <v>403</v>
      </c>
    </row>
    <row r="1293" spans="1:3" x14ac:dyDescent="0.25">
      <c r="A1293" s="46" t="s">
        <v>1597</v>
      </c>
      <c r="B1293">
        <v>2</v>
      </c>
      <c r="C1293">
        <v>2</v>
      </c>
    </row>
    <row r="1294" spans="1:3" x14ac:dyDescent="0.25">
      <c r="A1294" s="46" t="s">
        <v>1598</v>
      </c>
      <c r="B1294">
        <v>59</v>
      </c>
      <c r="C1294">
        <v>342</v>
      </c>
    </row>
    <row r="1295" spans="1:3" x14ac:dyDescent="0.25">
      <c r="A1295" s="46" t="s">
        <v>1599</v>
      </c>
      <c r="B1295">
        <v>120</v>
      </c>
      <c r="C1295">
        <v>1351</v>
      </c>
    </row>
    <row r="1296" spans="1:3" x14ac:dyDescent="0.25">
      <c r="A1296" s="46" t="s">
        <v>1600</v>
      </c>
      <c r="B1296">
        <v>16</v>
      </c>
      <c r="C1296">
        <v>29</v>
      </c>
    </row>
    <row r="1297" spans="1:3" x14ac:dyDescent="0.25">
      <c r="A1297" s="46" t="s">
        <v>1601</v>
      </c>
      <c r="B1297">
        <v>1</v>
      </c>
      <c r="C1297">
        <v>1</v>
      </c>
    </row>
    <row r="1298" spans="1:3" x14ac:dyDescent="0.25">
      <c r="A1298" s="46" t="s">
        <v>1602</v>
      </c>
      <c r="B1298">
        <v>31</v>
      </c>
      <c r="C1298">
        <v>95</v>
      </c>
    </row>
    <row r="1299" spans="1:3" x14ac:dyDescent="0.25">
      <c r="A1299" s="46" t="s">
        <v>1603</v>
      </c>
      <c r="B1299">
        <v>90</v>
      </c>
      <c r="C1299">
        <v>454</v>
      </c>
    </row>
    <row r="1300" spans="1:3" x14ac:dyDescent="0.25">
      <c r="A1300" s="46" t="s">
        <v>1604</v>
      </c>
      <c r="B1300">
        <v>68</v>
      </c>
      <c r="C1300">
        <v>206</v>
      </c>
    </row>
    <row r="1301" spans="1:3" x14ac:dyDescent="0.25">
      <c r="A1301" s="46" t="s">
        <v>1605</v>
      </c>
      <c r="B1301">
        <v>50</v>
      </c>
      <c r="C1301">
        <v>90781</v>
      </c>
    </row>
    <row r="1302" spans="1:3" x14ac:dyDescent="0.25">
      <c r="A1302" s="46" t="s">
        <v>1606</v>
      </c>
      <c r="B1302">
        <v>1</v>
      </c>
      <c r="C1302">
        <v>1</v>
      </c>
    </row>
    <row r="1303" spans="1:3" x14ac:dyDescent="0.25">
      <c r="A1303" s="46" t="s">
        <v>1607</v>
      </c>
      <c r="B1303">
        <v>53</v>
      </c>
      <c r="C1303">
        <v>166</v>
      </c>
    </row>
    <row r="1304" spans="1:3" x14ac:dyDescent="0.25">
      <c r="A1304" s="46" t="s">
        <v>1608</v>
      </c>
      <c r="B1304">
        <v>51</v>
      </c>
      <c r="C1304">
        <v>140</v>
      </c>
    </row>
    <row r="1305" spans="1:3" x14ac:dyDescent="0.25">
      <c r="A1305" s="46" t="s">
        <v>1609</v>
      </c>
      <c r="B1305">
        <v>74</v>
      </c>
      <c r="C1305">
        <v>255</v>
      </c>
    </row>
    <row r="1306" spans="1:3" x14ac:dyDescent="0.25">
      <c r="A1306" s="46" t="s">
        <v>1610</v>
      </c>
      <c r="B1306">
        <v>48</v>
      </c>
      <c r="C1306">
        <v>135</v>
      </c>
    </row>
    <row r="1307" spans="1:3" x14ac:dyDescent="0.25">
      <c r="A1307" s="46" t="s">
        <v>1611</v>
      </c>
      <c r="B1307">
        <v>23</v>
      </c>
      <c r="C1307">
        <v>82</v>
      </c>
    </row>
    <row r="1308" spans="1:3" x14ac:dyDescent="0.25">
      <c r="A1308" s="46" t="s">
        <v>1612</v>
      </c>
      <c r="B1308">
        <v>1</v>
      </c>
      <c r="C1308">
        <v>1</v>
      </c>
    </row>
    <row r="1309" spans="1:3" x14ac:dyDescent="0.25">
      <c r="A1309" s="46" t="s">
        <v>1613</v>
      </c>
      <c r="B1309">
        <v>76</v>
      </c>
      <c r="C1309">
        <v>304</v>
      </c>
    </row>
    <row r="1310" spans="1:3" x14ac:dyDescent="0.25">
      <c r="A1310" s="46" t="s">
        <v>1614</v>
      </c>
      <c r="B1310">
        <v>20</v>
      </c>
      <c r="C1310">
        <v>40</v>
      </c>
    </row>
    <row r="1311" spans="1:3" x14ac:dyDescent="0.25">
      <c r="A1311" s="46" t="s">
        <v>1615</v>
      </c>
      <c r="B1311">
        <v>21</v>
      </c>
      <c r="C1311">
        <v>35</v>
      </c>
    </row>
    <row r="1312" spans="1:3" x14ac:dyDescent="0.25">
      <c r="A1312" s="46" t="s">
        <v>1616</v>
      </c>
      <c r="B1312">
        <v>22</v>
      </c>
      <c r="C1312">
        <v>46</v>
      </c>
    </row>
    <row r="1313" spans="1:3" x14ac:dyDescent="0.25">
      <c r="A1313" s="46" t="s">
        <v>1617</v>
      </c>
      <c r="B1313">
        <v>29</v>
      </c>
      <c r="C1313">
        <v>114</v>
      </c>
    </row>
    <row r="1314" spans="1:3" x14ac:dyDescent="0.25">
      <c r="A1314" s="46" t="s">
        <v>1618</v>
      </c>
      <c r="B1314">
        <v>19</v>
      </c>
      <c r="C1314">
        <v>40</v>
      </c>
    </row>
    <row r="1315" spans="1:3" x14ac:dyDescent="0.25">
      <c r="A1315" s="46" t="s">
        <v>506</v>
      </c>
      <c r="B1315">
        <v>22</v>
      </c>
      <c r="C1315">
        <v>46</v>
      </c>
    </row>
    <row r="1316" spans="1:3" x14ac:dyDescent="0.25">
      <c r="A1316" s="46" t="s">
        <v>103</v>
      </c>
      <c r="B1316">
        <v>17</v>
      </c>
      <c r="C1316">
        <v>27</v>
      </c>
    </row>
    <row r="1317" spans="1:3" x14ac:dyDescent="0.25">
      <c r="A1317" s="46" t="s">
        <v>1619</v>
      </c>
      <c r="B1317">
        <v>26</v>
      </c>
      <c r="C1317">
        <v>61</v>
      </c>
    </row>
    <row r="1318" spans="1:3" x14ac:dyDescent="0.25">
      <c r="A1318" s="46" t="s">
        <v>1620</v>
      </c>
      <c r="B1318">
        <v>27</v>
      </c>
      <c r="C1318">
        <v>67</v>
      </c>
    </row>
    <row r="1319" spans="1:3" x14ac:dyDescent="0.25">
      <c r="A1319" s="46" t="s">
        <v>127</v>
      </c>
      <c r="B1319">
        <v>27</v>
      </c>
      <c r="C1319">
        <v>67</v>
      </c>
    </row>
    <row r="1320" spans="1:3" x14ac:dyDescent="0.25">
      <c r="A1320" s="46" t="s">
        <v>300</v>
      </c>
      <c r="B1320">
        <v>30</v>
      </c>
      <c r="C1320">
        <v>113</v>
      </c>
    </row>
    <row r="1321" spans="1:3" x14ac:dyDescent="0.25">
      <c r="A1321" s="46" t="s">
        <v>1621</v>
      </c>
      <c r="B1321">
        <v>10</v>
      </c>
      <c r="C1321">
        <v>15</v>
      </c>
    </row>
    <row r="1322" spans="1:3" x14ac:dyDescent="0.25">
      <c r="A1322" s="46" t="s">
        <v>1622</v>
      </c>
      <c r="B1322">
        <v>13</v>
      </c>
      <c r="C1322">
        <v>21</v>
      </c>
    </row>
    <row r="1323" spans="1:3" x14ac:dyDescent="0.25">
      <c r="A1323" s="46" t="s">
        <v>1623</v>
      </c>
      <c r="B1323">
        <v>26</v>
      </c>
      <c r="C1323">
        <v>51</v>
      </c>
    </row>
    <row r="1324" spans="1:3" x14ac:dyDescent="0.25">
      <c r="A1324" s="46" t="s">
        <v>1624</v>
      </c>
      <c r="B1324">
        <v>28</v>
      </c>
      <c r="C1324">
        <v>108</v>
      </c>
    </row>
    <row r="1325" spans="1:3" x14ac:dyDescent="0.25">
      <c r="A1325" s="46" t="s">
        <v>1625</v>
      </c>
      <c r="B1325">
        <v>26</v>
      </c>
      <c r="C1325">
        <v>65</v>
      </c>
    </row>
    <row r="1326" spans="1:3" x14ac:dyDescent="0.25">
      <c r="A1326" s="46" t="s">
        <v>245</v>
      </c>
      <c r="B1326">
        <v>29</v>
      </c>
      <c r="C1326">
        <v>59</v>
      </c>
    </row>
    <row r="1327" spans="1:3" x14ac:dyDescent="0.25">
      <c r="A1327" s="46" t="s">
        <v>206</v>
      </c>
      <c r="B1327">
        <v>1</v>
      </c>
      <c r="C1327">
        <v>74</v>
      </c>
    </row>
    <row r="1328" spans="1:3" x14ac:dyDescent="0.25">
      <c r="A1328" s="46" t="s">
        <v>286</v>
      </c>
      <c r="B1328">
        <v>1</v>
      </c>
      <c r="C1328">
        <v>74</v>
      </c>
    </row>
    <row r="1329" spans="1:3" x14ac:dyDescent="0.25">
      <c r="A1329" s="46" t="s">
        <v>285</v>
      </c>
      <c r="B1329">
        <v>1</v>
      </c>
      <c r="C1329">
        <v>74</v>
      </c>
    </row>
    <row r="1330" spans="1:3" x14ac:dyDescent="0.25">
      <c r="A1330" s="46" t="s">
        <v>220</v>
      </c>
      <c r="B1330">
        <v>1</v>
      </c>
      <c r="C1330">
        <v>150</v>
      </c>
    </row>
    <row r="1331" spans="1:3" x14ac:dyDescent="0.25">
      <c r="A1331" s="46" t="s">
        <v>1626</v>
      </c>
      <c r="B1331">
        <v>1</v>
      </c>
      <c r="C1331">
        <v>150</v>
      </c>
    </row>
    <row r="1332" spans="1:3" x14ac:dyDescent="0.25">
      <c r="A1332" s="46" t="s">
        <v>1627</v>
      </c>
      <c r="B1332">
        <v>1</v>
      </c>
      <c r="C1332">
        <v>150</v>
      </c>
    </row>
    <row r="1333" spans="1:3" x14ac:dyDescent="0.25">
      <c r="A1333" s="46" t="s">
        <v>281</v>
      </c>
      <c r="B1333">
        <v>1</v>
      </c>
      <c r="C1333">
        <v>150</v>
      </c>
    </row>
    <row r="1334" spans="1:3" x14ac:dyDescent="0.25">
      <c r="A1334" s="46" t="s">
        <v>1628</v>
      </c>
      <c r="B1334">
        <v>1</v>
      </c>
      <c r="C1334">
        <v>150</v>
      </c>
    </row>
    <row r="1335" spans="1:3" x14ac:dyDescent="0.25">
      <c r="A1335" s="46" t="s">
        <v>1629</v>
      </c>
      <c r="B1335">
        <v>1</v>
      </c>
      <c r="C1335">
        <v>150</v>
      </c>
    </row>
    <row r="1336" spans="1:3" x14ac:dyDescent="0.25">
      <c r="A1336" s="46" t="s">
        <v>1630</v>
      </c>
      <c r="B1336">
        <v>1</v>
      </c>
      <c r="C1336">
        <v>150</v>
      </c>
    </row>
    <row r="1337" spans="1:3" x14ac:dyDescent="0.25">
      <c r="A1337" s="46" t="s">
        <v>1631</v>
      </c>
      <c r="B1337">
        <v>26</v>
      </c>
      <c r="C1337">
        <v>52</v>
      </c>
    </row>
    <row r="1338" spans="1:3" x14ac:dyDescent="0.25">
      <c r="A1338" s="46" t="s">
        <v>1632</v>
      </c>
      <c r="B1338">
        <v>3</v>
      </c>
      <c r="C1338">
        <v>10</v>
      </c>
    </row>
    <row r="1339" spans="1:3" x14ac:dyDescent="0.25">
      <c r="A1339" s="46" t="s">
        <v>1633</v>
      </c>
      <c r="B1339">
        <v>1</v>
      </c>
      <c r="C1339">
        <v>1</v>
      </c>
    </row>
    <row r="1340" spans="1:3" x14ac:dyDescent="0.25">
      <c r="A1340" s="46" t="s">
        <v>1634</v>
      </c>
      <c r="B1340">
        <v>2</v>
      </c>
      <c r="C1340">
        <v>4</v>
      </c>
    </row>
    <row r="1341" spans="1:3" x14ac:dyDescent="0.25">
      <c r="A1341" s="46" t="s">
        <v>89</v>
      </c>
      <c r="B1341">
        <v>21</v>
      </c>
      <c r="C1341">
        <v>108</v>
      </c>
    </row>
    <row r="1342" spans="1:3" x14ac:dyDescent="0.25">
      <c r="A1342" s="46" t="s">
        <v>348</v>
      </c>
      <c r="B1342">
        <v>18</v>
      </c>
      <c r="C1342">
        <v>108</v>
      </c>
    </row>
    <row r="1343" spans="1:3" x14ac:dyDescent="0.25">
      <c r="A1343" s="46" t="s">
        <v>1635</v>
      </c>
      <c r="B1343">
        <v>18</v>
      </c>
      <c r="C1343">
        <v>72</v>
      </c>
    </row>
    <row r="1344" spans="1:3" x14ac:dyDescent="0.25">
      <c r="A1344" s="46" t="s">
        <v>1636</v>
      </c>
      <c r="B1344">
        <v>18</v>
      </c>
      <c r="C1344">
        <v>108</v>
      </c>
    </row>
    <row r="1345" spans="1:3" x14ac:dyDescent="0.25">
      <c r="A1345" s="46" t="s">
        <v>401</v>
      </c>
      <c r="B1345">
        <v>20</v>
      </c>
      <c r="C1345">
        <v>108</v>
      </c>
    </row>
    <row r="1346" spans="1:3" x14ac:dyDescent="0.25">
      <c r="A1346" s="46" t="s">
        <v>1637</v>
      </c>
      <c r="B1346">
        <v>19</v>
      </c>
      <c r="C1346">
        <v>108</v>
      </c>
    </row>
    <row r="1347" spans="1:3" x14ac:dyDescent="0.25">
      <c r="A1347" s="46" t="s">
        <v>1638</v>
      </c>
      <c r="B1347">
        <v>21</v>
      </c>
      <c r="C1347">
        <v>108</v>
      </c>
    </row>
    <row r="1348" spans="1:3" x14ac:dyDescent="0.25">
      <c r="A1348" s="46" t="s">
        <v>1639</v>
      </c>
      <c r="B1348">
        <v>1</v>
      </c>
      <c r="C1348">
        <v>2</v>
      </c>
    </row>
    <row r="1349" spans="1:3" x14ac:dyDescent="0.25">
      <c r="A1349" s="46" t="s">
        <v>1640</v>
      </c>
      <c r="B1349">
        <v>1</v>
      </c>
      <c r="C1349">
        <v>2</v>
      </c>
    </row>
    <row r="1350" spans="1:3" x14ac:dyDescent="0.25">
      <c r="A1350" s="46" t="s">
        <v>1641</v>
      </c>
      <c r="B1350">
        <v>1</v>
      </c>
      <c r="C1350">
        <v>2</v>
      </c>
    </row>
    <row r="1351" spans="1:3" x14ac:dyDescent="0.25">
      <c r="A1351" s="46" t="s">
        <v>1642</v>
      </c>
      <c r="B1351">
        <v>1</v>
      </c>
      <c r="C1351">
        <v>2</v>
      </c>
    </row>
    <row r="1352" spans="1:3" x14ac:dyDescent="0.25">
      <c r="A1352" s="46" t="s">
        <v>1643</v>
      </c>
      <c r="B1352">
        <v>1</v>
      </c>
      <c r="C1352">
        <v>2</v>
      </c>
    </row>
    <row r="1353" spans="1:3" x14ac:dyDescent="0.25">
      <c r="A1353" s="46" t="s">
        <v>1644</v>
      </c>
      <c r="B1353">
        <v>1</v>
      </c>
      <c r="C1353">
        <v>2</v>
      </c>
    </row>
    <row r="1354" spans="1:3" x14ac:dyDescent="0.25">
      <c r="A1354" s="46" t="s">
        <v>1645</v>
      </c>
      <c r="B1354">
        <v>1</v>
      </c>
      <c r="C1354">
        <v>2</v>
      </c>
    </row>
    <row r="1355" spans="1:3" x14ac:dyDescent="0.25">
      <c r="A1355" s="46" t="s">
        <v>1646</v>
      </c>
      <c r="B1355">
        <v>20</v>
      </c>
      <c r="C1355">
        <v>37</v>
      </c>
    </row>
    <row r="1356" spans="1:3" x14ac:dyDescent="0.25">
      <c r="A1356" s="46" t="s">
        <v>1647</v>
      </c>
      <c r="B1356">
        <v>19</v>
      </c>
      <c r="C1356">
        <v>37</v>
      </c>
    </row>
    <row r="1357" spans="1:3" x14ac:dyDescent="0.25">
      <c r="A1357" s="46" t="s">
        <v>1648</v>
      </c>
      <c r="B1357">
        <v>19</v>
      </c>
      <c r="C1357">
        <v>37</v>
      </c>
    </row>
    <row r="1358" spans="1:3" x14ac:dyDescent="0.25">
      <c r="A1358" s="46" t="s">
        <v>1649</v>
      </c>
      <c r="B1358">
        <v>19</v>
      </c>
      <c r="C1358">
        <v>37</v>
      </c>
    </row>
    <row r="1359" spans="1:3" x14ac:dyDescent="0.25">
      <c r="A1359" s="46" t="s">
        <v>1650</v>
      </c>
      <c r="B1359">
        <v>21</v>
      </c>
      <c r="C1359">
        <v>37</v>
      </c>
    </row>
    <row r="1360" spans="1:3" x14ac:dyDescent="0.25">
      <c r="A1360" s="46" t="s">
        <v>1651</v>
      </c>
      <c r="B1360">
        <v>20</v>
      </c>
      <c r="C1360">
        <v>37</v>
      </c>
    </row>
    <row r="1361" spans="1:3" x14ac:dyDescent="0.25">
      <c r="A1361" s="46" t="s">
        <v>1652</v>
      </c>
      <c r="B1361">
        <v>22</v>
      </c>
      <c r="C1361">
        <v>37</v>
      </c>
    </row>
    <row r="1362" spans="1:3" x14ac:dyDescent="0.25">
      <c r="A1362" s="46" t="s">
        <v>1653</v>
      </c>
      <c r="B1362">
        <v>1</v>
      </c>
      <c r="C1362">
        <v>1</v>
      </c>
    </row>
    <row r="1363" spans="1:3" x14ac:dyDescent="0.25">
      <c r="A1363" s="46" t="s">
        <v>1654</v>
      </c>
      <c r="B1363">
        <v>1</v>
      </c>
      <c r="C1363">
        <v>1</v>
      </c>
    </row>
    <row r="1364" spans="1:3" x14ac:dyDescent="0.25">
      <c r="A1364" s="46" t="s">
        <v>1655</v>
      </c>
      <c r="B1364">
        <v>1</v>
      </c>
      <c r="C1364">
        <v>1</v>
      </c>
    </row>
    <row r="1365" spans="1:3" x14ac:dyDescent="0.25">
      <c r="A1365" s="46" t="s">
        <v>1656</v>
      </c>
      <c r="B1365">
        <v>20</v>
      </c>
      <c r="C1365">
        <v>37</v>
      </c>
    </row>
    <row r="1366" spans="1:3" x14ac:dyDescent="0.25">
      <c r="A1366" s="46" t="s">
        <v>1657</v>
      </c>
      <c r="B1366">
        <v>19</v>
      </c>
      <c r="C1366">
        <v>37</v>
      </c>
    </row>
    <row r="1367" spans="1:3" x14ac:dyDescent="0.25">
      <c r="A1367" s="46" t="s">
        <v>1658</v>
      </c>
      <c r="B1367">
        <v>19</v>
      </c>
      <c r="C1367">
        <v>37</v>
      </c>
    </row>
    <row r="1368" spans="1:3" x14ac:dyDescent="0.25">
      <c r="A1368" s="46" t="s">
        <v>1659</v>
      </c>
      <c r="B1368">
        <v>19</v>
      </c>
      <c r="C1368">
        <v>37</v>
      </c>
    </row>
    <row r="1369" spans="1:3" x14ac:dyDescent="0.25">
      <c r="A1369" s="46" t="s">
        <v>1660</v>
      </c>
      <c r="B1369">
        <v>21</v>
      </c>
      <c r="C1369">
        <v>37</v>
      </c>
    </row>
    <row r="1370" spans="1:3" x14ac:dyDescent="0.25">
      <c r="A1370" s="46" t="s">
        <v>1661</v>
      </c>
      <c r="B1370">
        <v>20</v>
      </c>
      <c r="C1370">
        <v>37</v>
      </c>
    </row>
    <row r="1371" spans="1:3" x14ac:dyDescent="0.25">
      <c r="A1371" s="46" t="s">
        <v>1662</v>
      </c>
      <c r="B1371">
        <v>22</v>
      </c>
      <c r="C1371">
        <v>37</v>
      </c>
    </row>
    <row r="1372" spans="1:3" x14ac:dyDescent="0.25">
      <c r="A1372" s="46" t="s">
        <v>416</v>
      </c>
      <c r="B1372">
        <v>14</v>
      </c>
      <c r="C1372">
        <v>23</v>
      </c>
    </row>
    <row r="1373" spans="1:3" x14ac:dyDescent="0.25">
      <c r="A1373" s="46" t="s">
        <v>1663</v>
      </c>
      <c r="B1373">
        <v>16</v>
      </c>
      <c r="C1373">
        <v>23</v>
      </c>
    </row>
    <row r="1374" spans="1:3" x14ac:dyDescent="0.25">
      <c r="A1374" s="46" t="s">
        <v>1664</v>
      </c>
      <c r="B1374">
        <v>16</v>
      </c>
      <c r="C1374">
        <v>23</v>
      </c>
    </row>
    <row r="1375" spans="1:3" x14ac:dyDescent="0.25">
      <c r="A1375" s="46" t="s">
        <v>1665</v>
      </c>
      <c r="B1375">
        <v>1</v>
      </c>
      <c r="C1375">
        <v>1</v>
      </c>
    </row>
    <row r="1376" spans="1:3" x14ac:dyDescent="0.25">
      <c r="A1376" s="46" t="s">
        <v>1666</v>
      </c>
      <c r="B1376">
        <v>1</v>
      </c>
      <c r="C1376">
        <v>1</v>
      </c>
    </row>
    <row r="1377" spans="1:3" x14ac:dyDescent="0.25">
      <c r="A1377" s="46" t="s">
        <v>1667</v>
      </c>
      <c r="B1377">
        <v>19</v>
      </c>
      <c r="C1377">
        <v>36</v>
      </c>
    </row>
    <row r="1378" spans="1:3" x14ac:dyDescent="0.25">
      <c r="A1378" s="46" t="s">
        <v>1668</v>
      </c>
      <c r="B1378">
        <v>18</v>
      </c>
      <c r="C1378">
        <v>36</v>
      </c>
    </row>
    <row r="1379" spans="1:3" x14ac:dyDescent="0.25">
      <c r="A1379" s="46" t="s">
        <v>1669</v>
      </c>
      <c r="B1379">
        <v>20</v>
      </c>
      <c r="C1379">
        <v>36</v>
      </c>
    </row>
    <row r="1380" spans="1:3" x14ac:dyDescent="0.25">
      <c r="A1380" s="46" t="s">
        <v>1670</v>
      </c>
      <c r="B1380">
        <v>19</v>
      </c>
      <c r="C1380">
        <v>36</v>
      </c>
    </row>
    <row r="1381" spans="1:3" x14ac:dyDescent="0.25">
      <c r="A1381" s="46" t="s">
        <v>1671</v>
      </c>
      <c r="B1381">
        <v>21</v>
      </c>
      <c r="C1381">
        <v>36</v>
      </c>
    </row>
    <row r="1382" spans="1:3" x14ac:dyDescent="0.25">
      <c r="A1382" s="46" t="s">
        <v>1672</v>
      </c>
      <c r="B1382">
        <v>20</v>
      </c>
      <c r="C1382">
        <v>37</v>
      </c>
    </row>
    <row r="1383" spans="1:3" x14ac:dyDescent="0.25">
      <c r="A1383" s="46" t="s">
        <v>1673</v>
      </c>
      <c r="B1383">
        <v>19</v>
      </c>
      <c r="C1383">
        <v>37</v>
      </c>
    </row>
    <row r="1384" spans="1:3" x14ac:dyDescent="0.25">
      <c r="A1384" s="46" t="s">
        <v>1674</v>
      </c>
      <c r="B1384">
        <v>19</v>
      </c>
      <c r="C1384">
        <v>37</v>
      </c>
    </row>
    <row r="1385" spans="1:3" x14ac:dyDescent="0.25">
      <c r="A1385" s="46" t="s">
        <v>1675</v>
      </c>
      <c r="B1385">
        <v>19</v>
      </c>
      <c r="C1385">
        <v>37</v>
      </c>
    </row>
    <row r="1386" spans="1:3" x14ac:dyDescent="0.25">
      <c r="A1386" s="46" t="s">
        <v>1676</v>
      </c>
      <c r="B1386">
        <v>21</v>
      </c>
      <c r="C1386">
        <v>37</v>
      </c>
    </row>
    <row r="1387" spans="1:3" x14ac:dyDescent="0.25">
      <c r="A1387" s="46" t="s">
        <v>1677</v>
      </c>
      <c r="B1387">
        <v>20</v>
      </c>
      <c r="C1387">
        <v>37</v>
      </c>
    </row>
    <row r="1388" spans="1:3" x14ac:dyDescent="0.25">
      <c r="A1388" s="46" t="s">
        <v>1678</v>
      </c>
      <c r="B1388">
        <v>22</v>
      </c>
      <c r="C1388">
        <v>37</v>
      </c>
    </row>
    <row r="1389" spans="1:3" x14ac:dyDescent="0.25">
      <c r="A1389" s="46" t="s">
        <v>1679</v>
      </c>
      <c r="B1389">
        <v>21</v>
      </c>
      <c r="C1389">
        <v>37</v>
      </c>
    </row>
    <row r="1390" spans="1:3" x14ac:dyDescent="0.25">
      <c r="A1390" s="46" t="s">
        <v>1680</v>
      </c>
      <c r="B1390">
        <v>20</v>
      </c>
      <c r="C1390">
        <v>37</v>
      </c>
    </row>
    <row r="1391" spans="1:3" x14ac:dyDescent="0.25">
      <c r="A1391" s="46" t="s">
        <v>1681</v>
      </c>
      <c r="B1391">
        <v>19</v>
      </c>
      <c r="C1391">
        <v>36</v>
      </c>
    </row>
    <row r="1392" spans="1:3" x14ac:dyDescent="0.25">
      <c r="A1392" s="46" t="s">
        <v>1682</v>
      </c>
      <c r="B1392">
        <v>19</v>
      </c>
      <c r="C1392">
        <v>36</v>
      </c>
    </row>
    <row r="1393" spans="1:3" x14ac:dyDescent="0.25">
      <c r="A1393" s="46" t="s">
        <v>1683</v>
      </c>
      <c r="B1393">
        <v>21</v>
      </c>
      <c r="C1393">
        <v>37</v>
      </c>
    </row>
    <row r="1394" spans="1:3" x14ac:dyDescent="0.25">
      <c r="A1394" s="46" t="s">
        <v>1684</v>
      </c>
      <c r="B1394">
        <v>21</v>
      </c>
      <c r="C1394">
        <v>37</v>
      </c>
    </row>
    <row r="1395" spans="1:3" x14ac:dyDescent="0.25">
      <c r="A1395" s="46" t="s">
        <v>1685</v>
      </c>
      <c r="B1395">
        <v>22</v>
      </c>
      <c r="C1395">
        <v>37</v>
      </c>
    </row>
    <row r="1396" spans="1:3" x14ac:dyDescent="0.25">
      <c r="A1396" s="46" t="s">
        <v>1686</v>
      </c>
      <c r="B1396">
        <v>19</v>
      </c>
      <c r="C1396">
        <v>36</v>
      </c>
    </row>
    <row r="1397" spans="1:3" x14ac:dyDescent="0.25">
      <c r="A1397" s="46" t="s">
        <v>1687</v>
      </c>
      <c r="B1397">
        <v>19</v>
      </c>
      <c r="C1397">
        <v>36</v>
      </c>
    </row>
    <row r="1398" spans="1:3" x14ac:dyDescent="0.25">
      <c r="A1398" s="46" t="s">
        <v>1688</v>
      </c>
      <c r="B1398">
        <v>20</v>
      </c>
      <c r="C1398">
        <v>36</v>
      </c>
    </row>
    <row r="1399" spans="1:3" x14ac:dyDescent="0.25">
      <c r="A1399" s="46" t="s">
        <v>1689</v>
      </c>
      <c r="B1399">
        <v>5</v>
      </c>
      <c r="C1399">
        <v>14</v>
      </c>
    </row>
    <row r="1400" spans="1:3" x14ac:dyDescent="0.25">
      <c r="A1400" s="46" t="s">
        <v>1690</v>
      </c>
      <c r="B1400">
        <v>37</v>
      </c>
      <c r="C1400">
        <v>101</v>
      </c>
    </row>
    <row r="1401" spans="1:3" x14ac:dyDescent="0.25">
      <c r="A1401" s="46" t="s">
        <v>1691</v>
      </c>
      <c r="B1401">
        <v>20</v>
      </c>
      <c r="C1401">
        <v>37</v>
      </c>
    </row>
    <row r="1402" spans="1:3" x14ac:dyDescent="0.25">
      <c r="A1402" s="46" t="s">
        <v>1692</v>
      </c>
      <c r="B1402">
        <v>19</v>
      </c>
      <c r="C1402">
        <v>37</v>
      </c>
    </row>
    <row r="1403" spans="1:3" x14ac:dyDescent="0.25">
      <c r="A1403" s="46" t="s">
        <v>1693</v>
      </c>
      <c r="B1403">
        <v>19</v>
      </c>
      <c r="C1403">
        <v>37</v>
      </c>
    </row>
    <row r="1404" spans="1:3" x14ac:dyDescent="0.25">
      <c r="A1404" s="46" t="s">
        <v>1694</v>
      </c>
      <c r="B1404">
        <v>19</v>
      </c>
      <c r="C1404">
        <v>37</v>
      </c>
    </row>
    <row r="1405" spans="1:3" x14ac:dyDescent="0.25">
      <c r="A1405" s="46" t="s">
        <v>1695</v>
      </c>
      <c r="B1405">
        <v>21</v>
      </c>
      <c r="C1405">
        <v>37</v>
      </c>
    </row>
    <row r="1406" spans="1:3" x14ac:dyDescent="0.25">
      <c r="A1406" s="46" t="s">
        <v>1696</v>
      </c>
      <c r="B1406">
        <v>20</v>
      </c>
      <c r="C1406">
        <v>37</v>
      </c>
    </row>
    <row r="1407" spans="1:3" x14ac:dyDescent="0.25">
      <c r="A1407" s="46" t="s">
        <v>1697</v>
      </c>
      <c r="B1407">
        <v>22</v>
      </c>
      <c r="C1407">
        <v>37</v>
      </c>
    </row>
    <row r="1408" spans="1:3" x14ac:dyDescent="0.25">
      <c r="A1408" s="46" t="s">
        <v>1698</v>
      </c>
      <c r="B1408">
        <v>18</v>
      </c>
      <c r="C1408">
        <v>31</v>
      </c>
    </row>
    <row r="1409" spans="1:3" x14ac:dyDescent="0.25">
      <c r="A1409" s="46" t="s">
        <v>1699</v>
      </c>
      <c r="B1409">
        <v>27</v>
      </c>
      <c r="C1409">
        <v>80</v>
      </c>
    </row>
    <row r="1410" spans="1:3" x14ac:dyDescent="0.25">
      <c r="A1410" s="46" t="s">
        <v>1700</v>
      </c>
      <c r="B1410">
        <v>20</v>
      </c>
      <c r="C1410">
        <v>37</v>
      </c>
    </row>
    <row r="1411" spans="1:3" x14ac:dyDescent="0.25">
      <c r="A1411" s="46" t="s">
        <v>1701</v>
      </c>
      <c r="B1411">
        <v>19</v>
      </c>
      <c r="C1411">
        <v>37</v>
      </c>
    </row>
    <row r="1412" spans="1:3" x14ac:dyDescent="0.25">
      <c r="A1412" s="46" t="s">
        <v>1702</v>
      </c>
      <c r="B1412">
        <v>19</v>
      </c>
      <c r="C1412">
        <v>37</v>
      </c>
    </row>
    <row r="1413" spans="1:3" x14ac:dyDescent="0.25">
      <c r="A1413" s="46" t="s">
        <v>1703</v>
      </c>
      <c r="B1413">
        <v>19</v>
      </c>
      <c r="C1413">
        <v>37</v>
      </c>
    </row>
    <row r="1414" spans="1:3" x14ac:dyDescent="0.25">
      <c r="A1414" s="46" t="s">
        <v>1704</v>
      </c>
      <c r="B1414">
        <v>21</v>
      </c>
      <c r="C1414">
        <v>37</v>
      </c>
    </row>
    <row r="1415" spans="1:3" x14ac:dyDescent="0.25">
      <c r="A1415" s="46" t="s">
        <v>1705</v>
      </c>
      <c r="B1415">
        <v>20</v>
      </c>
      <c r="C1415">
        <v>37</v>
      </c>
    </row>
    <row r="1416" spans="1:3" x14ac:dyDescent="0.25">
      <c r="A1416" s="46" t="s">
        <v>1706</v>
      </c>
      <c r="B1416">
        <v>22</v>
      </c>
      <c r="C1416">
        <v>37</v>
      </c>
    </row>
    <row r="1417" spans="1:3" x14ac:dyDescent="0.25">
      <c r="A1417" s="46" t="s">
        <v>1707</v>
      </c>
      <c r="B1417">
        <v>20</v>
      </c>
      <c r="C1417">
        <v>37</v>
      </c>
    </row>
    <row r="1418" spans="1:3" x14ac:dyDescent="0.25">
      <c r="A1418" s="46" t="s">
        <v>1708</v>
      </c>
      <c r="B1418">
        <v>19</v>
      </c>
      <c r="C1418">
        <v>37</v>
      </c>
    </row>
    <row r="1419" spans="1:3" x14ac:dyDescent="0.25">
      <c r="A1419" s="46" t="s">
        <v>1709</v>
      </c>
      <c r="B1419">
        <v>19</v>
      </c>
      <c r="C1419">
        <v>37</v>
      </c>
    </row>
    <row r="1420" spans="1:3" x14ac:dyDescent="0.25">
      <c r="A1420" s="46" t="s">
        <v>1710</v>
      </c>
      <c r="B1420">
        <v>19</v>
      </c>
      <c r="C1420">
        <v>37</v>
      </c>
    </row>
    <row r="1421" spans="1:3" x14ac:dyDescent="0.25">
      <c r="A1421" s="46" t="s">
        <v>1711</v>
      </c>
      <c r="B1421">
        <v>21</v>
      </c>
      <c r="C1421">
        <v>37</v>
      </c>
    </row>
    <row r="1422" spans="1:3" x14ac:dyDescent="0.25">
      <c r="A1422" s="46" t="s">
        <v>1712</v>
      </c>
      <c r="B1422">
        <v>20</v>
      </c>
      <c r="C1422">
        <v>37</v>
      </c>
    </row>
    <row r="1423" spans="1:3" x14ac:dyDescent="0.25">
      <c r="A1423" s="46" t="s">
        <v>1713</v>
      </c>
      <c r="B1423">
        <v>22</v>
      </c>
      <c r="C1423">
        <v>37</v>
      </c>
    </row>
    <row r="1424" spans="1:3" x14ac:dyDescent="0.25">
      <c r="A1424" s="46" t="s">
        <v>1714</v>
      </c>
      <c r="B1424">
        <v>47</v>
      </c>
      <c r="C1424">
        <v>428</v>
      </c>
    </row>
    <row r="1425" spans="1:3" x14ac:dyDescent="0.25">
      <c r="A1425" s="46" t="s">
        <v>1715</v>
      </c>
      <c r="B1425">
        <v>18</v>
      </c>
      <c r="C1425">
        <v>54</v>
      </c>
    </row>
    <row r="1426" spans="1:3" x14ac:dyDescent="0.25">
      <c r="A1426" s="46" t="s">
        <v>1716</v>
      </c>
      <c r="B1426">
        <v>18</v>
      </c>
      <c r="C1426">
        <v>54</v>
      </c>
    </row>
    <row r="1427" spans="1:3" x14ac:dyDescent="0.25">
      <c r="A1427" s="46" t="s">
        <v>194</v>
      </c>
      <c r="B1427">
        <v>25</v>
      </c>
      <c r="C1427">
        <v>99</v>
      </c>
    </row>
    <row r="1428" spans="1:3" x14ac:dyDescent="0.25">
      <c r="A1428" s="46" t="s">
        <v>1717</v>
      </c>
      <c r="B1428">
        <v>21</v>
      </c>
      <c r="C1428">
        <v>37</v>
      </c>
    </row>
    <row r="1429" spans="1:3" x14ac:dyDescent="0.25">
      <c r="A1429" s="46" t="s">
        <v>1718</v>
      </c>
      <c r="B1429">
        <v>47</v>
      </c>
      <c r="C1429">
        <v>133</v>
      </c>
    </row>
    <row r="1430" spans="1:3" x14ac:dyDescent="0.25">
      <c r="A1430" s="46" t="s">
        <v>1719</v>
      </c>
      <c r="B1430">
        <v>65</v>
      </c>
      <c r="C1430">
        <v>168</v>
      </c>
    </row>
    <row r="1431" spans="1:3" x14ac:dyDescent="0.25">
      <c r="A1431" s="46" t="s">
        <v>1720</v>
      </c>
      <c r="B1431">
        <v>2</v>
      </c>
      <c r="C1431">
        <v>4</v>
      </c>
    </row>
    <row r="1432" spans="1:3" x14ac:dyDescent="0.25">
      <c r="A1432" s="46" t="s">
        <v>1721</v>
      </c>
      <c r="B1432">
        <v>50</v>
      </c>
      <c r="C1432">
        <v>113</v>
      </c>
    </row>
    <row r="1433" spans="1:3" x14ac:dyDescent="0.25">
      <c r="A1433" s="46" t="s">
        <v>1722</v>
      </c>
      <c r="B1433">
        <v>28</v>
      </c>
      <c r="C1433">
        <v>70</v>
      </c>
    </row>
    <row r="1434" spans="1:3" x14ac:dyDescent="0.25">
      <c r="A1434" s="46" t="s">
        <v>1723</v>
      </c>
      <c r="B1434">
        <v>60</v>
      </c>
      <c r="C1434">
        <v>176</v>
      </c>
    </row>
    <row r="1435" spans="1:3" x14ac:dyDescent="0.25">
      <c r="A1435" s="46" t="s">
        <v>1724</v>
      </c>
      <c r="B1435">
        <v>24</v>
      </c>
      <c r="C1435">
        <v>79</v>
      </c>
    </row>
    <row r="1436" spans="1:3" x14ac:dyDescent="0.25">
      <c r="A1436" s="46" t="s">
        <v>1725</v>
      </c>
      <c r="B1436">
        <v>49</v>
      </c>
      <c r="C1436">
        <v>112</v>
      </c>
    </row>
    <row r="1437" spans="1:3" x14ac:dyDescent="0.25">
      <c r="A1437" s="46" t="s">
        <v>1726</v>
      </c>
      <c r="B1437">
        <v>62</v>
      </c>
      <c r="C1437">
        <v>131</v>
      </c>
    </row>
    <row r="1438" spans="1:3" x14ac:dyDescent="0.25">
      <c r="A1438" s="46" t="s">
        <v>1727</v>
      </c>
      <c r="B1438">
        <v>23</v>
      </c>
      <c r="C1438">
        <v>103</v>
      </c>
    </row>
    <row r="1439" spans="1:3" x14ac:dyDescent="0.25">
      <c r="A1439" s="46" t="s">
        <v>404</v>
      </c>
      <c r="B1439">
        <v>19</v>
      </c>
      <c r="C1439">
        <v>36</v>
      </c>
    </row>
    <row r="1440" spans="1:3" x14ac:dyDescent="0.25">
      <c r="A1440" s="46" t="s">
        <v>1728</v>
      </c>
      <c r="B1440">
        <v>22</v>
      </c>
      <c r="C1440">
        <v>37</v>
      </c>
    </row>
    <row r="1441" spans="1:3" x14ac:dyDescent="0.25">
      <c r="A1441" s="46" t="s">
        <v>1729</v>
      </c>
      <c r="B1441">
        <v>20</v>
      </c>
      <c r="C1441">
        <v>37</v>
      </c>
    </row>
    <row r="1442" spans="1:3" x14ac:dyDescent="0.25">
      <c r="A1442" s="46" t="s">
        <v>361</v>
      </c>
      <c r="B1442">
        <v>19</v>
      </c>
      <c r="C1442">
        <v>92</v>
      </c>
    </row>
    <row r="1443" spans="1:3" x14ac:dyDescent="0.25">
      <c r="A1443" s="46" t="s">
        <v>1730</v>
      </c>
      <c r="B1443">
        <v>9</v>
      </c>
      <c r="C1443">
        <v>24</v>
      </c>
    </row>
    <row r="1444" spans="1:3" x14ac:dyDescent="0.25">
      <c r="A1444" s="46" t="s">
        <v>1731</v>
      </c>
      <c r="B1444">
        <v>14</v>
      </c>
      <c r="C1444">
        <v>16</v>
      </c>
    </row>
    <row r="1445" spans="1:3" x14ac:dyDescent="0.25">
      <c r="A1445" s="46" t="s">
        <v>244</v>
      </c>
      <c r="B1445">
        <v>19</v>
      </c>
      <c r="C1445">
        <v>92</v>
      </c>
    </row>
    <row r="1446" spans="1:3" x14ac:dyDescent="0.25">
      <c r="A1446" s="46" t="s">
        <v>107</v>
      </c>
      <c r="B1446">
        <v>2</v>
      </c>
      <c r="C1446">
        <v>16</v>
      </c>
    </row>
    <row r="1447" spans="1:3" x14ac:dyDescent="0.25">
      <c r="A1447" s="46" t="s">
        <v>1732</v>
      </c>
      <c r="B1447">
        <v>48</v>
      </c>
      <c r="C1447">
        <v>213</v>
      </c>
    </row>
    <row r="1448" spans="1:3" x14ac:dyDescent="0.25">
      <c r="A1448" s="46" t="s">
        <v>1733</v>
      </c>
      <c r="B1448">
        <v>62</v>
      </c>
      <c r="C1448">
        <v>163</v>
      </c>
    </row>
    <row r="1449" spans="1:3" x14ac:dyDescent="0.25">
      <c r="A1449" s="46" t="s">
        <v>1734</v>
      </c>
      <c r="B1449">
        <v>53</v>
      </c>
      <c r="C1449">
        <v>220</v>
      </c>
    </row>
    <row r="1450" spans="1:3" x14ac:dyDescent="0.25">
      <c r="A1450" s="46" t="s">
        <v>168</v>
      </c>
      <c r="B1450">
        <v>25</v>
      </c>
      <c r="C1450">
        <v>57</v>
      </c>
    </row>
    <row r="1451" spans="1:3" x14ac:dyDescent="0.25">
      <c r="A1451" s="46" t="s">
        <v>1735</v>
      </c>
      <c r="B1451">
        <v>22</v>
      </c>
      <c r="C1451">
        <v>110</v>
      </c>
    </row>
    <row r="1452" spans="1:3" x14ac:dyDescent="0.25">
      <c r="A1452" s="46" t="s">
        <v>1736</v>
      </c>
      <c r="B1452">
        <v>41</v>
      </c>
      <c r="C1452">
        <v>126</v>
      </c>
    </row>
    <row r="1453" spans="1:3" x14ac:dyDescent="0.25">
      <c r="A1453" s="46" t="s">
        <v>1737</v>
      </c>
      <c r="B1453">
        <v>38</v>
      </c>
      <c r="C1453">
        <v>59</v>
      </c>
    </row>
    <row r="1454" spans="1:3" x14ac:dyDescent="0.25">
      <c r="A1454" s="46" t="s">
        <v>1738</v>
      </c>
      <c r="B1454">
        <v>62</v>
      </c>
      <c r="C1454">
        <v>131</v>
      </c>
    </row>
    <row r="1455" spans="1:3" x14ac:dyDescent="0.25">
      <c r="A1455" s="46" t="s">
        <v>1739</v>
      </c>
      <c r="B1455">
        <v>1</v>
      </c>
      <c r="C1455">
        <v>1</v>
      </c>
    </row>
    <row r="1456" spans="1:3" x14ac:dyDescent="0.25">
      <c r="A1456" s="46" t="s">
        <v>1740</v>
      </c>
      <c r="B1456">
        <v>29</v>
      </c>
      <c r="C1456">
        <v>74</v>
      </c>
    </row>
    <row r="1457" spans="1:3" x14ac:dyDescent="0.25">
      <c r="A1457" s="46" t="s">
        <v>1741</v>
      </c>
      <c r="B1457">
        <v>79</v>
      </c>
      <c r="C1457">
        <v>293</v>
      </c>
    </row>
    <row r="1458" spans="1:3" x14ac:dyDescent="0.25">
      <c r="A1458" s="46" t="s">
        <v>1742</v>
      </c>
      <c r="B1458">
        <v>21</v>
      </c>
      <c r="C1458">
        <v>177</v>
      </c>
    </row>
    <row r="1459" spans="1:3" x14ac:dyDescent="0.25">
      <c r="A1459" s="46" t="s">
        <v>1743</v>
      </c>
      <c r="B1459">
        <v>73</v>
      </c>
      <c r="C1459">
        <v>350</v>
      </c>
    </row>
    <row r="1460" spans="1:3" x14ac:dyDescent="0.25">
      <c r="A1460" s="46" t="s">
        <v>1744</v>
      </c>
      <c r="B1460">
        <v>19</v>
      </c>
      <c r="C1460">
        <v>37</v>
      </c>
    </row>
    <row r="1461" spans="1:3" x14ac:dyDescent="0.25">
      <c r="A1461" s="46" t="s">
        <v>1745</v>
      </c>
      <c r="B1461">
        <v>3</v>
      </c>
      <c r="C1461">
        <v>4</v>
      </c>
    </row>
    <row r="1462" spans="1:3" x14ac:dyDescent="0.25">
      <c r="A1462" s="46" t="s">
        <v>1746</v>
      </c>
      <c r="B1462">
        <v>20</v>
      </c>
      <c r="C1462">
        <v>39</v>
      </c>
    </row>
    <row r="1463" spans="1:3" x14ac:dyDescent="0.25">
      <c r="A1463" s="46" t="s">
        <v>1747</v>
      </c>
      <c r="B1463">
        <v>20</v>
      </c>
      <c r="C1463">
        <v>46</v>
      </c>
    </row>
    <row r="1464" spans="1:3" x14ac:dyDescent="0.25">
      <c r="A1464" s="46" t="s">
        <v>1748</v>
      </c>
      <c r="B1464">
        <v>1</v>
      </c>
      <c r="C1464">
        <v>74</v>
      </c>
    </row>
    <row r="1465" spans="1:3" x14ac:dyDescent="0.25">
      <c r="A1465" s="46" t="s">
        <v>1749</v>
      </c>
      <c r="B1465">
        <v>116</v>
      </c>
      <c r="C1465">
        <v>545</v>
      </c>
    </row>
    <row r="1466" spans="1:3" x14ac:dyDescent="0.25">
      <c r="A1466" s="46" t="s">
        <v>1750</v>
      </c>
      <c r="B1466">
        <v>1</v>
      </c>
      <c r="C1466">
        <v>2</v>
      </c>
    </row>
    <row r="1467" spans="1:3" x14ac:dyDescent="0.25">
      <c r="A1467" s="46" t="s">
        <v>1751</v>
      </c>
      <c r="B1467">
        <v>22</v>
      </c>
      <c r="C1467">
        <v>55</v>
      </c>
    </row>
    <row r="1468" spans="1:3" x14ac:dyDescent="0.25">
      <c r="A1468" s="46" t="s">
        <v>1752</v>
      </c>
      <c r="B1468">
        <v>41</v>
      </c>
      <c r="C1468">
        <v>232</v>
      </c>
    </row>
    <row r="1469" spans="1:3" x14ac:dyDescent="0.25">
      <c r="A1469" s="46" t="s">
        <v>1753</v>
      </c>
      <c r="B1469">
        <v>1</v>
      </c>
      <c r="C1469">
        <v>4</v>
      </c>
    </row>
    <row r="1470" spans="1:3" x14ac:dyDescent="0.25">
      <c r="A1470" s="46" t="s">
        <v>1754</v>
      </c>
      <c r="B1470">
        <v>29</v>
      </c>
      <c r="C1470">
        <v>40</v>
      </c>
    </row>
    <row r="1471" spans="1:3" x14ac:dyDescent="0.25">
      <c r="A1471" s="46" t="s">
        <v>1755</v>
      </c>
      <c r="B1471">
        <v>49</v>
      </c>
      <c r="C1471">
        <v>183</v>
      </c>
    </row>
    <row r="1472" spans="1:3" x14ac:dyDescent="0.25">
      <c r="A1472" s="46" t="s">
        <v>1756</v>
      </c>
      <c r="B1472">
        <v>16</v>
      </c>
      <c r="C1472">
        <v>61</v>
      </c>
    </row>
    <row r="1473" spans="1:3" x14ac:dyDescent="0.25">
      <c r="A1473" s="46" t="s">
        <v>1757</v>
      </c>
      <c r="B1473">
        <v>1</v>
      </c>
      <c r="C1473">
        <v>150</v>
      </c>
    </row>
    <row r="1474" spans="1:3" x14ac:dyDescent="0.25">
      <c r="A1474" s="46" t="s">
        <v>1758</v>
      </c>
      <c r="B1474">
        <v>2</v>
      </c>
      <c r="C1474">
        <v>6</v>
      </c>
    </row>
    <row r="1475" spans="1:3" x14ac:dyDescent="0.25">
      <c r="A1475" s="46" t="s">
        <v>1759</v>
      </c>
      <c r="B1475">
        <v>39</v>
      </c>
      <c r="C1475">
        <v>61</v>
      </c>
    </row>
    <row r="1476" spans="1:3" x14ac:dyDescent="0.25">
      <c r="A1476" s="46" t="s">
        <v>1760</v>
      </c>
      <c r="B1476">
        <v>28</v>
      </c>
      <c r="C1476">
        <v>38</v>
      </c>
    </row>
    <row r="1477" spans="1:3" x14ac:dyDescent="0.25">
      <c r="A1477" s="46" t="s">
        <v>1761</v>
      </c>
      <c r="B1477">
        <v>85</v>
      </c>
      <c r="C1477">
        <v>416</v>
      </c>
    </row>
    <row r="1478" spans="1:3" x14ac:dyDescent="0.25">
      <c r="A1478" s="46" t="s">
        <v>63</v>
      </c>
      <c r="B1478">
        <v>2</v>
      </c>
      <c r="C1478">
        <v>12</v>
      </c>
    </row>
    <row r="1479" spans="1:3" x14ac:dyDescent="0.25">
      <c r="A1479" s="46" t="s">
        <v>1762</v>
      </c>
      <c r="B1479">
        <v>1</v>
      </c>
      <c r="C1479">
        <v>150</v>
      </c>
    </row>
    <row r="1480" spans="1:3" x14ac:dyDescent="0.25">
      <c r="A1480" s="46" t="s">
        <v>1763</v>
      </c>
      <c r="B1480">
        <v>39</v>
      </c>
      <c r="C1480">
        <v>61</v>
      </c>
    </row>
    <row r="1481" spans="1:3" x14ac:dyDescent="0.25">
      <c r="A1481" s="46" t="s">
        <v>1764</v>
      </c>
      <c r="B1481">
        <v>19</v>
      </c>
      <c r="C1481">
        <v>36</v>
      </c>
    </row>
    <row r="1482" spans="1:3" x14ac:dyDescent="0.25">
      <c r="A1482" s="46" t="s">
        <v>1765</v>
      </c>
      <c r="B1482">
        <v>1</v>
      </c>
      <c r="C1482">
        <v>1</v>
      </c>
    </row>
    <row r="1483" spans="1:3" x14ac:dyDescent="0.25">
      <c r="A1483" s="46" t="s">
        <v>1766</v>
      </c>
      <c r="B1483">
        <v>1</v>
      </c>
      <c r="C1483">
        <v>1</v>
      </c>
    </row>
    <row r="1484" spans="1:3" x14ac:dyDescent="0.25">
      <c r="A1484" s="46" t="s">
        <v>1767</v>
      </c>
      <c r="B1484">
        <v>6</v>
      </c>
      <c r="C1484">
        <v>12</v>
      </c>
    </row>
    <row r="1485" spans="1:3" x14ac:dyDescent="0.25">
      <c r="A1485" s="46" t="s">
        <v>1768</v>
      </c>
      <c r="B1485">
        <v>1</v>
      </c>
      <c r="C1485">
        <v>4</v>
      </c>
    </row>
    <row r="1486" spans="1:3" x14ac:dyDescent="0.25">
      <c r="A1486" s="46" t="s">
        <v>1769</v>
      </c>
      <c r="B1486">
        <v>6</v>
      </c>
      <c r="C1486">
        <v>15</v>
      </c>
    </row>
    <row r="1487" spans="1:3" x14ac:dyDescent="0.25">
      <c r="A1487" s="46" t="s">
        <v>1770</v>
      </c>
      <c r="B1487">
        <v>6</v>
      </c>
      <c r="C1487">
        <v>15</v>
      </c>
    </row>
    <row r="1488" spans="1:3" x14ac:dyDescent="0.25">
      <c r="A1488" s="46" t="s">
        <v>1771</v>
      </c>
      <c r="B1488">
        <v>1</v>
      </c>
      <c r="C1488">
        <v>7</v>
      </c>
    </row>
    <row r="1489" spans="1:3" x14ac:dyDescent="0.25">
      <c r="A1489" s="46" t="s">
        <v>1772</v>
      </c>
      <c r="B1489">
        <v>3</v>
      </c>
      <c r="C1489">
        <v>193</v>
      </c>
    </row>
    <row r="1490" spans="1:3" x14ac:dyDescent="0.25">
      <c r="A1490" s="46" t="s">
        <v>1773</v>
      </c>
      <c r="B1490">
        <v>27</v>
      </c>
      <c r="C1490">
        <v>52</v>
      </c>
    </row>
    <row r="1491" spans="1:3" x14ac:dyDescent="0.25">
      <c r="A1491" s="46" t="s">
        <v>1774</v>
      </c>
      <c r="B1491">
        <v>45</v>
      </c>
      <c r="C1491">
        <v>447</v>
      </c>
    </row>
    <row r="1492" spans="1:3" x14ac:dyDescent="0.25">
      <c r="A1492" s="46" t="s">
        <v>1775</v>
      </c>
      <c r="B1492">
        <v>36</v>
      </c>
      <c r="C1492">
        <v>133</v>
      </c>
    </row>
    <row r="1493" spans="1:3" x14ac:dyDescent="0.25">
      <c r="A1493" s="46" t="s">
        <v>1776</v>
      </c>
      <c r="B1493">
        <v>35</v>
      </c>
      <c r="C1493">
        <v>182</v>
      </c>
    </row>
    <row r="1494" spans="1:3" x14ac:dyDescent="0.25">
      <c r="A1494" s="46" t="s">
        <v>1777</v>
      </c>
      <c r="B1494">
        <v>1</v>
      </c>
      <c r="C1494">
        <v>8</v>
      </c>
    </row>
    <row r="1495" spans="1:3" x14ac:dyDescent="0.25">
      <c r="A1495" s="46" t="s">
        <v>1778</v>
      </c>
      <c r="B1495">
        <v>1</v>
      </c>
      <c r="C1495">
        <v>8</v>
      </c>
    </row>
    <row r="1496" spans="1:3" x14ac:dyDescent="0.25">
      <c r="A1496" s="46" t="s">
        <v>1779</v>
      </c>
      <c r="B1496">
        <v>1</v>
      </c>
      <c r="C1496">
        <v>6</v>
      </c>
    </row>
    <row r="1497" spans="1:3" x14ac:dyDescent="0.25">
      <c r="A1497" s="46" t="s">
        <v>1780</v>
      </c>
      <c r="B1497">
        <v>18</v>
      </c>
      <c r="C1497">
        <v>82</v>
      </c>
    </row>
    <row r="1498" spans="1:3" x14ac:dyDescent="0.25">
      <c r="A1498" s="46" t="s">
        <v>1781</v>
      </c>
      <c r="B1498">
        <v>31</v>
      </c>
      <c r="C1498">
        <v>101</v>
      </c>
    </row>
    <row r="1499" spans="1:3" x14ac:dyDescent="0.25">
      <c r="A1499" s="46" t="s">
        <v>1782</v>
      </c>
      <c r="B1499">
        <v>2</v>
      </c>
      <c r="C1499">
        <v>8</v>
      </c>
    </row>
    <row r="1500" spans="1:3" x14ac:dyDescent="0.25">
      <c r="A1500" s="46" t="s">
        <v>1783</v>
      </c>
      <c r="B1500">
        <v>35</v>
      </c>
      <c r="C1500">
        <v>182</v>
      </c>
    </row>
    <row r="1501" spans="1:3" x14ac:dyDescent="0.25">
      <c r="A1501" s="46" t="s">
        <v>1784</v>
      </c>
      <c r="B1501">
        <v>50</v>
      </c>
      <c r="C1501">
        <v>93</v>
      </c>
    </row>
    <row r="1502" spans="1:3" x14ac:dyDescent="0.25">
      <c r="A1502" s="46" t="s">
        <v>1785</v>
      </c>
      <c r="B1502">
        <v>4</v>
      </c>
      <c r="C1502">
        <v>14</v>
      </c>
    </row>
    <row r="1503" spans="1:3" x14ac:dyDescent="0.25">
      <c r="A1503" s="46" t="s">
        <v>1786</v>
      </c>
      <c r="B1503">
        <v>5</v>
      </c>
      <c r="C1503">
        <v>14</v>
      </c>
    </row>
    <row r="1504" spans="1:3" x14ac:dyDescent="0.25">
      <c r="A1504" s="46" t="s">
        <v>1787</v>
      </c>
      <c r="B1504">
        <v>20</v>
      </c>
      <c r="C1504">
        <v>90</v>
      </c>
    </row>
    <row r="1505" spans="1:3" x14ac:dyDescent="0.25">
      <c r="A1505" s="46" t="s">
        <v>51</v>
      </c>
      <c r="B1505">
        <v>90</v>
      </c>
      <c r="C1505">
        <v>505</v>
      </c>
    </row>
    <row r="1506" spans="1:3" x14ac:dyDescent="0.25">
      <c r="A1506" s="46" t="s">
        <v>76</v>
      </c>
      <c r="B1506">
        <v>36</v>
      </c>
      <c r="C1506">
        <v>85</v>
      </c>
    </row>
    <row r="1507" spans="1:3" x14ac:dyDescent="0.25">
      <c r="A1507" s="46" t="s">
        <v>52</v>
      </c>
      <c r="B1507">
        <v>58</v>
      </c>
      <c r="C1507">
        <v>879</v>
      </c>
    </row>
    <row r="1508" spans="1:3" x14ac:dyDescent="0.25">
      <c r="A1508" s="46" t="s">
        <v>1788</v>
      </c>
      <c r="B1508">
        <v>4</v>
      </c>
      <c r="C1508">
        <v>15</v>
      </c>
    </row>
    <row r="1509" spans="1:3" x14ac:dyDescent="0.25">
      <c r="A1509" s="46" t="s">
        <v>1789</v>
      </c>
      <c r="B1509">
        <v>4</v>
      </c>
      <c r="C1509">
        <v>14</v>
      </c>
    </row>
    <row r="1510" spans="1:3" x14ac:dyDescent="0.25">
      <c r="A1510" s="46" t="s">
        <v>1790</v>
      </c>
      <c r="B1510">
        <v>6</v>
      </c>
      <c r="C1510">
        <v>15</v>
      </c>
    </row>
    <row r="1511" spans="1:3" x14ac:dyDescent="0.25">
      <c r="A1511" s="46" t="s">
        <v>221</v>
      </c>
      <c r="B1511">
        <v>48</v>
      </c>
      <c r="C1511">
        <v>142</v>
      </c>
    </row>
    <row r="1512" spans="1:3" x14ac:dyDescent="0.25">
      <c r="A1512" s="46" t="s">
        <v>1791</v>
      </c>
      <c r="B1512">
        <v>16</v>
      </c>
      <c r="C1512">
        <v>52</v>
      </c>
    </row>
    <row r="1513" spans="1:3" x14ac:dyDescent="0.25">
      <c r="A1513" s="46" t="s">
        <v>1792</v>
      </c>
      <c r="B1513">
        <v>16</v>
      </c>
      <c r="C1513">
        <v>52</v>
      </c>
    </row>
    <row r="1514" spans="1:3" x14ac:dyDescent="0.25">
      <c r="A1514" s="46" t="s">
        <v>1793</v>
      </c>
      <c r="B1514">
        <v>16</v>
      </c>
      <c r="C1514">
        <v>52</v>
      </c>
    </row>
    <row r="1515" spans="1:3" x14ac:dyDescent="0.25">
      <c r="A1515" s="46" t="s">
        <v>56</v>
      </c>
      <c r="B1515">
        <v>17</v>
      </c>
      <c r="C1515">
        <v>104</v>
      </c>
    </row>
    <row r="1516" spans="1:3" x14ac:dyDescent="0.25">
      <c r="A1516" s="46" t="s">
        <v>1794</v>
      </c>
      <c r="B1516">
        <v>2</v>
      </c>
      <c r="C1516">
        <v>2</v>
      </c>
    </row>
    <row r="1517" spans="1:3" x14ac:dyDescent="0.25">
      <c r="A1517" s="46" t="s">
        <v>1795</v>
      </c>
      <c r="B1517">
        <v>30</v>
      </c>
      <c r="C1517">
        <v>779</v>
      </c>
    </row>
    <row r="1518" spans="1:3" x14ac:dyDescent="0.25">
      <c r="A1518" s="46" t="s">
        <v>1796</v>
      </c>
      <c r="B1518">
        <v>2</v>
      </c>
      <c r="C1518">
        <v>2</v>
      </c>
    </row>
    <row r="1519" spans="1:3" x14ac:dyDescent="0.25">
      <c r="A1519" s="46" t="s">
        <v>1797</v>
      </c>
      <c r="B1519">
        <v>3</v>
      </c>
      <c r="C1519">
        <v>4</v>
      </c>
    </row>
    <row r="1520" spans="1:3" x14ac:dyDescent="0.25">
      <c r="A1520" s="46" t="s">
        <v>445</v>
      </c>
      <c r="B1520">
        <v>4</v>
      </c>
      <c r="C1520">
        <v>15</v>
      </c>
    </row>
    <row r="1521" spans="1:3" x14ac:dyDescent="0.25">
      <c r="A1521" s="46" t="s">
        <v>1798</v>
      </c>
      <c r="B1521">
        <v>40</v>
      </c>
      <c r="C1521">
        <v>153</v>
      </c>
    </row>
    <row r="1522" spans="1:3" x14ac:dyDescent="0.25">
      <c r="A1522" s="46" t="s">
        <v>1799</v>
      </c>
      <c r="B1522">
        <v>28</v>
      </c>
      <c r="C1522">
        <v>3987</v>
      </c>
    </row>
    <row r="1523" spans="1:3" x14ac:dyDescent="0.25">
      <c r="A1523" s="46" t="s">
        <v>1800</v>
      </c>
      <c r="B1523">
        <v>29</v>
      </c>
      <c r="C1523">
        <v>1647</v>
      </c>
    </row>
    <row r="1524" spans="1:3" x14ac:dyDescent="0.25">
      <c r="A1524" s="46" t="s">
        <v>1801</v>
      </c>
      <c r="B1524">
        <v>4</v>
      </c>
      <c r="C1524">
        <v>19</v>
      </c>
    </row>
    <row r="1525" spans="1:3" x14ac:dyDescent="0.25">
      <c r="A1525" s="46" t="s">
        <v>1802</v>
      </c>
      <c r="B1525">
        <v>2</v>
      </c>
      <c r="C1525">
        <v>2</v>
      </c>
    </row>
    <row r="1526" spans="1:3" x14ac:dyDescent="0.25">
      <c r="A1526" s="46" t="s">
        <v>1803</v>
      </c>
      <c r="B1526">
        <v>1</v>
      </c>
      <c r="C1526">
        <v>34</v>
      </c>
    </row>
    <row r="1527" spans="1:3" x14ac:dyDescent="0.25">
      <c r="A1527" s="46" t="s">
        <v>1804</v>
      </c>
      <c r="B1527">
        <v>1</v>
      </c>
      <c r="C1527">
        <v>34</v>
      </c>
    </row>
    <row r="1528" spans="1:3" x14ac:dyDescent="0.25">
      <c r="A1528" s="46" t="s">
        <v>138</v>
      </c>
      <c r="B1528">
        <v>52</v>
      </c>
      <c r="C1528">
        <v>186</v>
      </c>
    </row>
    <row r="1529" spans="1:3" x14ac:dyDescent="0.25">
      <c r="A1529" s="46" t="s">
        <v>1805</v>
      </c>
      <c r="B1529">
        <v>35</v>
      </c>
      <c r="C1529">
        <v>495</v>
      </c>
    </row>
    <row r="1530" spans="1:3" x14ac:dyDescent="0.25">
      <c r="A1530" s="46" t="s">
        <v>1806</v>
      </c>
      <c r="B1530">
        <v>45</v>
      </c>
      <c r="C1530">
        <v>462</v>
      </c>
    </row>
    <row r="1531" spans="1:3" x14ac:dyDescent="0.25">
      <c r="A1531" s="46" t="s">
        <v>1807</v>
      </c>
      <c r="B1531">
        <v>34</v>
      </c>
      <c r="C1531">
        <v>636</v>
      </c>
    </row>
    <row r="1532" spans="1:3" x14ac:dyDescent="0.25">
      <c r="A1532" s="46" t="s">
        <v>1808</v>
      </c>
      <c r="B1532">
        <v>1</v>
      </c>
      <c r="C1532">
        <v>3</v>
      </c>
    </row>
    <row r="1533" spans="1:3" x14ac:dyDescent="0.25">
      <c r="A1533" s="46" t="s">
        <v>1809</v>
      </c>
      <c r="B1533">
        <v>1</v>
      </c>
      <c r="C1533">
        <v>6</v>
      </c>
    </row>
    <row r="1534" spans="1:3" x14ac:dyDescent="0.25">
      <c r="A1534" s="46" t="s">
        <v>226</v>
      </c>
      <c r="B1534">
        <v>129</v>
      </c>
      <c r="C1534">
        <v>4596</v>
      </c>
    </row>
    <row r="1535" spans="1:3" x14ac:dyDescent="0.25">
      <c r="A1535" s="46" t="s">
        <v>1810</v>
      </c>
      <c r="B1535">
        <v>34</v>
      </c>
      <c r="C1535">
        <v>2240</v>
      </c>
    </row>
    <row r="1536" spans="1:3" x14ac:dyDescent="0.25">
      <c r="A1536" s="46" t="s">
        <v>1811</v>
      </c>
      <c r="B1536">
        <v>6</v>
      </c>
      <c r="C1536">
        <v>15</v>
      </c>
    </row>
    <row r="1537" spans="1:3" x14ac:dyDescent="0.25">
      <c r="A1537" s="46" t="s">
        <v>1812</v>
      </c>
      <c r="B1537">
        <v>2</v>
      </c>
      <c r="C1537">
        <v>7</v>
      </c>
    </row>
    <row r="1538" spans="1:3" x14ac:dyDescent="0.25">
      <c r="A1538" s="46" t="s">
        <v>414</v>
      </c>
      <c r="B1538">
        <v>6</v>
      </c>
      <c r="C1538">
        <v>15</v>
      </c>
    </row>
    <row r="1539" spans="1:3" x14ac:dyDescent="0.25">
      <c r="A1539" s="46" t="s">
        <v>413</v>
      </c>
      <c r="B1539">
        <v>6</v>
      </c>
      <c r="C1539">
        <v>15</v>
      </c>
    </row>
    <row r="1540" spans="1:3" x14ac:dyDescent="0.25">
      <c r="A1540" s="46" t="s">
        <v>1813</v>
      </c>
      <c r="B1540">
        <v>6</v>
      </c>
      <c r="C1540">
        <v>7</v>
      </c>
    </row>
    <row r="1541" spans="1:3" x14ac:dyDescent="0.25">
      <c r="A1541" s="46" t="s">
        <v>1814</v>
      </c>
      <c r="B1541">
        <v>36</v>
      </c>
      <c r="C1541">
        <v>100</v>
      </c>
    </row>
    <row r="1542" spans="1:3" x14ac:dyDescent="0.25">
      <c r="A1542" s="46" t="s">
        <v>1815</v>
      </c>
      <c r="B1542">
        <v>35</v>
      </c>
      <c r="C1542">
        <v>280</v>
      </c>
    </row>
    <row r="1543" spans="1:3" x14ac:dyDescent="0.25">
      <c r="A1543" s="46" t="s">
        <v>1816</v>
      </c>
      <c r="B1543">
        <v>14</v>
      </c>
      <c r="C1543">
        <v>20</v>
      </c>
    </row>
    <row r="1544" spans="1:3" x14ac:dyDescent="0.25">
      <c r="A1544" s="46" t="s">
        <v>1817</v>
      </c>
      <c r="B1544">
        <v>57</v>
      </c>
      <c r="C1544">
        <v>206</v>
      </c>
    </row>
    <row r="1545" spans="1:3" x14ac:dyDescent="0.25">
      <c r="A1545" s="46" t="s">
        <v>1818</v>
      </c>
      <c r="B1545">
        <v>39</v>
      </c>
      <c r="C1545">
        <v>82</v>
      </c>
    </row>
    <row r="1546" spans="1:3" x14ac:dyDescent="0.25">
      <c r="A1546" s="46" t="s">
        <v>1819</v>
      </c>
      <c r="B1546">
        <v>29</v>
      </c>
      <c r="C1546">
        <v>73</v>
      </c>
    </row>
    <row r="1547" spans="1:3" x14ac:dyDescent="0.25">
      <c r="A1547" s="46" t="s">
        <v>1820</v>
      </c>
      <c r="B1547">
        <v>30</v>
      </c>
      <c r="C1547">
        <v>75</v>
      </c>
    </row>
    <row r="1548" spans="1:3" x14ac:dyDescent="0.25">
      <c r="A1548" s="46" t="s">
        <v>1821</v>
      </c>
      <c r="B1548">
        <v>28</v>
      </c>
      <c r="C1548">
        <v>46</v>
      </c>
    </row>
    <row r="1549" spans="1:3" x14ac:dyDescent="0.25">
      <c r="A1549" s="46" t="s">
        <v>1822</v>
      </c>
      <c r="B1549">
        <v>78</v>
      </c>
      <c r="C1549">
        <v>286</v>
      </c>
    </row>
    <row r="1550" spans="1:3" x14ac:dyDescent="0.25">
      <c r="A1550" s="46" t="s">
        <v>1823</v>
      </c>
      <c r="B1550">
        <v>38</v>
      </c>
      <c r="C1550">
        <v>63</v>
      </c>
    </row>
    <row r="1551" spans="1:3" x14ac:dyDescent="0.25">
      <c r="A1551" s="46" t="s">
        <v>1824</v>
      </c>
      <c r="B1551">
        <v>69</v>
      </c>
      <c r="C1551">
        <v>286</v>
      </c>
    </row>
    <row r="1552" spans="1:3" x14ac:dyDescent="0.25">
      <c r="A1552" s="46" t="s">
        <v>1825</v>
      </c>
      <c r="B1552">
        <v>3</v>
      </c>
      <c r="C1552">
        <v>4</v>
      </c>
    </row>
    <row r="1553" spans="1:3" x14ac:dyDescent="0.25">
      <c r="A1553" s="46" t="s">
        <v>1826</v>
      </c>
      <c r="B1553">
        <v>60</v>
      </c>
      <c r="C1553">
        <v>109</v>
      </c>
    </row>
    <row r="1554" spans="1:3" x14ac:dyDescent="0.25">
      <c r="A1554" s="46" t="s">
        <v>1827</v>
      </c>
      <c r="B1554">
        <v>50</v>
      </c>
      <c r="C1554">
        <v>108</v>
      </c>
    </row>
    <row r="1555" spans="1:3" x14ac:dyDescent="0.25">
      <c r="A1555" s="46" t="s">
        <v>1828</v>
      </c>
      <c r="B1555">
        <v>60</v>
      </c>
      <c r="C1555">
        <v>109</v>
      </c>
    </row>
    <row r="1556" spans="1:3" x14ac:dyDescent="0.25">
      <c r="A1556" s="46" t="s">
        <v>1829</v>
      </c>
      <c r="B1556">
        <v>49</v>
      </c>
      <c r="C1556">
        <v>108</v>
      </c>
    </row>
    <row r="1557" spans="1:3" x14ac:dyDescent="0.25">
      <c r="A1557" s="46" t="s">
        <v>1830</v>
      </c>
      <c r="B1557">
        <v>69</v>
      </c>
      <c r="C1557">
        <v>288</v>
      </c>
    </row>
    <row r="1558" spans="1:3" x14ac:dyDescent="0.25">
      <c r="A1558" s="46" t="s">
        <v>1831</v>
      </c>
      <c r="B1558">
        <v>20</v>
      </c>
      <c r="C1558">
        <v>49</v>
      </c>
    </row>
    <row r="1559" spans="1:3" x14ac:dyDescent="0.25">
      <c r="A1559" s="46" t="s">
        <v>1832</v>
      </c>
      <c r="B1559">
        <v>9</v>
      </c>
      <c r="C1559">
        <v>88</v>
      </c>
    </row>
    <row r="1560" spans="1:3" x14ac:dyDescent="0.25">
      <c r="A1560" s="46" t="s">
        <v>1833</v>
      </c>
      <c r="B1560">
        <v>9</v>
      </c>
      <c r="C1560">
        <v>112</v>
      </c>
    </row>
    <row r="1561" spans="1:3" x14ac:dyDescent="0.25">
      <c r="A1561" s="46" t="s">
        <v>1834</v>
      </c>
      <c r="B1561">
        <v>16</v>
      </c>
      <c r="C1561">
        <v>144</v>
      </c>
    </row>
    <row r="1562" spans="1:3" x14ac:dyDescent="0.25">
      <c r="A1562" s="46" t="s">
        <v>1835</v>
      </c>
      <c r="B1562">
        <v>29</v>
      </c>
      <c r="C1562">
        <v>219</v>
      </c>
    </row>
    <row r="1563" spans="1:3" x14ac:dyDescent="0.25">
      <c r="A1563" s="46" t="s">
        <v>1836</v>
      </c>
      <c r="B1563">
        <v>3</v>
      </c>
      <c r="C1563">
        <v>3</v>
      </c>
    </row>
    <row r="1564" spans="1:3" x14ac:dyDescent="0.25">
      <c r="A1564" s="46" t="s">
        <v>1837</v>
      </c>
      <c r="B1564">
        <v>49</v>
      </c>
      <c r="C1564">
        <v>1358</v>
      </c>
    </row>
    <row r="1565" spans="1:3" x14ac:dyDescent="0.25">
      <c r="A1565" s="46" t="s">
        <v>1838</v>
      </c>
      <c r="B1565">
        <v>49</v>
      </c>
      <c r="C1565">
        <v>202</v>
      </c>
    </row>
    <row r="1566" spans="1:3" x14ac:dyDescent="0.25">
      <c r="A1566" s="46" t="s">
        <v>1839</v>
      </c>
      <c r="B1566">
        <v>47</v>
      </c>
      <c r="C1566">
        <v>185</v>
      </c>
    </row>
    <row r="1567" spans="1:3" x14ac:dyDescent="0.25">
      <c r="A1567" s="46" t="s">
        <v>1840</v>
      </c>
      <c r="B1567">
        <v>39</v>
      </c>
      <c r="C1567">
        <v>157</v>
      </c>
    </row>
    <row r="1568" spans="1:3" x14ac:dyDescent="0.25">
      <c r="A1568" s="46" t="s">
        <v>1841</v>
      </c>
      <c r="B1568">
        <v>17</v>
      </c>
      <c r="C1568">
        <v>104</v>
      </c>
    </row>
    <row r="1569" spans="1:3" x14ac:dyDescent="0.25">
      <c r="A1569" s="46" t="s">
        <v>1842</v>
      </c>
      <c r="B1569">
        <v>48</v>
      </c>
      <c r="C1569">
        <v>630</v>
      </c>
    </row>
    <row r="1570" spans="1:3" x14ac:dyDescent="0.25">
      <c r="A1570" s="46" t="s">
        <v>1843</v>
      </c>
      <c r="B1570">
        <v>14</v>
      </c>
      <c r="C1570">
        <v>49</v>
      </c>
    </row>
    <row r="1571" spans="1:3" x14ac:dyDescent="0.25">
      <c r="A1571" s="46" t="s">
        <v>1844</v>
      </c>
      <c r="B1571">
        <v>6</v>
      </c>
      <c r="C1571">
        <v>302</v>
      </c>
    </row>
    <row r="1572" spans="1:3" x14ac:dyDescent="0.25">
      <c r="A1572" s="46" t="s">
        <v>1845</v>
      </c>
      <c r="B1572">
        <v>33</v>
      </c>
      <c r="C1572">
        <v>383</v>
      </c>
    </row>
    <row r="1573" spans="1:3" x14ac:dyDescent="0.25">
      <c r="A1573" s="46" t="s">
        <v>1846</v>
      </c>
      <c r="B1573">
        <v>19</v>
      </c>
      <c r="C1573">
        <v>53</v>
      </c>
    </row>
    <row r="1574" spans="1:3" x14ac:dyDescent="0.25">
      <c r="A1574" s="46" t="s">
        <v>1847</v>
      </c>
      <c r="B1574">
        <v>19</v>
      </c>
      <c r="C1574">
        <v>133</v>
      </c>
    </row>
    <row r="1575" spans="1:3" x14ac:dyDescent="0.25">
      <c r="A1575" s="46" t="s">
        <v>1848</v>
      </c>
      <c r="B1575">
        <v>55</v>
      </c>
      <c r="C1575">
        <v>333</v>
      </c>
    </row>
    <row r="1576" spans="1:3" x14ac:dyDescent="0.25">
      <c r="A1576" s="46" t="s">
        <v>1849</v>
      </c>
      <c r="B1576">
        <v>38</v>
      </c>
      <c r="C1576">
        <v>161</v>
      </c>
    </row>
    <row r="1577" spans="1:3" x14ac:dyDescent="0.25">
      <c r="A1577" s="46" t="s">
        <v>1850</v>
      </c>
      <c r="B1577">
        <v>20</v>
      </c>
      <c r="C1577">
        <v>161</v>
      </c>
    </row>
    <row r="1578" spans="1:3" x14ac:dyDescent="0.25">
      <c r="A1578" s="46" t="s">
        <v>1851</v>
      </c>
      <c r="B1578">
        <v>7</v>
      </c>
      <c r="C1578">
        <v>15</v>
      </c>
    </row>
    <row r="1579" spans="1:3" x14ac:dyDescent="0.25">
      <c r="A1579" s="46" t="s">
        <v>1852</v>
      </c>
      <c r="B1579">
        <v>25</v>
      </c>
      <c r="C1579">
        <v>81</v>
      </c>
    </row>
    <row r="1580" spans="1:3" x14ac:dyDescent="0.25">
      <c r="A1580" s="46" t="s">
        <v>1853</v>
      </c>
      <c r="B1580">
        <v>25</v>
      </c>
      <c r="C1580">
        <v>81</v>
      </c>
    </row>
    <row r="1581" spans="1:3" x14ac:dyDescent="0.25">
      <c r="A1581" s="46" t="s">
        <v>1854</v>
      </c>
      <c r="B1581">
        <v>94</v>
      </c>
      <c r="C1581">
        <v>530</v>
      </c>
    </row>
    <row r="1582" spans="1:3" x14ac:dyDescent="0.25">
      <c r="A1582" s="46" t="s">
        <v>1855</v>
      </c>
      <c r="B1582">
        <v>11</v>
      </c>
      <c r="C1582">
        <v>17</v>
      </c>
    </row>
    <row r="1583" spans="1:3" x14ac:dyDescent="0.25">
      <c r="A1583" s="46" t="s">
        <v>1856</v>
      </c>
      <c r="B1583">
        <v>40</v>
      </c>
      <c r="C1583">
        <v>116</v>
      </c>
    </row>
    <row r="1584" spans="1:3" x14ac:dyDescent="0.25">
      <c r="A1584" s="46" t="s">
        <v>1857</v>
      </c>
      <c r="B1584">
        <v>22</v>
      </c>
      <c r="C1584">
        <v>79</v>
      </c>
    </row>
    <row r="1585" spans="1:3" x14ac:dyDescent="0.25">
      <c r="A1585" s="46" t="s">
        <v>1858</v>
      </c>
      <c r="B1585">
        <v>26</v>
      </c>
      <c r="C1585">
        <v>85</v>
      </c>
    </row>
    <row r="1586" spans="1:3" x14ac:dyDescent="0.25">
      <c r="A1586" s="46" t="s">
        <v>1859</v>
      </c>
      <c r="B1586">
        <v>45</v>
      </c>
      <c r="C1586">
        <v>72</v>
      </c>
    </row>
    <row r="1587" spans="1:3" x14ac:dyDescent="0.25">
      <c r="A1587" s="46" t="s">
        <v>1860</v>
      </c>
      <c r="B1587">
        <v>17</v>
      </c>
      <c r="C1587">
        <v>35</v>
      </c>
    </row>
    <row r="1588" spans="1:3" x14ac:dyDescent="0.25">
      <c r="A1588" s="46" t="s">
        <v>1861</v>
      </c>
      <c r="B1588">
        <v>107</v>
      </c>
      <c r="C1588">
        <v>534</v>
      </c>
    </row>
    <row r="1589" spans="1:3" x14ac:dyDescent="0.25">
      <c r="A1589" s="46" t="s">
        <v>1862</v>
      </c>
      <c r="B1589">
        <v>30</v>
      </c>
      <c r="C1589">
        <v>51</v>
      </c>
    </row>
    <row r="1590" spans="1:3" x14ac:dyDescent="0.25">
      <c r="A1590" s="46" t="s">
        <v>1863</v>
      </c>
      <c r="B1590">
        <v>25</v>
      </c>
      <c r="C1590">
        <v>67</v>
      </c>
    </row>
    <row r="1591" spans="1:3" x14ac:dyDescent="0.25">
      <c r="A1591" s="46" t="s">
        <v>1864</v>
      </c>
      <c r="B1591">
        <v>59</v>
      </c>
      <c r="C1591">
        <v>170</v>
      </c>
    </row>
    <row r="1592" spans="1:3" x14ac:dyDescent="0.25">
      <c r="A1592" s="46" t="s">
        <v>1865</v>
      </c>
      <c r="B1592">
        <v>12</v>
      </c>
      <c r="C1592">
        <v>17</v>
      </c>
    </row>
    <row r="1593" spans="1:3" x14ac:dyDescent="0.25">
      <c r="A1593" s="46" t="s">
        <v>1866</v>
      </c>
      <c r="B1593">
        <v>40</v>
      </c>
      <c r="C1593">
        <v>84</v>
      </c>
    </row>
    <row r="1594" spans="1:3" x14ac:dyDescent="0.25">
      <c r="A1594" s="46" t="s">
        <v>1867</v>
      </c>
      <c r="B1594">
        <v>40</v>
      </c>
      <c r="C1594">
        <v>84</v>
      </c>
    </row>
    <row r="1595" spans="1:3" x14ac:dyDescent="0.25">
      <c r="A1595" s="46" t="s">
        <v>1868</v>
      </c>
      <c r="B1595">
        <v>36</v>
      </c>
      <c r="C1595">
        <v>99</v>
      </c>
    </row>
    <row r="1596" spans="1:3" x14ac:dyDescent="0.25">
      <c r="A1596" s="46" t="s">
        <v>1869</v>
      </c>
      <c r="B1596">
        <v>18</v>
      </c>
      <c r="C1596">
        <v>84</v>
      </c>
    </row>
    <row r="1597" spans="1:3" x14ac:dyDescent="0.25">
      <c r="A1597" s="46" t="s">
        <v>1870</v>
      </c>
      <c r="B1597">
        <v>34</v>
      </c>
      <c r="C1597">
        <v>112</v>
      </c>
    </row>
    <row r="1598" spans="1:3" x14ac:dyDescent="0.25">
      <c r="A1598" s="46" t="s">
        <v>1871</v>
      </c>
      <c r="B1598">
        <v>16</v>
      </c>
      <c r="C1598">
        <v>21</v>
      </c>
    </row>
    <row r="1599" spans="1:3" x14ac:dyDescent="0.25">
      <c r="A1599" s="46" t="s">
        <v>1872</v>
      </c>
      <c r="B1599">
        <v>11</v>
      </c>
      <c r="C1599">
        <v>12</v>
      </c>
    </row>
    <row r="1600" spans="1:3" x14ac:dyDescent="0.25">
      <c r="A1600" s="46" t="s">
        <v>1873</v>
      </c>
      <c r="B1600">
        <v>7</v>
      </c>
      <c r="C1600">
        <v>8</v>
      </c>
    </row>
    <row r="1601" spans="1:3" x14ac:dyDescent="0.25">
      <c r="A1601" s="46" t="s">
        <v>1874</v>
      </c>
      <c r="B1601">
        <v>70</v>
      </c>
      <c r="C1601">
        <v>179</v>
      </c>
    </row>
    <row r="1602" spans="1:3" x14ac:dyDescent="0.25">
      <c r="A1602" s="46" t="s">
        <v>1875</v>
      </c>
      <c r="B1602">
        <v>37</v>
      </c>
      <c r="C1602">
        <v>84</v>
      </c>
    </row>
    <row r="1603" spans="1:3" x14ac:dyDescent="0.25">
      <c r="A1603" s="46" t="s">
        <v>1876</v>
      </c>
      <c r="B1603">
        <v>1</v>
      </c>
      <c r="C1603">
        <v>1</v>
      </c>
    </row>
    <row r="1604" spans="1:3" x14ac:dyDescent="0.25">
      <c r="A1604" s="46" t="s">
        <v>1877</v>
      </c>
      <c r="B1604">
        <v>43</v>
      </c>
      <c r="C1604">
        <v>133</v>
      </c>
    </row>
    <row r="1605" spans="1:3" x14ac:dyDescent="0.25">
      <c r="A1605" s="46" t="s">
        <v>1878</v>
      </c>
      <c r="B1605">
        <v>2</v>
      </c>
      <c r="C1605">
        <v>2</v>
      </c>
    </row>
    <row r="1606" spans="1:3" x14ac:dyDescent="0.25">
      <c r="A1606" s="46" t="s">
        <v>1879</v>
      </c>
      <c r="B1606">
        <v>2</v>
      </c>
      <c r="C1606">
        <v>2</v>
      </c>
    </row>
    <row r="1607" spans="1:3" x14ac:dyDescent="0.25">
      <c r="A1607" s="46" t="s">
        <v>1880</v>
      </c>
      <c r="B1607">
        <v>36</v>
      </c>
      <c r="C1607">
        <v>56</v>
      </c>
    </row>
    <row r="1608" spans="1:3" x14ac:dyDescent="0.25">
      <c r="A1608" s="46" t="s">
        <v>1881</v>
      </c>
      <c r="B1608">
        <v>37</v>
      </c>
      <c r="C1608">
        <v>65</v>
      </c>
    </row>
    <row r="1609" spans="1:3" x14ac:dyDescent="0.25">
      <c r="A1609" s="46" t="s">
        <v>1882</v>
      </c>
      <c r="B1609">
        <v>23</v>
      </c>
      <c r="C1609">
        <v>30</v>
      </c>
    </row>
    <row r="1610" spans="1:3" x14ac:dyDescent="0.25">
      <c r="A1610" s="46" t="s">
        <v>1883</v>
      </c>
      <c r="B1610">
        <v>31</v>
      </c>
      <c r="C1610">
        <v>69</v>
      </c>
    </row>
    <row r="1611" spans="1:3" x14ac:dyDescent="0.25">
      <c r="A1611" s="46" t="s">
        <v>1884</v>
      </c>
      <c r="B1611">
        <v>9</v>
      </c>
      <c r="C1611">
        <v>11</v>
      </c>
    </row>
    <row r="1612" spans="1:3" x14ac:dyDescent="0.25">
      <c r="A1612" s="46" t="s">
        <v>1885</v>
      </c>
      <c r="B1612">
        <v>53</v>
      </c>
      <c r="C1612">
        <v>196</v>
      </c>
    </row>
    <row r="1613" spans="1:3" x14ac:dyDescent="0.25">
      <c r="A1613" s="46" t="s">
        <v>1886</v>
      </c>
      <c r="B1613">
        <v>62</v>
      </c>
      <c r="C1613">
        <v>179</v>
      </c>
    </row>
    <row r="1614" spans="1:3" x14ac:dyDescent="0.25">
      <c r="A1614" s="46" t="s">
        <v>1887</v>
      </c>
      <c r="B1614">
        <v>139</v>
      </c>
      <c r="C1614">
        <v>442</v>
      </c>
    </row>
    <row r="1615" spans="1:3" x14ac:dyDescent="0.25">
      <c r="A1615" s="46" t="s">
        <v>1888</v>
      </c>
      <c r="B1615">
        <v>52</v>
      </c>
      <c r="C1615">
        <v>210</v>
      </c>
    </row>
    <row r="1616" spans="1:3" x14ac:dyDescent="0.25">
      <c r="A1616" s="46" t="s">
        <v>1889</v>
      </c>
      <c r="B1616">
        <v>51</v>
      </c>
      <c r="C1616">
        <v>108</v>
      </c>
    </row>
    <row r="1617" spans="1:3" x14ac:dyDescent="0.25">
      <c r="A1617" s="46" t="s">
        <v>1890</v>
      </c>
      <c r="B1617">
        <v>50</v>
      </c>
      <c r="C1617">
        <v>108</v>
      </c>
    </row>
    <row r="1618" spans="1:3" x14ac:dyDescent="0.25">
      <c r="A1618" s="46" t="s">
        <v>1891</v>
      </c>
      <c r="B1618">
        <v>21</v>
      </c>
      <c r="C1618">
        <v>70</v>
      </c>
    </row>
    <row r="1619" spans="1:3" x14ac:dyDescent="0.25">
      <c r="A1619" s="46" t="s">
        <v>1892</v>
      </c>
      <c r="B1619">
        <v>24</v>
      </c>
      <c r="C1619">
        <v>58</v>
      </c>
    </row>
    <row r="1620" spans="1:3" x14ac:dyDescent="0.25">
      <c r="A1620" s="46" t="s">
        <v>1893</v>
      </c>
      <c r="B1620">
        <v>18</v>
      </c>
      <c r="C1620">
        <v>84</v>
      </c>
    </row>
    <row r="1621" spans="1:3" x14ac:dyDescent="0.25">
      <c r="A1621" s="46" t="s">
        <v>1894</v>
      </c>
      <c r="B1621">
        <v>2</v>
      </c>
      <c r="C1621">
        <v>4</v>
      </c>
    </row>
    <row r="1622" spans="1:3" x14ac:dyDescent="0.25">
      <c r="A1622" s="46" t="s">
        <v>1895</v>
      </c>
      <c r="B1622">
        <v>30</v>
      </c>
      <c r="C1622">
        <v>100</v>
      </c>
    </row>
    <row r="1623" spans="1:3" x14ac:dyDescent="0.25">
      <c r="A1623" s="46" t="s">
        <v>1896</v>
      </c>
      <c r="B1623">
        <v>1</v>
      </c>
      <c r="C1623">
        <v>2</v>
      </c>
    </row>
    <row r="1624" spans="1:3" x14ac:dyDescent="0.25">
      <c r="A1624" s="46" t="s">
        <v>1897</v>
      </c>
      <c r="B1624">
        <v>15</v>
      </c>
      <c r="C1624">
        <v>36</v>
      </c>
    </row>
    <row r="1625" spans="1:3" x14ac:dyDescent="0.25">
      <c r="A1625" s="46" t="s">
        <v>1898</v>
      </c>
      <c r="B1625">
        <v>1</v>
      </c>
      <c r="C1625">
        <v>2</v>
      </c>
    </row>
    <row r="1626" spans="1:3" x14ac:dyDescent="0.25">
      <c r="A1626" s="46" t="s">
        <v>1899</v>
      </c>
      <c r="B1626">
        <v>61</v>
      </c>
      <c r="C1626">
        <v>116</v>
      </c>
    </row>
    <row r="1627" spans="1:3" x14ac:dyDescent="0.25">
      <c r="A1627" s="46" t="s">
        <v>1900</v>
      </c>
      <c r="B1627">
        <v>17</v>
      </c>
      <c r="C1627">
        <v>34</v>
      </c>
    </row>
    <row r="1628" spans="1:3" x14ac:dyDescent="0.25">
      <c r="A1628" s="46" t="s">
        <v>1901</v>
      </c>
      <c r="B1628">
        <v>2</v>
      </c>
      <c r="C1628">
        <v>8</v>
      </c>
    </row>
    <row r="1629" spans="1:3" x14ac:dyDescent="0.25">
      <c r="A1629" s="46" t="s">
        <v>1902</v>
      </c>
      <c r="B1629">
        <v>1</v>
      </c>
      <c r="C1629">
        <v>1</v>
      </c>
    </row>
    <row r="1630" spans="1:3" x14ac:dyDescent="0.25">
      <c r="A1630" s="46" t="s">
        <v>1903</v>
      </c>
      <c r="B1630">
        <v>11</v>
      </c>
      <c r="C1630">
        <v>13</v>
      </c>
    </row>
    <row r="1631" spans="1:3" x14ac:dyDescent="0.25">
      <c r="A1631" s="46" t="s">
        <v>1904</v>
      </c>
      <c r="B1631">
        <v>7</v>
      </c>
      <c r="C1631">
        <v>16</v>
      </c>
    </row>
    <row r="1632" spans="1:3" x14ac:dyDescent="0.25">
      <c r="A1632" s="46" t="s">
        <v>1905</v>
      </c>
      <c r="B1632">
        <v>99</v>
      </c>
      <c r="C1632">
        <v>471</v>
      </c>
    </row>
    <row r="1633" spans="1:3" x14ac:dyDescent="0.25">
      <c r="A1633" s="46" t="s">
        <v>1906</v>
      </c>
      <c r="B1633">
        <v>46</v>
      </c>
      <c r="C1633">
        <v>122</v>
      </c>
    </row>
    <row r="1634" spans="1:3" x14ac:dyDescent="0.25">
      <c r="A1634" s="46" t="s">
        <v>1907</v>
      </c>
      <c r="B1634">
        <v>46</v>
      </c>
      <c r="C1634">
        <v>244</v>
      </c>
    </row>
    <row r="1635" spans="1:3" x14ac:dyDescent="0.25">
      <c r="A1635" s="46" t="s">
        <v>1908</v>
      </c>
      <c r="B1635">
        <v>71</v>
      </c>
      <c r="C1635">
        <v>383</v>
      </c>
    </row>
    <row r="1636" spans="1:3" x14ac:dyDescent="0.25">
      <c r="A1636" s="46" t="s">
        <v>1909</v>
      </c>
      <c r="B1636">
        <v>8</v>
      </c>
      <c r="C1636">
        <v>18</v>
      </c>
    </row>
    <row r="1637" spans="1:3" x14ac:dyDescent="0.25">
      <c r="A1637" s="46" t="s">
        <v>1910</v>
      </c>
      <c r="B1637">
        <v>50</v>
      </c>
      <c r="C1637">
        <v>289</v>
      </c>
    </row>
    <row r="1638" spans="1:3" x14ac:dyDescent="0.25">
      <c r="A1638" s="46" t="s">
        <v>1911</v>
      </c>
      <c r="B1638">
        <v>57</v>
      </c>
      <c r="C1638">
        <v>95</v>
      </c>
    </row>
    <row r="1639" spans="1:3" x14ac:dyDescent="0.25">
      <c r="A1639" s="46" t="s">
        <v>1912</v>
      </c>
      <c r="B1639">
        <v>36</v>
      </c>
      <c r="C1639">
        <v>109</v>
      </c>
    </row>
    <row r="1640" spans="1:3" x14ac:dyDescent="0.25">
      <c r="A1640" s="46" t="s">
        <v>1913</v>
      </c>
      <c r="B1640">
        <v>37</v>
      </c>
      <c r="C1640">
        <v>168</v>
      </c>
    </row>
    <row r="1641" spans="1:3" x14ac:dyDescent="0.25">
      <c r="A1641" s="46" t="s">
        <v>1914</v>
      </c>
      <c r="B1641">
        <v>32</v>
      </c>
      <c r="C1641">
        <v>175</v>
      </c>
    </row>
    <row r="1642" spans="1:3" x14ac:dyDescent="0.25">
      <c r="A1642" s="46" t="s">
        <v>1915</v>
      </c>
      <c r="B1642">
        <v>7</v>
      </c>
      <c r="C1642">
        <v>8</v>
      </c>
    </row>
    <row r="1643" spans="1:3" x14ac:dyDescent="0.25">
      <c r="A1643" s="46" t="s">
        <v>1916</v>
      </c>
      <c r="B1643">
        <v>1</v>
      </c>
      <c r="C1643">
        <v>3</v>
      </c>
    </row>
    <row r="1644" spans="1:3" x14ac:dyDescent="0.25">
      <c r="A1644" s="46" t="s">
        <v>1917</v>
      </c>
      <c r="B1644">
        <v>5</v>
      </c>
      <c r="C1644">
        <v>10</v>
      </c>
    </row>
    <row r="1645" spans="1:3" x14ac:dyDescent="0.25">
      <c r="A1645" s="46" t="s">
        <v>1918</v>
      </c>
      <c r="B1645">
        <v>11</v>
      </c>
      <c r="C1645">
        <v>22</v>
      </c>
    </row>
    <row r="1646" spans="1:3" x14ac:dyDescent="0.25">
      <c r="A1646" s="46" t="s">
        <v>1919</v>
      </c>
      <c r="B1646">
        <v>99</v>
      </c>
      <c r="C1646">
        <v>459</v>
      </c>
    </row>
    <row r="1647" spans="1:3" x14ac:dyDescent="0.25">
      <c r="A1647" s="46" t="s">
        <v>1920</v>
      </c>
      <c r="B1647">
        <v>31</v>
      </c>
      <c r="C1647">
        <v>43</v>
      </c>
    </row>
    <row r="1648" spans="1:3" x14ac:dyDescent="0.25">
      <c r="A1648" s="46" t="s">
        <v>1921</v>
      </c>
      <c r="B1648">
        <v>33</v>
      </c>
      <c r="C1648">
        <v>156</v>
      </c>
    </row>
    <row r="1649" spans="1:3" x14ac:dyDescent="0.25">
      <c r="A1649" s="46" t="s">
        <v>1922</v>
      </c>
      <c r="B1649">
        <v>174</v>
      </c>
      <c r="C1649">
        <v>1151</v>
      </c>
    </row>
    <row r="1650" spans="1:3" x14ac:dyDescent="0.25">
      <c r="A1650" s="46" t="s">
        <v>1923</v>
      </c>
      <c r="B1650">
        <v>103</v>
      </c>
      <c r="C1650">
        <v>695</v>
      </c>
    </row>
    <row r="1651" spans="1:3" x14ac:dyDescent="0.25">
      <c r="A1651" s="46" t="s">
        <v>1924</v>
      </c>
      <c r="B1651">
        <v>16</v>
      </c>
      <c r="C1651">
        <v>23</v>
      </c>
    </row>
    <row r="1652" spans="1:3" x14ac:dyDescent="0.25">
      <c r="A1652" s="46" t="s">
        <v>1925</v>
      </c>
      <c r="B1652">
        <v>40</v>
      </c>
      <c r="C1652">
        <v>192</v>
      </c>
    </row>
    <row r="1653" spans="1:3" x14ac:dyDescent="0.25">
      <c r="A1653" s="46" t="s">
        <v>1926</v>
      </c>
      <c r="B1653">
        <v>73</v>
      </c>
      <c r="C1653">
        <v>400</v>
      </c>
    </row>
    <row r="1654" spans="1:3" x14ac:dyDescent="0.25">
      <c r="A1654" s="46" t="s">
        <v>1927</v>
      </c>
      <c r="B1654">
        <v>1</v>
      </c>
      <c r="C1654">
        <v>6</v>
      </c>
    </row>
    <row r="1655" spans="1:3" x14ac:dyDescent="0.25">
      <c r="A1655" s="46" t="s">
        <v>1928</v>
      </c>
      <c r="B1655">
        <v>56</v>
      </c>
      <c r="C1655">
        <v>324</v>
      </c>
    </row>
    <row r="1656" spans="1:3" x14ac:dyDescent="0.25">
      <c r="A1656" s="46" t="s">
        <v>1929</v>
      </c>
      <c r="B1656">
        <v>15</v>
      </c>
      <c r="C1656">
        <v>48</v>
      </c>
    </row>
    <row r="1657" spans="1:3" x14ac:dyDescent="0.25">
      <c r="A1657" s="46" t="s">
        <v>1930</v>
      </c>
      <c r="B1657">
        <v>67</v>
      </c>
      <c r="C1657">
        <v>286</v>
      </c>
    </row>
    <row r="1658" spans="1:3" x14ac:dyDescent="0.25">
      <c r="A1658" s="46" t="s">
        <v>1931</v>
      </c>
      <c r="B1658">
        <v>3</v>
      </c>
      <c r="C1658">
        <v>4</v>
      </c>
    </row>
    <row r="1659" spans="1:3" x14ac:dyDescent="0.25">
      <c r="A1659" s="46" t="s">
        <v>1932</v>
      </c>
      <c r="B1659">
        <v>5</v>
      </c>
      <c r="C1659">
        <v>5</v>
      </c>
    </row>
    <row r="1660" spans="1:3" x14ac:dyDescent="0.25">
      <c r="A1660" s="46" t="s">
        <v>1933</v>
      </c>
      <c r="B1660">
        <v>22</v>
      </c>
      <c r="C1660">
        <v>38</v>
      </c>
    </row>
    <row r="1661" spans="1:3" x14ac:dyDescent="0.25">
      <c r="A1661" s="46" t="s">
        <v>1934</v>
      </c>
      <c r="B1661">
        <v>18</v>
      </c>
      <c r="C1661">
        <v>24</v>
      </c>
    </row>
    <row r="1662" spans="1:3" x14ac:dyDescent="0.25">
      <c r="A1662" s="46" t="s">
        <v>1935</v>
      </c>
      <c r="B1662">
        <v>67</v>
      </c>
      <c r="C1662">
        <v>225</v>
      </c>
    </row>
    <row r="1663" spans="1:3" x14ac:dyDescent="0.25">
      <c r="A1663" s="46" t="s">
        <v>1936</v>
      </c>
      <c r="B1663">
        <v>30</v>
      </c>
      <c r="C1663">
        <v>71</v>
      </c>
    </row>
    <row r="1664" spans="1:3" x14ac:dyDescent="0.25">
      <c r="A1664" s="46" t="s">
        <v>1937</v>
      </c>
      <c r="B1664">
        <v>32</v>
      </c>
      <c r="C1664">
        <v>89</v>
      </c>
    </row>
    <row r="1665" spans="1:3" x14ac:dyDescent="0.25">
      <c r="A1665" s="46" t="s">
        <v>1938</v>
      </c>
      <c r="B1665">
        <v>20</v>
      </c>
      <c r="C1665">
        <v>29</v>
      </c>
    </row>
    <row r="1666" spans="1:3" x14ac:dyDescent="0.25">
      <c r="A1666" s="46" t="s">
        <v>1939</v>
      </c>
      <c r="B1666">
        <v>38</v>
      </c>
      <c r="C1666">
        <v>76</v>
      </c>
    </row>
    <row r="1667" spans="1:3" x14ac:dyDescent="0.25">
      <c r="A1667" s="46" t="s">
        <v>1940</v>
      </c>
      <c r="B1667">
        <v>30</v>
      </c>
      <c r="C1667">
        <v>72</v>
      </c>
    </row>
    <row r="1668" spans="1:3" x14ac:dyDescent="0.25">
      <c r="A1668" s="46" t="s">
        <v>1941</v>
      </c>
      <c r="B1668">
        <v>9</v>
      </c>
      <c r="C1668">
        <v>75</v>
      </c>
    </row>
    <row r="1669" spans="1:3" x14ac:dyDescent="0.25">
      <c r="A1669" s="46" t="s">
        <v>1942</v>
      </c>
      <c r="B1669">
        <v>8</v>
      </c>
      <c r="C1669">
        <v>18</v>
      </c>
    </row>
    <row r="1670" spans="1:3" x14ac:dyDescent="0.25">
      <c r="A1670" s="46" t="s">
        <v>1943</v>
      </c>
      <c r="B1670">
        <v>1</v>
      </c>
      <c r="C1670">
        <v>2</v>
      </c>
    </row>
    <row r="1671" spans="1:3" x14ac:dyDescent="0.25">
      <c r="A1671" s="46" t="s">
        <v>1944</v>
      </c>
      <c r="B1671">
        <v>7</v>
      </c>
      <c r="C1671">
        <v>26</v>
      </c>
    </row>
    <row r="1672" spans="1:3" x14ac:dyDescent="0.25">
      <c r="A1672" s="46" t="s">
        <v>1945</v>
      </c>
      <c r="B1672">
        <v>80</v>
      </c>
      <c r="C1672">
        <v>375</v>
      </c>
    </row>
    <row r="1673" spans="1:3" x14ac:dyDescent="0.25">
      <c r="A1673" s="46" t="s">
        <v>1946</v>
      </c>
      <c r="B1673">
        <v>124</v>
      </c>
      <c r="C1673">
        <v>3374</v>
      </c>
    </row>
    <row r="1674" spans="1:3" x14ac:dyDescent="0.25">
      <c r="A1674" s="46" t="s">
        <v>1947</v>
      </c>
      <c r="B1674">
        <v>57</v>
      </c>
      <c r="C1674">
        <v>118</v>
      </c>
    </row>
    <row r="1675" spans="1:3" x14ac:dyDescent="0.25">
      <c r="A1675" s="46" t="s">
        <v>1948</v>
      </c>
      <c r="B1675">
        <v>27</v>
      </c>
      <c r="C1675">
        <v>140</v>
      </c>
    </row>
    <row r="1676" spans="1:3" x14ac:dyDescent="0.25">
      <c r="A1676" s="46" t="s">
        <v>1949</v>
      </c>
      <c r="B1676">
        <v>77</v>
      </c>
      <c r="C1676">
        <v>373</v>
      </c>
    </row>
    <row r="1677" spans="1:3" x14ac:dyDescent="0.25">
      <c r="A1677" s="46" t="s">
        <v>1950</v>
      </c>
      <c r="B1677">
        <v>37</v>
      </c>
      <c r="C1677">
        <v>236</v>
      </c>
    </row>
    <row r="1678" spans="1:3" x14ac:dyDescent="0.25">
      <c r="A1678" s="46" t="s">
        <v>1951</v>
      </c>
      <c r="B1678">
        <v>13</v>
      </c>
      <c r="C1678">
        <v>16</v>
      </c>
    </row>
    <row r="1679" spans="1:3" x14ac:dyDescent="0.25">
      <c r="A1679" s="46" t="s">
        <v>1952</v>
      </c>
      <c r="B1679">
        <v>12</v>
      </c>
      <c r="C1679">
        <v>16</v>
      </c>
    </row>
    <row r="1680" spans="1:3" x14ac:dyDescent="0.25">
      <c r="A1680" s="46" t="s">
        <v>1953</v>
      </c>
      <c r="B1680">
        <v>12</v>
      </c>
      <c r="C1680">
        <v>15</v>
      </c>
    </row>
    <row r="1681" spans="1:3" x14ac:dyDescent="0.25">
      <c r="A1681" s="46" t="s">
        <v>1954</v>
      </c>
      <c r="B1681">
        <v>14</v>
      </c>
      <c r="C1681">
        <v>19</v>
      </c>
    </row>
    <row r="1682" spans="1:3" x14ac:dyDescent="0.25">
      <c r="A1682" s="46" t="s">
        <v>1955</v>
      </c>
      <c r="B1682">
        <v>12</v>
      </c>
      <c r="C1682">
        <v>15</v>
      </c>
    </row>
    <row r="1683" spans="1:3" x14ac:dyDescent="0.25">
      <c r="A1683" s="46" t="s">
        <v>1956</v>
      </c>
      <c r="B1683">
        <v>57</v>
      </c>
      <c r="C1683">
        <v>331</v>
      </c>
    </row>
    <row r="1684" spans="1:3" x14ac:dyDescent="0.25">
      <c r="A1684" s="46" t="s">
        <v>1957</v>
      </c>
      <c r="B1684">
        <v>29</v>
      </c>
      <c r="C1684">
        <v>57</v>
      </c>
    </row>
    <row r="1685" spans="1:3" x14ac:dyDescent="0.25">
      <c r="A1685" s="46" t="s">
        <v>1958</v>
      </c>
      <c r="B1685">
        <v>34</v>
      </c>
      <c r="C1685">
        <v>60</v>
      </c>
    </row>
    <row r="1686" spans="1:3" x14ac:dyDescent="0.25">
      <c r="A1686" s="46" t="s">
        <v>1959</v>
      </c>
      <c r="B1686">
        <v>15</v>
      </c>
      <c r="C1686">
        <v>30</v>
      </c>
    </row>
    <row r="1687" spans="1:3" x14ac:dyDescent="0.25">
      <c r="A1687" s="46" t="s">
        <v>1960</v>
      </c>
      <c r="B1687">
        <v>16</v>
      </c>
      <c r="C1687">
        <v>30</v>
      </c>
    </row>
    <row r="1688" spans="1:3" x14ac:dyDescent="0.25">
      <c r="A1688" s="46" t="s">
        <v>1961</v>
      </c>
      <c r="B1688">
        <v>16</v>
      </c>
      <c r="C1688">
        <v>29</v>
      </c>
    </row>
    <row r="1689" spans="1:3" x14ac:dyDescent="0.25">
      <c r="A1689" s="46" t="s">
        <v>1962</v>
      </c>
      <c r="B1689">
        <v>19</v>
      </c>
      <c r="C1689">
        <v>66</v>
      </c>
    </row>
    <row r="1690" spans="1:3" x14ac:dyDescent="0.25">
      <c r="A1690" s="46" t="s">
        <v>1963</v>
      </c>
      <c r="B1690">
        <v>21</v>
      </c>
      <c r="C1690">
        <v>34</v>
      </c>
    </row>
    <row r="1691" spans="1:3" x14ac:dyDescent="0.25">
      <c r="A1691" s="46" t="s">
        <v>1964</v>
      </c>
      <c r="B1691">
        <v>12</v>
      </c>
      <c r="C1691">
        <v>30</v>
      </c>
    </row>
    <row r="1692" spans="1:3" x14ac:dyDescent="0.25">
      <c r="A1692" s="46" t="s">
        <v>1965</v>
      </c>
      <c r="B1692">
        <v>105</v>
      </c>
      <c r="C1692">
        <v>567</v>
      </c>
    </row>
    <row r="1693" spans="1:3" x14ac:dyDescent="0.25">
      <c r="A1693" s="46" t="s">
        <v>1966</v>
      </c>
      <c r="B1693">
        <v>43</v>
      </c>
      <c r="C1693">
        <v>133</v>
      </c>
    </row>
    <row r="1694" spans="1:3" x14ac:dyDescent="0.25">
      <c r="A1694" s="46" t="s">
        <v>1967</v>
      </c>
      <c r="B1694">
        <v>2</v>
      </c>
      <c r="C1694">
        <v>4</v>
      </c>
    </row>
    <row r="1695" spans="1:3" x14ac:dyDescent="0.25">
      <c r="A1695" s="46" t="s">
        <v>1968</v>
      </c>
      <c r="B1695">
        <v>2</v>
      </c>
      <c r="C1695">
        <v>2</v>
      </c>
    </row>
    <row r="1696" spans="1:3" x14ac:dyDescent="0.25">
      <c r="A1696" s="46" t="s">
        <v>1969</v>
      </c>
      <c r="B1696">
        <v>41</v>
      </c>
      <c r="C1696">
        <v>205</v>
      </c>
    </row>
    <row r="1697" spans="1:3" x14ac:dyDescent="0.25">
      <c r="A1697" s="46" t="s">
        <v>1970</v>
      </c>
      <c r="B1697">
        <v>75</v>
      </c>
      <c r="C1697">
        <v>560</v>
      </c>
    </row>
    <row r="1698" spans="1:3" x14ac:dyDescent="0.25">
      <c r="A1698" s="46" t="s">
        <v>1971</v>
      </c>
      <c r="B1698">
        <v>72</v>
      </c>
      <c r="C1698">
        <v>282</v>
      </c>
    </row>
    <row r="1699" spans="1:3" x14ac:dyDescent="0.25">
      <c r="A1699" s="46" t="s">
        <v>1972</v>
      </c>
      <c r="B1699">
        <v>22</v>
      </c>
      <c r="C1699">
        <v>38</v>
      </c>
    </row>
    <row r="1700" spans="1:3" x14ac:dyDescent="0.25">
      <c r="A1700" s="46" t="s">
        <v>1973</v>
      </c>
      <c r="B1700">
        <v>2</v>
      </c>
      <c r="C1700">
        <v>4</v>
      </c>
    </row>
    <row r="1701" spans="1:3" x14ac:dyDescent="0.25">
      <c r="A1701" s="46" t="s">
        <v>1974</v>
      </c>
      <c r="B1701">
        <v>27</v>
      </c>
      <c r="C1701">
        <v>69</v>
      </c>
    </row>
    <row r="1702" spans="1:3" x14ac:dyDescent="0.25">
      <c r="A1702" s="46" t="s">
        <v>1975</v>
      </c>
      <c r="B1702">
        <v>107</v>
      </c>
      <c r="C1702">
        <v>571</v>
      </c>
    </row>
    <row r="1703" spans="1:3" x14ac:dyDescent="0.25">
      <c r="A1703" s="46" t="s">
        <v>1976</v>
      </c>
      <c r="B1703">
        <v>47</v>
      </c>
      <c r="C1703">
        <v>91</v>
      </c>
    </row>
    <row r="1704" spans="1:3" x14ac:dyDescent="0.25">
      <c r="A1704" s="46" t="s">
        <v>1977</v>
      </c>
      <c r="B1704">
        <v>4</v>
      </c>
      <c r="C1704">
        <v>4</v>
      </c>
    </row>
    <row r="1705" spans="1:3" x14ac:dyDescent="0.25">
      <c r="A1705" s="46" t="s">
        <v>1978</v>
      </c>
      <c r="B1705">
        <v>1</v>
      </c>
      <c r="C1705">
        <v>2</v>
      </c>
    </row>
    <row r="1706" spans="1:3" x14ac:dyDescent="0.25">
      <c r="A1706" s="46" t="s">
        <v>1979</v>
      </c>
      <c r="B1706">
        <v>1</v>
      </c>
      <c r="C1706">
        <v>2</v>
      </c>
    </row>
    <row r="1707" spans="1:3" x14ac:dyDescent="0.25">
      <c r="A1707" s="46" t="s">
        <v>1980</v>
      </c>
      <c r="B1707">
        <v>46</v>
      </c>
      <c r="C1707">
        <v>215</v>
      </c>
    </row>
    <row r="1708" spans="1:3" x14ac:dyDescent="0.25">
      <c r="A1708" s="46" t="s">
        <v>1981</v>
      </c>
      <c r="B1708">
        <v>8</v>
      </c>
      <c r="C1708">
        <v>11</v>
      </c>
    </row>
    <row r="1709" spans="1:3" x14ac:dyDescent="0.25">
      <c r="A1709" s="46" t="s">
        <v>1982</v>
      </c>
      <c r="B1709">
        <v>34</v>
      </c>
      <c r="C1709">
        <v>80</v>
      </c>
    </row>
    <row r="1710" spans="1:3" x14ac:dyDescent="0.25">
      <c r="A1710" s="46" t="s">
        <v>1983</v>
      </c>
      <c r="B1710">
        <v>34</v>
      </c>
      <c r="C1710">
        <v>80</v>
      </c>
    </row>
    <row r="1711" spans="1:3" x14ac:dyDescent="0.25">
      <c r="A1711" s="46" t="s">
        <v>1984</v>
      </c>
      <c r="B1711">
        <v>59</v>
      </c>
      <c r="C1711">
        <v>641</v>
      </c>
    </row>
    <row r="1712" spans="1:3" x14ac:dyDescent="0.25">
      <c r="A1712" s="46" t="s">
        <v>1985</v>
      </c>
      <c r="B1712">
        <v>30</v>
      </c>
      <c r="C1712">
        <v>61</v>
      </c>
    </row>
    <row r="1713" spans="1:3" x14ac:dyDescent="0.25">
      <c r="A1713" s="46" t="s">
        <v>1986</v>
      </c>
      <c r="B1713">
        <v>59</v>
      </c>
      <c r="C1713">
        <v>254</v>
      </c>
    </row>
    <row r="1714" spans="1:3" x14ac:dyDescent="0.25">
      <c r="A1714" s="46" t="s">
        <v>1987</v>
      </c>
      <c r="B1714">
        <v>82</v>
      </c>
      <c r="C1714">
        <v>755</v>
      </c>
    </row>
    <row r="1715" spans="1:3" x14ac:dyDescent="0.25">
      <c r="A1715" s="46" t="s">
        <v>1988</v>
      </c>
      <c r="B1715">
        <v>9</v>
      </c>
      <c r="C1715">
        <v>12</v>
      </c>
    </row>
    <row r="1716" spans="1:3" x14ac:dyDescent="0.25">
      <c r="A1716" s="46" t="s">
        <v>1989</v>
      </c>
      <c r="B1716">
        <v>10</v>
      </c>
      <c r="C1716">
        <v>17</v>
      </c>
    </row>
    <row r="1717" spans="1:3" x14ac:dyDescent="0.25">
      <c r="A1717" s="46" t="s">
        <v>1990</v>
      </c>
      <c r="B1717">
        <v>12</v>
      </c>
      <c r="C1717">
        <v>39</v>
      </c>
    </row>
    <row r="1718" spans="1:3" x14ac:dyDescent="0.25">
      <c r="A1718" s="46" t="s">
        <v>1991</v>
      </c>
      <c r="B1718">
        <v>30</v>
      </c>
      <c r="C1718">
        <v>61</v>
      </c>
    </row>
    <row r="1719" spans="1:3" x14ac:dyDescent="0.25">
      <c r="A1719" s="46" t="s">
        <v>1992</v>
      </c>
      <c r="B1719">
        <v>62</v>
      </c>
      <c r="C1719">
        <v>183</v>
      </c>
    </row>
    <row r="1720" spans="1:3" x14ac:dyDescent="0.25">
      <c r="A1720" s="46" t="s">
        <v>1993</v>
      </c>
      <c r="B1720">
        <v>31</v>
      </c>
      <c r="C1720">
        <v>54</v>
      </c>
    </row>
    <row r="1721" spans="1:3" x14ac:dyDescent="0.25">
      <c r="A1721" s="46" t="s">
        <v>1994</v>
      </c>
      <c r="B1721">
        <v>29</v>
      </c>
      <c r="C1721">
        <v>67</v>
      </c>
    </row>
    <row r="1722" spans="1:3" x14ac:dyDescent="0.25">
      <c r="A1722" s="46" t="s">
        <v>1995</v>
      </c>
      <c r="B1722">
        <v>28</v>
      </c>
      <c r="C1722">
        <v>183</v>
      </c>
    </row>
    <row r="1723" spans="1:3" x14ac:dyDescent="0.25">
      <c r="A1723" s="46" t="s">
        <v>1996</v>
      </c>
      <c r="B1723">
        <v>121</v>
      </c>
      <c r="C1723">
        <v>614</v>
      </c>
    </row>
    <row r="1724" spans="1:3" x14ac:dyDescent="0.25">
      <c r="A1724" s="46" t="s">
        <v>1997</v>
      </c>
      <c r="B1724">
        <v>59</v>
      </c>
      <c r="C1724">
        <v>171</v>
      </c>
    </row>
    <row r="1725" spans="1:3" x14ac:dyDescent="0.25">
      <c r="A1725" s="46" t="s">
        <v>1998</v>
      </c>
      <c r="B1725">
        <v>72</v>
      </c>
      <c r="C1725">
        <v>278</v>
      </c>
    </row>
    <row r="1726" spans="1:3" x14ac:dyDescent="0.25">
      <c r="A1726" s="46" t="s">
        <v>1999</v>
      </c>
      <c r="B1726">
        <v>97</v>
      </c>
      <c r="C1726">
        <v>296</v>
      </c>
    </row>
    <row r="1727" spans="1:3" x14ac:dyDescent="0.25">
      <c r="A1727" s="46" t="s">
        <v>2000</v>
      </c>
      <c r="B1727">
        <v>93</v>
      </c>
      <c r="C1727">
        <v>289</v>
      </c>
    </row>
    <row r="1728" spans="1:3" x14ac:dyDescent="0.25">
      <c r="A1728" s="46" t="s">
        <v>2001</v>
      </c>
      <c r="B1728">
        <v>36</v>
      </c>
      <c r="C1728">
        <v>277</v>
      </c>
    </row>
    <row r="1729" spans="1:3" x14ac:dyDescent="0.25">
      <c r="A1729" s="46" t="s">
        <v>2002</v>
      </c>
      <c r="B1729">
        <v>36</v>
      </c>
      <c r="C1729">
        <v>126</v>
      </c>
    </row>
    <row r="1730" spans="1:3" x14ac:dyDescent="0.25">
      <c r="A1730" s="46" t="s">
        <v>2003</v>
      </c>
      <c r="B1730">
        <v>67</v>
      </c>
      <c r="C1730">
        <v>149</v>
      </c>
    </row>
    <row r="1731" spans="1:3" x14ac:dyDescent="0.25">
      <c r="A1731" s="46" t="s">
        <v>2004</v>
      </c>
      <c r="B1731">
        <v>101</v>
      </c>
      <c r="C1731">
        <v>323</v>
      </c>
    </row>
    <row r="1732" spans="1:3" x14ac:dyDescent="0.25">
      <c r="A1732" s="46" t="s">
        <v>2005</v>
      </c>
      <c r="B1732">
        <v>19</v>
      </c>
      <c r="C1732">
        <v>38</v>
      </c>
    </row>
    <row r="1733" spans="1:3" x14ac:dyDescent="0.25">
      <c r="A1733" s="46" t="s">
        <v>2006</v>
      </c>
      <c r="B1733">
        <v>12</v>
      </c>
      <c r="C1733">
        <v>19</v>
      </c>
    </row>
    <row r="1734" spans="1:3" x14ac:dyDescent="0.25">
      <c r="A1734" s="46" t="s">
        <v>2007</v>
      </c>
      <c r="B1734">
        <v>23</v>
      </c>
      <c r="C1734">
        <v>49</v>
      </c>
    </row>
    <row r="1735" spans="1:3" x14ac:dyDescent="0.25">
      <c r="A1735" s="46" t="s">
        <v>2008</v>
      </c>
      <c r="B1735">
        <v>11</v>
      </c>
      <c r="C1735">
        <v>21</v>
      </c>
    </row>
    <row r="1736" spans="1:3" x14ac:dyDescent="0.25">
      <c r="A1736" s="46" t="s">
        <v>2009</v>
      </c>
      <c r="B1736">
        <v>15</v>
      </c>
      <c r="C1736">
        <v>32</v>
      </c>
    </row>
    <row r="1737" spans="1:3" x14ac:dyDescent="0.25">
      <c r="A1737" s="46" t="s">
        <v>2010</v>
      </c>
      <c r="B1737">
        <v>91</v>
      </c>
      <c r="C1737">
        <v>418</v>
      </c>
    </row>
    <row r="1738" spans="1:3" x14ac:dyDescent="0.25">
      <c r="A1738" s="46" t="s">
        <v>2011</v>
      </c>
      <c r="B1738">
        <v>37</v>
      </c>
      <c r="C1738">
        <v>134</v>
      </c>
    </row>
    <row r="1739" spans="1:3" x14ac:dyDescent="0.25">
      <c r="A1739" s="46" t="s">
        <v>2012</v>
      </c>
      <c r="B1739">
        <v>42</v>
      </c>
      <c r="C1739">
        <v>99</v>
      </c>
    </row>
    <row r="1740" spans="1:3" x14ac:dyDescent="0.25">
      <c r="A1740" s="46" t="s">
        <v>2013</v>
      </c>
      <c r="B1740">
        <v>67</v>
      </c>
      <c r="C1740">
        <v>163</v>
      </c>
    </row>
    <row r="1741" spans="1:3" x14ac:dyDescent="0.25">
      <c r="A1741" s="46" t="s">
        <v>2014</v>
      </c>
      <c r="B1741">
        <v>50</v>
      </c>
      <c r="C1741">
        <v>350</v>
      </c>
    </row>
    <row r="1742" spans="1:3" x14ac:dyDescent="0.25">
      <c r="A1742" s="46" t="s">
        <v>2015</v>
      </c>
      <c r="B1742">
        <v>46</v>
      </c>
      <c r="C1742">
        <v>88</v>
      </c>
    </row>
    <row r="1743" spans="1:3" x14ac:dyDescent="0.25">
      <c r="A1743" s="46" t="s">
        <v>2016</v>
      </c>
      <c r="B1743">
        <v>35</v>
      </c>
      <c r="C1743">
        <v>92</v>
      </c>
    </row>
    <row r="1744" spans="1:3" x14ac:dyDescent="0.25">
      <c r="A1744" s="46" t="s">
        <v>2017</v>
      </c>
      <c r="B1744">
        <v>56</v>
      </c>
      <c r="C1744">
        <v>172</v>
      </c>
    </row>
    <row r="1745" spans="1:3" x14ac:dyDescent="0.25">
      <c r="A1745" s="46" t="s">
        <v>2018</v>
      </c>
      <c r="B1745">
        <v>79</v>
      </c>
      <c r="C1745">
        <v>309</v>
      </c>
    </row>
    <row r="1746" spans="1:3" x14ac:dyDescent="0.25">
      <c r="A1746" s="46" t="s">
        <v>2019</v>
      </c>
      <c r="B1746">
        <v>79</v>
      </c>
      <c r="C1746">
        <v>309</v>
      </c>
    </row>
    <row r="1747" spans="1:3" x14ac:dyDescent="0.25">
      <c r="A1747" s="46" t="s">
        <v>2020</v>
      </c>
      <c r="B1747">
        <v>79</v>
      </c>
      <c r="C1747">
        <v>303</v>
      </c>
    </row>
    <row r="1748" spans="1:3" x14ac:dyDescent="0.25">
      <c r="A1748" s="46" t="s">
        <v>2021</v>
      </c>
      <c r="B1748">
        <v>15</v>
      </c>
      <c r="C1748">
        <v>48</v>
      </c>
    </row>
    <row r="1749" spans="1:3" x14ac:dyDescent="0.25">
      <c r="A1749" s="46" t="s">
        <v>2022</v>
      </c>
      <c r="B1749">
        <v>151</v>
      </c>
      <c r="C1749">
        <v>1527</v>
      </c>
    </row>
    <row r="1750" spans="1:3" x14ac:dyDescent="0.25">
      <c r="A1750" s="46" t="s">
        <v>2023</v>
      </c>
      <c r="B1750">
        <v>63</v>
      </c>
      <c r="C1750">
        <v>292</v>
      </c>
    </row>
    <row r="1751" spans="1:3" x14ac:dyDescent="0.25">
      <c r="A1751" s="46" t="s">
        <v>2024</v>
      </c>
      <c r="B1751">
        <v>16</v>
      </c>
      <c r="C1751">
        <v>53</v>
      </c>
    </row>
    <row r="1752" spans="1:3" x14ac:dyDescent="0.25">
      <c r="A1752" s="46" t="s">
        <v>2025</v>
      </c>
      <c r="B1752">
        <v>49</v>
      </c>
      <c r="C1752">
        <v>430</v>
      </c>
    </row>
    <row r="1753" spans="1:3" x14ac:dyDescent="0.25">
      <c r="A1753" s="46" t="s">
        <v>2026</v>
      </c>
      <c r="B1753">
        <v>42</v>
      </c>
      <c r="C1753">
        <v>414</v>
      </c>
    </row>
    <row r="1754" spans="1:3" x14ac:dyDescent="0.25">
      <c r="A1754" s="46" t="s">
        <v>2027</v>
      </c>
      <c r="B1754">
        <v>20</v>
      </c>
      <c r="C1754">
        <v>123</v>
      </c>
    </row>
    <row r="1755" spans="1:3" x14ac:dyDescent="0.25">
      <c r="A1755" s="46" t="s">
        <v>2028</v>
      </c>
      <c r="B1755">
        <v>15</v>
      </c>
      <c r="C1755">
        <v>60</v>
      </c>
    </row>
    <row r="1756" spans="1:3" x14ac:dyDescent="0.25">
      <c r="A1756" s="46" t="s">
        <v>2029</v>
      </c>
      <c r="B1756">
        <v>20</v>
      </c>
      <c r="C1756">
        <v>60</v>
      </c>
    </row>
    <row r="1757" spans="1:3" x14ac:dyDescent="0.25">
      <c r="A1757" s="46" t="s">
        <v>2030</v>
      </c>
      <c r="B1757">
        <v>72</v>
      </c>
      <c r="C1757">
        <v>444</v>
      </c>
    </row>
    <row r="1758" spans="1:3" x14ac:dyDescent="0.25">
      <c r="A1758" s="46" t="s">
        <v>2031</v>
      </c>
      <c r="B1758">
        <v>62</v>
      </c>
      <c r="C1758">
        <v>221</v>
      </c>
    </row>
    <row r="1759" spans="1:3" x14ac:dyDescent="0.25">
      <c r="A1759" s="46" t="s">
        <v>2032</v>
      </c>
      <c r="B1759">
        <v>355</v>
      </c>
      <c r="C1759">
        <v>2967</v>
      </c>
    </row>
    <row r="1760" spans="1:3" x14ac:dyDescent="0.25">
      <c r="A1760" s="46" t="s">
        <v>2033</v>
      </c>
      <c r="B1760">
        <v>29</v>
      </c>
      <c r="C1760">
        <v>96</v>
      </c>
    </row>
    <row r="1761" spans="1:3" x14ac:dyDescent="0.25">
      <c r="A1761" s="46" t="s">
        <v>2034</v>
      </c>
      <c r="B1761">
        <v>4</v>
      </c>
      <c r="C1761">
        <v>5</v>
      </c>
    </row>
    <row r="1762" spans="1:3" x14ac:dyDescent="0.25">
      <c r="A1762" s="46" t="s">
        <v>2035</v>
      </c>
      <c r="B1762">
        <v>10</v>
      </c>
      <c r="C1762">
        <v>21</v>
      </c>
    </row>
    <row r="1763" spans="1:3" x14ac:dyDescent="0.25">
      <c r="A1763" s="46" t="s">
        <v>2036</v>
      </c>
      <c r="B1763">
        <v>98</v>
      </c>
      <c r="C1763">
        <v>370</v>
      </c>
    </row>
    <row r="1764" spans="1:3" x14ac:dyDescent="0.25">
      <c r="A1764" s="46" t="s">
        <v>2037</v>
      </c>
      <c r="B1764">
        <v>2</v>
      </c>
      <c r="C1764">
        <v>6</v>
      </c>
    </row>
    <row r="1765" spans="1:3" x14ac:dyDescent="0.25">
      <c r="A1765" s="46" t="s">
        <v>2038</v>
      </c>
      <c r="B1765">
        <v>152</v>
      </c>
      <c r="C1765">
        <v>1531</v>
      </c>
    </row>
    <row r="1766" spans="1:3" x14ac:dyDescent="0.25">
      <c r="A1766" s="46" t="s">
        <v>2039</v>
      </c>
      <c r="B1766">
        <v>48</v>
      </c>
      <c r="C1766">
        <v>231</v>
      </c>
    </row>
    <row r="1767" spans="1:3" x14ac:dyDescent="0.25">
      <c r="A1767" s="46" t="s">
        <v>2040</v>
      </c>
      <c r="B1767">
        <v>43</v>
      </c>
      <c r="C1767">
        <v>88</v>
      </c>
    </row>
    <row r="1768" spans="1:3" x14ac:dyDescent="0.25">
      <c r="A1768" s="46" t="s">
        <v>2041</v>
      </c>
      <c r="B1768">
        <v>24</v>
      </c>
      <c r="C1768">
        <v>54</v>
      </c>
    </row>
    <row r="1769" spans="1:3" x14ac:dyDescent="0.25">
      <c r="A1769" s="46" t="s">
        <v>2042</v>
      </c>
      <c r="B1769">
        <v>45</v>
      </c>
      <c r="C1769">
        <v>160</v>
      </c>
    </row>
    <row r="1770" spans="1:3" x14ac:dyDescent="0.25">
      <c r="A1770" s="46" t="s">
        <v>2043</v>
      </c>
      <c r="B1770">
        <v>20</v>
      </c>
      <c r="C1770">
        <v>37</v>
      </c>
    </row>
    <row r="1771" spans="1:3" x14ac:dyDescent="0.25">
      <c r="A1771" s="46" t="s">
        <v>2044</v>
      </c>
      <c r="B1771">
        <v>20</v>
      </c>
      <c r="C1771">
        <v>55</v>
      </c>
    </row>
    <row r="1772" spans="1:3" x14ac:dyDescent="0.25">
      <c r="A1772" s="46" t="s">
        <v>2045</v>
      </c>
      <c r="B1772">
        <v>2</v>
      </c>
      <c r="C1772">
        <v>3</v>
      </c>
    </row>
    <row r="1773" spans="1:3" x14ac:dyDescent="0.25">
      <c r="A1773" s="46" t="s">
        <v>2046</v>
      </c>
      <c r="B1773">
        <v>2</v>
      </c>
      <c r="C1773">
        <v>3</v>
      </c>
    </row>
    <row r="1774" spans="1:3" x14ac:dyDescent="0.25">
      <c r="A1774" s="46" t="s">
        <v>2047</v>
      </c>
      <c r="B1774">
        <v>9</v>
      </c>
      <c r="C1774">
        <v>33</v>
      </c>
    </row>
    <row r="1775" spans="1:3" x14ac:dyDescent="0.25">
      <c r="A1775" s="46" t="s">
        <v>2048</v>
      </c>
      <c r="B1775">
        <v>54</v>
      </c>
      <c r="C1775">
        <v>512</v>
      </c>
    </row>
    <row r="1776" spans="1:3" x14ac:dyDescent="0.25">
      <c r="A1776" s="46" t="s">
        <v>2049</v>
      </c>
      <c r="B1776">
        <v>71</v>
      </c>
      <c r="C1776">
        <v>1494</v>
      </c>
    </row>
    <row r="1777" spans="1:3" x14ac:dyDescent="0.25">
      <c r="A1777" s="46" t="s">
        <v>2050</v>
      </c>
      <c r="B1777">
        <v>20</v>
      </c>
      <c r="C1777">
        <v>66</v>
      </c>
    </row>
    <row r="1778" spans="1:3" x14ac:dyDescent="0.25">
      <c r="A1778" s="46" t="s">
        <v>2051</v>
      </c>
      <c r="B1778">
        <v>31</v>
      </c>
      <c r="C1778">
        <v>928</v>
      </c>
    </row>
    <row r="1779" spans="1:3" x14ac:dyDescent="0.25">
      <c r="A1779" s="46" t="s">
        <v>2052</v>
      </c>
      <c r="B1779">
        <v>30</v>
      </c>
      <c r="C1779">
        <v>69</v>
      </c>
    </row>
    <row r="1780" spans="1:3" x14ac:dyDescent="0.25">
      <c r="A1780" s="46" t="s">
        <v>2053</v>
      </c>
      <c r="B1780">
        <v>21</v>
      </c>
      <c r="C1780">
        <v>42</v>
      </c>
    </row>
    <row r="1781" spans="1:3" x14ac:dyDescent="0.25">
      <c r="A1781" s="46" t="s">
        <v>2054</v>
      </c>
      <c r="B1781">
        <v>68</v>
      </c>
      <c r="C1781">
        <v>463</v>
      </c>
    </row>
    <row r="1782" spans="1:3" x14ac:dyDescent="0.25">
      <c r="A1782" s="46" t="s">
        <v>2055</v>
      </c>
      <c r="B1782">
        <v>138</v>
      </c>
      <c r="C1782">
        <v>483</v>
      </c>
    </row>
    <row r="1783" spans="1:3" x14ac:dyDescent="0.25">
      <c r="A1783" s="46" t="s">
        <v>2056</v>
      </c>
      <c r="B1783">
        <v>20</v>
      </c>
      <c r="C1783">
        <v>65</v>
      </c>
    </row>
    <row r="1784" spans="1:3" x14ac:dyDescent="0.25">
      <c r="A1784" s="46" t="s">
        <v>2057</v>
      </c>
      <c r="B1784">
        <v>279</v>
      </c>
      <c r="C1784">
        <v>2961</v>
      </c>
    </row>
    <row r="1785" spans="1:3" x14ac:dyDescent="0.25">
      <c r="A1785" s="46" t="s">
        <v>2058</v>
      </c>
      <c r="B1785">
        <v>92</v>
      </c>
      <c r="C1785">
        <v>349</v>
      </c>
    </row>
    <row r="1786" spans="1:3" x14ac:dyDescent="0.25">
      <c r="A1786" s="46" t="s">
        <v>2059</v>
      </c>
      <c r="B1786">
        <v>3</v>
      </c>
      <c r="C1786">
        <v>8</v>
      </c>
    </row>
    <row r="1787" spans="1:3" x14ac:dyDescent="0.25">
      <c r="A1787" s="46" t="s">
        <v>2060</v>
      </c>
      <c r="B1787">
        <v>49</v>
      </c>
      <c r="C1787">
        <v>186</v>
      </c>
    </row>
    <row r="1788" spans="1:3" x14ac:dyDescent="0.25">
      <c r="A1788" s="46" t="s">
        <v>2061</v>
      </c>
      <c r="B1788">
        <v>49</v>
      </c>
      <c r="C1788">
        <v>186</v>
      </c>
    </row>
    <row r="1789" spans="1:3" x14ac:dyDescent="0.25">
      <c r="A1789" s="46" t="s">
        <v>2062</v>
      </c>
      <c r="B1789">
        <v>155</v>
      </c>
      <c r="C1789">
        <v>806</v>
      </c>
    </row>
    <row r="1790" spans="1:3" x14ac:dyDescent="0.25">
      <c r="A1790" s="46" t="s">
        <v>2063</v>
      </c>
      <c r="B1790">
        <v>41</v>
      </c>
      <c r="C1790">
        <v>82</v>
      </c>
    </row>
    <row r="1791" spans="1:3" x14ac:dyDescent="0.25">
      <c r="A1791" s="46" t="s">
        <v>2064</v>
      </c>
      <c r="B1791">
        <v>4</v>
      </c>
      <c r="C1791">
        <v>4</v>
      </c>
    </row>
    <row r="1792" spans="1:3" x14ac:dyDescent="0.25">
      <c r="A1792" s="46" t="s">
        <v>2065</v>
      </c>
      <c r="B1792">
        <v>59</v>
      </c>
      <c r="C1792">
        <v>120</v>
      </c>
    </row>
    <row r="1793" spans="1:3" x14ac:dyDescent="0.25">
      <c r="A1793" s="46" t="s">
        <v>2066</v>
      </c>
      <c r="B1793">
        <v>34</v>
      </c>
      <c r="C1793">
        <v>79</v>
      </c>
    </row>
    <row r="1794" spans="1:3" x14ac:dyDescent="0.25">
      <c r="A1794" s="46" t="s">
        <v>2067</v>
      </c>
      <c r="B1794">
        <v>1</v>
      </c>
      <c r="C1794">
        <v>2</v>
      </c>
    </row>
    <row r="1795" spans="1:3" x14ac:dyDescent="0.25">
      <c r="A1795" s="46" t="s">
        <v>2068</v>
      </c>
      <c r="B1795">
        <v>50</v>
      </c>
      <c r="C1795">
        <v>104</v>
      </c>
    </row>
    <row r="1796" spans="1:3" x14ac:dyDescent="0.25">
      <c r="A1796" s="46" t="s">
        <v>2069</v>
      </c>
      <c r="B1796">
        <v>61</v>
      </c>
      <c r="C1796">
        <v>190</v>
      </c>
    </row>
    <row r="1797" spans="1:3" x14ac:dyDescent="0.25">
      <c r="A1797" s="46" t="s">
        <v>2070</v>
      </c>
      <c r="B1797">
        <v>16</v>
      </c>
      <c r="C1797">
        <v>80</v>
      </c>
    </row>
    <row r="1798" spans="1:3" x14ac:dyDescent="0.25">
      <c r="A1798" s="46" t="s">
        <v>2071</v>
      </c>
      <c r="B1798">
        <v>23</v>
      </c>
      <c r="C1798">
        <v>156</v>
      </c>
    </row>
    <row r="1799" spans="1:3" x14ac:dyDescent="0.25">
      <c r="A1799" s="46" t="s">
        <v>2072</v>
      </c>
      <c r="B1799">
        <v>70</v>
      </c>
      <c r="C1799">
        <v>331</v>
      </c>
    </row>
    <row r="1800" spans="1:3" x14ac:dyDescent="0.25">
      <c r="A1800" s="46" t="s">
        <v>2073</v>
      </c>
      <c r="B1800">
        <v>70</v>
      </c>
      <c r="C1800">
        <v>519</v>
      </c>
    </row>
    <row r="1801" spans="1:3" x14ac:dyDescent="0.25">
      <c r="A1801" s="46" t="s">
        <v>2074</v>
      </c>
      <c r="B1801">
        <v>10</v>
      </c>
      <c r="C1801">
        <v>28</v>
      </c>
    </row>
    <row r="1802" spans="1:3" x14ac:dyDescent="0.25">
      <c r="A1802" s="46" t="s">
        <v>363</v>
      </c>
      <c r="B1802">
        <v>30</v>
      </c>
      <c r="C1802">
        <v>257</v>
      </c>
    </row>
    <row r="1803" spans="1:3" x14ac:dyDescent="0.25">
      <c r="A1803" s="46" t="s">
        <v>2075</v>
      </c>
      <c r="B1803">
        <v>14</v>
      </c>
      <c r="C1803">
        <v>61</v>
      </c>
    </row>
    <row r="1804" spans="1:3" x14ac:dyDescent="0.25">
      <c r="A1804" s="46" t="s">
        <v>2076</v>
      </c>
      <c r="B1804">
        <v>12</v>
      </c>
      <c r="C1804">
        <v>13</v>
      </c>
    </row>
    <row r="1805" spans="1:3" x14ac:dyDescent="0.25">
      <c r="A1805" s="46" t="s">
        <v>2077</v>
      </c>
      <c r="B1805">
        <v>8</v>
      </c>
      <c r="C1805">
        <v>30</v>
      </c>
    </row>
    <row r="1806" spans="1:3" x14ac:dyDescent="0.25">
      <c r="A1806" s="46" t="s">
        <v>2078</v>
      </c>
      <c r="B1806">
        <v>8</v>
      </c>
      <c r="C1806">
        <v>8</v>
      </c>
    </row>
    <row r="1807" spans="1:3" x14ac:dyDescent="0.25">
      <c r="A1807" s="46" t="s">
        <v>2079</v>
      </c>
      <c r="B1807">
        <v>80</v>
      </c>
      <c r="C1807">
        <v>1397</v>
      </c>
    </row>
    <row r="1808" spans="1:3" x14ac:dyDescent="0.25">
      <c r="A1808" s="46" t="s">
        <v>243</v>
      </c>
      <c r="B1808">
        <v>14</v>
      </c>
      <c r="C1808">
        <v>15</v>
      </c>
    </row>
    <row r="1809" spans="1:3" x14ac:dyDescent="0.25">
      <c r="A1809" s="46" t="s">
        <v>2080</v>
      </c>
      <c r="B1809">
        <v>7</v>
      </c>
      <c r="C1809">
        <v>10</v>
      </c>
    </row>
    <row r="1810" spans="1:3" x14ac:dyDescent="0.25">
      <c r="A1810" s="46" t="s">
        <v>85</v>
      </c>
      <c r="B1810">
        <v>14</v>
      </c>
      <c r="C1810">
        <v>34</v>
      </c>
    </row>
    <row r="1811" spans="1:3" x14ac:dyDescent="0.25">
      <c r="A1811" s="46" t="s">
        <v>2081</v>
      </c>
      <c r="B1811">
        <v>1</v>
      </c>
      <c r="C1811">
        <v>6</v>
      </c>
    </row>
    <row r="1812" spans="1:3" x14ac:dyDescent="0.25">
      <c r="A1812" s="46" t="s">
        <v>234</v>
      </c>
      <c r="B1812">
        <v>2</v>
      </c>
      <c r="C1812">
        <v>2</v>
      </c>
    </row>
    <row r="1813" spans="1:3" x14ac:dyDescent="0.25">
      <c r="A1813" s="46" t="s">
        <v>232</v>
      </c>
      <c r="B1813">
        <v>46</v>
      </c>
      <c r="C1813">
        <v>203</v>
      </c>
    </row>
    <row r="1814" spans="1:3" x14ac:dyDescent="0.25">
      <c r="A1814" s="46" t="s">
        <v>233</v>
      </c>
      <c r="B1814">
        <v>5</v>
      </c>
      <c r="C1814">
        <v>10</v>
      </c>
    </row>
    <row r="1815" spans="1:3" x14ac:dyDescent="0.25">
      <c r="A1815" s="46" t="s">
        <v>2082</v>
      </c>
      <c r="B1815">
        <v>4</v>
      </c>
      <c r="C1815">
        <v>5</v>
      </c>
    </row>
    <row r="1816" spans="1:3" x14ac:dyDescent="0.25">
      <c r="A1816" s="46" t="s">
        <v>2083</v>
      </c>
      <c r="B1816">
        <v>30</v>
      </c>
      <c r="C1816">
        <v>508</v>
      </c>
    </row>
    <row r="1817" spans="1:3" x14ac:dyDescent="0.25">
      <c r="A1817" s="46" t="s">
        <v>207</v>
      </c>
      <c r="B1817">
        <v>12</v>
      </c>
      <c r="C1817">
        <v>26</v>
      </c>
    </row>
    <row r="1818" spans="1:3" x14ac:dyDescent="0.25">
      <c r="A1818" s="46" t="s">
        <v>2084</v>
      </c>
      <c r="B1818">
        <v>18</v>
      </c>
      <c r="C1818">
        <v>49</v>
      </c>
    </row>
    <row r="1819" spans="1:3" x14ac:dyDescent="0.25">
      <c r="A1819" s="46" t="s">
        <v>2085</v>
      </c>
      <c r="B1819">
        <v>8</v>
      </c>
      <c r="C1819">
        <v>32</v>
      </c>
    </row>
    <row r="1820" spans="1:3" x14ac:dyDescent="0.25">
      <c r="A1820" s="46" t="s">
        <v>2086</v>
      </c>
      <c r="B1820">
        <v>50</v>
      </c>
      <c r="C1820">
        <v>78</v>
      </c>
    </row>
    <row r="1821" spans="1:3" x14ac:dyDescent="0.25">
      <c r="A1821" s="46" t="s">
        <v>2087</v>
      </c>
      <c r="B1821">
        <v>38</v>
      </c>
      <c r="C1821">
        <v>67</v>
      </c>
    </row>
    <row r="1822" spans="1:3" x14ac:dyDescent="0.25">
      <c r="A1822" s="46" t="s">
        <v>2088</v>
      </c>
      <c r="B1822">
        <v>30</v>
      </c>
      <c r="C1822">
        <v>64</v>
      </c>
    </row>
    <row r="1823" spans="1:3" x14ac:dyDescent="0.25">
      <c r="A1823" s="46" t="s">
        <v>2089</v>
      </c>
      <c r="B1823">
        <v>61</v>
      </c>
      <c r="C1823">
        <v>194</v>
      </c>
    </row>
    <row r="1824" spans="1:3" x14ac:dyDescent="0.25">
      <c r="A1824" s="46" t="s">
        <v>2090</v>
      </c>
      <c r="B1824">
        <v>70</v>
      </c>
      <c r="C1824">
        <v>185</v>
      </c>
    </row>
    <row r="1825" spans="1:3" x14ac:dyDescent="0.25">
      <c r="A1825" s="46" t="s">
        <v>2091</v>
      </c>
      <c r="B1825">
        <v>116</v>
      </c>
      <c r="C1825">
        <v>335</v>
      </c>
    </row>
    <row r="1826" spans="1:3" x14ac:dyDescent="0.25">
      <c r="A1826" s="46" t="s">
        <v>2092</v>
      </c>
      <c r="B1826">
        <v>53</v>
      </c>
      <c r="C1826">
        <v>109</v>
      </c>
    </row>
    <row r="1827" spans="1:3" x14ac:dyDescent="0.25">
      <c r="A1827" s="46" t="s">
        <v>2093</v>
      </c>
      <c r="B1827">
        <v>39</v>
      </c>
      <c r="C1827">
        <v>60</v>
      </c>
    </row>
    <row r="1828" spans="1:3" x14ac:dyDescent="0.25">
      <c r="A1828" s="46" t="s">
        <v>2094</v>
      </c>
      <c r="B1828">
        <v>31</v>
      </c>
      <c r="C1828">
        <v>70</v>
      </c>
    </row>
    <row r="1829" spans="1:3" x14ac:dyDescent="0.25">
      <c r="A1829" s="46" t="s">
        <v>2095</v>
      </c>
      <c r="B1829">
        <v>35</v>
      </c>
      <c r="C1829">
        <v>143</v>
      </c>
    </row>
    <row r="1830" spans="1:3" x14ac:dyDescent="0.25">
      <c r="A1830" s="46" t="s">
        <v>2096</v>
      </c>
      <c r="B1830">
        <v>41</v>
      </c>
      <c r="C1830">
        <v>117</v>
      </c>
    </row>
    <row r="1831" spans="1:3" x14ac:dyDescent="0.25">
      <c r="A1831" s="46" t="s">
        <v>2097</v>
      </c>
      <c r="B1831">
        <v>64</v>
      </c>
      <c r="C1831">
        <v>171</v>
      </c>
    </row>
    <row r="1832" spans="1:3" x14ac:dyDescent="0.25">
      <c r="A1832" s="46" t="s">
        <v>2098</v>
      </c>
      <c r="B1832">
        <v>43</v>
      </c>
      <c r="C1832">
        <v>72</v>
      </c>
    </row>
    <row r="1833" spans="1:3" x14ac:dyDescent="0.25">
      <c r="A1833" s="46" t="s">
        <v>2099</v>
      </c>
      <c r="B1833">
        <v>43</v>
      </c>
      <c r="C1833">
        <v>145</v>
      </c>
    </row>
    <row r="1834" spans="1:3" x14ac:dyDescent="0.25">
      <c r="A1834" s="46" t="s">
        <v>2100</v>
      </c>
      <c r="B1834">
        <v>47</v>
      </c>
      <c r="C1834">
        <v>79</v>
      </c>
    </row>
    <row r="1835" spans="1:3" x14ac:dyDescent="0.25">
      <c r="A1835" s="46" t="s">
        <v>2101</v>
      </c>
      <c r="B1835">
        <v>61</v>
      </c>
      <c r="C1835">
        <v>101</v>
      </c>
    </row>
    <row r="1836" spans="1:3" x14ac:dyDescent="0.25">
      <c r="A1836" s="46" t="s">
        <v>2102</v>
      </c>
      <c r="B1836">
        <v>62</v>
      </c>
      <c r="C1836">
        <v>104</v>
      </c>
    </row>
    <row r="1837" spans="1:3" x14ac:dyDescent="0.25">
      <c r="A1837" s="46" t="s">
        <v>2103</v>
      </c>
      <c r="B1837">
        <v>100</v>
      </c>
      <c r="C1837">
        <v>608</v>
      </c>
    </row>
    <row r="1838" spans="1:3" x14ac:dyDescent="0.25">
      <c r="A1838" s="46" t="s">
        <v>2104</v>
      </c>
      <c r="B1838">
        <v>66</v>
      </c>
      <c r="C1838">
        <v>138</v>
      </c>
    </row>
    <row r="1839" spans="1:3" x14ac:dyDescent="0.25">
      <c r="A1839" s="46" t="s">
        <v>2105</v>
      </c>
      <c r="B1839">
        <v>65</v>
      </c>
      <c r="C1839">
        <v>108</v>
      </c>
    </row>
    <row r="1840" spans="1:3" x14ac:dyDescent="0.25">
      <c r="A1840" s="46" t="s">
        <v>2106</v>
      </c>
      <c r="B1840">
        <v>49</v>
      </c>
      <c r="C1840">
        <v>90</v>
      </c>
    </row>
    <row r="1841" spans="1:3" x14ac:dyDescent="0.25">
      <c r="A1841" s="46" t="s">
        <v>2107</v>
      </c>
      <c r="B1841">
        <v>66</v>
      </c>
      <c r="C1841">
        <v>108</v>
      </c>
    </row>
    <row r="1842" spans="1:3" x14ac:dyDescent="0.25">
      <c r="A1842" s="46" t="s">
        <v>2108</v>
      </c>
      <c r="B1842">
        <v>65</v>
      </c>
      <c r="C1842">
        <v>135</v>
      </c>
    </row>
    <row r="1843" spans="1:3" x14ac:dyDescent="0.25">
      <c r="A1843" s="46" t="s">
        <v>2109</v>
      </c>
      <c r="B1843">
        <v>49</v>
      </c>
      <c r="C1843">
        <v>93</v>
      </c>
    </row>
    <row r="1844" spans="1:3" x14ac:dyDescent="0.25">
      <c r="A1844" s="46" t="s">
        <v>2110</v>
      </c>
      <c r="B1844">
        <v>50</v>
      </c>
      <c r="C1844">
        <v>188</v>
      </c>
    </row>
    <row r="1845" spans="1:3" x14ac:dyDescent="0.25">
      <c r="A1845" s="46" t="s">
        <v>2111</v>
      </c>
      <c r="B1845">
        <v>60</v>
      </c>
      <c r="C1845">
        <v>96</v>
      </c>
    </row>
    <row r="1846" spans="1:3" x14ac:dyDescent="0.25">
      <c r="A1846" s="46" t="s">
        <v>2112</v>
      </c>
      <c r="B1846">
        <v>60</v>
      </c>
      <c r="C1846">
        <v>103</v>
      </c>
    </row>
    <row r="1847" spans="1:3" x14ac:dyDescent="0.25">
      <c r="A1847" s="46" t="s">
        <v>2113</v>
      </c>
      <c r="B1847">
        <v>84</v>
      </c>
      <c r="C1847">
        <v>154</v>
      </c>
    </row>
    <row r="1848" spans="1:3" x14ac:dyDescent="0.25">
      <c r="A1848" s="46" t="s">
        <v>2114</v>
      </c>
      <c r="B1848">
        <v>72</v>
      </c>
      <c r="C1848">
        <v>198</v>
      </c>
    </row>
    <row r="1849" spans="1:3" x14ac:dyDescent="0.25">
      <c r="A1849" s="46" t="s">
        <v>2115</v>
      </c>
      <c r="B1849">
        <v>54</v>
      </c>
      <c r="C1849">
        <v>85</v>
      </c>
    </row>
    <row r="1850" spans="1:3" x14ac:dyDescent="0.25">
      <c r="A1850" s="46" t="s">
        <v>2116</v>
      </c>
      <c r="B1850">
        <v>49</v>
      </c>
      <c r="C1850">
        <v>140</v>
      </c>
    </row>
    <row r="1851" spans="1:3" x14ac:dyDescent="0.25">
      <c r="A1851" s="46" t="s">
        <v>2117</v>
      </c>
      <c r="B1851">
        <v>40</v>
      </c>
      <c r="C1851">
        <v>66</v>
      </c>
    </row>
    <row r="1852" spans="1:3" x14ac:dyDescent="0.25">
      <c r="A1852" s="46" t="s">
        <v>2118</v>
      </c>
      <c r="B1852">
        <v>61</v>
      </c>
      <c r="C1852">
        <v>105</v>
      </c>
    </row>
    <row r="1853" spans="1:3" x14ac:dyDescent="0.25">
      <c r="A1853" s="46" t="s">
        <v>2119</v>
      </c>
      <c r="B1853">
        <v>24</v>
      </c>
      <c r="C1853">
        <v>37</v>
      </c>
    </row>
    <row r="1854" spans="1:3" x14ac:dyDescent="0.25">
      <c r="A1854" s="46" t="s">
        <v>280</v>
      </c>
      <c r="B1854">
        <v>6</v>
      </c>
      <c r="C1854">
        <v>9</v>
      </c>
    </row>
    <row r="1855" spans="1:3" x14ac:dyDescent="0.25">
      <c r="A1855" s="46" t="s">
        <v>2120</v>
      </c>
      <c r="B1855">
        <v>18</v>
      </c>
      <c r="C1855">
        <v>35</v>
      </c>
    </row>
    <row r="1856" spans="1:3" x14ac:dyDescent="0.25">
      <c r="A1856" s="46" t="s">
        <v>2121</v>
      </c>
      <c r="B1856">
        <v>4</v>
      </c>
      <c r="C1856">
        <v>13</v>
      </c>
    </row>
    <row r="1857" spans="1:3" x14ac:dyDescent="0.25">
      <c r="A1857" s="46" t="s">
        <v>2122</v>
      </c>
      <c r="B1857">
        <v>1</v>
      </c>
      <c r="C1857">
        <v>1</v>
      </c>
    </row>
    <row r="1858" spans="1:3" x14ac:dyDescent="0.25">
      <c r="A1858" s="46" t="s">
        <v>2123</v>
      </c>
      <c r="B1858">
        <v>30</v>
      </c>
      <c r="C1858">
        <v>88</v>
      </c>
    </row>
    <row r="1859" spans="1:3" x14ac:dyDescent="0.25">
      <c r="A1859" s="46" t="s">
        <v>2124</v>
      </c>
      <c r="B1859">
        <v>88</v>
      </c>
      <c r="C1859">
        <v>336</v>
      </c>
    </row>
    <row r="1860" spans="1:3" x14ac:dyDescent="0.25">
      <c r="A1860" s="46" t="s">
        <v>2125</v>
      </c>
      <c r="B1860">
        <v>1</v>
      </c>
      <c r="C1860">
        <v>2</v>
      </c>
    </row>
    <row r="1861" spans="1:3" x14ac:dyDescent="0.25">
      <c r="A1861" s="46" t="s">
        <v>2126</v>
      </c>
      <c r="B1861">
        <v>9</v>
      </c>
      <c r="C1861">
        <v>12</v>
      </c>
    </row>
    <row r="1862" spans="1:3" x14ac:dyDescent="0.25">
      <c r="A1862" s="46" t="s">
        <v>2127</v>
      </c>
      <c r="B1862">
        <v>10</v>
      </c>
      <c r="C1862">
        <v>12</v>
      </c>
    </row>
    <row r="1863" spans="1:3" x14ac:dyDescent="0.25">
      <c r="A1863" s="46" t="s">
        <v>2128</v>
      </c>
      <c r="B1863">
        <v>19</v>
      </c>
      <c r="C1863">
        <v>72</v>
      </c>
    </row>
    <row r="1864" spans="1:3" x14ac:dyDescent="0.25">
      <c r="A1864" s="46" t="s">
        <v>2129</v>
      </c>
      <c r="B1864">
        <v>8</v>
      </c>
      <c r="C1864">
        <v>8</v>
      </c>
    </row>
    <row r="1865" spans="1:3" x14ac:dyDescent="0.25">
      <c r="A1865" s="46" t="s">
        <v>2130</v>
      </c>
      <c r="B1865">
        <v>15</v>
      </c>
      <c r="C1865">
        <v>70</v>
      </c>
    </row>
    <row r="1866" spans="1:3" x14ac:dyDescent="0.25">
      <c r="A1866" s="46" t="s">
        <v>2131</v>
      </c>
      <c r="B1866">
        <v>20</v>
      </c>
      <c r="C1866">
        <v>180</v>
      </c>
    </row>
    <row r="1867" spans="1:3" x14ac:dyDescent="0.25">
      <c r="A1867" s="46" t="s">
        <v>2132</v>
      </c>
      <c r="B1867">
        <v>15</v>
      </c>
      <c r="C1867">
        <v>70</v>
      </c>
    </row>
    <row r="1868" spans="1:3" x14ac:dyDescent="0.25">
      <c r="A1868" s="46" t="s">
        <v>2133</v>
      </c>
      <c r="B1868">
        <v>15</v>
      </c>
      <c r="C1868">
        <v>70</v>
      </c>
    </row>
    <row r="1869" spans="1:3" x14ac:dyDescent="0.25">
      <c r="A1869" s="46" t="s">
        <v>2134</v>
      </c>
      <c r="B1869">
        <v>9</v>
      </c>
      <c r="C1869">
        <v>12</v>
      </c>
    </row>
    <row r="1870" spans="1:3" x14ac:dyDescent="0.25">
      <c r="A1870" s="46" t="s">
        <v>2135</v>
      </c>
      <c r="B1870">
        <v>10</v>
      </c>
      <c r="C1870">
        <v>11</v>
      </c>
    </row>
    <row r="1871" spans="1:3" x14ac:dyDescent="0.25">
      <c r="A1871" s="46" t="s">
        <v>2136</v>
      </c>
      <c r="B1871">
        <v>9</v>
      </c>
      <c r="C1871">
        <v>12</v>
      </c>
    </row>
    <row r="1872" spans="1:3" x14ac:dyDescent="0.25">
      <c r="A1872" s="46" t="s">
        <v>2137</v>
      </c>
      <c r="B1872">
        <v>10</v>
      </c>
      <c r="C1872">
        <v>12</v>
      </c>
    </row>
    <row r="1873" spans="1:3" x14ac:dyDescent="0.25">
      <c r="A1873" s="46" t="s">
        <v>2138</v>
      </c>
      <c r="B1873">
        <v>7</v>
      </c>
      <c r="C1873">
        <v>9</v>
      </c>
    </row>
    <row r="1874" spans="1:3" x14ac:dyDescent="0.25">
      <c r="A1874" s="46" t="s">
        <v>2139</v>
      </c>
      <c r="B1874">
        <v>11</v>
      </c>
      <c r="C1874">
        <v>13</v>
      </c>
    </row>
    <row r="1875" spans="1:3" x14ac:dyDescent="0.25">
      <c r="A1875" s="46" t="s">
        <v>2140</v>
      </c>
      <c r="B1875">
        <v>7</v>
      </c>
      <c r="C1875">
        <v>9</v>
      </c>
    </row>
    <row r="1876" spans="1:3" x14ac:dyDescent="0.25">
      <c r="A1876" s="46" t="s">
        <v>2141</v>
      </c>
      <c r="B1876">
        <v>9</v>
      </c>
      <c r="C1876">
        <v>10</v>
      </c>
    </row>
    <row r="1877" spans="1:3" x14ac:dyDescent="0.25">
      <c r="A1877" s="46" t="s">
        <v>2142</v>
      </c>
      <c r="B1877">
        <v>3</v>
      </c>
      <c r="C1877">
        <v>4</v>
      </c>
    </row>
    <row r="1878" spans="1:3" x14ac:dyDescent="0.25">
      <c r="A1878" s="46" t="s">
        <v>2143</v>
      </c>
      <c r="B1878">
        <v>2</v>
      </c>
      <c r="C1878">
        <v>2</v>
      </c>
    </row>
    <row r="1879" spans="1:3" x14ac:dyDescent="0.25">
      <c r="A1879" s="46" t="s">
        <v>2144</v>
      </c>
      <c r="B1879">
        <v>1</v>
      </c>
      <c r="C1879">
        <v>1</v>
      </c>
    </row>
    <row r="1880" spans="1:3" x14ac:dyDescent="0.25">
      <c r="A1880" s="46" t="s">
        <v>2145</v>
      </c>
      <c r="B1880">
        <v>1</v>
      </c>
      <c r="C1880">
        <v>1</v>
      </c>
    </row>
    <row r="1881" spans="1:3" x14ac:dyDescent="0.25">
      <c r="A1881" s="46" t="s">
        <v>2146</v>
      </c>
      <c r="B1881">
        <v>13</v>
      </c>
      <c r="C1881">
        <v>350</v>
      </c>
    </row>
    <row r="1882" spans="1:3" x14ac:dyDescent="0.25">
      <c r="A1882" s="46" t="s">
        <v>2147</v>
      </c>
      <c r="B1882">
        <v>13</v>
      </c>
      <c r="C1882">
        <v>686</v>
      </c>
    </row>
    <row r="1883" spans="1:3" x14ac:dyDescent="0.25">
      <c r="A1883" s="46" t="s">
        <v>2148</v>
      </c>
      <c r="B1883">
        <v>9</v>
      </c>
      <c r="C1883">
        <v>13</v>
      </c>
    </row>
    <row r="1884" spans="1:3" x14ac:dyDescent="0.25">
      <c r="A1884" s="46" t="s">
        <v>2149</v>
      </c>
      <c r="B1884">
        <v>22</v>
      </c>
      <c r="C1884">
        <v>42</v>
      </c>
    </row>
    <row r="1885" spans="1:3" x14ac:dyDescent="0.25">
      <c r="A1885" s="46" t="s">
        <v>2150</v>
      </c>
      <c r="B1885">
        <v>8</v>
      </c>
      <c r="C1885">
        <v>10</v>
      </c>
    </row>
    <row r="1886" spans="1:3" x14ac:dyDescent="0.25">
      <c r="A1886" s="46" t="s">
        <v>2151</v>
      </c>
      <c r="B1886">
        <v>10</v>
      </c>
      <c r="C1886">
        <v>70</v>
      </c>
    </row>
    <row r="1887" spans="1:3" x14ac:dyDescent="0.25">
      <c r="A1887" s="46" t="s">
        <v>2152</v>
      </c>
      <c r="B1887">
        <v>18</v>
      </c>
      <c r="C1887">
        <v>39</v>
      </c>
    </row>
    <row r="1888" spans="1:3" x14ac:dyDescent="0.25">
      <c r="A1888" s="46" t="s">
        <v>2153</v>
      </c>
      <c r="B1888">
        <v>1</v>
      </c>
      <c r="C1888">
        <v>1</v>
      </c>
    </row>
    <row r="1889" spans="1:3" x14ac:dyDescent="0.25">
      <c r="A1889" s="46" t="s">
        <v>2154</v>
      </c>
      <c r="B1889">
        <v>1</v>
      </c>
      <c r="C1889">
        <v>1</v>
      </c>
    </row>
    <row r="1890" spans="1:3" x14ac:dyDescent="0.25">
      <c r="A1890" s="46" t="s">
        <v>2155</v>
      </c>
      <c r="B1890">
        <v>1</v>
      </c>
      <c r="C1890">
        <v>1</v>
      </c>
    </row>
    <row r="1891" spans="1:3" x14ac:dyDescent="0.25">
      <c r="A1891" s="46" t="s">
        <v>2156</v>
      </c>
      <c r="B1891">
        <v>1</v>
      </c>
      <c r="C1891">
        <v>1</v>
      </c>
    </row>
    <row r="1892" spans="1:3" x14ac:dyDescent="0.25">
      <c r="A1892" s="46" t="s">
        <v>374</v>
      </c>
      <c r="B1892">
        <v>45</v>
      </c>
      <c r="C1892">
        <v>307</v>
      </c>
    </row>
    <row r="1893" spans="1:3" x14ac:dyDescent="0.25">
      <c r="A1893" s="46" t="s">
        <v>2157</v>
      </c>
      <c r="B1893">
        <v>1</v>
      </c>
      <c r="C1893">
        <v>16</v>
      </c>
    </row>
    <row r="1894" spans="1:3" x14ac:dyDescent="0.25">
      <c r="A1894" s="46" t="s">
        <v>2158</v>
      </c>
      <c r="B1894">
        <v>34</v>
      </c>
      <c r="C1894">
        <v>125</v>
      </c>
    </row>
    <row r="1895" spans="1:3" x14ac:dyDescent="0.25">
      <c r="A1895" s="46" t="s">
        <v>2159</v>
      </c>
      <c r="B1895">
        <v>29</v>
      </c>
      <c r="C1895">
        <v>101</v>
      </c>
    </row>
    <row r="1896" spans="1:3" x14ac:dyDescent="0.25">
      <c r="A1896" s="46" t="s">
        <v>2160</v>
      </c>
      <c r="B1896">
        <v>20</v>
      </c>
      <c r="C1896">
        <v>43</v>
      </c>
    </row>
    <row r="1897" spans="1:3" x14ac:dyDescent="0.25">
      <c r="A1897" s="46" t="s">
        <v>2161</v>
      </c>
      <c r="B1897">
        <v>20</v>
      </c>
      <c r="C1897">
        <v>67</v>
      </c>
    </row>
    <row r="1898" spans="1:3" x14ac:dyDescent="0.25">
      <c r="A1898" s="46" t="s">
        <v>2162</v>
      </c>
      <c r="B1898">
        <v>64</v>
      </c>
      <c r="C1898">
        <v>135</v>
      </c>
    </row>
    <row r="1899" spans="1:3" x14ac:dyDescent="0.25">
      <c r="A1899" s="46" t="s">
        <v>2163</v>
      </c>
      <c r="B1899">
        <v>2</v>
      </c>
      <c r="C1899">
        <v>96</v>
      </c>
    </row>
    <row r="1900" spans="1:3" x14ac:dyDescent="0.25">
      <c r="A1900" s="46" t="s">
        <v>2164</v>
      </c>
      <c r="B1900">
        <v>1</v>
      </c>
      <c r="C1900">
        <v>1</v>
      </c>
    </row>
    <row r="1901" spans="1:3" x14ac:dyDescent="0.25">
      <c r="A1901" s="46" t="s">
        <v>2165</v>
      </c>
      <c r="B1901">
        <v>5</v>
      </c>
      <c r="C1901">
        <v>8</v>
      </c>
    </row>
    <row r="1902" spans="1:3" x14ac:dyDescent="0.25">
      <c r="A1902" s="46" t="s">
        <v>2166</v>
      </c>
      <c r="B1902">
        <v>38</v>
      </c>
      <c r="C1902">
        <v>114</v>
      </c>
    </row>
    <row r="1903" spans="1:3" x14ac:dyDescent="0.25">
      <c r="A1903" s="46" t="s">
        <v>2167</v>
      </c>
      <c r="B1903">
        <v>25</v>
      </c>
      <c r="C1903">
        <v>197</v>
      </c>
    </row>
    <row r="1904" spans="1:3" x14ac:dyDescent="0.25">
      <c r="A1904" s="46" t="s">
        <v>2168</v>
      </c>
      <c r="B1904">
        <v>1</v>
      </c>
      <c r="C1904">
        <v>1</v>
      </c>
    </row>
    <row r="1905" spans="1:3" x14ac:dyDescent="0.25">
      <c r="A1905" s="46" t="s">
        <v>2169</v>
      </c>
      <c r="B1905">
        <v>1</v>
      </c>
      <c r="C1905">
        <v>1</v>
      </c>
    </row>
    <row r="1906" spans="1:3" x14ac:dyDescent="0.25">
      <c r="A1906" s="46" t="s">
        <v>2170</v>
      </c>
      <c r="B1906">
        <v>1</v>
      </c>
      <c r="C1906">
        <v>1</v>
      </c>
    </row>
    <row r="1907" spans="1:3" x14ac:dyDescent="0.25">
      <c r="A1907" s="46" t="s">
        <v>2171</v>
      </c>
      <c r="B1907">
        <v>1</v>
      </c>
      <c r="C1907">
        <v>1</v>
      </c>
    </row>
    <row r="1908" spans="1:3" x14ac:dyDescent="0.25">
      <c r="A1908" s="46" t="s">
        <v>2172</v>
      </c>
      <c r="B1908">
        <v>1</v>
      </c>
      <c r="C1908">
        <v>1</v>
      </c>
    </row>
    <row r="1909" spans="1:3" x14ac:dyDescent="0.25">
      <c r="A1909" s="46" t="s">
        <v>2173</v>
      </c>
      <c r="B1909">
        <v>1</v>
      </c>
      <c r="C1909">
        <v>1</v>
      </c>
    </row>
    <row r="1910" spans="1:3" x14ac:dyDescent="0.25">
      <c r="A1910" s="46" t="s">
        <v>2174</v>
      </c>
      <c r="B1910">
        <v>1</v>
      </c>
      <c r="C1910">
        <v>1</v>
      </c>
    </row>
    <row r="1911" spans="1:3" x14ac:dyDescent="0.25">
      <c r="A1911" s="46" t="s">
        <v>2175</v>
      </c>
      <c r="B1911">
        <v>23</v>
      </c>
      <c r="C1911">
        <v>89</v>
      </c>
    </row>
    <row r="1912" spans="1:3" x14ac:dyDescent="0.25">
      <c r="A1912" s="46" t="s">
        <v>2176</v>
      </c>
      <c r="B1912">
        <v>35</v>
      </c>
      <c r="C1912">
        <v>72</v>
      </c>
    </row>
    <row r="1913" spans="1:3" x14ac:dyDescent="0.25">
      <c r="A1913" s="46" t="s">
        <v>2177</v>
      </c>
      <c r="B1913">
        <v>2</v>
      </c>
      <c r="C1913">
        <v>16</v>
      </c>
    </row>
    <row r="1914" spans="1:3" x14ac:dyDescent="0.25">
      <c r="A1914" s="46" t="s">
        <v>2178</v>
      </c>
      <c r="B1914">
        <v>1</v>
      </c>
      <c r="C1914">
        <v>1</v>
      </c>
    </row>
    <row r="1915" spans="1:3" x14ac:dyDescent="0.25">
      <c r="A1915" s="46" t="s">
        <v>2179</v>
      </c>
      <c r="B1915">
        <v>31</v>
      </c>
      <c r="C1915">
        <v>115</v>
      </c>
    </row>
    <row r="1916" spans="1:3" x14ac:dyDescent="0.25">
      <c r="A1916" s="46" t="s">
        <v>2180</v>
      </c>
      <c r="B1916">
        <v>5</v>
      </c>
      <c r="C1916">
        <v>196</v>
      </c>
    </row>
    <row r="1917" spans="1:3" x14ac:dyDescent="0.25">
      <c r="A1917" s="46" t="s">
        <v>2181</v>
      </c>
      <c r="B1917">
        <v>5</v>
      </c>
      <c r="C1917">
        <v>196</v>
      </c>
    </row>
    <row r="1918" spans="1:3" x14ac:dyDescent="0.25">
      <c r="A1918" s="46" t="s">
        <v>2182</v>
      </c>
      <c r="B1918">
        <v>15</v>
      </c>
      <c r="C1918">
        <v>70</v>
      </c>
    </row>
    <row r="1919" spans="1:3" x14ac:dyDescent="0.25">
      <c r="A1919" s="46" t="s">
        <v>2183</v>
      </c>
      <c r="B1919">
        <v>1</v>
      </c>
      <c r="C1919">
        <v>48</v>
      </c>
    </row>
    <row r="1920" spans="1:3" x14ac:dyDescent="0.25">
      <c r="A1920" s="46" t="s">
        <v>2184</v>
      </c>
      <c r="B1920">
        <v>31</v>
      </c>
      <c r="C1920">
        <v>143</v>
      </c>
    </row>
    <row r="1921" spans="1:3" x14ac:dyDescent="0.25">
      <c r="A1921" s="46" t="s">
        <v>2185</v>
      </c>
      <c r="B1921">
        <v>18</v>
      </c>
      <c r="C1921">
        <v>150</v>
      </c>
    </row>
    <row r="1922" spans="1:3" x14ac:dyDescent="0.25">
      <c r="A1922" s="46" t="s">
        <v>2186</v>
      </c>
      <c r="B1922">
        <v>1</v>
      </c>
      <c r="C1922">
        <v>1</v>
      </c>
    </row>
    <row r="1923" spans="1:3" x14ac:dyDescent="0.25">
      <c r="A1923" s="46" t="s">
        <v>2187</v>
      </c>
      <c r="B1923">
        <v>11</v>
      </c>
      <c r="C1923">
        <v>16</v>
      </c>
    </row>
    <row r="1924" spans="1:3" x14ac:dyDescent="0.25">
      <c r="A1924" s="46" t="s">
        <v>2188</v>
      </c>
      <c r="B1924">
        <v>10</v>
      </c>
      <c r="C1924">
        <v>13</v>
      </c>
    </row>
    <row r="1925" spans="1:3" x14ac:dyDescent="0.25">
      <c r="A1925" s="46" t="s">
        <v>2189</v>
      </c>
      <c r="B1925">
        <v>2</v>
      </c>
      <c r="C1925">
        <v>105</v>
      </c>
    </row>
    <row r="1926" spans="1:3" x14ac:dyDescent="0.25">
      <c r="A1926" s="46" t="s">
        <v>2190</v>
      </c>
      <c r="B1926">
        <v>2</v>
      </c>
      <c r="C1926">
        <v>105</v>
      </c>
    </row>
    <row r="1927" spans="1:3" x14ac:dyDescent="0.25">
      <c r="A1927" s="46" t="s">
        <v>2191</v>
      </c>
      <c r="B1927">
        <v>10</v>
      </c>
      <c r="C1927">
        <v>1772</v>
      </c>
    </row>
    <row r="1928" spans="1:3" x14ac:dyDescent="0.25">
      <c r="A1928" s="46" t="s">
        <v>2192</v>
      </c>
      <c r="B1928">
        <v>1</v>
      </c>
      <c r="C1928">
        <v>96</v>
      </c>
    </row>
    <row r="1929" spans="1:3" x14ac:dyDescent="0.25">
      <c r="A1929" s="46" t="s">
        <v>2193</v>
      </c>
      <c r="B1929">
        <v>16</v>
      </c>
      <c r="C1929">
        <v>418</v>
      </c>
    </row>
    <row r="1930" spans="1:3" x14ac:dyDescent="0.25">
      <c r="A1930" s="46" t="s">
        <v>2194</v>
      </c>
      <c r="B1930">
        <v>9</v>
      </c>
      <c r="C1930">
        <v>1516</v>
      </c>
    </row>
    <row r="1931" spans="1:3" x14ac:dyDescent="0.25">
      <c r="A1931" s="46" t="s">
        <v>2195</v>
      </c>
      <c r="B1931">
        <v>27</v>
      </c>
      <c r="C1931">
        <v>93</v>
      </c>
    </row>
    <row r="1932" spans="1:3" x14ac:dyDescent="0.25">
      <c r="A1932" s="46" t="s">
        <v>2196</v>
      </c>
      <c r="B1932">
        <v>20</v>
      </c>
      <c r="C1932">
        <v>37</v>
      </c>
    </row>
    <row r="1933" spans="1:3" x14ac:dyDescent="0.25">
      <c r="A1933" s="46" t="s">
        <v>2197</v>
      </c>
      <c r="B1933">
        <v>35</v>
      </c>
      <c r="C1933">
        <v>440</v>
      </c>
    </row>
    <row r="1934" spans="1:3" x14ac:dyDescent="0.25">
      <c r="A1934" s="46" t="s">
        <v>2198</v>
      </c>
      <c r="B1934">
        <v>1</v>
      </c>
      <c r="C1934">
        <v>5</v>
      </c>
    </row>
    <row r="1935" spans="1:3" x14ac:dyDescent="0.25">
      <c r="A1935" s="46" t="s">
        <v>502</v>
      </c>
      <c r="B1935">
        <v>121</v>
      </c>
      <c r="C1935">
        <v>1534</v>
      </c>
    </row>
    <row r="1936" spans="1:3" x14ac:dyDescent="0.25">
      <c r="A1936" s="46" t="s">
        <v>2199</v>
      </c>
      <c r="B1936">
        <v>1</v>
      </c>
      <c r="C1936">
        <v>1</v>
      </c>
    </row>
    <row r="1937" spans="1:3" x14ac:dyDescent="0.25">
      <c r="A1937" s="46" t="s">
        <v>2200</v>
      </c>
      <c r="B1937">
        <v>11</v>
      </c>
      <c r="C1937">
        <v>48</v>
      </c>
    </row>
    <row r="1938" spans="1:3" x14ac:dyDescent="0.25">
      <c r="A1938" s="46" t="s">
        <v>249</v>
      </c>
      <c r="B1938">
        <v>71</v>
      </c>
      <c r="C1938">
        <v>793</v>
      </c>
    </row>
    <row r="1939" spans="1:3" x14ac:dyDescent="0.25">
      <c r="A1939" s="46" t="s">
        <v>2201</v>
      </c>
      <c r="B1939">
        <v>1</v>
      </c>
      <c r="C1939">
        <v>1</v>
      </c>
    </row>
    <row r="1940" spans="1:3" x14ac:dyDescent="0.25">
      <c r="A1940" s="46" t="s">
        <v>2202</v>
      </c>
      <c r="B1940">
        <v>1</v>
      </c>
      <c r="C1940">
        <v>1</v>
      </c>
    </row>
    <row r="1941" spans="1:3" x14ac:dyDescent="0.25">
      <c r="A1941" s="46" t="s">
        <v>2203</v>
      </c>
      <c r="B1941">
        <v>62</v>
      </c>
      <c r="C1941">
        <v>474</v>
      </c>
    </row>
    <row r="1942" spans="1:3" x14ac:dyDescent="0.25">
      <c r="A1942" s="46" t="s">
        <v>2204</v>
      </c>
      <c r="B1942">
        <v>85</v>
      </c>
      <c r="C1942">
        <v>583</v>
      </c>
    </row>
    <row r="1943" spans="1:3" x14ac:dyDescent="0.25">
      <c r="A1943" s="46" t="s">
        <v>2205</v>
      </c>
      <c r="B1943">
        <v>17</v>
      </c>
      <c r="C1943">
        <v>22</v>
      </c>
    </row>
    <row r="1944" spans="1:3" x14ac:dyDescent="0.25">
      <c r="A1944" s="46" t="s">
        <v>2206</v>
      </c>
      <c r="B1944">
        <v>98</v>
      </c>
      <c r="C1944">
        <v>324</v>
      </c>
    </row>
    <row r="1945" spans="1:3" x14ac:dyDescent="0.25">
      <c r="A1945" s="46" t="s">
        <v>2207</v>
      </c>
      <c r="B1945">
        <v>76</v>
      </c>
      <c r="C1945">
        <v>254</v>
      </c>
    </row>
    <row r="1946" spans="1:3" x14ac:dyDescent="0.25">
      <c r="A1946" s="46" t="s">
        <v>2208</v>
      </c>
      <c r="B1946">
        <v>85</v>
      </c>
      <c r="C1946">
        <v>510</v>
      </c>
    </row>
    <row r="1947" spans="1:3" x14ac:dyDescent="0.25">
      <c r="A1947" s="46" t="s">
        <v>276</v>
      </c>
      <c r="B1947">
        <v>143</v>
      </c>
      <c r="C1947">
        <v>1542</v>
      </c>
    </row>
    <row r="1948" spans="1:3" x14ac:dyDescent="0.25">
      <c r="A1948" s="46" t="s">
        <v>2209</v>
      </c>
      <c r="B1948">
        <v>73</v>
      </c>
      <c r="C1948">
        <v>637</v>
      </c>
    </row>
    <row r="1949" spans="1:3" x14ac:dyDescent="0.25">
      <c r="A1949" s="46" t="s">
        <v>2210</v>
      </c>
      <c r="B1949">
        <v>92</v>
      </c>
      <c r="C1949">
        <v>464</v>
      </c>
    </row>
    <row r="1950" spans="1:3" x14ac:dyDescent="0.25">
      <c r="A1950" s="46" t="s">
        <v>460</v>
      </c>
      <c r="B1950">
        <v>17</v>
      </c>
      <c r="C1950">
        <v>58</v>
      </c>
    </row>
    <row r="1951" spans="1:3" x14ac:dyDescent="0.25">
      <c r="A1951" s="46" t="s">
        <v>2211</v>
      </c>
      <c r="B1951">
        <v>20</v>
      </c>
      <c r="C1951">
        <v>51</v>
      </c>
    </row>
    <row r="1952" spans="1:3" x14ac:dyDescent="0.25">
      <c r="A1952" s="46" t="s">
        <v>2212</v>
      </c>
      <c r="B1952">
        <v>9</v>
      </c>
      <c r="C1952">
        <v>10</v>
      </c>
    </row>
    <row r="1953" spans="1:3" x14ac:dyDescent="0.25">
      <c r="A1953" s="46" t="s">
        <v>2213</v>
      </c>
      <c r="B1953">
        <v>123</v>
      </c>
      <c r="C1953">
        <v>1198</v>
      </c>
    </row>
    <row r="1954" spans="1:3" x14ac:dyDescent="0.25">
      <c r="A1954" s="46" t="s">
        <v>2214</v>
      </c>
      <c r="B1954">
        <v>5</v>
      </c>
      <c r="C1954">
        <v>16</v>
      </c>
    </row>
    <row r="1955" spans="1:3" x14ac:dyDescent="0.25">
      <c r="A1955" s="46" t="s">
        <v>2215</v>
      </c>
      <c r="B1955">
        <v>14</v>
      </c>
      <c r="C1955">
        <v>30</v>
      </c>
    </row>
    <row r="1956" spans="1:3" x14ac:dyDescent="0.25">
      <c r="A1956" s="46" t="s">
        <v>2216</v>
      </c>
      <c r="B1956">
        <v>2</v>
      </c>
      <c r="C1956">
        <v>3</v>
      </c>
    </row>
    <row r="1957" spans="1:3" x14ac:dyDescent="0.25">
      <c r="A1957" s="46" t="s">
        <v>2217</v>
      </c>
      <c r="B1957">
        <v>2</v>
      </c>
      <c r="C1957">
        <v>2</v>
      </c>
    </row>
    <row r="1958" spans="1:3" x14ac:dyDescent="0.25">
      <c r="A1958" s="46" t="s">
        <v>2218</v>
      </c>
      <c r="B1958">
        <v>1</v>
      </c>
      <c r="C1958">
        <v>1</v>
      </c>
    </row>
    <row r="1959" spans="1:3" x14ac:dyDescent="0.25">
      <c r="A1959" s="46" t="s">
        <v>2219</v>
      </c>
      <c r="B1959">
        <v>8</v>
      </c>
      <c r="C1959">
        <v>17</v>
      </c>
    </row>
    <row r="1960" spans="1:3" x14ac:dyDescent="0.25">
      <c r="A1960" s="46" t="s">
        <v>203</v>
      </c>
      <c r="B1960">
        <v>114</v>
      </c>
      <c r="C1960">
        <v>379</v>
      </c>
    </row>
    <row r="1961" spans="1:3" x14ac:dyDescent="0.25">
      <c r="A1961" s="46" t="s">
        <v>204</v>
      </c>
      <c r="B1961">
        <v>76</v>
      </c>
      <c r="C1961">
        <v>295</v>
      </c>
    </row>
    <row r="1962" spans="1:3" x14ac:dyDescent="0.25">
      <c r="A1962" s="46" t="s">
        <v>205</v>
      </c>
      <c r="B1962">
        <v>80</v>
      </c>
      <c r="C1962">
        <v>520</v>
      </c>
    </row>
    <row r="1963" spans="1:3" x14ac:dyDescent="0.25">
      <c r="A1963" s="46" t="s">
        <v>2220</v>
      </c>
      <c r="B1963">
        <v>9</v>
      </c>
      <c r="C1963">
        <v>14</v>
      </c>
    </row>
    <row r="1964" spans="1:3" x14ac:dyDescent="0.25">
      <c r="A1964" s="46" t="s">
        <v>267</v>
      </c>
      <c r="B1964">
        <v>8</v>
      </c>
      <c r="C1964">
        <v>23</v>
      </c>
    </row>
    <row r="1965" spans="1:3" x14ac:dyDescent="0.25">
      <c r="A1965" s="46" t="s">
        <v>265</v>
      </c>
      <c r="B1965">
        <v>36</v>
      </c>
      <c r="C1965">
        <v>53</v>
      </c>
    </row>
    <row r="1966" spans="1:3" x14ac:dyDescent="0.25">
      <c r="A1966" s="46" t="s">
        <v>464</v>
      </c>
      <c r="B1966">
        <v>16</v>
      </c>
      <c r="C1966">
        <v>29</v>
      </c>
    </row>
    <row r="1967" spans="1:3" x14ac:dyDescent="0.25">
      <c r="A1967" s="46" t="s">
        <v>2221</v>
      </c>
      <c r="B1967">
        <v>7</v>
      </c>
      <c r="C1967">
        <v>13</v>
      </c>
    </row>
    <row r="1968" spans="1:3" x14ac:dyDescent="0.25">
      <c r="A1968" s="46" t="s">
        <v>2222</v>
      </c>
      <c r="B1968">
        <v>16</v>
      </c>
      <c r="C1968">
        <v>44</v>
      </c>
    </row>
    <row r="1969" spans="1:3" x14ac:dyDescent="0.25">
      <c r="A1969" s="46" t="s">
        <v>209</v>
      </c>
      <c r="B1969">
        <v>221</v>
      </c>
      <c r="C1969">
        <v>1782</v>
      </c>
    </row>
    <row r="1970" spans="1:3" x14ac:dyDescent="0.25">
      <c r="A1970" s="46" t="s">
        <v>2223</v>
      </c>
      <c r="B1970">
        <v>9</v>
      </c>
      <c r="C1970">
        <v>18</v>
      </c>
    </row>
    <row r="1971" spans="1:3" x14ac:dyDescent="0.25">
      <c r="A1971" s="46" t="s">
        <v>2224</v>
      </c>
      <c r="B1971">
        <v>1</v>
      </c>
      <c r="C1971">
        <v>1</v>
      </c>
    </row>
    <row r="1972" spans="1:3" x14ac:dyDescent="0.25">
      <c r="A1972" s="46" t="s">
        <v>2225</v>
      </c>
      <c r="B1972">
        <v>1</v>
      </c>
      <c r="C1972">
        <v>1</v>
      </c>
    </row>
    <row r="1973" spans="1:3" x14ac:dyDescent="0.25">
      <c r="A1973" s="46" t="s">
        <v>2226</v>
      </c>
      <c r="B1973">
        <v>2</v>
      </c>
      <c r="C1973">
        <v>2</v>
      </c>
    </row>
    <row r="1974" spans="1:3" x14ac:dyDescent="0.25">
      <c r="A1974" s="46" t="s">
        <v>2227</v>
      </c>
      <c r="B1974">
        <v>1</v>
      </c>
      <c r="C1974">
        <v>2</v>
      </c>
    </row>
    <row r="1975" spans="1:3" x14ac:dyDescent="0.25">
      <c r="A1975" s="46" t="s">
        <v>2228</v>
      </c>
      <c r="B1975">
        <v>29</v>
      </c>
      <c r="C1975">
        <v>59</v>
      </c>
    </row>
    <row r="1976" spans="1:3" x14ac:dyDescent="0.25">
      <c r="A1976" s="46" t="s">
        <v>2229</v>
      </c>
      <c r="B1976">
        <v>9</v>
      </c>
      <c r="C1976">
        <v>10</v>
      </c>
    </row>
    <row r="1977" spans="1:3" x14ac:dyDescent="0.25">
      <c r="A1977" s="46" t="s">
        <v>2230</v>
      </c>
      <c r="B1977">
        <v>40</v>
      </c>
      <c r="C1977">
        <v>49</v>
      </c>
    </row>
    <row r="1978" spans="1:3" x14ac:dyDescent="0.25">
      <c r="A1978" s="46" t="s">
        <v>2231</v>
      </c>
      <c r="B1978">
        <v>4</v>
      </c>
      <c r="C1978">
        <v>4</v>
      </c>
    </row>
    <row r="1979" spans="1:3" x14ac:dyDescent="0.25">
      <c r="A1979" s="46" t="s">
        <v>2232</v>
      </c>
      <c r="B1979">
        <v>15</v>
      </c>
      <c r="C1979">
        <v>25</v>
      </c>
    </row>
    <row r="1980" spans="1:3" x14ac:dyDescent="0.25">
      <c r="A1980" s="46" t="s">
        <v>2233</v>
      </c>
      <c r="B1980">
        <v>15</v>
      </c>
      <c r="C1980">
        <v>27</v>
      </c>
    </row>
    <row r="1981" spans="1:3" x14ac:dyDescent="0.25">
      <c r="A1981" s="46" t="s">
        <v>2234</v>
      </c>
      <c r="B1981">
        <v>31</v>
      </c>
      <c r="C1981">
        <v>128</v>
      </c>
    </row>
    <row r="1982" spans="1:3" x14ac:dyDescent="0.25">
      <c r="A1982" s="46" t="s">
        <v>2235</v>
      </c>
      <c r="B1982">
        <v>15</v>
      </c>
      <c r="C1982">
        <v>80</v>
      </c>
    </row>
    <row r="1983" spans="1:3" x14ac:dyDescent="0.25">
      <c r="A1983" s="46" t="s">
        <v>2236</v>
      </c>
      <c r="B1983">
        <v>15</v>
      </c>
      <c r="C1983">
        <v>75</v>
      </c>
    </row>
    <row r="1984" spans="1:3" x14ac:dyDescent="0.25">
      <c r="A1984" s="46" t="s">
        <v>2237</v>
      </c>
      <c r="B1984">
        <v>13</v>
      </c>
      <c r="C1984">
        <v>43</v>
      </c>
    </row>
    <row r="1985" spans="1:3" x14ac:dyDescent="0.25">
      <c r="A1985" s="46" t="s">
        <v>2238</v>
      </c>
      <c r="B1985">
        <v>1</v>
      </c>
      <c r="C1985">
        <v>1</v>
      </c>
    </row>
    <row r="1986" spans="1:3" x14ac:dyDescent="0.25">
      <c r="A1986" s="46" t="s">
        <v>2239</v>
      </c>
      <c r="B1986">
        <v>32</v>
      </c>
      <c r="C1986">
        <v>199</v>
      </c>
    </row>
    <row r="1987" spans="1:3" x14ac:dyDescent="0.25">
      <c r="A1987" s="46" t="s">
        <v>2240</v>
      </c>
      <c r="B1987">
        <v>35</v>
      </c>
      <c r="C1987">
        <v>252</v>
      </c>
    </row>
    <row r="1988" spans="1:3" x14ac:dyDescent="0.25">
      <c r="A1988" s="46" t="s">
        <v>2241</v>
      </c>
      <c r="B1988">
        <v>32</v>
      </c>
      <c r="C1988">
        <v>151</v>
      </c>
    </row>
    <row r="1989" spans="1:3" x14ac:dyDescent="0.25">
      <c r="A1989" s="46" t="s">
        <v>2242</v>
      </c>
      <c r="B1989">
        <v>49</v>
      </c>
      <c r="C1989">
        <v>278</v>
      </c>
    </row>
    <row r="1990" spans="1:3" x14ac:dyDescent="0.25">
      <c r="A1990" s="46" t="s">
        <v>2243</v>
      </c>
      <c r="B1990">
        <v>10</v>
      </c>
      <c r="C1990">
        <v>50</v>
      </c>
    </row>
    <row r="1991" spans="1:3" x14ac:dyDescent="0.25">
      <c r="A1991" s="46" t="s">
        <v>2244</v>
      </c>
      <c r="B1991">
        <v>3</v>
      </c>
      <c r="C1991">
        <v>50</v>
      </c>
    </row>
    <row r="1992" spans="1:3" x14ac:dyDescent="0.25">
      <c r="A1992" s="46" t="s">
        <v>2245</v>
      </c>
      <c r="B1992">
        <v>7</v>
      </c>
      <c r="C1992">
        <v>29</v>
      </c>
    </row>
    <row r="1993" spans="1:3" x14ac:dyDescent="0.25">
      <c r="A1993" s="46" t="s">
        <v>2246</v>
      </c>
      <c r="B1993">
        <v>87</v>
      </c>
      <c r="C1993">
        <v>475</v>
      </c>
    </row>
    <row r="1994" spans="1:3" x14ac:dyDescent="0.25">
      <c r="A1994" s="46" t="s">
        <v>2247</v>
      </c>
      <c r="B1994">
        <v>100</v>
      </c>
      <c r="C1994">
        <v>458</v>
      </c>
    </row>
    <row r="1995" spans="1:3" x14ac:dyDescent="0.25">
      <c r="A1995" s="46" t="s">
        <v>2248</v>
      </c>
      <c r="B1995">
        <v>130</v>
      </c>
      <c r="C1995">
        <v>951</v>
      </c>
    </row>
    <row r="1996" spans="1:3" x14ac:dyDescent="0.25">
      <c r="A1996" s="46" t="s">
        <v>2249</v>
      </c>
      <c r="B1996">
        <v>6</v>
      </c>
      <c r="C1996">
        <v>39</v>
      </c>
    </row>
    <row r="1997" spans="1:3" x14ac:dyDescent="0.25">
      <c r="A1997" s="46" t="s">
        <v>2250</v>
      </c>
      <c r="B1997">
        <v>7</v>
      </c>
      <c r="C1997">
        <v>10</v>
      </c>
    </row>
    <row r="1998" spans="1:3" x14ac:dyDescent="0.25">
      <c r="A1998" s="46" t="s">
        <v>2251</v>
      </c>
      <c r="B1998">
        <v>7</v>
      </c>
      <c r="C1998">
        <v>36</v>
      </c>
    </row>
    <row r="1999" spans="1:3" x14ac:dyDescent="0.25">
      <c r="A1999" s="46" t="s">
        <v>2252</v>
      </c>
      <c r="B1999">
        <v>3</v>
      </c>
      <c r="C1999">
        <v>18</v>
      </c>
    </row>
    <row r="2000" spans="1:3" x14ac:dyDescent="0.25">
      <c r="A2000" s="46" t="s">
        <v>2253</v>
      </c>
      <c r="B2000">
        <v>69</v>
      </c>
      <c r="C2000">
        <v>1824</v>
      </c>
    </row>
    <row r="2001" spans="1:3" x14ac:dyDescent="0.25">
      <c r="A2001" s="46" t="s">
        <v>2254</v>
      </c>
      <c r="B2001">
        <v>2</v>
      </c>
      <c r="C2001">
        <v>12</v>
      </c>
    </row>
    <row r="2002" spans="1:3" x14ac:dyDescent="0.25">
      <c r="A2002" s="46" t="s">
        <v>2255</v>
      </c>
      <c r="B2002">
        <v>132</v>
      </c>
      <c r="C2002">
        <v>1407</v>
      </c>
    </row>
    <row r="2003" spans="1:3" x14ac:dyDescent="0.25">
      <c r="A2003" s="46" t="s">
        <v>2256</v>
      </c>
      <c r="B2003">
        <v>22</v>
      </c>
      <c r="C2003">
        <v>182</v>
      </c>
    </row>
    <row r="2004" spans="1:3" x14ac:dyDescent="0.25">
      <c r="A2004" s="46" t="s">
        <v>2257</v>
      </c>
      <c r="B2004">
        <v>36</v>
      </c>
      <c r="C2004">
        <v>540</v>
      </c>
    </row>
    <row r="2005" spans="1:3" x14ac:dyDescent="0.25">
      <c r="A2005" s="46" t="s">
        <v>2258</v>
      </c>
      <c r="B2005">
        <v>107</v>
      </c>
      <c r="C2005">
        <v>664</v>
      </c>
    </row>
    <row r="2006" spans="1:3" x14ac:dyDescent="0.25">
      <c r="A2006" s="46" t="s">
        <v>2259</v>
      </c>
      <c r="B2006">
        <v>36</v>
      </c>
      <c r="C2006">
        <v>81</v>
      </c>
    </row>
    <row r="2007" spans="1:3" x14ac:dyDescent="0.25">
      <c r="A2007" s="46" t="s">
        <v>2260</v>
      </c>
      <c r="B2007">
        <v>14</v>
      </c>
      <c r="C2007">
        <v>56</v>
      </c>
    </row>
    <row r="2008" spans="1:3" x14ac:dyDescent="0.25">
      <c r="A2008" s="46" t="s">
        <v>2261</v>
      </c>
      <c r="B2008">
        <v>13</v>
      </c>
      <c r="C2008">
        <v>25</v>
      </c>
    </row>
    <row r="2009" spans="1:3" x14ac:dyDescent="0.25">
      <c r="A2009" s="46" t="s">
        <v>2262</v>
      </c>
      <c r="B2009">
        <v>21</v>
      </c>
      <c r="C2009">
        <v>65</v>
      </c>
    </row>
    <row r="2010" spans="1:3" x14ac:dyDescent="0.25">
      <c r="A2010" s="46" t="s">
        <v>2263</v>
      </c>
      <c r="B2010">
        <v>22</v>
      </c>
      <c r="C2010">
        <v>42</v>
      </c>
    </row>
    <row r="2011" spans="1:3" x14ac:dyDescent="0.25">
      <c r="A2011" s="46" t="s">
        <v>2264</v>
      </c>
      <c r="B2011">
        <v>15</v>
      </c>
      <c r="C2011">
        <v>82</v>
      </c>
    </row>
    <row r="2012" spans="1:3" x14ac:dyDescent="0.25">
      <c r="A2012" s="46" t="s">
        <v>239</v>
      </c>
      <c r="B2012">
        <v>31</v>
      </c>
      <c r="C2012">
        <v>98</v>
      </c>
    </row>
    <row r="2013" spans="1:3" x14ac:dyDescent="0.25">
      <c r="A2013" s="46" t="s">
        <v>241</v>
      </c>
      <c r="B2013">
        <v>29</v>
      </c>
      <c r="C2013">
        <v>92</v>
      </c>
    </row>
    <row r="2014" spans="1:3" x14ac:dyDescent="0.25">
      <c r="A2014" s="46" t="s">
        <v>238</v>
      </c>
      <c r="B2014">
        <v>25</v>
      </c>
      <c r="C2014">
        <v>165</v>
      </c>
    </row>
    <row r="2015" spans="1:3" x14ac:dyDescent="0.25">
      <c r="A2015" s="46" t="s">
        <v>2265</v>
      </c>
      <c r="B2015">
        <v>38</v>
      </c>
      <c r="C2015">
        <v>110</v>
      </c>
    </row>
    <row r="2016" spans="1:3" x14ac:dyDescent="0.25">
      <c r="A2016" s="46" t="s">
        <v>2266</v>
      </c>
      <c r="B2016">
        <v>22</v>
      </c>
      <c r="C2016">
        <v>141</v>
      </c>
    </row>
    <row r="2017" spans="1:3" x14ac:dyDescent="0.25">
      <c r="A2017" s="46" t="s">
        <v>2267</v>
      </c>
      <c r="B2017">
        <v>20</v>
      </c>
      <c r="C2017">
        <v>70</v>
      </c>
    </row>
    <row r="2018" spans="1:3" x14ac:dyDescent="0.25">
      <c r="A2018" s="46" t="s">
        <v>2268</v>
      </c>
      <c r="B2018">
        <v>5</v>
      </c>
      <c r="C2018">
        <v>7</v>
      </c>
    </row>
    <row r="2019" spans="1:3" x14ac:dyDescent="0.25">
      <c r="A2019" s="46" t="s">
        <v>2269</v>
      </c>
      <c r="B2019">
        <v>2</v>
      </c>
      <c r="C2019">
        <v>2</v>
      </c>
    </row>
    <row r="2020" spans="1:3" x14ac:dyDescent="0.25">
      <c r="A2020" s="46" t="s">
        <v>2270</v>
      </c>
      <c r="B2020">
        <v>6</v>
      </c>
      <c r="C2020">
        <v>13</v>
      </c>
    </row>
    <row r="2021" spans="1:3" x14ac:dyDescent="0.25">
      <c r="A2021" s="46" t="s">
        <v>2271</v>
      </c>
      <c r="B2021">
        <v>9</v>
      </c>
      <c r="C2021">
        <v>12</v>
      </c>
    </row>
    <row r="2022" spans="1:3" x14ac:dyDescent="0.25">
      <c r="A2022" s="46" t="s">
        <v>2272</v>
      </c>
      <c r="B2022">
        <v>7</v>
      </c>
      <c r="C2022">
        <v>7</v>
      </c>
    </row>
    <row r="2023" spans="1:3" x14ac:dyDescent="0.25">
      <c r="A2023" s="46" t="s">
        <v>2273</v>
      </c>
      <c r="B2023">
        <v>5</v>
      </c>
      <c r="C2023">
        <v>13</v>
      </c>
    </row>
    <row r="2024" spans="1:3" x14ac:dyDescent="0.25">
      <c r="A2024" s="46" t="s">
        <v>2274</v>
      </c>
      <c r="B2024">
        <v>83</v>
      </c>
      <c r="C2024">
        <v>676</v>
      </c>
    </row>
    <row r="2025" spans="1:3" x14ac:dyDescent="0.25">
      <c r="A2025" s="46" t="s">
        <v>2275</v>
      </c>
      <c r="B2025">
        <v>5</v>
      </c>
      <c r="C2025">
        <v>9</v>
      </c>
    </row>
    <row r="2026" spans="1:3" x14ac:dyDescent="0.25">
      <c r="A2026" s="46" t="s">
        <v>2276</v>
      </c>
      <c r="B2026">
        <v>47</v>
      </c>
      <c r="C2026">
        <v>142</v>
      </c>
    </row>
    <row r="2027" spans="1:3" x14ac:dyDescent="0.25">
      <c r="A2027" s="46" t="s">
        <v>2277</v>
      </c>
      <c r="B2027">
        <v>17</v>
      </c>
      <c r="C2027">
        <v>74</v>
      </c>
    </row>
    <row r="2028" spans="1:3" x14ac:dyDescent="0.25">
      <c r="A2028" s="46" t="s">
        <v>2278</v>
      </c>
      <c r="B2028">
        <v>19</v>
      </c>
      <c r="C2028">
        <v>32</v>
      </c>
    </row>
    <row r="2029" spans="1:3" x14ac:dyDescent="0.25">
      <c r="A2029" s="46" t="s">
        <v>2279</v>
      </c>
      <c r="B2029">
        <v>11</v>
      </c>
      <c r="C2029">
        <v>66</v>
      </c>
    </row>
    <row r="2030" spans="1:3" x14ac:dyDescent="0.25">
      <c r="A2030" s="46" t="s">
        <v>2280</v>
      </c>
      <c r="B2030">
        <v>21</v>
      </c>
      <c r="C2030">
        <v>165</v>
      </c>
    </row>
    <row r="2031" spans="1:3" x14ac:dyDescent="0.25">
      <c r="A2031" s="46" t="s">
        <v>2281</v>
      </c>
      <c r="B2031">
        <v>66</v>
      </c>
      <c r="C2031">
        <v>489</v>
      </c>
    </row>
    <row r="2032" spans="1:3" x14ac:dyDescent="0.25">
      <c r="A2032" s="46" t="s">
        <v>2282</v>
      </c>
      <c r="B2032">
        <v>10</v>
      </c>
      <c r="C2032">
        <v>19</v>
      </c>
    </row>
    <row r="2033" spans="1:3" x14ac:dyDescent="0.25">
      <c r="A2033" s="46" t="s">
        <v>2283</v>
      </c>
      <c r="B2033">
        <v>2</v>
      </c>
      <c r="C2033">
        <v>3</v>
      </c>
    </row>
    <row r="2034" spans="1:3" x14ac:dyDescent="0.25">
      <c r="A2034" s="46" t="s">
        <v>2284</v>
      </c>
      <c r="B2034">
        <v>17</v>
      </c>
      <c r="C2034">
        <v>26</v>
      </c>
    </row>
    <row r="2035" spans="1:3" x14ac:dyDescent="0.25">
      <c r="A2035" s="46" t="s">
        <v>2285</v>
      </c>
      <c r="B2035">
        <v>34</v>
      </c>
      <c r="C2035">
        <v>104</v>
      </c>
    </row>
    <row r="2036" spans="1:3" x14ac:dyDescent="0.25">
      <c r="A2036" s="46" t="s">
        <v>2286</v>
      </c>
      <c r="B2036">
        <v>25</v>
      </c>
      <c r="C2036">
        <v>59</v>
      </c>
    </row>
    <row r="2037" spans="1:3" x14ac:dyDescent="0.25">
      <c r="A2037" s="46" t="s">
        <v>2287</v>
      </c>
      <c r="B2037">
        <v>24</v>
      </c>
      <c r="C2037">
        <v>45</v>
      </c>
    </row>
    <row r="2038" spans="1:3" x14ac:dyDescent="0.25">
      <c r="A2038" s="46" t="s">
        <v>2288</v>
      </c>
      <c r="B2038">
        <v>21</v>
      </c>
      <c r="C2038">
        <v>38</v>
      </c>
    </row>
    <row r="2039" spans="1:3" x14ac:dyDescent="0.25">
      <c r="A2039" s="46" t="s">
        <v>2289</v>
      </c>
      <c r="B2039">
        <v>75</v>
      </c>
      <c r="C2039">
        <v>300</v>
      </c>
    </row>
    <row r="2040" spans="1:3" x14ac:dyDescent="0.25">
      <c r="A2040" s="46" t="s">
        <v>2290</v>
      </c>
      <c r="B2040">
        <v>49</v>
      </c>
      <c r="C2040">
        <v>196</v>
      </c>
    </row>
    <row r="2041" spans="1:3" x14ac:dyDescent="0.25">
      <c r="A2041" s="46" t="s">
        <v>2291</v>
      </c>
      <c r="B2041">
        <v>57</v>
      </c>
      <c r="C2041">
        <v>254</v>
      </c>
    </row>
    <row r="2042" spans="1:3" x14ac:dyDescent="0.25">
      <c r="A2042" s="46" t="s">
        <v>2292</v>
      </c>
      <c r="B2042">
        <v>50</v>
      </c>
      <c r="C2042">
        <v>101</v>
      </c>
    </row>
    <row r="2043" spans="1:3" x14ac:dyDescent="0.25">
      <c r="A2043" s="46" t="s">
        <v>2293</v>
      </c>
      <c r="B2043">
        <v>45</v>
      </c>
      <c r="C2043">
        <v>234</v>
      </c>
    </row>
    <row r="2044" spans="1:3" x14ac:dyDescent="0.25">
      <c r="A2044" s="46" t="s">
        <v>2294</v>
      </c>
      <c r="B2044">
        <v>39</v>
      </c>
      <c r="C2044">
        <v>131</v>
      </c>
    </row>
    <row r="2045" spans="1:3" x14ac:dyDescent="0.25">
      <c r="A2045" s="46" t="s">
        <v>2295</v>
      </c>
      <c r="B2045">
        <v>29</v>
      </c>
      <c r="C2045">
        <v>58</v>
      </c>
    </row>
    <row r="2046" spans="1:3" x14ac:dyDescent="0.25">
      <c r="A2046" s="46" t="s">
        <v>2296</v>
      </c>
      <c r="B2046">
        <v>21</v>
      </c>
      <c r="C2046">
        <v>30</v>
      </c>
    </row>
    <row r="2047" spans="1:3" x14ac:dyDescent="0.25">
      <c r="A2047" s="46" t="s">
        <v>2297</v>
      </c>
      <c r="B2047">
        <v>19</v>
      </c>
      <c r="C2047">
        <v>37</v>
      </c>
    </row>
    <row r="2048" spans="1:3" x14ac:dyDescent="0.25">
      <c r="A2048" s="46" t="s">
        <v>2298</v>
      </c>
      <c r="B2048">
        <v>117</v>
      </c>
      <c r="C2048">
        <v>467</v>
      </c>
    </row>
    <row r="2049" spans="1:3" x14ac:dyDescent="0.25">
      <c r="A2049" s="46" t="s">
        <v>2299</v>
      </c>
      <c r="B2049">
        <v>80</v>
      </c>
      <c r="C2049">
        <v>1201</v>
      </c>
    </row>
    <row r="2050" spans="1:3" x14ac:dyDescent="0.25">
      <c r="A2050" s="46" t="s">
        <v>2300</v>
      </c>
      <c r="B2050">
        <v>29</v>
      </c>
      <c r="C2050">
        <v>39</v>
      </c>
    </row>
    <row r="2051" spans="1:3" x14ac:dyDescent="0.25">
      <c r="A2051" s="46" t="s">
        <v>2301</v>
      </c>
      <c r="B2051">
        <v>58</v>
      </c>
      <c r="C2051">
        <v>161</v>
      </c>
    </row>
    <row r="2052" spans="1:3" x14ac:dyDescent="0.25">
      <c r="A2052" s="46" t="s">
        <v>2302</v>
      </c>
      <c r="B2052">
        <v>56</v>
      </c>
      <c r="C2052">
        <v>149</v>
      </c>
    </row>
    <row r="2053" spans="1:3" x14ac:dyDescent="0.25">
      <c r="A2053" s="46" t="s">
        <v>2303</v>
      </c>
      <c r="B2053">
        <v>62</v>
      </c>
      <c r="C2053">
        <v>207</v>
      </c>
    </row>
    <row r="2054" spans="1:3" x14ac:dyDescent="0.25">
      <c r="A2054" s="46" t="s">
        <v>2304</v>
      </c>
      <c r="B2054">
        <v>3</v>
      </c>
      <c r="C2054">
        <v>3</v>
      </c>
    </row>
    <row r="2055" spans="1:3" x14ac:dyDescent="0.25">
      <c r="A2055" s="46" t="s">
        <v>2305</v>
      </c>
      <c r="B2055">
        <v>27</v>
      </c>
      <c r="C2055">
        <v>39</v>
      </c>
    </row>
    <row r="2056" spans="1:3" x14ac:dyDescent="0.25">
      <c r="A2056" s="46" t="s">
        <v>2306</v>
      </c>
      <c r="B2056">
        <v>27</v>
      </c>
      <c r="C2056">
        <v>37</v>
      </c>
    </row>
    <row r="2057" spans="1:3" x14ac:dyDescent="0.25">
      <c r="A2057" s="46" t="s">
        <v>2307</v>
      </c>
      <c r="B2057">
        <v>8</v>
      </c>
      <c r="C2057">
        <v>17</v>
      </c>
    </row>
    <row r="2058" spans="1:3" x14ac:dyDescent="0.25">
      <c r="A2058" s="46" t="s">
        <v>2308</v>
      </c>
      <c r="B2058">
        <v>1</v>
      </c>
      <c r="C2058">
        <v>1</v>
      </c>
    </row>
    <row r="2059" spans="1:3" x14ac:dyDescent="0.25">
      <c r="A2059" s="46" t="s">
        <v>2309</v>
      </c>
      <c r="B2059">
        <v>1</v>
      </c>
      <c r="C2059">
        <v>1</v>
      </c>
    </row>
    <row r="2060" spans="1:3" x14ac:dyDescent="0.25">
      <c r="A2060" s="46" t="s">
        <v>2310</v>
      </c>
      <c r="B2060">
        <v>68</v>
      </c>
      <c r="C2060">
        <v>319</v>
      </c>
    </row>
    <row r="2061" spans="1:3" x14ac:dyDescent="0.25">
      <c r="A2061" s="46" t="s">
        <v>2311</v>
      </c>
      <c r="B2061">
        <v>42</v>
      </c>
      <c r="C2061">
        <v>299</v>
      </c>
    </row>
    <row r="2062" spans="1:3" x14ac:dyDescent="0.25">
      <c r="A2062" s="46" t="s">
        <v>2312</v>
      </c>
      <c r="B2062">
        <v>61</v>
      </c>
      <c r="C2062">
        <v>408</v>
      </c>
    </row>
    <row r="2063" spans="1:3" x14ac:dyDescent="0.25">
      <c r="A2063" s="46" t="s">
        <v>2313</v>
      </c>
      <c r="B2063">
        <v>106</v>
      </c>
      <c r="C2063">
        <v>537</v>
      </c>
    </row>
    <row r="2064" spans="1:3" x14ac:dyDescent="0.25">
      <c r="A2064" s="46" t="s">
        <v>2314</v>
      </c>
      <c r="B2064">
        <v>19</v>
      </c>
      <c r="C2064">
        <v>32</v>
      </c>
    </row>
    <row r="2065" spans="1:3" x14ac:dyDescent="0.25">
      <c r="A2065" s="46" t="s">
        <v>2315</v>
      </c>
      <c r="B2065">
        <v>57</v>
      </c>
      <c r="C2065">
        <v>97</v>
      </c>
    </row>
    <row r="2066" spans="1:3" x14ac:dyDescent="0.25">
      <c r="A2066" s="46" t="s">
        <v>2316</v>
      </c>
      <c r="B2066">
        <v>2</v>
      </c>
      <c r="C2066">
        <v>2</v>
      </c>
    </row>
    <row r="2067" spans="1:3" x14ac:dyDescent="0.25">
      <c r="A2067" s="46" t="s">
        <v>2317</v>
      </c>
      <c r="B2067">
        <v>1</v>
      </c>
      <c r="C2067">
        <v>1</v>
      </c>
    </row>
    <row r="2068" spans="1:3" x14ac:dyDescent="0.25">
      <c r="A2068" s="46" t="s">
        <v>2318</v>
      </c>
      <c r="B2068">
        <v>33</v>
      </c>
      <c r="C2068">
        <v>191</v>
      </c>
    </row>
    <row r="2069" spans="1:3" x14ac:dyDescent="0.25">
      <c r="A2069" s="46" t="s">
        <v>2319</v>
      </c>
      <c r="B2069">
        <v>3</v>
      </c>
      <c r="C2069">
        <v>7</v>
      </c>
    </row>
    <row r="2070" spans="1:3" x14ac:dyDescent="0.25">
      <c r="A2070" s="46" t="s">
        <v>2320</v>
      </c>
      <c r="B2070">
        <v>4</v>
      </c>
      <c r="C2070">
        <v>7</v>
      </c>
    </row>
    <row r="2071" spans="1:3" x14ac:dyDescent="0.25">
      <c r="A2071" s="46" t="s">
        <v>2321</v>
      </c>
      <c r="B2071">
        <v>1</v>
      </c>
      <c r="C2071">
        <v>1</v>
      </c>
    </row>
    <row r="2072" spans="1:3" x14ac:dyDescent="0.25">
      <c r="A2072" s="46" t="s">
        <v>2322</v>
      </c>
      <c r="B2072">
        <v>23</v>
      </c>
      <c r="C2072">
        <v>173</v>
      </c>
    </row>
    <row r="2073" spans="1:3" x14ac:dyDescent="0.25">
      <c r="A2073" s="46" t="s">
        <v>2323</v>
      </c>
      <c r="B2073">
        <v>49</v>
      </c>
      <c r="C2073">
        <v>327</v>
      </c>
    </row>
    <row r="2074" spans="1:3" x14ac:dyDescent="0.25">
      <c r="A2074" s="46" t="s">
        <v>2324</v>
      </c>
      <c r="B2074">
        <v>83</v>
      </c>
      <c r="C2074">
        <v>973</v>
      </c>
    </row>
    <row r="2075" spans="1:3" x14ac:dyDescent="0.25">
      <c r="A2075" s="46" t="s">
        <v>2325</v>
      </c>
      <c r="B2075">
        <v>1</v>
      </c>
      <c r="C2075">
        <v>1</v>
      </c>
    </row>
    <row r="2076" spans="1:3" x14ac:dyDescent="0.25">
      <c r="A2076" s="46" t="s">
        <v>2326</v>
      </c>
      <c r="B2076">
        <v>30</v>
      </c>
      <c r="C2076">
        <v>47</v>
      </c>
    </row>
    <row r="2077" spans="1:3" x14ac:dyDescent="0.25">
      <c r="A2077" s="46" t="s">
        <v>2327</v>
      </c>
      <c r="B2077">
        <v>11</v>
      </c>
      <c r="C2077">
        <v>36</v>
      </c>
    </row>
    <row r="2078" spans="1:3" x14ac:dyDescent="0.25">
      <c r="A2078" s="46" t="s">
        <v>2328</v>
      </c>
      <c r="B2078">
        <v>2</v>
      </c>
      <c r="C2078">
        <v>3</v>
      </c>
    </row>
    <row r="2079" spans="1:3" x14ac:dyDescent="0.25">
      <c r="A2079" s="46" t="s">
        <v>2329</v>
      </c>
      <c r="B2079">
        <v>115</v>
      </c>
      <c r="C2079">
        <v>723</v>
      </c>
    </row>
    <row r="2080" spans="1:3" x14ac:dyDescent="0.25">
      <c r="A2080" s="46" t="s">
        <v>2330</v>
      </c>
      <c r="B2080">
        <v>134</v>
      </c>
      <c r="C2080">
        <v>752</v>
      </c>
    </row>
    <row r="2081" spans="1:3" x14ac:dyDescent="0.25">
      <c r="A2081" s="46" t="s">
        <v>2331</v>
      </c>
      <c r="B2081">
        <v>108</v>
      </c>
      <c r="C2081">
        <v>338</v>
      </c>
    </row>
    <row r="2082" spans="1:3" x14ac:dyDescent="0.25">
      <c r="A2082" s="46" t="s">
        <v>2332</v>
      </c>
      <c r="B2082">
        <v>11</v>
      </c>
      <c r="C2082">
        <v>26</v>
      </c>
    </row>
    <row r="2083" spans="1:3" x14ac:dyDescent="0.25">
      <c r="A2083" s="46" t="s">
        <v>2333</v>
      </c>
      <c r="B2083">
        <v>6</v>
      </c>
      <c r="C2083">
        <v>8</v>
      </c>
    </row>
    <row r="2084" spans="1:3" x14ac:dyDescent="0.25">
      <c r="A2084" s="46" t="s">
        <v>2334</v>
      </c>
      <c r="B2084">
        <v>2</v>
      </c>
      <c r="C2084">
        <v>8</v>
      </c>
    </row>
    <row r="2085" spans="1:3" x14ac:dyDescent="0.25">
      <c r="A2085" s="46" t="s">
        <v>2335</v>
      </c>
      <c r="B2085">
        <v>4</v>
      </c>
      <c r="C2085">
        <v>12</v>
      </c>
    </row>
    <row r="2086" spans="1:3" x14ac:dyDescent="0.25">
      <c r="A2086" s="46" t="s">
        <v>2336</v>
      </c>
      <c r="B2086">
        <v>4</v>
      </c>
      <c r="C2086">
        <v>12</v>
      </c>
    </row>
    <row r="2087" spans="1:3" x14ac:dyDescent="0.25">
      <c r="A2087" s="46" t="s">
        <v>2337</v>
      </c>
      <c r="B2087">
        <v>103</v>
      </c>
      <c r="C2087">
        <v>254</v>
      </c>
    </row>
    <row r="2088" spans="1:3" x14ac:dyDescent="0.25">
      <c r="A2088" s="46" t="s">
        <v>2338</v>
      </c>
      <c r="B2088">
        <v>25</v>
      </c>
      <c r="C2088">
        <v>110</v>
      </c>
    </row>
    <row r="2089" spans="1:3" x14ac:dyDescent="0.25">
      <c r="A2089" s="46" t="s">
        <v>2339</v>
      </c>
      <c r="B2089">
        <v>1</v>
      </c>
      <c r="C2089">
        <v>4</v>
      </c>
    </row>
    <row r="2090" spans="1:3" x14ac:dyDescent="0.25">
      <c r="A2090" s="46" t="s">
        <v>2340</v>
      </c>
      <c r="B2090">
        <v>226</v>
      </c>
      <c r="C2090">
        <v>2479</v>
      </c>
    </row>
    <row r="2091" spans="1:3" x14ac:dyDescent="0.25">
      <c r="A2091" s="46" t="s">
        <v>2341</v>
      </c>
      <c r="B2091">
        <v>65</v>
      </c>
      <c r="C2091">
        <v>325</v>
      </c>
    </row>
    <row r="2092" spans="1:3" x14ac:dyDescent="0.25">
      <c r="A2092" s="46" t="s">
        <v>2342</v>
      </c>
      <c r="B2092">
        <v>1</v>
      </c>
      <c r="C2092">
        <v>1</v>
      </c>
    </row>
    <row r="2093" spans="1:3" x14ac:dyDescent="0.25">
      <c r="A2093" s="46" t="s">
        <v>2343</v>
      </c>
      <c r="B2093">
        <v>12</v>
      </c>
      <c r="C2093">
        <v>20</v>
      </c>
    </row>
    <row r="2094" spans="1:3" x14ac:dyDescent="0.25">
      <c r="A2094" s="46" t="s">
        <v>2344</v>
      </c>
      <c r="B2094">
        <v>88</v>
      </c>
      <c r="C2094">
        <v>485</v>
      </c>
    </row>
    <row r="2095" spans="1:3" x14ac:dyDescent="0.25">
      <c r="A2095" s="46" t="s">
        <v>2345</v>
      </c>
      <c r="B2095">
        <v>1</v>
      </c>
      <c r="C2095">
        <v>1</v>
      </c>
    </row>
    <row r="2096" spans="1:3" x14ac:dyDescent="0.25">
      <c r="A2096" s="46" t="s">
        <v>2346</v>
      </c>
      <c r="B2096">
        <v>27</v>
      </c>
      <c r="C2096">
        <v>63</v>
      </c>
    </row>
    <row r="2097" spans="1:3" x14ac:dyDescent="0.25">
      <c r="A2097" s="46" t="s">
        <v>2347</v>
      </c>
      <c r="B2097">
        <v>86</v>
      </c>
      <c r="C2097">
        <v>186</v>
      </c>
    </row>
    <row r="2098" spans="1:3" x14ac:dyDescent="0.25">
      <c r="A2098" s="46" t="s">
        <v>2348</v>
      </c>
      <c r="B2098">
        <v>87</v>
      </c>
      <c r="C2098">
        <v>169</v>
      </c>
    </row>
    <row r="2099" spans="1:3" x14ac:dyDescent="0.25">
      <c r="A2099" s="46" t="s">
        <v>2349</v>
      </c>
      <c r="B2099">
        <v>1</v>
      </c>
      <c r="C2099">
        <v>1</v>
      </c>
    </row>
    <row r="2100" spans="1:3" x14ac:dyDescent="0.25">
      <c r="A2100" s="46" t="s">
        <v>2350</v>
      </c>
      <c r="B2100">
        <v>4</v>
      </c>
      <c r="C2100">
        <v>5</v>
      </c>
    </row>
    <row r="2101" spans="1:3" x14ac:dyDescent="0.25">
      <c r="A2101" s="46" t="s">
        <v>2351</v>
      </c>
      <c r="B2101">
        <v>64</v>
      </c>
      <c r="C2101">
        <v>238</v>
      </c>
    </row>
    <row r="2102" spans="1:3" x14ac:dyDescent="0.25">
      <c r="A2102" s="46" t="s">
        <v>2352</v>
      </c>
      <c r="B2102">
        <v>34</v>
      </c>
      <c r="C2102">
        <v>69</v>
      </c>
    </row>
    <row r="2103" spans="1:3" x14ac:dyDescent="0.25">
      <c r="A2103" s="46" t="s">
        <v>2353</v>
      </c>
      <c r="B2103">
        <v>3</v>
      </c>
      <c r="C2103">
        <v>6</v>
      </c>
    </row>
    <row r="2104" spans="1:3" x14ac:dyDescent="0.25">
      <c r="A2104" s="46" t="s">
        <v>2354</v>
      </c>
      <c r="B2104">
        <v>3</v>
      </c>
      <c r="C2104">
        <v>3</v>
      </c>
    </row>
    <row r="2105" spans="1:3" x14ac:dyDescent="0.25">
      <c r="A2105" s="46" t="s">
        <v>2355</v>
      </c>
      <c r="B2105">
        <v>78</v>
      </c>
      <c r="C2105">
        <v>186</v>
      </c>
    </row>
    <row r="2106" spans="1:3" x14ac:dyDescent="0.25">
      <c r="A2106" s="46" t="s">
        <v>2356</v>
      </c>
      <c r="B2106">
        <v>81</v>
      </c>
      <c r="C2106">
        <v>369</v>
      </c>
    </row>
    <row r="2107" spans="1:3" x14ac:dyDescent="0.25">
      <c r="A2107" s="46" t="s">
        <v>2357</v>
      </c>
      <c r="B2107">
        <v>26</v>
      </c>
      <c r="C2107">
        <v>108</v>
      </c>
    </row>
    <row r="2108" spans="1:3" x14ac:dyDescent="0.25">
      <c r="A2108" s="46" t="s">
        <v>2358</v>
      </c>
      <c r="B2108">
        <v>99</v>
      </c>
      <c r="C2108">
        <v>316</v>
      </c>
    </row>
    <row r="2109" spans="1:3" x14ac:dyDescent="0.25">
      <c r="A2109" s="46" t="s">
        <v>2359</v>
      </c>
      <c r="B2109">
        <v>25</v>
      </c>
      <c r="C2109">
        <v>250</v>
      </c>
    </row>
    <row r="2110" spans="1:3" x14ac:dyDescent="0.25">
      <c r="A2110" s="46" t="s">
        <v>2360</v>
      </c>
      <c r="B2110">
        <v>35</v>
      </c>
      <c r="C2110">
        <v>203</v>
      </c>
    </row>
    <row r="2111" spans="1:3" x14ac:dyDescent="0.25">
      <c r="A2111" s="46" t="s">
        <v>2361</v>
      </c>
      <c r="B2111">
        <v>16</v>
      </c>
      <c r="C2111">
        <v>49</v>
      </c>
    </row>
    <row r="2112" spans="1:3" x14ac:dyDescent="0.25">
      <c r="A2112" s="46" t="s">
        <v>2362</v>
      </c>
      <c r="B2112">
        <v>1</v>
      </c>
      <c r="C2112">
        <v>1</v>
      </c>
    </row>
    <row r="2113" spans="1:3" x14ac:dyDescent="0.25">
      <c r="A2113" s="46" t="s">
        <v>2363</v>
      </c>
      <c r="B2113">
        <v>61</v>
      </c>
      <c r="C2113">
        <v>137</v>
      </c>
    </row>
    <row r="2114" spans="1:3" x14ac:dyDescent="0.25">
      <c r="A2114" s="46" t="s">
        <v>2364</v>
      </c>
      <c r="B2114">
        <v>49</v>
      </c>
      <c r="C2114">
        <v>159</v>
      </c>
    </row>
    <row r="2115" spans="1:3" x14ac:dyDescent="0.25">
      <c r="A2115" s="46" t="s">
        <v>2365</v>
      </c>
      <c r="B2115">
        <v>70</v>
      </c>
      <c r="C2115">
        <v>328</v>
      </c>
    </row>
    <row r="2116" spans="1:3" x14ac:dyDescent="0.25">
      <c r="A2116" s="46" t="s">
        <v>2366</v>
      </c>
      <c r="B2116">
        <v>49</v>
      </c>
      <c r="C2116">
        <v>211</v>
      </c>
    </row>
    <row r="2117" spans="1:3" x14ac:dyDescent="0.25">
      <c r="A2117" s="46" t="s">
        <v>2367</v>
      </c>
      <c r="B2117">
        <v>70</v>
      </c>
      <c r="C2117">
        <v>416</v>
      </c>
    </row>
    <row r="2118" spans="1:3" x14ac:dyDescent="0.25">
      <c r="A2118" s="46" t="s">
        <v>2368</v>
      </c>
      <c r="B2118">
        <v>2</v>
      </c>
      <c r="C2118">
        <v>6</v>
      </c>
    </row>
    <row r="2119" spans="1:3" x14ac:dyDescent="0.25">
      <c r="A2119" s="46" t="s">
        <v>2369</v>
      </c>
      <c r="B2119">
        <v>1</v>
      </c>
      <c r="C2119">
        <v>1</v>
      </c>
    </row>
    <row r="2120" spans="1:3" x14ac:dyDescent="0.25">
      <c r="A2120" s="46" t="s">
        <v>2370</v>
      </c>
      <c r="B2120">
        <v>50</v>
      </c>
      <c r="C2120">
        <v>101</v>
      </c>
    </row>
    <row r="2121" spans="1:3" x14ac:dyDescent="0.25">
      <c r="A2121" s="46" t="s">
        <v>411</v>
      </c>
      <c r="B2121">
        <v>15</v>
      </c>
      <c r="C2121">
        <v>61</v>
      </c>
    </row>
    <row r="2122" spans="1:3" x14ac:dyDescent="0.25">
      <c r="A2122" s="46" t="s">
        <v>2371</v>
      </c>
      <c r="B2122">
        <v>32</v>
      </c>
      <c r="C2122">
        <v>52</v>
      </c>
    </row>
    <row r="2123" spans="1:3" x14ac:dyDescent="0.25">
      <c r="A2123" s="46" t="s">
        <v>2372</v>
      </c>
      <c r="B2123">
        <v>3</v>
      </c>
      <c r="C2123">
        <v>3</v>
      </c>
    </row>
    <row r="2124" spans="1:3" x14ac:dyDescent="0.25">
      <c r="A2124" s="46" t="s">
        <v>2373</v>
      </c>
      <c r="B2124">
        <v>3</v>
      </c>
      <c r="C2124">
        <v>3</v>
      </c>
    </row>
    <row r="2125" spans="1:3" x14ac:dyDescent="0.25">
      <c r="A2125" s="46" t="s">
        <v>2374</v>
      </c>
      <c r="B2125">
        <v>13</v>
      </c>
      <c r="C2125">
        <v>36</v>
      </c>
    </row>
    <row r="2126" spans="1:3" x14ac:dyDescent="0.25">
      <c r="A2126" s="46" t="s">
        <v>2375</v>
      </c>
      <c r="B2126">
        <v>89</v>
      </c>
      <c r="C2126">
        <v>302</v>
      </c>
    </row>
    <row r="2127" spans="1:3" x14ac:dyDescent="0.25">
      <c r="A2127" s="46" t="s">
        <v>2376</v>
      </c>
      <c r="B2127">
        <v>58</v>
      </c>
      <c r="C2127">
        <v>110</v>
      </c>
    </row>
    <row r="2128" spans="1:3" x14ac:dyDescent="0.25">
      <c r="A2128" s="46" t="s">
        <v>2377</v>
      </c>
      <c r="B2128">
        <v>4</v>
      </c>
      <c r="C2128">
        <v>8</v>
      </c>
    </row>
    <row r="2129" spans="1:3" x14ac:dyDescent="0.25">
      <c r="A2129" s="46" t="s">
        <v>2378</v>
      </c>
      <c r="B2129">
        <v>4</v>
      </c>
      <c r="C2129">
        <v>6</v>
      </c>
    </row>
    <row r="2130" spans="1:3" x14ac:dyDescent="0.25">
      <c r="A2130" s="46" t="s">
        <v>2379</v>
      </c>
      <c r="B2130">
        <v>1</v>
      </c>
      <c r="C2130">
        <v>1</v>
      </c>
    </row>
    <row r="2131" spans="1:3" x14ac:dyDescent="0.25">
      <c r="A2131" s="46" t="s">
        <v>2380</v>
      </c>
      <c r="B2131">
        <v>24</v>
      </c>
      <c r="C2131">
        <v>96</v>
      </c>
    </row>
    <row r="2132" spans="1:3" x14ac:dyDescent="0.25">
      <c r="A2132" s="46" t="s">
        <v>2381</v>
      </c>
      <c r="B2132">
        <v>21</v>
      </c>
      <c r="C2132">
        <v>85</v>
      </c>
    </row>
    <row r="2133" spans="1:3" x14ac:dyDescent="0.25">
      <c r="A2133" s="46" t="s">
        <v>2382</v>
      </c>
      <c r="B2133">
        <v>1</v>
      </c>
      <c r="C2133">
        <v>1</v>
      </c>
    </row>
    <row r="2134" spans="1:3" x14ac:dyDescent="0.25">
      <c r="A2134" s="46" t="s">
        <v>2383</v>
      </c>
      <c r="B2134">
        <v>40</v>
      </c>
      <c r="C2134">
        <v>57</v>
      </c>
    </row>
    <row r="2135" spans="1:3" x14ac:dyDescent="0.25">
      <c r="A2135" s="46" t="s">
        <v>2384</v>
      </c>
      <c r="B2135">
        <v>50</v>
      </c>
      <c r="C2135">
        <v>116</v>
      </c>
    </row>
    <row r="2136" spans="1:3" x14ac:dyDescent="0.25">
      <c r="A2136" s="46" t="s">
        <v>2385</v>
      </c>
      <c r="B2136">
        <v>47</v>
      </c>
      <c r="C2136">
        <v>123</v>
      </c>
    </row>
    <row r="2137" spans="1:3" x14ac:dyDescent="0.25">
      <c r="A2137" s="46" t="s">
        <v>2386</v>
      </c>
      <c r="B2137">
        <v>46</v>
      </c>
      <c r="C2137">
        <v>122</v>
      </c>
    </row>
    <row r="2138" spans="1:3" x14ac:dyDescent="0.25">
      <c r="A2138" s="46" t="s">
        <v>2387</v>
      </c>
      <c r="B2138">
        <v>38</v>
      </c>
      <c r="C2138">
        <v>57</v>
      </c>
    </row>
    <row r="2139" spans="1:3" x14ac:dyDescent="0.25">
      <c r="A2139" s="46" t="s">
        <v>2388</v>
      </c>
      <c r="B2139">
        <v>38</v>
      </c>
      <c r="C2139">
        <v>57</v>
      </c>
    </row>
    <row r="2140" spans="1:3" x14ac:dyDescent="0.25">
      <c r="A2140" s="46" t="s">
        <v>230</v>
      </c>
      <c r="B2140">
        <v>43</v>
      </c>
      <c r="C2140">
        <v>116</v>
      </c>
    </row>
    <row r="2141" spans="1:3" x14ac:dyDescent="0.25">
      <c r="A2141" s="46" t="s">
        <v>2389</v>
      </c>
      <c r="B2141">
        <v>81</v>
      </c>
      <c r="C2141">
        <v>338</v>
      </c>
    </row>
    <row r="2142" spans="1:3" x14ac:dyDescent="0.25">
      <c r="A2142" s="46" t="s">
        <v>2390</v>
      </c>
      <c r="B2142">
        <v>17</v>
      </c>
      <c r="C2142">
        <v>100</v>
      </c>
    </row>
    <row r="2143" spans="1:3" x14ac:dyDescent="0.25">
      <c r="A2143" s="46" t="s">
        <v>2391</v>
      </c>
      <c r="B2143">
        <v>28</v>
      </c>
      <c r="C2143">
        <v>171</v>
      </c>
    </row>
    <row r="2144" spans="1:3" x14ac:dyDescent="0.25">
      <c r="A2144" s="46" t="s">
        <v>2392</v>
      </c>
      <c r="B2144">
        <v>21</v>
      </c>
      <c r="C2144">
        <v>86</v>
      </c>
    </row>
    <row r="2145" spans="1:3" x14ac:dyDescent="0.25">
      <c r="A2145" s="46" t="s">
        <v>208</v>
      </c>
      <c r="B2145">
        <v>21</v>
      </c>
      <c r="C2145">
        <v>129</v>
      </c>
    </row>
    <row r="2146" spans="1:3" x14ac:dyDescent="0.25">
      <c r="A2146" s="46" t="s">
        <v>2393</v>
      </c>
      <c r="B2146">
        <v>1</v>
      </c>
      <c r="C2146">
        <v>340</v>
      </c>
    </row>
    <row r="2147" spans="1:3" x14ac:dyDescent="0.25">
      <c r="A2147" s="46" t="s">
        <v>2394</v>
      </c>
      <c r="B2147">
        <v>30</v>
      </c>
      <c r="C2147">
        <v>158</v>
      </c>
    </row>
    <row r="2148" spans="1:3" x14ac:dyDescent="0.25">
      <c r="A2148" s="46" t="s">
        <v>2395</v>
      </c>
      <c r="B2148">
        <v>14</v>
      </c>
      <c r="C2148">
        <v>66</v>
      </c>
    </row>
    <row r="2149" spans="1:3" x14ac:dyDescent="0.25">
      <c r="A2149" s="46" t="s">
        <v>2396</v>
      </c>
      <c r="B2149">
        <v>26</v>
      </c>
      <c r="C2149">
        <v>93</v>
      </c>
    </row>
    <row r="2150" spans="1:3" x14ac:dyDescent="0.25">
      <c r="A2150" s="46" t="s">
        <v>2397</v>
      </c>
      <c r="B2150">
        <v>6</v>
      </c>
      <c r="C2150">
        <v>51</v>
      </c>
    </row>
    <row r="2151" spans="1:3" x14ac:dyDescent="0.25">
      <c r="A2151" s="46" t="s">
        <v>2398</v>
      </c>
      <c r="B2151">
        <v>2</v>
      </c>
      <c r="C2151">
        <v>18</v>
      </c>
    </row>
    <row r="2152" spans="1:3" x14ac:dyDescent="0.25">
      <c r="A2152" s="46" t="s">
        <v>2399</v>
      </c>
      <c r="B2152">
        <v>4</v>
      </c>
      <c r="C2152">
        <v>25</v>
      </c>
    </row>
    <row r="2153" spans="1:3" x14ac:dyDescent="0.25">
      <c r="A2153" s="46" t="s">
        <v>2400</v>
      </c>
      <c r="B2153">
        <v>4</v>
      </c>
      <c r="C2153">
        <v>25</v>
      </c>
    </row>
    <row r="2154" spans="1:3" x14ac:dyDescent="0.25">
      <c r="A2154" s="46" t="s">
        <v>2401</v>
      </c>
      <c r="B2154">
        <v>34</v>
      </c>
      <c r="C2154">
        <v>607</v>
      </c>
    </row>
    <row r="2155" spans="1:3" x14ac:dyDescent="0.25">
      <c r="A2155" s="46" t="s">
        <v>2402</v>
      </c>
      <c r="B2155">
        <v>37</v>
      </c>
      <c r="C2155">
        <v>216</v>
      </c>
    </row>
    <row r="2156" spans="1:3" x14ac:dyDescent="0.25">
      <c r="A2156" s="46" t="s">
        <v>2403</v>
      </c>
      <c r="B2156">
        <v>1</v>
      </c>
      <c r="C2156">
        <v>1</v>
      </c>
    </row>
    <row r="2157" spans="1:3" x14ac:dyDescent="0.25">
      <c r="A2157" s="46" t="s">
        <v>2404</v>
      </c>
      <c r="B2157">
        <v>1</v>
      </c>
      <c r="C2157">
        <v>2</v>
      </c>
    </row>
    <row r="2158" spans="1:3" x14ac:dyDescent="0.25">
      <c r="A2158" s="46" t="s">
        <v>2405</v>
      </c>
      <c r="B2158">
        <v>23</v>
      </c>
      <c r="C2158">
        <v>41</v>
      </c>
    </row>
    <row r="2159" spans="1:3" x14ac:dyDescent="0.25">
      <c r="A2159" s="46" t="s">
        <v>2406</v>
      </c>
      <c r="B2159">
        <v>5</v>
      </c>
      <c r="C2159">
        <v>40</v>
      </c>
    </row>
    <row r="2160" spans="1:3" x14ac:dyDescent="0.25">
      <c r="A2160" s="46" t="s">
        <v>2407</v>
      </c>
      <c r="B2160">
        <v>9</v>
      </c>
      <c r="C2160">
        <v>15</v>
      </c>
    </row>
    <row r="2161" spans="1:3" x14ac:dyDescent="0.25">
      <c r="A2161" s="46" t="s">
        <v>2408</v>
      </c>
      <c r="B2161">
        <v>73</v>
      </c>
      <c r="C2161">
        <v>661</v>
      </c>
    </row>
    <row r="2162" spans="1:3" x14ac:dyDescent="0.25">
      <c r="A2162" s="46" t="s">
        <v>2409</v>
      </c>
      <c r="B2162">
        <v>39</v>
      </c>
      <c r="C2162">
        <v>134</v>
      </c>
    </row>
    <row r="2163" spans="1:3" x14ac:dyDescent="0.25">
      <c r="A2163" s="46" t="s">
        <v>2410</v>
      </c>
      <c r="B2163">
        <v>5</v>
      </c>
      <c r="C2163">
        <v>11</v>
      </c>
    </row>
    <row r="2164" spans="1:3" x14ac:dyDescent="0.25">
      <c r="A2164" s="46" t="s">
        <v>2411</v>
      </c>
      <c r="B2164">
        <v>39</v>
      </c>
      <c r="C2164">
        <v>92</v>
      </c>
    </row>
    <row r="2165" spans="1:3" x14ac:dyDescent="0.25">
      <c r="A2165" s="46" t="s">
        <v>2412</v>
      </c>
      <c r="B2165">
        <v>146</v>
      </c>
      <c r="C2165">
        <v>1664</v>
      </c>
    </row>
    <row r="2166" spans="1:3" x14ac:dyDescent="0.25">
      <c r="A2166" s="46" t="s">
        <v>2413</v>
      </c>
      <c r="B2166">
        <v>46</v>
      </c>
      <c r="C2166">
        <v>108</v>
      </c>
    </row>
    <row r="2167" spans="1:3" x14ac:dyDescent="0.25">
      <c r="A2167" s="46" t="s">
        <v>2414</v>
      </c>
      <c r="B2167">
        <v>24</v>
      </c>
      <c r="C2167">
        <v>93</v>
      </c>
    </row>
    <row r="2168" spans="1:3" x14ac:dyDescent="0.25">
      <c r="A2168" s="46" t="s">
        <v>2415</v>
      </c>
      <c r="B2168">
        <v>7</v>
      </c>
      <c r="C2168">
        <v>11</v>
      </c>
    </row>
    <row r="2169" spans="1:3" x14ac:dyDescent="0.25">
      <c r="A2169" s="46" t="s">
        <v>2416</v>
      </c>
      <c r="B2169">
        <v>4</v>
      </c>
      <c r="C2169">
        <v>6</v>
      </c>
    </row>
    <row r="2170" spans="1:3" x14ac:dyDescent="0.25">
      <c r="A2170" s="46" t="s">
        <v>2417</v>
      </c>
      <c r="B2170">
        <v>8</v>
      </c>
      <c r="C2170">
        <v>12</v>
      </c>
    </row>
    <row r="2171" spans="1:3" x14ac:dyDescent="0.25">
      <c r="A2171" s="46" t="s">
        <v>2418</v>
      </c>
      <c r="B2171">
        <v>17</v>
      </c>
      <c r="C2171">
        <v>42</v>
      </c>
    </row>
    <row r="2172" spans="1:3" x14ac:dyDescent="0.25">
      <c r="A2172" s="46" t="s">
        <v>2419</v>
      </c>
      <c r="B2172">
        <v>7</v>
      </c>
      <c r="C2172">
        <v>33</v>
      </c>
    </row>
    <row r="2173" spans="1:3" x14ac:dyDescent="0.25">
      <c r="A2173" s="46" t="s">
        <v>2420</v>
      </c>
      <c r="B2173">
        <v>198</v>
      </c>
      <c r="C2173">
        <v>1249</v>
      </c>
    </row>
    <row r="2174" spans="1:3" x14ac:dyDescent="0.25">
      <c r="A2174" s="46" t="s">
        <v>2421</v>
      </c>
      <c r="B2174">
        <v>17</v>
      </c>
      <c r="C2174">
        <v>42</v>
      </c>
    </row>
    <row r="2175" spans="1:3" x14ac:dyDescent="0.25">
      <c r="A2175" s="46" t="s">
        <v>2422</v>
      </c>
      <c r="B2175">
        <v>190</v>
      </c>
      <c r="C2175">
        <v>1546</v>
      </c>
    </row>
    <row r="2176" spans="1:3" x14ac:dyDescent="0.25">
      <c r="A2176" s="46" t="s">
        <v>2423</v>
      </c>
      <c r="B2176">
        <v>12</v>
      </c>
      <c r="C2176">
        <v>18</v>
      </c>
    </row>
    <row r="2177" spans="1:3" x14ac:dyDescent="0.25">
      <c r="A2177" s="46" t="s">
        <v>2424</v>
      </c>
      <c r="B2177">
        <v>18</v>
      </c>
      <c r="C2177">
        <v>41</v>
      </c>
    </row>
    <row r="2178" spans="1:3" x14ac:dyDescent="0.25">
      <c r="A2178" s="46" t="s">
        <v>2425</v>
      </c>
      <c r="B2178">
        <v>51</v>
      </c>
      <c r="C2178">
        <v>123</v>
      </c>
    </row>
    <row r="2179" spans="1:3" x14ac:dyDescent="0.25">
      <c r="A2179" s="46" t="s">
        <v>2426</v>
      </c>
      <c r="B2179">
        <v>61</v>
      </c>
      <c r="C2179">
        <v>194</v>
      </c>
    </row>
    <row r="2180" spans="1:3" x14ac:dyDescent="0.25">
      <c r="A2180" s="46" t="s">
        <v>2427</v>
      </c>
      <c r="B2180">
        <v>191</v>
      </c>
      <c r="C2180">
        <v>5073</v>
      </c>
    </row>
    <row r="2181" spans="1:3" x14ac:dyDescent="0.25">
      <c r="A2181" s="46" t="s">
        <v>342</v>
      </c>
      <c r="B2181">
        <v>69</v>
      </c>
      <c r="C2181">
        <v>1080</v>
      </c>
    </row>
    <row r="2182" spans="1:3" x14ac:dyDescent="0.25">
      <c r="A2182" s="46" t="s">
        <v>2428</v>
      </c>
      <c r="B2182">
        <v>9</v>
      </c>
      <c r="C2182">
        <v>11</v>
      </c>
    </row>
    <row r="2183" spans="1:3" x14ac:dyDescent="0.25">
      <c r="A2183" s="46" t="s">
        <v>2429</v>
      </c>
      <c r="B2183">
        <v>1</v>
      </c>
      <c r="C2183">
        <v>1</v>
      </c>
    </row>
    <row r="2184" spans="1:3" x14ac:dyDescent="0.25">
      <c r="A2184" s="46" t="s">
        <v>2430</v>
      </c>
      <c r="B2184">
        <v>1</v>
      </c>
      <c r="C2184">
        <v>1</v>
      </c>
    </row>
    <row r="2185" spans="1:3" x14ac:dyDescent="0.25">
      <c r="A2185" s="46" t="s">
        <v>2431</v>
      </c>
      <c r="B2185">
        <v>34</v>
      </c>
      <c r="C2185">
        <v>209</v>
      </c>
    </row>
    <row r="2186" spans="1:3" x14ac:dyDescent="0.25">
      <c r="A2186" s="46" t="s">
        <v>2432</v>
      </c>
      <c r="B2186">
        <v>164</v>
      </c>
      <c r="C2186">
        <v>1269</v>
      </c>
    </row>
    <row r="2187" spans="1:3" x14ac:dyDescent="0.25">
      <c r="A2187" s="46" t="s">
        <v>2433</v>
      </c>
      <c r="B2187">
        <v>19</v>
      </c>
      <c r="C2187">
        <v>37</v>
      </c>
    </row>
    <row r="2188" spans="1:3" x14ac:dyDescent="0.25">
      <c r="A2188" s="46" t="s">
        <v>2434</v>
      </c>
      <c r="B2188">
        <v>19</v>
      </c>
      <c r="C2188">
        <v>37</v>
      </c>
    </row>
    <row r="2189" spans="1:3" x14ac:dyDescent="0.25">
      <c r="A2189" s="46" t="s">
        <v>2435</v>
      </c>
      <c r="B2189">
        <v>133</v>
      </c>
      <c r="C2189">
        <v>578</v>
      </c>
    </row>
    <row r="2190" spans="1:3" x14ac:dyDescent="0.25">
      <c r="A2190" s="46" t="s">
        <v>2436</v>
      </c>
      <c r="B2190">
        <v>80</v>
      </c>
      <c r="C2190">
        <v>220</v>
      </c>
    </row>
    <row r="2191" spans="1:3" x14ac:dyDescent="0.25">
      <c r="A2191" s="46" t="s">
        <v>2437</v>
      </c>
      <c r="B2191">
        <v>31</v>
      </c>
      <c r="C2191">
        <v>139</v>
      </c>
    </row>
    <row r="2192" spans="1:3" x14ac:dyDescent="0.25">
      <c r="A2192" s="46" t="s">
        <v>2438</v>
      </c>
      <c r="B2192">
        <v>11</v>
      </c>
      <c r="C2192">
        <v>21</v>
      </c>
    </row>
    <row r="2193" spans="1:3" x14ac:dyDescent="0.25">
      <c r="A2193" s="46" t="s">
        <v>2439</v>
      </c>
      <c r="B2193">
        <v>103</v>
      </c>
      <c r="C2193">
        <v>1428</v>
      </c>
    </row>
    <row r="2194" spans="1:3" x14ac:dyDescent="0.25">
      <c r="A2194" s="46" t="s">
        <v>2440</v>
      </c>
      <c r="B2194">
        <v>43</v>
      </c>
      <c r="C2194">
        <v>679</v>
      </c>
    </row>
    <row r="2195" spans="1:3" x14ac:dyDescent="0.25">
      <c r="A2195" s="46" t="s">
        <v>2441</v>
      </c>
      <c r="B2195">
        <v>44</v>
      </c>
      <c r="C2195">
        <v>516</v>
      </c>
    </row>
    <row r="2196" spans="1:3" x14ac:dyDescent="0.25">
      <c r="A2196" s="46" t="s">
        <v>2442</v>
      </c>
      <c r="B2196">
        <v>6</v>
      </c>
      <c r="C2196">
        <v>80</v>
      </c>
    </row>
    <row r="2197" spans="1:3" x14ac:dyDescent="0.25">
      <c r="A2197" s="46" t="s">
        <v>2443</v>
      </c>
      <c r="B2197">
        <v>20</v>
      </c>
      <c r="C2197">
        <v>145</v>
      </c>
    </row>
    <row r="2198" spans="1:3" x14ac:dyDescent="0.25">
      <c r="A2198" s="46" t="s">
        <v>2444</v>
      </c>
      <c r="B2198">
        <v>161</v>
      </c>
      <c r="C2198">
        <v>1024</v>
      </c>
    </row>
    <row r="2199" spans="1:3" x14ac:dyDescent="0.25">
      <c r="A2199" s="46" t="s">
        <v>2445</v>
      </c>
      <c r="B2199">
        <v>126</v>
      </c>
      <c r="C2199">
        <v>315</v>
      </c>
    </row>
    <row r="2200" spans="1:3" x14ac:dyDescent="0.25">
      <c r="A2200" s="46" t="s">
        <v>2446</v>
      </c>
      <c r="B2200">
        <v>62</v>
      </c>
      <c r="C2200">
        <v>151</v>
      </c>
    </row>
    <row r="2201" spans="1:3" x14ac:dyDescent="0.25">
      <c r="A2201" s="46" t="s">
        <v>2447</v>
      </c>
      <c r="B2201">
        <v>160</v>
      </c>
      <c r="C2201">
        <v>574</v>
      </c>
    </row>
    <row r="2202" spans="1:3" x14ac:dyDescent="0.25">
      <c r="A2202" s="46" t="s">
        <v>2448</v>
      </c>
      <c r="B2202">
        <v>1</v>
      </c>
      <c r="C2202">
        <v>16</v>
      </c>
    </row>
    <row r="2203" spans="1:3" x14ac:dyDescent="0.25">
      <c r="A2203" s="46" t="s">
        <v>2449</v>
      </c>
      <c r="B2203">
        <v>97</v>
      </c>
      <c r="C2203">
        <v>401</v>
      </c>
    </row>
    <row r="2204" spans="1:3" x14ac:dyDescent="0.25">
      <c r="A2204" s="46" t="s">
        <v>2450</v>
      </c>
      <c r="B2204">
        <v>101</v>
      </c>
      <c r="C2204">
        <v>412</v>
      </c>
    </row>
    <row r="2205" spans="1:3" x14ac:dyDescent="0.25">
      <c r="A2205" s="46" t="s">
        <v>2451</v>
      </c>
      <c r="B2205">
        <v>132</v>
      </c>
      <c r="C2205">
        <v>420</v>
      </c>
    </row>
    <row r="2206" spans="1:3" x14ac:dyDescent="0.25">
      <c r="A2206" s="46" t="s">
        <v>2452</v>
      </c>
      <c r="B2206">
        <v>110</v>
      </c>
      <c r="C2206">
        <v>388</v>
      </c>
    </row>
    <row r="2207" spans="1:3" x14ac:dyDescent="0.25">
      <c r="A2207" s="46" t="s">
        <v>2453</v>
      </c>
      <c r="B2207">
        <v>112</v>
      </c>
      <c r="C2207">
        <v>402</v>
      </c>
    </row>
    <row r="2208" spans="1:3" x14ac:dyDescent="0.25">
      <c r="A2208" s="46" t="s">
        <v>2454</v>
      </c>
      <c r="B2208">
        <v>32</v>
      </c>
      <c r="C2208">
        <v>116</v>
      </c>
    </row>
    <row r="2209" spans="1:3" x14ac:dyDescent="0.25">
      <c r="A2209" s="46" t="s">
        <v>2455</v>
      </c>
      <c r="B2209">
        <v>26</v>
      </c>
      <c r="C2209">
        <v>75</v>
      </c>
    </row>
    <row r="2210" spans="1:3" x14ac:dyDescent="0.25">
      <c r="A2210" s="46" t="s">
        <v>2456</v>
      </c>
      <c r="B2210">
        <v>39</v>
      </c>
      <c r="C2210">
        <v>107</v>
      </c>
    </row>
    <row r="2211" spans="1:3" x14ac:dyDescent="0.25">
      <c r="A2211" s="46" t="s">
        <v>2457</v>
      </c>
      <c r="B2211">
        <v>70</v>
      </c>
      <c r="C2211">
        <v>262</v>
      </c>
    </row>
    <row r="2212" spans="1:3" x14ac:dyDescent="0.25">
      <c r="A2212" s="46" t="s">
        <v>2458</v>
      </c>
      <c r="B2212">
        <v>28</v>
      </c>
      <c r="C2212">
        <v>274</v>
      </c>
    </row>
    <row r="2213" spans="1:3" x14ac:dyDescent="0.25">
      <c r="A2213" s="46" t="s">
        <v>2459</v>
      </c>
      <c r="B2213">
        <v>97</v>
      </c>
      <c r="C2213">
        <v>1138</v>
      </c>
    </row>
    <row r="2214" spans="1:3" x14ac:dyDescent="0.25">
      <c r="A2214" s="46" t="s">
        <v>2460</v>
      </c>
      <c r="B2214">
        <v>3</v>
      </c>
      <c r="C2214">
        <v>9</v>
      </c>
    </row>
    <row r="2215" spans="1:3" x14ac:dyDescent="0.25">
      <c r="A2215" s="46" t="s">
        <v>2461</v>
      </c>
      <c r="B2215">
        <v>112</v>
      </c>
      <c r="C2215">
        <v>1539</v>
      </c>
    </row>
    <row r="2216" spans="1:3" x14ac:dyDescent="0.25">
      <c r="A2216" s="46" t="s">
        <v>2462</v>
      </c>
      <c r="B2216">
        <v>78</v>
      </c>
      <c r="C2216">
        <v>181</v>
      </c>
    </row>
    <row r="2217" spans="1:3" x14ac:dyDescent="0.25">
      <c r="A2217" s="46" t="s">
        <v>2463</v>
      </c>
      <c r="B2217">
        <v>76</v>
      </c>
      <c r="C2217">
        <v>181</v>
      </c>
    </row>
    <row r="2218" spans="1:3" x14ac:dyDescent="0.25">
      <c r="A2218" s="46" t="s">
        <v>2464</v>
      </c>
      <c r="B2218">
        <v>89</v>
      </c>
      <c r="C2218">
        <v>253</v>
      </c>
    </row>
    <row r="2219" spans="1:3" x14ac:dyDescent="0.25">
      <c r="A2219" s="46" t="s">
        <v>2465</v>
      </c>
      <c r="B2219">
        <v>85</v>
      </c>
      <c r="C2219">
        <v>161</v>
      </c>
    </row>
    <row r="2220" spans="1:3" x14ac:dyDescent="0.25">
      <c r="A2220" s="46" t="s">
        <v>2466</v>
      </c>
      <c r="B2220">
        <v>133</v>
      </c>
      <c r="C2220">
        <v>1162</v>
      </c>
    </row>
    <row r="2221" spans="1:3" x14ac:dyDescent="0.25">
      <c r="A2221" s="46" t="s">
        <v>2467</v>
      </c>
      <c r="B2221">
        <v>168</v>
      </c>
      <c r="C2221">
        <v>2480</v>
      </c>
    </row>
    <row r="2222" spans="1:3" x14ac:dyDescent="0.25">
      <c r="A2222" s="46" t="s">
        <v>2468</v>
      </c>
      <c r="B2222">
        <v>84</v>
      </c>
      <c r="C2222">
        <v>930</v>
      </c>
    </row>
    <row r="2223" spans="1:3" x14ac:dyDescent="0.25">
      <c r="A2223" s="46" t="s">
        <v>2469</v>
      </c>
      <c r="B2223">
        <v>66</v>
      </c>
      <c r="C2223">
        <v>482</v>
      </c>
    </row>
    <row r="2224" spans="1:3" x14ac:dyDescent="0.25">
      <c r="A2224" s="46" t="s">
        <v>2470</v>
      </c>
      <c r="B2224">
        <v>177</v>
      </c>
      <c r="C2224">
        <v>1016</v>
      </c>
    </row>
    <row r="2225" spans="1:3" x14ac:dyDescent="0.25">
      <c r="A2225" s="46" t="s">
        <v>2471</v>
      </c>
      <c r="B2225">
        <v>124</v>
      </c>
      <c r="C2225">
        <v>766</v>
      </c>
    </row>
    <row r="2226" spans="1:3" x14ac:dyDescent="0.25">
      <c r="A2226" s="46" t="s">
        <v>2472</v>
      </c>
      <c r="B2226">
        <v>57</v>
      </c>
      <c r="C2226">
        <v>105</v>
      </c>
    </row>
    <row r="2227" spans="1:3" x14ac:dyDescent="0.25">
      <c r="A2227" s="46" t="s">
        <v>2473</v>
      </c>
      <c r="B2227">
        <v>75</v>
      </c>
      <c r="C2227">
        <v>537</v>
      </c>
    </row>
    <row r="2228" spans="1:3" x14ac:dyDescent="0.25">
      <c r="A2228" s="46" t="s">
        <v>2474</v>
      </c>
      <c r="B2228">
        <v>11</v>
      </c>
      <c r="C2228">
        <v>82</v>
      </c>
    </row>
    <row r="2229" spans="1:3" x14ac:dyDescent="0.25">
      <c r="A2229" s="46" t="s">
        <v>2475</v>
      </c>
      <c r="B2229">
        <v>76</v>
      </c>
      <c r="C2229">
        <v>579</v>
      </c>
    </row>
    <row r="2230" spans="1:3" x14ac:dyDescent="0.25">
      <c r="A2230" s="46" t="s">
        <v>2476</v>
      </c>
      <c r="B2230">
        <v>117</v>
      </c>
      <c r="C2230">
        <v>1432</v>
      </c>
    </row>
    <row r="2231" spans="1:3" x14ac:dyDescent="0.25">
      <c r="A2231" s="46" t="s">
        <v>2477</v>
      </c>
      <c r="B2231">
        <v>122</v>
      </c>
      <c r="C2231">
        <v>435</v>
      </c>
    </row>
    <row r="2232" spans="1:3" x14ac:dyDescent="0.25">
      <c r="A2232" s="46" t="s">
        <v>2478</v>
      </c>
      <c r="B2232">
        <v>55</v>
      </c>
      <c r="C2232">
        <v>145</v>
      </c>
    </row>
    <row r="2233" spans="1:3" x14ac:dyDescent="0.25">
      <c r="A2233" s="46" t="s">
        <v>2479</v>
      </c>
      <c r="B2233">
        <v>44</v>
      </c>
      <c r="C2233">
        <v>88</v>
      </c>
    </row>
    <row r="2234" spans="1:3" x14ac:dyDescent="0.25">
      <c r="A2234" s="46" t="s">
        <v>2480</v>
      </c>
      <c r="B2234">
        <v>3</v>
      </c>
      <c r="C2234">
        <v>10</v>
      </c>
    </row>
    <row r="2235" spans="1:3" x14ac:dyDescent="0.25">
      <c r="A2235" s="46" t="s">
        <v>2481</v>
      </c>
      <c r="B2235">
        <v>159</v>
      </c>
      <c r="C2235">
        <v>970</v>
      </c>
    </row>
    <row r="2236" spans="1:3" x14ac:dyDescent="0.25">
      <c r="A2236" s="46" t="s">
        <v>2482</v>
      </c>
      <c r="B2236">
        <v>111</v>
      </c>
      <c r="C2236">
        <v>690</v>
      </c>
    </row>
    <row r="2237" spans="1:3" x14ac:dyDescent="0.25">
      <c r="A2237" s="46" t="s">
        <v>2483</v>
      </c>
      <c r="B2237">
        <v>103</v>
      </c>
      <c r="C2237">
        <v>1468</v>
      </c>
    </row>
    <row r="2238" spans="1:3" x14ac:dyDescent="0.25">
      <c r="A2238" s="46" t="s">
        <v>2484</v>
      </c>
      <c r="B2238">
        <v>133</v>
      </c>
      <c r="C2238">
        <v>4829</v>
      </c>
    </row>
    <row r="2239" spans="1:3" x14ac:dyDescent="0.25">
      <c r="A2239" s="46" t="s">
        <v>2485</v>
      </c>
      <c r="B2239">
        <v>117</v>
      </c>
      <c r="C2239">
        <v>390</v>
      </c>
    </row>
    <row r="2240" spans="1:3" x14ac:dyDescent="0.25">
      <c r="A2240" s="46" t="s">
        <v>2486</v>
      </c>
      <c r="B2240">
        <v>140</v>
      </c>
      <c r="C2240">
        <v>409</v>
      </c>
    </row>
    <row r="2241" spans="1:3" x14ac:dyDescent="0.25">
      <c r="A2241" s="46" t="s">
        <v>2487</v>
      </c>
      <c r="B2241">
        <v>78</v>
      </c>
      <c r="C2241">
        <v>190</v>
      </c>
    </row>
    <row r="2242" spans="1:3" x14ac:dyDescent="0.25">
      <c r="A2242" s="46" t="s">
        <v>2488</v>
      </c>
      <c r="B2242">
        <v>87</v>
      </c>
      <c r="C2242">
        <v>215</v>
      </c>
    </row>
    <row r="2243" spans="1:3" x14ac:dyDescent="0.25">
      <c r="A2243" s="46" t="s">
        <v>2489</v>
      </c>
      <c r="B2243">
        <v>173</v>
      </c>
      <c r="C2243">
        <v>1020</v>
      </c>
    </row>
    <row r="2244" spans="1:3" x14ac:dyDescent="0.25">
      <c r="A2244" s="46" t="s">
        <v>2490</v>
      </c>
      <c r="B2244">
        <v>116</v>
      </c>
      <c r="C2244">
        <v>931</v>
      </c>
    </row>
    <row r="2245" spans="1:3" x14ac:dyDescent="0.25">
      <c r="A2245" s="46" t="s">
        <v>2491</v>
      </c>
      <c r="B2245">
        <v>208</v>
      </c>
      <c r="C2245">
        <v>1640</v>
      </c>
    </row>
    <row r="2246" spans="1:3" x14ac:dyDescent="0.25">
      <c r="A2246" s="46" t="s">
        <v>2492</v>
      </c>
      <c r="B2246">
        <v>59</v>
      </c>
      <c r="C2246">
        <v>115</v>
      </c>
    </row>
    <row r="2247" spans="1:3" x14ac:dyDescent="0.25">
      <c r="A2247" s="46" t="s">
        <v>2493</v>
      </c>
      <c r="B2247">
        <v>72</v>
      </c>
      <c r="C2247">
        <v>256</v>
      </c>
    </row>
    <row r="2248" spans="1:3" x14ac:dyDescent="0.25">
      <c r="A2248" s="46" t="s">
        <v>2494</v>
      </c>
      <c r="B2248">
        <v>140</v>
      </c>
      <c r="C2248">
        <v>890</v>
      </c>
    </row>
    <row r="2249" spans="1:3" x14ac:dyDescent="0.25">
      <c r="A2249" s="46" t="s">
        <v>2495</v>
      </c>
      <c r="B2249">
        <v>122</v>
      </c>
      <c r="C2249">
        <v>308</v>
      </c>
    </row>
    <row r="2250" spans="1:3" x14ac:dyDescent="0.25">
      <c r="A2250" s="46" t="s">
        <v>2496</v>
      </c>
      <c r="B2250">
        <v>46</v>
      </c>
      <c r="C2250">
        <v>178</v>
      </c>
    </row>
    <row r="2251" spans="1:3" x14ac:dyDescent="0.25">
      <c r="A2251" s="46" t="s">
        <v>2497</v>
      </c>
      <c r="B2251">
        <v>15</v>
      </c>
      <c r="C2251">
        <v>44</v>
      </c>
    </row>
    <row r="2252" spans="1:3" x14ac:dyDescent="0.25">
      <c r="A2252" s="46" t="s">
        <v>2498</v>
      </c>
      <c r="B2252">
        <v>11</v>
      </c>
      <c r="C2252">
        <v>12</v>
      </c>
    </row>
    <row r="2253" spans="1:3" x14ac:dyDescent="0.25">
      <c r="A2253" s="46" t="s">
        <v>2499</v>
      </c>
      <c r="B2253">
        <v>10</v>
      </c>
      <c r="C2253">
        <v>13</v>
      </c>
    </row>
    <row r="2254" spans="1:3" x14ac:dyDescent="0.25">
      <c r="A2254" s="46" t="s">
        <v>2500</v>
      </c>
      <c r="B2254">
        <v>6</v>
      </c>
      <c r="C2254">
        <v>7</v>
      </c>
    </row>
    <row r="2255" spans="1:3" x14ac:dyDescent="0.25">
      <c r="A2255" s="46" t="s">
        <v>2501</v>
      </c>
      <c r="B2255">
        <v>70</v>
      </c>
      <c r="C2255">
        <v>384</v>
      </c>
    </row>
    <row r="2256" spans="1:3" x14ac:dyDescent="0.25">
      <c r="A2256" s="46" t="s">
        <v>2502</v>
      </c>
      <c r="B2256">
        <v>181</v>
      </c>
      <c r="C2256">
        <v>2543</v>
      </c>
    </row>
    <row r="2257" spans="1:3" x14ac:dyDescent="0.25">
      <c r="A2257" s="46" t="s">
        <v>2503</v>
      </c>
      <c r="B2257">
        <v>148</v>
      </c>
      <c r="C2257">
        <v>497</v>
      </c>
    </row>
    <row r="2258" spans="1:3" x14ac:dyDescent="0.25">
      <c r="A2258" s="46" t="s">
        <v>2504</v>
      </c>
      <c r="B2258">
        <v>50</v>
      </c>
      <c r="C2258">
        <v>164</v>
      </c>
    </row>
    <row r="2259" spans="1:3" x14ac:dyDescent="0.25">
      <c r="A2259" s="46" t="s">
        <v>2505</v>
      </c>
      <c r="B2259">
        <v>93</v>
      </c>
      <c r="C2259">
        <v>866</v>
      </c>
    </row>
    <row r="2260" spans="1:3" x14ac:dyDescent="0.25">
      <c r="A2260" s="46" t="s">
        <v>2506</v>
      </c>
      <c r="B2260">
        <v>8</v>
      </c>
      <c r="C2260">
        <v>12</v>
      </c>
    </row>
    <row r="2261" spans="1:3" x14ac:dyDescent="0.25">
      <c r="A2261" s="46" t="s">
        <v>2507</v>
      </c>
      <c r="B2261">
        <v>7</v>
      </c>
      <c r="C2261">
        <v>11</v>
      </c>
    </row>
    <row r="2262" spans="1:3" x14ac:dyDescent="0.25">
      <c r="A2262" s="46" t="s">
        <v>2508</v>
      </c>
      <c r="B2262">
        <v>36</v>
      </c>
      <c r="C2262">
        <v>160</v>
      </c>
    </row>
    <row r="2263" spans="1:3" x14ac:dyDescent="0.25">
      <c r="A2263" s="46" t="s">
        <v>2509</v>
      </c>
      <c r="B2263">
        <v>139</v>
      </c>
      <c r="C2263">
        <v>1293</v>
      </c>
    </row>
    <row r="2264" spans="1:3" x14ac:dyDescent="0.25">
      <c r="A2264" s="46" t="s">
        <v>2510</v>
      </c>
      <c r="B2264">
        <v>17</v>
      </c>
      <c r="C2264">
        <v>52</v>
      </c>
    </row>
    <row r="2265" spans="1:3" x14ac:dyDescent="0.25">
      <c r="A2265" s="46" t="s">
        <v>2511</v>
      </c>
      <c r="B2265">
        <v>63</v>
      </c>
      <c r="C2265">
        <v>454</v>
      </c>
    </row>
    <row r="2266" spans="1:3" x14ac:dyDescent="0.25">
      <c r="A2266" s="46" t="s">
        <v>2512</v>
      </c>
      <c r="B2266">
        <v>39</v>
      </c>
      <c r="C2266">
        <v>162</v>
      </c>
    </row>
    <row r="2267" spans="1:3" x14ac:dyDescent="0.25">
      <c r="A2267" s="46" t="s">
        <v>2513</v>
      </c>
      <c r="B2267">
        <v>25</v>
      </c>
      <c r="C2267">
        <v>76</v>
      </c>
    </row>
    <row r="2268" spans="1:3" x14ac:dyDescent="0.25">
      <c r="A2268" s="46" t="s">
        <v>2514</v>
      </c>
      <c r="B2268">
        <v>147</v>
      </c>
      <c r="C2268">
        <v>2063</v>
      </c>
    </row>
    <row r="2269" spans="1:3" x14ac:dyDescent="0.25">
      <c r="A2269" s="46" t="s">
        <v>2515</v>
      </c>
      <c r="B2269">
        <v>59</v>
      </c>
      <c r="C2269">
        <v>81</v>
      </c>
    </row>
    <row r="2270" spans="1:3" x14ac:dyDescent="0.25">
      <c r="A2270" s="46" t="s">
        <v>2516</v>
      </c>
      <c r="B2270">
        <v>83</v>
      </c>
      <c r="C2270">
        <v>346</v>
      </c>
    </row>
    <row r="2271" spans="1:3" x14ac:dyDescent="0.25">
      <c r="A2271" s="46" t="s">
        <v>2517</v>
      </c>
      <c r="B2271">
        <v>7</v>
      </c>
      <c r="C2271">
        <v>16</v>
      </c>
    </row>
    <row r="2272" spans="1:3" x14ac:dyDescent="0.25">
      <c r="A2272" s="46" t="s">
        <v>2518</v>
      </c>
      <c r="B2272">
        <v>6</v>
      </c>
      <c r="C2272">
        <v>10</v>
      </c>
    </row>
    <row r="2273" spans="1:3" x14ac:dyDescent="0.25">
      <c r="A2273" s="46" t="s">
        <v>2519</v>
      </c>
      <c r="B2273">
        <v>7</v>
      </c>
      <c r="C2273">
        <v>12</v>
      </c>
    </row>
    <row r="2274" spans="1:3" x14ac:dyDescent="0.25">
      <c r="A2274" s="46" t="s">
        <v>2520</v>
      </c>
      <c r="B2274">
        <v>177</v>
      </c>
      <c r="C2274">
        <v>659</v>
      </c>
    </row>
    <row r="2275" spans="1:3" x14ac:dyDescent="0.25">
      <c r="A2275" s="46" t="s">
        <v>2521</v>
      </c>
      <c r="B2275">
        <v>149</v>
      </c>
      <c r="C2275">
        <v>1034</v>
      </c>
    </row>
    <row r="2276" spans="1:3" x14ac:dyDescent="0.25">
      <c r="A2276" s="46" t="s">
        <v>2522</v>
      </c>
      <c r="B2276">
        <v>64</v>
      </c>
      <c r="C2276">
        <v>410</v>
      </c>
    </row>
    <row r="2277" spans="1:3" x14ac:dyDescent="0.25">
      <c r="A2277" s="46" t="s">
        <v>2523</v>
      </c>
      <c r="B2277">
        <v>40</v>
      </c>
      <c r="C2277">
        <v>111</v>
      </c>
    </row>
    <row r="2278" spans="1:3" x14ac:dyDescent="0.25">
      <c r="A2278" s="46" t="s">
        <v>2524</v>
      </c>
      <c r="B2278">
        <v>47</v>
      </c>
      <c r="C2278">
        <v>182</v>
      </c>
    </row>
    <row r="2279" spans="1:3" x14ac:dyDescent="0.25">
      <c r="A2279" s="46" t="s">
        <v>2525</v>
      </c>
      <c r="B2279">
        <v>25</v>
      </c>
      <c r="C2279">
        <v>62</v>
      </c>
    </row>
    <row r="2280" spans="1:3" x14ac:dyDescent="0.25">
      <c r="A2280" s="46" t="s">
        <v>2526</v>
      </c>
      <c r="B2280">
        <v>102</v>
      </c>
      <c r="C2280">
        <v>530</v>
      </c>
    </row>
    <row r="2281" spans="1:3" x14ac:dyDescent="0.25">
      <c r="A2281" s="46" t="s">
        <v>2527</v>
      </c>
      <c r="B2281">
        <v>178</v>
      </c>
      <c r="C2281">
        <v>663</v>
      </c>
    </row>
    <row r="2282" spans="1:3" x14ac:dyDescent="0.25">
      <c r="A2282" s="46" t="s">
        <v>2528</v>
      </c>
      <c r="B2282">
        <v>148</v>
      </c>
      <c r="C2282">
        <v>2338</v>
      </c>
    </row>
    <row r="2283" spans="1:3" x14ac:dyDescent="0.25">
      <c r="A2283" s="46" t="s">
        <v>2529</v>
      </c>
      <c r="B2283">
        <v>54</v>
      </c>
      <c r="C2283">
        <v>210</v>
      </c>
    </row>
    <row r="2284" spans="1:3" x14ac:dyDescent="0.25">
      <c r="A2284" s="46" t="s">
        <v>2530</v>
      </c>
      <c r="B2284">
        <v>103</v>
      </c>
      <c r="C2284">
        <v>531</v>
      </c>
    </row>
    <row r="2285" spans="1:3" x14ac:dyDescent="0.25">
      <c r="A2285" s="46" t="s">
        <v>2531</v>
      </c>
      <c r="B2285">
        <v>17</v>
      </c>
      <c r="C2285">
        <v>86</v>
      </c>
    </row>
    <row r="2286" spans="1:3" x14ac:dyDescent="0.25">
      <c r="A2286" s="46" t="s">
        <v>2532</v>
      </c>
      <c r="B2286">
        <v>24</v>
      </c>
      <c r="C2286">
        <v>158</v>
      </c>
    </row>
    <row r="2287" spans="1:3" x14ac:dyDescent="0.25">
      <c r="A2287" s="46" t="s">
        <v>2533</v>
      </c>
      <c r="B2287">
        <v>105</v>
      </c>
      <c r="C2287">
        <v>2100</v>
      </c>
    </row>
    <row r="2288" spans="1:3" x14ac:dyDescent="0.25">
      <c r="A2288" s="46" t="s">
        <v>2534</v>
      </c>
      <c r="B2288">
        <v>67</v>
      </c>
      <c r="C2288">
        <v>144</v>
      </c>
    </row>
    <row r="2289" spans="1:3" x14ac:dyDescent="0.25">
      <c r="A2289" s="46" t="s">
        <v>2535</v>
      </c>
      <c r="B2289">
        <v>126</v>
      </c>
      <c r="C2289">
        <v>454</v>
      </c>
    </row>
    <row r="2290" spans="1:3" x14ac:dyDescent="0.25">
      <c r="A2290" s="46" t="s">
        <v>2536</v>
      </c>
      <c r="B2290">
        <v>76</v>
      </c>
      <c r="C2290">
        <v>410</v>
      </c>
    </row>
    <row r="2291" spans="1:3" x14ac:dyDescent="0.25">
      <c r="A2291" s="46" t="s">
        <v>2537</v>
      </c>
      <c r="B2291">
        <v>237</v>
      </c>
      <c r="C2291">
        <v>2382</v>
      </c>
    </row>
    <row r="2292" spans="1:3" x14ac:dyDescent="0.25">
      <c r="A2292" s="46" t="s">
        <v>2538</v>
      </c>
      <c r="B2292">
        <v>49</v>
      </c>
      <c r="C2292">
        <v>178</v>
      </c>
    </row>
    <row r="2293" spans="1:3" x14ac:dyDescent="0.25">
      <c r="A2293" s="46" t="s">
        <v>2539</v>
      </c>
      <c r="B2293">
        <v>25</v>
      </c>
      <c r="C2293">
        <v>53</v>
      </c>
    </row>
    <row r="2294" spans="1:3" x14ac:dyDescent="0.25">
      <c r="A2294" s="46" t="s">
        <v>2540</v>
      </c>
      <c r="B2294">
        <v>94</v>
      </c>
      <c r="C2294">
        <v>404</v>
      </c>
    </row>
    <row r="2295" spans="1:3" x14ac:dyDescent="0.25">
      <c r="A2295" s="46" t="s">
        <v>2541</v>
      </c>
      <c r="B2295">
        <v>95</v>
      </c>
      <c r="C2295">
        <v>659</v>
      </c>
    </row>
    <row r="2296" spans="1:3" x14ac:dyDescent="0.25">
      <c r="A2296" s="46" t="s">
        <v>2542</v>
      </c>
      <c r="B2296">
        <v>124</v>
      </c>
      <c r="C2296">
        <v>412</v>
      </c>
    </row>
    <row r="2297" spans="1:3" x14ac:dyDescent="0.25">
      <c r="A2297" s="46" t="s">
        <v>2543</v>
      </c>
      <c r="B2297">
        <v>7</v>
      </c>
      <c r="C2297">
        <v>16</v>
      </c>
    </row>
    <row r="2298" spans="1:3" x14ac:dyDescent="0.25">
      <c r="A2298" s="46" t="s">
        <v>2544</v>
      </c>
      <c r="B2298">
        <v>6</v>
      </c>
      <c r="C2298">
        <v>7</v>
      </c>
    </row>
    <row r="2299" spans="1:3" x14ac:dyDescent="0.25">
      <c r="A2299" s="46" t="s">
        <v>2545</v>
      </c>
      <c r="B2299">
        <v>1</v>
      </c>
      <c r="C2299">
        <v>1</v>
      </c>
    </row>
    <row r="2300" spans="1:3" x14ac:dyDescent="0.25">
      <c r="A2300" s="46" t="s">
        <v>2546</v>
      </c>
      <c r="B2300">
        <v>171</v>
      </c>
      <c r="C2300">
        <v>993</v>
      </c>
    </row>
    <row r="2301" spans="1:3" x14ac:dyDescent="0.25">
      <c r="A2301" s="46" t="s">
        <v>2547</v>
      </c>
      <c r="B2301">
        <v>188</v>
      </c>
      <c r="C2301">
        <v>2575</v>
      </c>
    </row>
    <row r="2302" spans="1:3" x14ac:dyDescent="0.25">
      <c r="A2302" s="46" t="s">
        <v>2548</v>
      </c>
      <c r="B2302">
        <v>224</v>
      </c>
      <c r="C2302">
        <v>2689</v>
      </c>
    </row>
    <row r="2303" spans="1:3" x14ac:dyDescent="0.25">
      <c r="A2303" s="46" t="s">
        <v>2549</v>
      </c>
      <c r="B2303">
        <v>64</v>
      </c>
      <c r="C2303">
        <v>113</v>
      </c>
    </row>
    <row r="2304" spans="1:3" x14ac:dyDescent="0.25">
      <c r="A2304" s="46" t="s">
        <v>2550</v>
      </c>
      <c r="B2304">
        <v>131</v>
      </c>
      <c r="C2304">
        <v>464</v>
      </c>
    </row>
    <row r="2305" spans="1:3" x14ac:dyDescent="0.25">
      <c r="A2305" s="46" t="s">
        <v>2551</v>
      </c>
      <c r="B2305">
        <v>122</v>
      </c>
      <c r="C2305">
        <v>810</v>
      </c>
    </row>
    <row r="2306" spans="1:3" x14ac:dyDescent="0.25">
      <c r="A2306" s="46" t="s">
        <v>2552</v>
      </c>
      <c r="B2306">
        <v>73</v>
      </c>
      <c r="C2306">
        <v>393</v>
      </c>
    </row>
    <row r="2307" spans="1:3" x14ac:dyDescent="0.25">
      <c r="A2307" s="46" t="s">
        <v>2553</v>
      </c>
      <c r="B2307">
        <v>48</v>
      </c>
      <c r="C2307">
        <v>179</v>
      </c>
    </row>
    <row r="2308" spans="1:3" x14ac:dyDescent="0.25">
      <c r="A2308" s="46" t="s">
        <v>2554</v>
      </c>
      <c r="B2308">
        <v>34</v>
      </c>
      <c r="C2308">
        <v>101</v>
      </c>
    </row>
    <row r="2309" spans="1:3" x14ac:dyDescent="0.25">
      <c r="A2309" s="46" t="s">
        <v>2555</v>
      </c>
      <c r="B2309">
        <v>1</v>
      </c>
      <c r="C2309">
        <v>1</v>
      </c>
    </row>
    <row r="2310" spans="1:3" x14ac:dyDescent="0.25">
      <c r="A2310" s="46" t="s">
        <v>2556</v>
      </c>
      <c r="B2310">
        <v>35</v>
      </c>
      <c r="C2310">
        <v>112</v>
      </c>
    </row>
    <row r="2311" spans="1:3" x14ac:dyDescent="0.25">
      <c r="A2311" s="46" t="s">
        <v>2557</v>
      </c>
      <c r="B2311">
        <v>118</v>
      </c>
      <c r="C2311">
        <v>735</v>
      </c>
    </row>
    <row r="2312" spans="1:3" x14ac:dyDescent="0.25">
      <c r="A2312" s="46" t="s">
        <v>2558</v>
      </c>
      <c r="B2312">
        <v>64</v>
      </c>
      <c r="C2312">
        <v>513</v>
      </c>
    </row>
    <row r="2313" spans="1:3" x14ac:dyDescent="0.25">
      <c r="A2313" s="46" t="s">
        <v>2559</v>
      </c>
      <c r="B2313">
        <v>42</v>
      </c>
      <c r="C2313">
        <v>143</v>
      </c>
    </row>
    <row r="2314" spans="1:3" x14ac:dyDescent="0.25">
      <c r="A2314" s="46" t="s">
        <v>2560</v>
      </c>
      <c r="B2314">
        <v>22</v>
      </c>
      <c r="C2314">
        <v>72</v>
      </c>
    </row>
    <row r="2315" spans="1:3" x14ac:dyDescent="0.25">
      <c r="A2315" s="46" t="s">
        <v>2561</v>
      </c>
      <c r="B2315">
        <v>93</v>
      </c>
      <c r="C2315">
        <v>213</v>
      </c>
    </row>
    <row r="2316" spans="1:3" x14ac:dyDescent="0.25">
      <c r="A2316" s="46" t="s">
        <v>2562</v>
      </c>
      <c r="B2316">
        <v>134</v>
      </c>
      <c r="C2316">
        <v>427</v>
      </c>
    </row>
    <row r="2317" spans="1:3" x14ac:dyDescent="0.25">
      <c r="A2317" s="46" t="s">
        <v>362</v>
      </c>
      <c r="B2317">
        <v>186</v>
      </c>
      <c r="C2317">
        <v>5098</v>
      </c>
    </row>
    <row r="2318" spans="1:3" x14ac:dyDescent="0.25">
      <c r="A2318" s="46" t="s">
        <v>2563</v>
      </c>
      <c r="B2318">
        <v>58</v>
      </c>
      <c r="C2318">
        <v>181</v>
      </c>
    </row>
    <row r="2319" spans="1:3" x14ac:dyDescent="0.25">
      <c r="A2319" s="46" t="s">
        <v>2564</v>
      </c>
      <c r="B2319">
        <v>110</v>
      </c>
      <c r="C2319">
        <v>1014</v>
      </c>
    </row>
    <row r="2320" spans="1:3" x14ac:dyDescent="0.25">
      <c r="A2320" s="46" t="s">
        <v>2565</v>
      </c>
      <c r="B2320">
        <v>101</v>
      </c>
      <c r="C2320">
        <v>278</v>
      </c>
    </row>
    <row r="2321" spans="1:3" x14ac:dyDescent="0.25">
      <c r="A2321" s="46" t="s">
        <v>2566</v>
      </c>
      <c r="B2321">
        <v>12</v>
      </c>
      <c r="C2321">
        <v>49</v>
      </c>
    </row>
    <row r="2322" spans="1:3" x14ac:dyDescent="0.25">
      <c r="A2322" s="46" t="s">
        <v>2567</v>
      </c>
      <c r="B2322">
        <v>46</v>
      </c>
      <c r="C2322">
        <v>351</v>
      </c>
    </row>
    <row r="2323" spans="1:3" x14ac:dyDescent="0.25">
      <c r="A2323" s="46" t="s">
        <v>2568</v>
      </c>
      <c r="B2323">
        <v>127</v>
      </c>
      <c r="C2323">
        <v>974</v>
      </c>
    </row>
    <row r="2324" spans="1:3" x14ac:dyDescent="0.25">
      <c r="A2324" s="46" t="s">
        <v>2569</v>
      </c>
      <c r="B2324">
        <v>196</v>
      </c>
      <c r="C2324">
        <v>1360</v>
      </c>
    </row>
    <row r="2325" spans="1:3" x14ac:dyDescent="0.25">
      <c r="A2325" s="46" t="s">
        <v>2570</v>
      </c>
      <c r="B2325">
        <v>81</v>
      </c>
      <c r="C2325">
        <v>812</v>
      </c>
    </row>
    <row r="2326" spans="1:3" x14ac:dyDescent="0.25">
      <c r="A2326" s="46" t="s">
        <v>2571</v>
      </c>
      <c r="B2326">
        <v>91</v>
      </c>
      <c r="C2326">
        <v>266</v>
      </c>
    </row>
    <row r="2327" spans="1:3" x14ac:dyDescent="0.25">
      <c r="A2327" s="46" t="s">
        <v>231</v>
      </c>
      <c r="B2327">
        <v>183</v>
      </c>
      <c r="C2327">
        <v>1355</v>
      </c>
    </row>
    <row r="2328" spans="1:3" x14ac:dyDescent="0.25">
      <c r="A2328" s="46" t="s">
        <v>2572</v>
      </c>
      <c r="B2328">
        <v>197</v>
      </c>
      <c r="C2328">
        <v>1116</v>
      </c>
    </row>
    <row r="2329" spans="1:3" x14ac:dyDescent="0.25">
      <c r="A2329" s="46" t="s">
        <v>2573</v>
      </c>
      <c r="B2329">
        <v>196</v>
      </c>
      <c r="C2329">
        <v>1010</v>
      </c>
    </row>
    <row r="2330" spans="1:3" x14ac:dyDescent="0.25">
      <c r="A2330" s="46" t="s">
        <v>2574</v>
      </c>
      <c r="B2330">
        <v>44</v>
      </c>
      <c r="C2330">
        <v>82</v>
      </c>
    </row>
    <row r="2331" spans="1:3" x14ac:dyDescent="0.25">
      <c r="A2331" s="46" t="s">
        <v>2575</v>
      </c>
      <c r="B2331">
        <v>28</v>
      </c>
      <c r="C2331">
        <v>111</v>
      </c>
    </row>
    <row r="2332" spans="1:3" x14ac:dyDescent="0.25">
      <c r="A2332" s="46" t="s">
        <v>295</v>
      </c>
      <c r="B2332">
        <v>109</v>
      </c>
      <c r="C2332">
        <v>527</v>
      </c>
    </row>
    <row r="2333" spans="1:3" x14ac:dyDescent="0.25">
      <c r="A2333" s="46" t="s">
        <v>130</v>
      </c>
      <c r="B2333">
        <v>105</v>
      </c>
      <c r="C2333">
        <v>526</v>
      </c>
    </row>
    <row r="2334" spans="1:3" x14ac:dyDescent="0.25">
      <c r="A2334" s="46" t="s">
        <v>2576</v>
      </c>
      <c r="B2334">
        <v>45</v>
      </c>
      <c r="C2334">
        <v>252</v>
      </c>
    </row>
    <row r="2335" spans="1:3" x14ac:dyDescent="0.25">
      <c r="A2335" s="46" t="s">
        <v>2577</v>
      </c>
      <c r="B2335">
        <v>105</v>
      </c>
      <c r="C2335">
        <v>938</v>
      </c>
    </row>
    <row r="2336" spans="1:3" x14ac:dyDescent="0.25">
      <c r="A2336" s="46" t="s">
        <v>2578</v>
      </c>
      <c r="B2336">
        <v>71</v>
      </c>
      <c r="C2336">
        <v>607</v>
      </c>
    </row>
    <row r="2337" spans="1:3" x14ac:dyDescent="0.25">
      <c r="A2337" s="46" t="s">
        <v>309</v>
      </c>
      <c r="B2337">
        <v>153</v>
      </c>
      <c r="C2337">
        <v>2020</v>
      </c>
    </row>
    <row r="2338" spans="1:3" x14ac:dyDescent="0.25">
      <c r="A2338" s="46" t="s">
        <v>308</v>
      </c>
      <c r="B2338">
        <v>71</v>
      </c>
      <c r="C2338">
        <v>430</v>
      </c>
    </row>
    <row r="2339" spans="1:3" x14ac:dyDescent="0.25">
      <c r="A2339" s="46" t="s">
        <v>372</v>
      </c>
      <c r="B2339">
        <v>67</v>
      </c>
      <c r="C2339">
        <v>144</v>
      </c>
    </row>
    <row r="2340" spans="1:3" x14ac:dyDescent="0.25">
      <c r="A2340" s="46" t="s">
        <v>2579</v>
      </c>
      <c r="B2340">
        <v>25</v>
      </c>
      <c r="C2340">
        <v>43</v>
      </c>
    </row>
    <row r="2341" spans="1:3" x14ac:dyDescent="0.25">
      <c r="A2341" s="46" t="s">
        <v>2580</v>
      </c>
      <c r="B2341">
        <v>48</v>
      </c>
      <c r="C2341">
        <v>138</v>
      </c>
    </row>
    <row r="2342" spans="1:3" x14ac:dyDescent="0.25">
      <c r="A2342" s="46" t="s">
        <v>2581</v>
      </c>
      <c r="B2342">
        <v>2</v>
      </c>
      <c r="C2342">
        <v>2</v>
      </c>
    </row>
    <row r="2343" spans="1:3" x14ac:dyDescent="0.25">
      <c r="A2343" s="46" t="s">
        <v>2582</v>
      </c>
      <c r="B2343">
        <v>18</v>
      </c>
      <c r="C2343">
        <v>57</v>
      </c>
    </row>
    <row r="2344" spans="1:3" x14ac:dyDescent="0.25">
      <c r="A2344" s="46" t="s">
        <v>2583</v>
      </c>
      <c r="B2344">
        <v>17</v>
      </c>
      <c r="C2344">
        <v>94</v>
      </c>
    </row>
    <row r="2345" spans="1:3" x14ac:dyDescent="0.25">
      <c r="A2345" s="46" t="s">
        <v>2584</v>
      </c>
      <c r="B2345">
        <v>11</v>
      </c>
      <c r="C2345">
        <v>25</v>
      </c>
    </row>
    <row r="2346" spans="1:3" x14ac:dyDescent="0.25">
      <c r="A2346" s="46" t="s">
        <v>2585</v>
      </c>
      <c r="B2346">
        <v>11</v>
      </c>
      <c r="C2346">
        <v>25</v>
      </c>
    </row>
    <row r="2347" spans="1:3" x14ac:dyDescent="0.25">
      <c r="A2347" s="46" t="s">
        <v>2586</v>
      </c>
      <c r="B2347">
        <v>22</v>
      </c>
      <c r="C2347">
        <v>114</v>
      </c>
    </row>
    <row r="2348" spans="1:3" x14ac:dyDescent="0.25">
      <c r="A2348" s="46" t="s">
        <v>2587</v>
      </c>
      <c r="B2348">
        <v>5</v>
      </c>
      <c r="C2348">
        <v>12</v>
      </c>
    </row>
    <row r="2349" spans="1:3" x14ac:dyDescent="0.25">
      <c r="A2349" s="46" t="s">
        <v>2588</v>
      </c>
      <c r="B2349">
        <v>5</v>
      </c>
      <c r="C2349">
        <v>6</v>
      </c>
    </row>
    <row r="2350" spans="1:3" x14ac:dyDescent="0.25">
      <c r="A2350" s="46" t="s">
        <v>2589</v>
      </c>
      <c r="B2350">
        <v>10</v>
      </c>
      <c r="C2350">
        <v>12</v>
      </c>
    </row>
    <row r="2351" spans="1:3" x14ac:dyDescent="0.25">
      <c r="A2351" s="46" t="s">
        <v>346</v>
      </c>
      <c r="B2351">
        <v>16</v>
      </c>
      <c r="C2351">
        <v>65</v>
      </c>
    </row>
    <row r="2352" spans="1:3" x14ac:dyDescent="0.25">
      <c r="A2352" s="46" t="s">
        <v>2590</v>
      </c>
      <c r="B2352">
        <v>14</v>
      </c>
      <c r="C2352">
        <v>40</v>
      </c>
    </row>
    <row r="2353" spans="1:3" x14ac:dyDescent="0.25">
      <c r="A2353" s="46" t="s">
        <v>2591</v>
      </c>
      <c r="B2353">
        <v>14</v>
      </c>
      <c r="C2353">
        <v>48</v>
      </c>
    </row>
    <row r="2354" spans="1:3" x14ac:dyDescent="0.25">
      <c r="A2354" s="46" t="s">
        <v>2592</v>
      </c>
      <c r="B2354">
        <v>9</v>
      </c>
      <c r="C2354">
        <v>49</v>
      </c>
    </row>
    <row r="2355" spans="1:3" x14ac:dyDescent="0.25">
      <c r="A2355" s="46" t="s">
        <v>2593</v>
      </c>
      <c r="B2355">
        <v>20</v>
      </c>
      <c r="C2355">
        <v>155</v>
      </c>
    </row>
    <row r="2356" spans="1:3" x14ac:dyDescent="0.25">
      <c r="A2356" s="46" t="s">
        <v>2594</v>
      </c>
      <c r="B2356">
        <v>9</v>
      </c>
      <c r="C2356">
        <v>30</v>
      </c>
    </row>
    <row r="2357" spans="1:3" x14ac:dyDescent="0.25">
      <c r="A2357" s="46" t="s">
        <v>2595</v>
      </c>
      <c r="B2357">
        <v>9</v>
      </c>
      <c r="C2357">
        <v>20</v>
      </c>
    </row>
    <row r="2358" spans="1:3" x14ac:dyDescent="0.25">
      <c r="A2358" s="46" t="s">
        <v>2596</v>
      </c>
      <c r="B2358">
        <v>22</v>
      </c>
      <c r="C2358">
        <v>118</v>
      </c>
    </row>
    <row r="2359" spans="1:3" x14ac:dyDescent="0.25">
      <c r="A2359" s="46" t="s">
        <v>2597</v>
      </c>
      <c r="B2359">
        <v>1</v>
      </c>
      <c r="C2359">
        <v>8</v>
      </c>
    </row>
    <row r="2360" spans="1:3" x14ac:dyDescent="0.25">
      <c r="A2360" s="46" t="s">
        <v>2598</v>
      </c>
      <c r="B2360">
        <v>36</v>
      </c>
      <c r="C2360">
        <v>128</v>
      </c>
    </row>
    <row r="2361" spans="1:3" x14ac:dyDescent="0.25">
      <c r="A2361" s="46" t="s">
        <v>2599</v>
      </c>
      <c r="B2361">
        <v>20</v>
      </c>
      <c r="C2361">
        <v>99</v>
      </c>
    </row>
    <row r="2362" spans="1:3" x14ac:dyDescent="0.25">
      <c r="A2362" s="46" t="s">
        <v>320</v>
      </c>
      <c r="B2362">
        <v>91</v>
      </c>
      <c r="C2362">
        <v>964</v>
      </c>
    </row>
    <row r="2363" spans="1:3" x14ac:dyDescent="0.25">
      <c r="A2363" s="46" t="s">
        <v>2600</v>
      </c>
      <c r="B2363">
        <v>61</v>
      </c>
      <c r="C2363">
        <v>422</v>
      </c>
    </row>
    <row r="2364" spans="1:3" x14ac:dyDescent="0.25">
      <c r="A2364" s="46" t="s">
        <v>2601</v>
      </c>
      <c r="B2364">
        <v>8</v>
      </c>
      <c r="C2364">
        <v>34</v>
      </c>
    </row>
    <row r="2365" spans="1:3" x14ac:dyDescent="0.25">
      <c r="A2365" s="46" t="s">
        <v>2602</v>
      </c>
      <c r="B2365">
        <v>1</v>
      </c>
      <c r="C2365">
        <v>2</v>
      </c>
    </row>
    <row r="2366" spans="1:3" x14ac:dyDescent="0.25">
      <c r="A2366" s="46" t="s">
        <v>2603</v>
      </c>
      <c r="B2366">
        <v>4</v>
      </c>
      <c r="C2366">
        <v>10</v>
      </c>
    </row>
    <row r="2367" spans="1:3" x14ac:dyDescent="0.25">
      <c r="A2367" s="46" t="s">
        <v>2604</v>
      </c>
      <c r="B2367">
        <v>1</v>
      </c>
      <c r="C2367">
        <v>1</v>
      </c>
    </row>
    <row r="2368" spans="1:3" x14ac:dyDescent="0.25">
      <c r="A2368" s="46" t="s">
        <v>2605</v>
      </c>
      <c r="B2368">
        <v>3</v>
      </c>
      <c r="C2368">
        <v>42</v>
      </c>
    </row>
    <row r="2369" spans="1:3" x14ac:dyDescent="0.25">
      <c r="A2369" s="46" t="s">
        <v>2606</v>
      </c>
      <c r="B2369">
        <v>1</v>
      </c>
      <c r="C2369">
        <v>8</v>
      </c>
    </row>
    <row r="2370" spans="1:3" x14ac:dyDescent="0.25">
      <c r="A2370" s="46" t="s">
        <v>2607</v>
      </c>
      <c r="B2370">
        <v>23</v>
      </c>
      <c r="C2370">
        <v>125</v>
      </c>
    </row>
    <row r="2371" spans="1:3" x14ac:dyDescent="0.25">
      <c r="A2371" s="46" t="s">
        <v>339</v>
      </c>
      <c r="B2371">
        <v>28</v>
      </c>
      <c r="C2371">
        <v>111</v>
      </c>
    </row>
    <row r="2372" spans="1:3" x14ac:dyDescent="0.25">
      <c r="A2372" s="46" t="s">
        <v>341</v>
      </c>
      <c r="B2372">
        <v>13</v>
      </c>
      <c r="C2372">
        <v>28</v>
      </c>
    </row>
    <row r="2373" spans="1:3" x14ac:dyDescent="0.25">
      <c r="A2373" s="46" t="s">
        <v>340</v>
      </c>
      <c r="B2373">
        <v>29</v>
      </c>
      <c r="C2373">
        <v>49</v>
      </c>
    </row>
    <row r="2374" spans="1:3" x14ac:dyDescent="0.25">
      <c r="A2374" s="46" t="s">
        <v>72</v>
      </c>
      <c r="B2374">
        <v>59</v>
      </c>
      <c r="C2374">
        <v>348</v>
      </c>
    </row>
    <row r="2375" spans="1:3" x14ac:dyDescent="0.25">
      <c r="A2375" s="46" t="s">
        <v>2608</v>
      </c>
      <c r="B2375">
        <v>6</v>
      </c>
      <c r="C2375">
        <v>9</v>
      </c>
    </row>
    <row r="2376" spans="1:3" x14ac:dyDescent="0.25">
      <c r="A2376" s="46" t="s">
        <v>2609</v>
      </c>
      <c r="B2376">
        <v>6</v>
      </c>
      <c r="C2376">
        <v>9</v>
      </c>
    </row>
    <row r="2377" spans="1:3" x14ac:dyDescent="0.25">
      <c r="A2377" s="46" t="s">
        <v>153</v>
      </c>
      <c r="B2377">
        <v>46</v>
      </c>
      <c r="C2377">
        <v>151</v>
      </c>
    </row>
    <row r="2378" spans="1:3" x14ac:dyDescent="0.25">
      <c r="A2378" s="46" t="s">
        <v>2610</v>
      </c>
      <c r="B2378">
        <v>39</v>
      </c>
      <c r="C2378">
        <v>102</v>
      </c>
    </row>
    <row r="2379" spans="1:3" x14ac:dyDescent="0.25">
      <c r="A2379" s="46" t="s">
        <v>2611</v>
      </c>
      <c r="B2379">
        <v>14</v>
      </c>
      <c r="C2379">
        <v>21</v>
      </c>
    </row>
    <row r="2380" spans="1:3" x14ac:dyDescent="0.25">
      <c r="A2380" s="46" t="s">
        <v>2612</v>
      </c>
      <c r="B2380">
        <v>104</v>
      </c>
      <c r="C2380">
        <v>943</v>
      </c>
    </row>
    <row r="2381" spans="1:3" x14ac:dyDescent="0.25">
      <c r="A2381" s="46" t="s">
        <v>2613</v>
      </c>
      <c r="B2381">
        <v>57</v>
      </c>
      <c r="C2381">
        <v>91</v>
      </c>
    </row>
    <row r="2382" spans="1:3" x14ac:dyDescent="0.25">
      <c r="A2382" s="46" t="s">
        <v>2614</v>
      </c>
      <c r="B2382">
        <v>2</v>
      </c>
      <c r="C2382">
        <v>5</v>
      </c>
    </row>
    <row r="2383" spans="1:3" x14ac:dyDescent="0.25">
      <c r="A2383" s="46" t="s">
        <v>2615</v>
      </c>
      <c r="B2383">
        <v>140</v>
      </c>
      <c r="C2383">
        <v>672</v>
      </c>
    </row>
    <row r="2384" spans="1:3" x14ac:dyDescent="0.25">
      <c r="A2384" s="46" t="s">
        <v>2616</v>
      </c>
      <c r="B2384">
        <v>4</v>
      </c>
      <c r="C2384">
        <v>4</v>
      </c>
    </row>
    <row r="2385" spans="1:3" x14ac:dyDescent="0.25">
      <c r="A2385" s="46" t="s">
        <v>2617</v>
      </c>
      <c r="B2385">
        <v>28</v>
      </c>
      <c r="C2385">
        <v>69</v>
      </c>
    </row>
    <row r="2386" spans="1:3" x14ac:dyDescent="0.25">
      <c r="A2386" s="46" t="s">
        <v>2618</v>
      </c>
      <c r="B2386">
        <v>160</v>
      </c>
      <c r="C2386">
        <v>1008</v>
      </c>
    </row>
    <row r="2387" spans="1:3" x14ac:dyDescent="0.25">
      <c r="A2387" s="46" t="s">
        <v>2619</v>
      </c>
      <c r="B2387">
        <v>126</v>
      </c>
      <c r="C2387">
        <v>516</v>
      </c>
    </row>
    <row r="2388" spans="1:3" x14ac:dyDescent="0.25">
      <c r="A2388" s="46" t="s">
        <v>2620</v>
      </c>
      <c r="B2388">
        <v>10</v>
      </c>
      <c r="C2388">
        <v>16</v>
      </c>
    </row>
    <row r="2389" spans="1:3" x14ac:dyDescent="0.25">
      <c r="A2389" s="46" t="s">
        <v>2621</v>
      </c>
      <c r="B2389">
        <v>4</v>
      </c>
      <c r="C2389">
        <v>80</v>
      </c>
    </row>
    <row r="2390" spans="1:3" x14ac:dyDescent="0.25">
      <c r="A2390" s="46" t="s">
        <v>2622</v>
      </c>
      <c r="B2390">
        <v>113</v>
      </c>
      <c r="C2390">
        <v>439</v>
      </c>
    </row>
    <row r="2391" spans="1:3" x14ac:dyDescent="0.25">
      <c r="A2391" s="46" t="s">
        <v>2623</v>
      </c>
      <c r="B2391">
        <v>5</v>
      </c>
      <c r="C2391">
        <v>6</v>
      </c>
    </row>
    <row r="2392" spans="1:3" x14ac:dyDescent="0.25">
      <c r="A2392" s="46" t="s">
        <v>2624</v>
      </c>
      <c r="B2392">
        <v>165</v>
      </c>
      <c r="C2392">
        <v>1043</v>
      </c>
    </row>
    <row r="2393" spans="1:3" x14ac:dyDescent="0.25">
      <c r="A2393" s="46" t="s">
        <v>2625</v>
      </c>
      <c r="B2393">
        <v>142</v>
      </c>
      <c r="C2393">
        <v>554</v>
      </c>
    </row>
    <row r="2394" spans="1:3" x14ac:dyDescent="0.25">
      <c r="A2394" s="46" t="s">
        <v>2626</v>
      </c>
      <c r="B2394">
        <v>92</v>
      </c>
      <c r="C2394">
        <v>380</v>
      </c>
    </row>
    <row r="2395" spans="1:3" x14ac:dyDescent="0.25">
      <c r="A2395" s="46" t="s">
        <v>2627</v>
      </c>
      <c r="B2395">
        <v>48</v>
      </c>
      <c r="C2395">
        <v>84</v>
      </c>
    </row>
    <row r="2396" spans="1:3" x14ac:dyDescent="0.25">
      <c r="A2396" s="46" t="s">
        <v>2628</v>
      </c>
      <c r="B2396">
        <v>39</v>
      </c>
      <c r="C2396">
        <v>88</v>
      </c>
    </row>
    <row r="2397" spans="1:3" x14ac:dyDescent="0.25">
      <c r="A2397" s="46" t="s">
        <v>2629</v>
      </c>
      <c r="B2397">
        <v>67</v>
      </c>
      <c r="C2397">
        <v>324</v>
      </c>
    </row>
    <row r="2398" spans="1:3" x14ac:dyDescent="0.25">
      <c r="A2398" s="46" t="s">
        <v>2630</v>
      </c>
      <c r="B2398">
        <v>97</v>
      </c>
      <c r="C2398">
        <v>288</v>
      </c>
    </row>
    <row r="2399" spans="1:3" x14ac:dyDescent="0.25">
      <c r="A2399" s="46" t="s">
        <v>2631</v>
      </c>
      <c r="B2399">
        <v>60</v>
      </c>
      <c r="C2399">
        <v>109</v>
      </c>
    </row>
    <row r="2400" spans="1:3" x14ac:dyDescent="0.25">
      <c r="A2400" s="46" t="s">
        <v>2632</v>
      </c>
      <c r="B2400">
        <v>96</v>
      </c>
      <c r="C2400">
        <v>384</v>
      </c>
    </row>
    <row r="2401" spans="1:3" x14ac:dyDescent="0.25">
      <c r="A2401" s="46" t="s">
        <v>2633</v>
      </c>
      <c r="B2401">
        <v>6</v>
      </c>
      <c r="C2401">
        <v>9</v>
      </c>
    </row>
    <row r="2402" spans="1:3" x14ac:dyDescent="0.25">
      <c r="A2402" s="46" t="s">
        <v>2634</v>
      </c>
      <c r="B2402">
        <v>9</v>
      </c>
      <c r="C2402">
        <v>10</v>
      </c>
    </row>
    <row r="2403" spans="1:3" x14ac:dyDescent="0.25">
      <c r="A2403" s="46" t="s">
        <v>2635</v>
      </c>
      <c r="B2403">
        <v>2</v>
      </c>
      <c r="C2403">
        <v>78</v>
      </c>
    </row>
    <row r="2404" spans="1:3" x14ac:dyDescent="0.25">
      <c r="A2404" s="46" t="s">
        <v>2636</v>
      </c>
      <c r="B2404">
        <v>48</v>
      </c>
      <c r="C2404">
        <v>225</v>
      </c>
    </row>
    <row r="2405" spans="1:3" x14ac:dyDescent="0.25">
      <c r="A2405" s="46" t="s">
        <v>2637</v>
      </c>
      <c r="B2405">
        <v>1</v>
      </c>
      <c r="C2405">
        <v>2</v>
      </c>
    </row>
    <row r="2406" spans="1:3" x14ac:dyDescent="0.25">
      <c r="A2406" s="46" t="s">
        <v>2638</v>
      </c>
      <c r="B2406">
        <v>2</v>
      </c>
      <c r="C2406">
        <v>24</v>
      </c>
    </row>
    <row r="2407" spans="1:3" x14ac:dyDescent="0.25">
      <c r="A2407" s="46" t="s">
        <v>268</v>
      </c>
      <c r="B2407">
        <v>122</v>
      </c>
      <c r="C2407">
        <v>1719</v>
      </c>
    </row>
    <row r="2408" spans="1:3" x14ac:dyDescent="0.25">
      <c r="A2408" s="46" t="s">
        <v>2639</v>
      </c>
      <c r="B2408">
        <v>2</v>
      </c>
      <c r="C2408">
        <v>39</v>
      </c>
    </row>
    <row r="2409" spans="1:3" x14ac:dyDescent="0.25">
      <c r="A2409" s="46" t="s">
        <v>2640</v>
      </c>
      <c r="B2409">
        <v>1</v>
      </c>
      <c r="C2409">
        <v>36</v>
      </c>
    </row>
    <row r="2410" spans="1:3" x14ac:dyDescent="0.25">
      <c r="A2410" s="46" t="s">
        <v>264</v>
      </c>
      <c r="B2410">
        <v>10</v>
      </c>
      <c r="C2410">
        <v>63</v>
      </c>
    </row>
    <row r="2411" spans="1:3" x14ac:dyDescent="0.25">
      <c r="A2411" s="46" t="s">
        <v>491</v>
      </c>
      <c r="B2411">
        <v>1</v>
      </c>
      <c r="C2411">
        <v>24</v>
      </c>
    </row>
    <row r="2412" spans="1:3" x14ac:dyDescent="0.25">
      <c r="A2412" s="46" t="s">
        <v>2641</v>
      </c>
      <c r="B2412">
        <v>6</v>
      </c>
      <c r="C2412">
        <v>8</v>
      </c>
    </row>
    <row r="2413" spans="1:3" x14ac:dyDescent="0.25">
      <c r="A2413" s="46" t="s">
        <v>2642</v>
      </c>
      <c r="B2413">
        <v>13</v>
      </c>
      <c r="C2413">
        <v>47</v>
      </c>
    </row>
    <row r="2414" spans="1:3" x14ac:dyDescent="0.25">
      <c r="A2414" s="46" t="s">
        <v>134</v>
      </c>
      <c r="B2414">
        <v>150</v>
      </c>
      <c r="C2414">
        <v>1559</v>
      </c>
    </row>
    <row r="2415" spans="1:3" x14ac:dyDescent="0.25">
      <c r="A2415" s="46" t="s">
        <v>2643</v>
      </c>
      <c r="B2415">
        <v>11</v>
      </c>
      <c r="C2415">
        <v>26</v>
      </c>
    </row>
    <row r="2416" spans="1:3" x14ac:dyDescent="0.25">
      <c r="A2416" s="46" t="s">
        <v>2644</v>
      </c>
      <c r="B2416">
        <v>2</v>
      </c>
      <c r="C2416">
        <v>28</v>
      </c>
    </row>
    <row r="2417" spans="1:3" x14ac:dyDescent="0.25">
      <c r="A2417" s="46" t="s">
        <v>2645</v>
      </c>
      <c r="B2417">
        <v>1</v>
      </c>
      <c r="C2417">
        <v>28</v>
      </c>
    </row>
    <row r="2418" spans="1:3" x14ac:dyDescent="0.25">
      <c r="A2418" s="46" t="s">
        <v>2646</v>
      </c>
      <c r="B2418">
        <v>1</v>
      </c>
      <c r="C2418">
        <v>28</v>
      </c>
    </row>
    <row r="2419" spans="1:3" x14ac:dyDescent="0.25">
      <c r="A2419" s="46" t="s">
        <v>2647</v>
      </c>
      <c r="B2419">
        <v>5</v>
      </c>
      <c r="C2419">
        <v>5</v>
      </c>
    </row>
    <row r="2420" spans="1:3" x14ac:dyDescent="0.25">
      <c r="A2420" s="46" t="s">
        <v>135</v>
      </c>
      <c r="B2420">
        <v>159</v>
      </c>
      <c r="C2420">
        <v>1945</v>
      </c>
    </row>
    <row r="2421" spans="1:3" x14ac:dyDescent="0.25">
      <c r="A2421" s="46" t="s">
        <v>202</v>
      </c>
      <c r="B2421">
        <v>28</v>
      </c>
      <c r="C2421">
        <v>98</v>
      </c>
    </row>
    <row r="2422" spans="1:3" x14ac:dyDescent="0.25">
      <c r="A2422" s="46" t="s">
        <v>2648</v>
      </c>
      <c r="B2422">
        <v>97</v>
      </c>
      <c r="C2422">
        <v>422</v>
      </c>
    </row>
    <row r="2423" spans="1:3" x14ac:dyDescent="0.25">
      <c r="A2423" s="46" t="s">
        <v>2649</v>
      </c>
      <c r="B2423">
        <v>12</v>
      </c>
      <c r="C2423">
        <v>18</v>
      </c>
    </row>
    <row r="2424" spans="1:3" x14ac:dyDescent="0.25">
      <c r="A2424" s="46" t="s">
        <v>216</v>
      </c>
      <c r="B2424">
        <v>3</v>
      </c>
      <c r="C2424">
        <v>3</v>
      </c>
    </row>
    <row r="2425" spans="1:3" x14ac:dyDescent="0.25">
      <c r="A2425" s="46" t="s">
        <v>77</v>
      </c>
      <c r="B2425">
        <v>169</v>
      </c>
      <c r="C2425">
        <v>3096</v>
      </c>
    </row>
    <row r="2426" spans="1:3" x14ac:dyDescent="0.25">
      <c r="A2426" s="46" t="s">
        <v>365</v>
      </c>
      <c r="B2426">
        <v>189</v>
      </c>
      <c r="C2426">
        <v>3965</v>
      </c>
    </row>
    <row r="2427" spans="1:3" x14ac:dyDescent="0.25">
      <c r="A2427" s="46" t="s">
        <v>2650</v>
      </c>
      <c r="B2427">
        <v>15</v>
      </c>
      <c r="C2427">
        <v>30</v>
      </c>
    </row>
    <row r="2428" spans="1:3" x14ac:dyDescent="0.25">
      <c r="A2428" s="46" t="s">
        <v>366</v>
      </c>
      <c r="B2428">
        <v>70</v>
      </c>
      <c r="C2428">
        <v>527</v>
      </c>
    </row>
    <row r="2429" spans="1:3" x14ac:dyDescent="0.25">
      <c r="A2429" s="46" t="s">
        <v>2651</v>
      </c>
      <c r="B2429">
        <v>2</v>
      </c>
      <c r="C2429">
        <v>2</v>
      </c>
    </row>
    <row r="2430" spans="1:3" x14ac:dyDescent="0.25">
      <c r="A2430" s="46" t="s">
        <v>2652</v>
      </c>
      <c r="B2430">
        <v>34</v>
      </c>
      <c r="C2430">
        <v>76</v>
      </c>
    </row>
    <row r="2431" spans="1:3" x14ac:dyDescent="0.25">
      <c r="A2431" s="46" t="s">
        <v>2653</v>
      </c>
      <c r="B2431">
        <v>12</v>
      </c>
      <c r="C2431">
        <v>17</v>
      </c>
    </row>
    <row r="2432" spans="1:3" x14ac:dyDescent="0.25">
      <c r="A2432" s="46" t="s">
        <v>2654</v>
      </c>
      <c r="B2432">
        <v>145</v>
      </c>
      <c r="C2432">
        <v>633</v>
      </c>
    </row>
    <row r="2433" spans="1:3" x14ac:dyDescent="0.25">
      <c r="A2433" s="46" t="s">
        <v>2655</v>
      </c>
      <c r="B2433">
        <v>3</v>
      </c>
      <c r="C2433">
        <v>17</v>
      </c>
    </row>
    <row r="2434" spans="1:3" x14ac:dyDescent="0.25">
      <c r="A2434" s="46" t="s">
        <v>2656</v>
      </c>
      <c r="B2434">
        <v>36</v>
      </c>
      <c r="C2434">
        <v>89</v>
      </c>
    </row>
    <row r="2435" spans="1:3" x14ac:dyDescent="0.25">
      <c r="A2435" s="46" t="s">
        <v>2657</v>
      </c>
      <c r="B2435">
        <v>33</v>
      </c>
      <c r="C2435">
        <v>83</v>
      </c>
    </row>
    <row r="2436" spans="1:3" x14ac:dyDescent="0.25">
      <c r="A2436" s="46" t="s">
        <v>2658</v>
      </c>
      <c r="B2436">
        <v>3</v>
      </c>
      <c r="C2436">
        <v>7</v>
      </c>
    </row>
    <row r="2437" spans="1:3" x14ac:dyDescent="0.25">
      <c r="A2437" s="46" t="s">
        <v>2659</v>
      </c>
      <c r="B2437">
        <v>85</v>
      </c>
      <c r="C2437">
        <v>435</v>
      </c>
    </row>
    <row r="2438" spans="1:3" x14ac:dyDescent="0.25">
      <c r="A2438" s="46" t="s">
        <v>2660</v>
      </c>
      <c r="B2438">
        <v>103</v>
      </c>
      <c r="C2438">
        <v>374</v>
      </c>
    </row>
    <row r="2439" spans="1:3" x14ac:dyDescent="0.25">
      <c r="A2439" s="46" t="s">
        <v>2661</v>
      </c>
      <c r="B2439">
        <v>193</v>
      </c>
      <c r="C2439">
        <v>832</v>
      </c>
    </row>
    <row r="2440" spans="1:3" x14ac:dyDescent="0.25">
      <c r="A2440" s="46" t="s">
        <v>2662</v>
      </c>
      <c r="B2440">
        <v>36</v>
      </c>
      <c r="C2440">
        <v>89</v>
      </c>
    </row>
    <row r="2441" spans="1:3" x14ac:dyDescent="0.25">
      <c r="A2441" s="46" t="s">
        <v>2663</v>
      </c>
      <c r="B2441">
        <v>1</v>
      </c>
      <c r="C2441">
        <v>2</v>
      </c>
    </row>
    <row r="2442" spans="1:3" x14ac:dyDescent="0.25">
      <c r="A2442" s="46" t="s">
        <v>2664</v>
      </c>
      <c r="B2442">
        <v>160</v>
      </c>
      <c r="C2442">
        <v>698</v>
      </c>
    </row>
    <row r="2443" spans="1:3" x14ac:dyDescent="0.25">
      <c r="A2443" s="46" t="s">
        <v>2665</v>
      </c>
      <c r="B2443">
        <v>9</v>
      </c>
      <c r="C2443">
        <v>12</v>
      </c>
    </row>
    <row r="2444" spans="1:3" x14ac:dyDescent="0.25">
      <c r="A2444" s="46" t="s">
        <v>2666</v>
      </c>
      <c r="B2444">
        <v>35</v>
      </c>
      <c r="C2444">
        <v>138</v>
      </c>
    </row>
    <row r="2445" spans="1:3" x14ac:dyDescent="0.25">
      <c r="A2445" s="46" t="s">
        <v>2667</v>
      </c>
      <c r="B2445">
        <v>117</v>
      </c>
      <c r="C2445">
        <v>979</v>
      </c>
    </row>
    <row r="2446" spans="1:3" x14ac:dyDescent="0.25">
      <c r="A2446" s="46" t="s">
        <v>406</v>
      </c>
      <c r="B2446">
        <v>16</v>
      </c>
      <c r="C2446">
        <v>81</v>
      </c>
    </row>
    <row r="2447" spans="1:3" x14ac:dyDescent="0.25">
      <c r="A2447" s="46" t="s">
        <v>357</v>
      </c>
      <c r="B2447">
        <v>1</v>
      </c>
      <c r="C2447">
        <v>1</v>
      </c>
    </row>
    <row r="2448" spans="1:3" x14ac:dyDescent="0.25">
      <c r="A2448" s="46" t="s">
        <v>2668</v>
      </c>
      <c r="B2448">
        <v>14</v>
      </c>
      <c r="C2448">
        <v>22</v>
      </c>
    </row>
    <row r="2449" spans="1:3" x14ac:dyDescent="0.25">
      <c r="A2449" s="46" t="s">
        <v>2669</v>
      </c>
      <c r="B2449">
        <v>9</v>
      </c>
      <c r="C2449">
        <v>19</v>
      </c>
    </row>
    <row r="2450" spans="1:3" x14ac:dyDescent="0.25">
      <c r="A2450" s="46" t="s">
        <v>2670</v>
      </c>
      <c r="B2450">
        <v>24</v>
      </c>
      <c r="C2450">
        <v>62</v>
      </c>
    </row>
    <row r="2451" spans="1:3" x14ac:dyDescent="0.25">
      <c r="A2451" s="46" t="s">
        <v>2671</v>
      </c>
      <c r="B2451">
        <v>36</v>
      </c>
      <c r="C2451">
        <v>71</v>
      </c>
    </row>
    <row r="2452" spans="1:3" x14ac:dyDescent="0.25">
      <c r="A2452" s="46" t="s">
        <v>2672</v>
      </c>
      <c r="B2452">
        <v>31</v>
      </c>
      <c r="C2452">
        <v>58</v>
      </c>
    </row>
    <row r="2453" spans="1:3" x14ac:dyDescent="0.25">
      <c r="A2453" s="46" t="s">
        <v>2673</v>
      </c>
      <c r="B2453">
        <v>24</v>
      </c>
      <c r="C2453">
        <v>78</v>
      </c>
    </row>
    <row r="2454" spans="1:3" x14ac:dyDescent="0.25">
      <c r="A2454" s="46" t="s">
        <v>2674</v>
      </c>
      <c r="B2454">
        <v>38</v>
      </c>
      <c r="C2454">
        <v>113</v>
      </c>
    </row>
    <row r="2455" spans="1:3" x14ac:dyDescent="0.25">
      <c r="A2455" s="46" t="s">
        <v>2675</v>
      </c>
      <c r="B2455">
        <v>5</v>
      </c>
      <c r="C2455">
        <v>5</v>
      </c>
    </row>
    <row r="2456" spans="1:3" x14ac:dyDescent="0.25">
      <c r="A2456" s="46" t="s">
        <v>2676</v>
      </c>
      <c r="B2456">
        <v>56</v>
      </c>
      <c r="C2456">
        <v>93</v>
      </c>
    </row>
    <row r="2457" spans="1:3" x14ac:dyDescent="0.25">
      <c r="A2457" s="46" t="s">
        <v>2677</v>
      </c>
      <c r="B2457">
        <v>6</v>
      </c>
      <c r="C2457">
        <v>7</v>
      </c>
    </row>
    <row r="2458" spans="1:3" x14ac:dyDescent="0.25">
      <c r="A2458" s="46" t="s">
        <v>2678</v>
      </c>
      <c r="B2458">
        <v>14</v>
      </c>
      <c r="C2458">
        <v>68</v>
      </c>
    </row>
    <row r="2459" spans="1:3" x14ac:dyDescent="0.25">
      <c r="A2459" s="46" t="s">
        <v>2679</v>
      </c>
      <c r="B2459">
        <v>14</v>
      </c>
      <c r="C2459">
        <v>68</v>
      </c>
    </row>
    <row r="2460" spans="1:3" x14ac:dyDescent="0.25">
      <c r="A2460" s="46" t="s">
        <v>2680</v>
      </c>
      <c r="B2460">
        <v>41</v>
      </c>
      <c r="C2460">
        <v>186</v>
      </c>
    </row>
    <row r="2461" spans="1:3" x14ac:dyDescent="0.25">
      <c r="A2461" s="46" t="s">
        <v>2681</v>
      </c>
      <c r="B2461">
        <v>2</v>
      </c>
      <c r="C2461">
        <v>2</v>
      </c>
    </row>
    <row r="2462" spans="1:3" x14ac:dyDescent="0.25">
      <c r="A2462" s="46" t="s">
        <v>2682</v>
      </c>
      <c r="B2462">
        <v>77</v>
      </c>
      <c r="C2462">
        <v>481</v>
      </c>
    </row>
    <row r="2463" spans="1:3" x14ac:dyDescent="0.25">
      <c r="A2463" s="46" t="s">
        <v>2683</v>
      </c>
      <c r="B2463">
        <v>1</v>
      </c>
      <c r="C2463">
        <v>1</v>
      </c>
    </row>
    <row r="2464" spans="1:3" x14ac:dyDescent="0.25">
      <c r="A2464" s="46" t="s">
        <v>2684</v>
      </c>
      <c r="B2464">
        <v>23</v>
      </c>
      <c r="C2464">
        <v>53</v>
      </c>
    </row>
    <row r="2465" spans="1:3" x14ac:dyDescent="0.25">
      <c r="A2465" s="46" t="s">
        <v>155</v>
      </c>
      <c r="B2465">
        <v>36</v>
      </c>
      <c r="C2465">
        <v>201</v>
      </c>
    </row>
    <row r="2466" spans="1:3" x14ac:dyDescent="0.25">
      <c r="A2466" s="46" t="s">
        <v>114</v>
      </c>
      <c r="B2466">
        <v>24</v>
      </c>
      <c r="C2466">
        <v>108</v>
      </c>
    </row>
    <row r="2467" spans="1:3" x14ac:dyDescent="0.25">
      <c r="A2467" s="46" t="s">
        <v>115</v>
      </c>
      <c r="B2467">
        <v>21</v>
      </c>
      <c r="C2467">
        <v>107</v>
      </c>
    </row>
    <row r="2468" spans="1:3" x14ac:dyDescent="0.25">
      <c r="A2468" s="46" t="s">
        <v>2685</v>
      </c>
      <c r="B2468">
        <v>156</v>
      </c>
      <c r="C2468">
        <v>1553</v>
      </c>
    </row>
    <row r="2469" spans="1:3" x14ac:dyDescent="0.25">
      <c r="A2469" s="46" t="s">
        <v>2686</v>
      </c>
      <c r="B2469">
        <v>128</v>
      </c>
      <c r="C2469">
        <v>1746</v>
      </c>
    </row>
    <row r="2470" spans="1:3" x14ac:dyDescent="0.25">
      <c r="A2470" s="46" t="s">
        <v>2687</v>
      </c>
      <c r="B2470">
        <v>41</v>
      </c>
      <c r="C2470">
        <v>96</v>
      </c>
    </row>
    <row r="2471" spans="1:3" x14ac:dyDescent="0.25">
      <c r="A2471" s="46" t="s">
        <v>2688</v>
      </c>
      <c r="B2471">
        <v>55</v>
      </c>
      <c r="C2471">
        <v>408</v>
      </c>
    </row>
    <row r="2472" spans="1:3" x14ac:dyDescent="0.25">
      <c r="A2472" s="46" t="s">
        <v>2689</v>
      </c>
      <c r="B2472">
        <v>59</v>
      </c>
      <c r="C2472">
        <v>162</v>
      </c>
    </row>
    <row r="2473" spans="1:3" x14ac:dyDescent="0.25">
      <c r="A2473" s="46" t="s">
        <v>2690</v>
      </c>
      <c r="B2473">
        <v>47</v>
      </c>
      <c r="C2473">
        <v>164</v>
      </c>
    </row>
    <row r="2474" spans="1:3" x14ac:dyDescent="0.25">
      <c r="A2474" s="46" t="s">
        <v>2691</v>
      </c>
      <c r="B2474">
        <v>109</v>
      </c>
      <c r="C2474">
        <v>817</v>
      </c>
    </row>
    <row r="2475" spans="1:3" x14ac:dyDescent="0.25">
      <c r="A2475" s="46" t="s">
        <v>2692</v>
      </c>
      <c r="B2475">
        <v>85</v>
      </c>
      <c r="C2475">
        <v>1166</v>
      </c>
    </row>
    <row r="2476" spans="1:3" x14ac:dyDescent="0.25">
      <c r="A2476" s="46" t="s">
        <v>2693</v>
      </c>
      <c r="B2476">
        <v>2</v>
      </c>
      <c r="C2476">
        <v>4</v>
      </c>
    </row>
    <row r="2477" spans="1:3" x14ac:dyDescent="0.25">
      <c r="A2477" s="46" t="s">
        <v>2694</v>
      </c>
      <c r="B2477">
        <v>54</v>
      </c>
      <c r="C2477">
        <v>106</v>
      </c>
    </row>
    <row r="2478" spans="1:3" x14ac:dyDescent="0.25">
      <c r="A2478" s="46" t="s">
        <v>2695</v>
      </c>
      <c r="B2478">
        <v>2</v>
      </c>
      <c r="C2478">
        <v>4</v>
      </c>
    </row>
    <row r="2479" spans="1:3" x14ac:dyDescent="0.25">
      <c r="A2479" s="46" t="s">
        <v>2696</v>
      </c>
      <c r="B2479">
        <v>43</v>
      </c>
      <c r="C2479">
        <v>88</v>
      </c>
    </row>
    <row r="2480" spans="1:3" x14ac:dyDescent="0.25">
      <c r="A2480" s="46" t="s">
        <v>2697</v>
      </c>
      <c r="B2480">
        <v>31</v>
      </c>
      <c r="C2480">
        <v>107</v>
      </c>
    </row>
    <row r="2481" spans="1:3" x14ac:dyDescent="0.25">
      <c r="A2481" s="46" t="s">
        <v>2698</v>
      </c>
      <c r="B2481">
        <v>53</v>
      </c>
      <c r="C2481">
        <v>544</v>
      </c>
    </row>
    <row r="2482" spans="1:3" x14ac:dyDescent="0.25">
      <c r="A2482" s="46" t="s">
        <v>2699</v>
      </c>
      <c r="B2482">
        <v>8</v>
      </c>
      <c r="C2482">
        <v>14</v>
      </c>
    </row>
    <row r="2483" spans="1:3" x14ac:dyDescent="0.25">
      <c r="A2483" s="46" t="s">
        <v>2700</v>
      </c>
      <c r="B2483">
        <v>124</v>
      </c>
      <c r="C2483">
        <v>931</v>
      </c>
    </row>
    <row r="2484" spans="1:3" x14ac:dyDescent="0.25">
      <c r="A2484" s="46" t="s">
        <v>2701</v>
      </c>
      <c r="B2484">
        <v>12</v>
      </c>
      <c r="C2484">
        <v>146</v>
      </c>
    </row>
    <row r="2485" spans="1:3" x14ac:dyDescent="0.25">
      <c r="A2485" s="46" t="s">
        <v>2702</v>
      </c>
      <c r="B2485">
        <v>82</v>
      </c>
      <c r="C2485">
        <v>579</v>
      </c>
    </row>
    <row r="2486" spans="1:3" x14ac:dyDescent="0.25">
      <c r="A2486" s="46" t="s">
        <v>2703</v>
      </c>
      <c r="B2486">
        <v>59</v>
      </c>
      <c r="C2486">
        <v>192</v>
      </c>
    </row>
    <row r="2487" spans="1:3" x14ac:dyDescent="0.25">
      <c r="A2487" s="46" t="s">
        <v>2704</v>
      </c>
      <c r="B2487">
        <v>46</v>
      </c>
      <c r="C2487">
        <v>109</v>
      </c>
    </row>
    <row r="2488" spans="1:3" x14ac:dyDescent="0.25">
      <c r="A2488" s="46" t="s">
        <v>2705</v>
      </c>
      <c r="B2488">
        <v>3</v>
      </c>
      <c r="C2488">
        <v>3</v>
      </c>
    </row>
    <row r="2489" spans="1:3" x14ac:dyDescent="0.25">
      <c r="A2489" s="46" t="s">
        <v>496</v>
      </c>
      <c r="B2489">
        <v>30</v>
      </c>
      <c r="C2489">
        <v>223</v>
      </c>
    </row>
    <row r="2490" spans="1:3" x14ac:dyDescent="0.25">
      <c r="A2490" s="46" t="s">
        <v>297</v>
      </c>
      <c r="B2490">
        <v>36</v>
      </c>
      <c r="C2490">
        <v>172</v>
      </c>
    </row>
    <row r="2491" spans="1:3" x14ac:dyDescent="0.25">
      <c r="A2491" s="46" t="s">
        <v>2706</v>
      </c>
      <c r="B2491">
        <v>4</v>
      </c>
      <c r="C2491">
        <v>16</v>
      </c>
    </row>
    <row r="2492" spans="1:3" x14ac:dyDescent="0.25">
      <c r="A2492" s="46" t="s">
        <v>311</v>
      </c>
      <c r="B2492">
        <v>29</v>
      </c>
      <c r="C2492">
        <v>124</v>
      </c>
    </row>
    <row r="2493" spans="1:3" x14ac:dyDescent="0.25">
      <c r="A2493" s="46" t="s">
        <v>133</v>
      </c>
      <c r="B2493">
        <v>3</v>
      </c>
      <c r="C2493">
        <v>3</v>
      </c>
    </row>
    <row r="2494" spans="1:3" x14ac:dyDescent="0.25">
      <c r="A2494" s="46" t="s">
        <v>2707</v>
      </c>
      <c r="B2494">
        <v>10</v>
      </c>
      <c r="C2494">
        <v>24</v>
      </c>
    </row>
    <row r="2495" spans="1:3" x14ac:dyDescent="0.25">
      <c r="A2495" s="46" t="s">
        <v>2708</v>
      </c>
      <c r="B2495">
        <v>135</v>
      </c>
      <c r="C2495">
        <v>641</v>
      </c>
    </row>
    <row r="2496" spans="1:3" x14ac:dyDescent="0.25">
      <c r="A2496" s="46" t="s">
        <v>2709</v>
      </c>
      <c r="B2496">
        <v>28</v>
      </c>
      <c r="C2496">
        <v>59</v>
      </c>
    </row>
    <row r="2497" spans="1:3" x14ac:dyDescent="0.25">
      <c r="A2497" s="46" t="s">
        <v>2710</v>
      </c>
      <c r="B2497">
        <v>51</v>
      </c>
      <c r="C2497">
        <v>93</v>
      </c>
    </row>
    <row r="2498" spans="1:3" x14ac:dyDescent="0.25">
      <c r="A2498" s="46" t="s">
        <v>57</v>
      </c>
      <c r="B2498">
        <v>21</v>
      </c>
      <c r="C2498">
        <v>180</v>
      </c>
    </row>
    <row r="2499" spans="1:3" x14ac:dyDescent="0.25">
      <c r="A2499" s="46" t="s">
        <v>2711</v>
      </c>
      <c r="B2499">
        <v>2</v>
      </c>
      <c r="C2499">
        <v>3</v>
      </c>
    </row>
    <row r="2500" spans="1:3" x14ac:dyDescent="0.25">
      <c r="A2500" s="46" t="s">
        <v>2712</v>
      </c>
      <c r="B2500">
        <v>16</v>
      </c>
      <c r="C2500">
        <v>52</v>
      </c>
    </row>
    <row r="2501" spans="1:3" x14ac:dyDescent="0.25">
      <c r="A2501" s="46" t="s">
        <v>2713</v>
      </c>
      <c r="B2501">
        <v>8</v>
      </c>
      <c r="C2501">
        <v>14</v>
      </c>
    </row>
    <row r="2502" spans="1:3" x14ac:dyDescent="0.25">
      <c r="A2502" s="46" t="s">
        <v>2714</v>
      </c>
      <c r="B2502">
        <v>14</v>
      </c>
      <c r="C2502">
        <v>46</v>
      </c>
    </row>
    <row r="2503" spans="1:3" x14ac:dyDescent="0.25">
      <c r="A2503" s="46" t="s">
        <v>2715</v>
      </c>
      <c r="B2503">
        <v>6</v>
      </c>
      <c r="C2503">
        <v>7</v>
      </c>
    </row>
    <row r="2504" spans="1:3" x14ac:dyDescent="0.25">
      <c r="A2504" s="46" t="s">
        <v>2716</v>
      </c>
      <c r="B2504">
        <v>14</v>
      </c>
      <c r="C2504">
        <v>23</v>
      </c>
    </row>
    <row r="2505" spans="1:3" x14ac:dyDescent="0.25">
      <c r="A2505" s="46" t="s">
        <v>2717</v>
      </c>
      <c r="B2505">
        <v>18</v>
      </c>
      <c r="C2505">
        <v>33</v>
      </c>
    </row>
    <row r="2506" spans="1:3" x14ac:dyDescent="0.25">
      <c r="A2506" s="46" t="s">
        <v>2718</v>
      </c>
      <c r="B2506">
        <v>2</v>
      </c>
      <c r="C2506">
        <v>26</v>
      </c>
    </row>
    <row r="2507" spans="1:3" x14ac:dyDescent="0.25">
      <c r="A2507" s="46" t="s">
        <v>2719</v>
      </c>
      <c r="B2507">
        <v>56</v>
      </c>
      <c r="C2507">
        <v>159</v>
      </c>
    </row>
    <row r="2508" spans="1:3" x14ac:dyDescent="0.25">
      <c r="A2508" s="46" t="s">
        <v>2720</v>
      </c>
      <c r="B2508">
        <v>8</v>
      </c>
      <c r="C2508">
        <v>410</v>
      </c>
    </row>
    <row r="2509" spans="1:3" x14ac:dyDescent="0.25">
      <c r="A2509" s="46" t="s">
        <v>2721</v>
      </c>
      <c r="B2509">
        <v>34</v>
      </c>
      <c r="C2509">
        <v>78</v>
      </c>
    </row>
    <row r="2510" spans="1:3" x14ac:dyDescent="0.25">
      <c r="A2510" s="46" t="s">
        <v>2722</v>
      </c>
      <c r="B2510">
        <v>25</v>
      </c>
      <c r="C2510">
        <v>39</v>
      </c>
    </row>
    <row r="2511" spans="1:3" x14ac:dyDescent="0.25">
      <c r="A2511" s="46" t="s">
        <v>2723</v>
      </c>
      <c r="B2511">
        <v>36</v>
      </c>
      <c r="C2511">
        <v>72</v>
      </c>
    </row>
    <row r="2512" spans="1:3" x14ac:dyDescent="0.25">
      <c r="A2512" s="46" t="s">
        <v>2724</v>
      </c>
      <c r="B2512">
        <v>44</v>
      </c>
      <c r="C2512">
        <v>146</v>
      </c>
    </row>
    <row r="2513" spans="1:3" x14ac:dyDescent="0.25">
      <c r="A2513" s="46" t="s">
        <v>2725</v>
      </c>
      <c r="B2513">
        <v>36</v>
      </c>
      <c r="C2513">
        <v>78</v>
      </c>
    </row>
    <row r="2514" spans="1:3" x14ac:dyDescent="0.25">
      <c r="A2514" s="46" t="s">
        <v>2726</v>
      </c>
      <c r="B2514">
        <v>36</v>
      </c>
      <c r="C2514">
        <v>72</v>
      </c>
    </row>
    <row r="2515" spans="1:3" x14ac:dyDescent="0.25">
      <c r="A2515" s="46" t="s">
        <v>2727</v>
      </c>
      <c r="B2515">
        <v>21</v>
      </c>
      <c r="C2515">
        <v>69</v>
      </c>
    </row>
    <row r="2516" spans="1:3" x14ac:dyDescent="0.25">
      <c r="A2516" s="46" t="s">
        <v>2728</v>
      </c>
      <c r="B2516">
        <v>21</v>
      </c>
      <c r="C2516">
        <v>68</v>
      </c>
    </row>
    <row r="2517" spans="1:3" x14ac:dyDescent="0.25">
      <c r="A2517" s="46" t="s">
        <v>2729</v>
      </c>
      <c r="B2517">
        <v>37</v>
      </c>
      <c r="C2517">
        <v>216</v>
      </c>
    </row>
    <row r="2518" spans="1:3" x14ac:dyDescent="0.25">
      <c r="A2518" s="46" t="s">
        <v>2730</v>
      </c>
      <c r="B2518">
        <v>39</v>
      </c>
      <c r="C2518">
        <v>307</v>
      </c>
    </row>
    <row r="2519" spans="1:3" x14ac:dyDescent="0.25">
      <c r="A2519" s="46" t="s">
        <v>269</v>
      </c>
      <c r="B2519">
        <v>48</v>
      </c>
      <c r="C2519">
        <v>734</v>
      </c>
    </row>
    <row r="2520" spans="1:3" x14ac:dyDescent="0.25">
      <c r="A2520" s="46" t="s">
        <v>2731</v>
      </c>
      <c r="B2520">
        <v>69</v>
      </c>
      <c r="C2520">
        <v>145</v>
      </c>
    </row>
    <row r="2521" spans="1:3" x14ac:dyDescent="0.25">
      <c r="A2521" s="46" t="s">
        <v>2732</v>
      </c>
      <c r="B2521">
        <v>54</v>
      </c>
      <c r="C2521">
        <v>588</v>
      </c>
    </row>
    <row r="2522" spans="1:3" x14ac:dyDescent="0.25">
      <c r="A2522" s="46" t="s">
        <v>2733</v>
      </c>
      <c r="B2522">
        <v>21</v>
      </c>
      <c r="C2522">
        <v>190</v>
      </c>
    </row>
    <row r="2523" spans="1:3" x14ac:dyDescent="0.25">
      <c r="A2523" s="46" t="s">
        <v>2734</v>
      </c>
      <c r="B2523">
        <v>42</v>
      </c>
      <c r="C2523">
        <v>283</v>
      </c>
    </row>
    <row r="2524" spans="1:3" x14ac:dyDescent="0.25">
      <c r="A2524" s="46" t="s">
        <v>2735</v>
      </c>
      <c r="B2524">
        <v>1</v>
      </c>
      <c r="C2524">
        <v>1</v>
      </c>
    </row>
    <row r="2525" spans="1:3" x14ac:dyDescent="0.25">
      <c r="A2525" s="46" t="s">
        <v>2736</v>
      </c>
      <c r="B2525">
        <v>42</v>
      </c>
      <c r="C2525">
        <v>297</v>
      </c>
    </row>
    <row r="2526" spans="1:3" x14ac:dyDescent="0.25">
      <c r="A2526" s="46" t="s">
        <v>83</v>
      </c>
      <c r="B2526">
        <v>46</v>
      </c>
      <c r="C2526">
        <v>184</v>
      </c>
    </row>
    <row r="2527" spans="1:3" x14ac:dyDescent="0.25">
      <c r="A2527" s="46" t="s">
        <v>82</v>
      </c>
      <c r="B2527">
        <v>62</v>
      </c>
      <c r="C2527">
        <v>468</v>
      </c>
    </row>
    <row r="2528" spans="1:3" x14ac:dyDescent="0.25">
      <c r="A2528" s="46" t="s">
        <v>2737</v>
      </c>
      <c r="B2528">
        <v>18</v>
      </c>
      <c r="C2528">
        <v>78</v>
      </c>
    </row>
    <row r="2529" spans="1:3" x14ac:dyDescent="0.25">
      <c r="A2529" s="46" t="s">
        <v>2738</v>
      </c>
      <c r="B2529">
        <v>18</v>
      </c>
      <c r="C2529">
        <v>78</v>
      </c>
    </row>
    <row r="2530" spans="1:3" x14ac:dyDescent="0.25">
      <c r="A2530" s="46" t="s">
        <v>73</v>
      </c>
      <c r="B2530">
        <v>96</v>
      </c>
      <c r="C2530">
        <v>1014</v>
      </c>
    </row>
    <row r="2531" spans="1:3" x14ac:dyDescent="0.25">
      <c r="A2531" s="46" t="s">
        <v>2739</v>
      </c>
      <c r="B2531">
        <v>2</v>
      </c>
      <c r="C2531">
        <v>2</v>
      </c>
    </row>
    <row r="2532" spans="1:3" x14ac:dyDescent="0.25">
      <c r="A2532" s="46" t="s">
        <v>2740</v>
      </c>
      <c r="B2532">
        <v>2</v>
      </c>
      <c r="C2532">
        <v>2</v>
      </c>
    </row>
    <row r="2533" spans="1:3" x14ac:dyDescent="0.25">
      <c r="A2533" s="46" t="s">
        <v>200</v>
      </c>
      <c r="B2533">
        <v>1</v>
      </c>
      <c r="C2533">
        <v>1</v>
      </c>
    </row>
    <row r="2534" spans="1:3" x14ac:dyDescent="0.25">
      <c r="A2534" s="46" t="s">
        <v>292</v>
      </c>
      <c r="B2534">
        <v>140</v>
      </c>
      <c r="C2534">
        <v>470</v>
      </c>
    </row>
    <row r="2535" spans="1:3" x14ac:dyDescent="0.25">
      <c r="A2535" s="46" t="s">
        <v>2741</v>
      </c>
      <c r="B2535">
        <v>39</v>
      </c>
      <c r="C2535">
        <v>166</v>
      </c>
    </row>
    <row r="2536" spans="1:3" x14ac:dyDescent="0.25">
      <c r="A2536" s="46" t="s">
        <v>219</v>
      </c>
      <c r="B2536">
        <v>86</v>
      </c>
      <c r="C2536">
        <v>415</v>
      </c>
    </row>
    <row r="2537" spans="1:3" x14ac:dyDescent="0.25">
      <c r="A2537" s="46" t="s">
        <v>442</v>
      </c>
      <c r="B2537">
        <v>118</v>
      </c>
      <c r="C2537">
        <v>1087</v>
      </c>
    </row>
    <row r="2538" spans="1:3" x14ac:dyDescent="0.25">
      <c r="A2538" s="46" t="s">
        <v>254</v>
      </c>
      <c r="B2538">
        <v>28</v>
      </c>
      <c r="C2538">
        <v>39</v>
      </c>
    </row>
    <row r="2539" spans="1:3" x14ac:dyDescent="0.25">
      <c r="A2539" s="46" t="s">
        <v>2742</v>
      </c>
      <c r="B2539">
        <v>1</v>
      </c>
      <c r="C2539">
        <v>1</v>
      </c>
    </row>
    <row r="2540" spans="1:3" x14ac:dyDescent="0.25">
      <c r="A2540" s="46" t="s">
        <v>2743</v>
      </c>
      <c r="B2540">
        <v>10</v>
      </c>
      <c r="C2540">
        <v>19</v>
      </c>
    </row>
    <row r="2541" spans="1:3" x14ac:dyDescent="0.25">
      <c r="A2541" s="46" t="s">
        <v>2744</v>
      </c>
      <c r="B2541">
        <v>96</v>
      </c>
      <c r="C2541">
        <v>278</v>
      </c>
    </row>
    <row r="2542" spans="1:3" x14ac:dyDescent="0.25">
      <c r="A2542" s="46" t="s">
        <v>2745</v>
      </c>
      <c r="B2542">
        <v>5</v>
      </c>
      <c r="C2542">
        <v>7</v>
      </c>
    </row>
    <row r="2543" spans="1:3" x14ac:dyDescent="0.25">
      <c r="A2543" s="46" t="s">
        <v>2746</v>
      </c>
      <c r="B2543">
        <v>38</v>
      </c>
      <c r="C2543">
        <v>1001</v>
      </c>
    </row>
    <row r="2544" spans="1:3" x14ac:dyDescent="0.25">
      <c r="A2544" s="46" t="s">
        <v>2747</v>
      </c>
      <c r="B2544">
        <v>32</v>
      </c>
      <c r="C2544">
        <v>1155</v>
      </c>
    </row>
    <row r="2545" spans="1:3" x14ac:dyDescent="0.25">
      <c r="A2545" s="46" t="s">
        <v>2748</v>
      </c>
      <c r="B2545">
        <v>68</v>
      </c>
      <c r="C2545">
        <v>218</v>
      </c>
    </row>
    <row r="2546" spans="1:3" x14ac:dyDescent="0.25">
      <c r="A2546" s="46" t="s">
        <v>263</v>
      </c>
      <c r="B2546">
        <v>30</v>
      </c>
      <c r="C2546">
        <v>117</v>
      </c>
    </row>
    <row r="2547" spans="1:3" x14ac:dyDescent="0.25">
      <c r="A2547" s="46" t="s">
        <v>2749</v>
      </c>
      <c r="B2547">
        <v>91</v>
      </c>
      <c r="C2547">
        <v>1087</v>
      </c>
    </row>
    <row r="2548" spans="1:3" x14ac:dyDescent="0.25">
      <c r="A2548" s="46" t="s">
        <v>2750</v>
      </c>
      <c r="B2548">
        <v>66</v>
      </c>
      <c r="C2548">
        <v>1024</v>
      </c>
    </row>
    <row r="2549" spans="1:3" x14ac:dyDescent="0.25">
      <c r="A2549" s="46" t="s">
        <v>2751</v>
      </c>
      <c r="B2549">
        <v>59</v>
      </c>
      <c r="C2549">
        <v>178</v>
      </c>
    </row>
    <row r="2550" spans="1:3" x14ac:dyDescent="0.25">
      <c r="A2550" s="46" t="s">
        <v>2752</v>
      </c>
      <c r="B2550">
        <v>31</v>
      </c>
      <c r="C2550">
        <v>114</v>
      </c>
    </row>
    <row r="2551" spans="1:3" x14ac:dyDescent="0.25">
      <c r="A2551" s="46" t="s">
        <v>2753</v>
      </c>
      <c r="B2551">
        <v>30</v>
      </c>
      <c r="C2551">
        <v>44</v>
      </c>
    </row>
    <row r="2552" spans="1:3" x14ac:dyDescent="0.25">
      <c r="A2552" s="46" t="s">
        <v>2754</v>
      </c>
      <c r="B2552">
        <v>20</v>
      </c>
      <c r="C2552">
        <v>42</v>
      </c>
    </row>
    <row r="2553" spans="1:3" x14ac:dyDescent="0.25">
      <c r="A2553" s="46" t="s">
        <v>2755</v>
      </c>
      <c r="B2553">
        <v>25</v>
      </c>
      <c r="C2553">
        <v>42</v>
      </c>
    </row>
    <row r="2554" spans="1:3" x14ac:dyDescent="0.25">
      <c r="A2554" s="46" t="s">
        <v>2756</v>
      </c>
      <c r="B2554">
        <v>15</v>
      </c>
      <c r="C2554">
        <v>27</v>
      </c>
    </row>
    <row r="2555" spans="1:3" x14ac:dyDescent="0.25">
      <c r="A2555" s="46" t="s">
        <v>2757</v>
      </c>
      <c r="B2555">
        <v>2</v>
      </c>
      <c r="C2555">
        <v>2</v>
      </c>
    </row>
    <row r="2556" spans="1:3" x14ac:dyDescent="0.25">
      <c r="A2556" s="46" t="s">
        <v>213</v>
      </c>
      <c r="B2556">
        <v>29</v>
      </c>
      <c r="C2556">
        <v>114</v>
      </c>
    </row>
    <row r="2557" spans="1:3" x14ac:dyDescent="0.25">
      <c r="A2557" s="46" t="s">
        <v>2758</v>
      </c>
      <c r="B2557">
        <v>23</v>
      </c>
      <c r="C2557">
        <v>86</v>
      </c>
    </row>
    <row r="2558" spans="1:3" x14ac:dyDescent="0.25">
      <c r="A2558" s="46" t="s">
        <v>2759</v>
      </c>
      <c r="B2558">
        <v>23</v>
      </c>
      <c r="C2558">
        <v>86</v>
      </c>
    </row>
    <row r="2559" spans="1:3" x14ac:dyDescent="0.25">
      <c r="A2559" s="46" t="s">
        <v>2760</v>
      </c>
      <c r="B2559">
        <v>1</v>
      </c>
      <c r="C2559">
        <v>2</v>
      </c>
    </row>
    <row r="2560" spans="1:3" x14ac:dyDescent="0.25">
      <c r="A2560" s="46" t="s">
        <v>2761</v>
      </c>
      <c r="B2560">
        <v>21</v>
      </c>
      <c r="C2560">
        <v>39</v>
      </c>
    </row>
    <row r="2561" spans="1:3" x14ac:dyDescent="0.25">
      <c r="A2561" s="46" t="s">
        <v>2762</v>
      </c>
      <c r="B2561">
        <v>1</v>
      </c>
      <c r="C2561">
        <v>3</v>
      </c>
    </row>
    <row r="2562" spans="1:3" x14ac:dyDescent="0.25">
      <c r="A2562" s="46" t="s">
        <v>2763</v>
      </c>
      <c r="B2562">
        <v>18</v>
      </c>
      <c r="C2562">
        <v>72</v>
      </c>
    </row>
    <row r="2563" spans="1:3" x14ac:dyDescent="0.25">
      <c r="A2563" s="46" t="s">
        <v>2764</v>
      </c>
      <c r="B2563">
        <v>29</v>
      </c>
      <c r="C2563">
        <v>98</v>
      </c>
    </row>
    <row r="2564" spans="1:3" x14ac:dyDescent="0.25">
      <c r="A2564" s="46" t="s">
        <v>2765</v>
      </c>
      <c r="B2564">
        <v>9</v>
      </c>
      <c r="C2564">
        <v>12</v>
      </c>
    </row>
    <row r="2565" spans="1:3" x14ac:dyDescent="0.25">
      <c r="A2565" s="46" t="s">
        <v>2766</v>
      </c>
      <c r="B2565">
        <v>61</v>
      </c>
      <c r="C2565">
        <v>127</v>
      </c>
    </row>
    <row r="2566" spans="1:3" x14ac:dyDescent="0.25">
      <c r="A2566" s="46" t="s">
        <v>2767</v>
      </c>
      <c r="B2566">
        <v>2</v>
      </c>
      <c r="C2566">
        <v>9</v>
      </c>
    </row>
    <row r="2567" spans="1:3" x14ac:dyDescent="0.25">
      <c r="A2567" s="46" t="s">
        <v>2768</v>
      </c>
      <c r="B2567">
        <v>35</v>
      </c>
      <c r="C2567">
        <v>43</v>
      </c>
    </row>
    <row r="2568" spans="1:3" x14ac:dyDescent="0.25">
      <c r="A2568" s="46" t="s">
        <v>2769</v>
      </c>
      <c r="B2568">
        <v>61</v>
      </c>
      <c r="C2568">
        <v>164</v>
      </c>
    </row>
    <row r="2569" spans="1:3" x14ac:dyDescent="0.25">
      <c r="A2569" s="46" t="s">
        <v>2770</v>
      </c>
      <c r="B2569">
        <v>12</v>
      </c>
      <c r="C2569">
        <v>20</v>
      </c>
    </row>
    <row r="2570" spans="1:3" x14ac:dyDescent="0.25">
      <c r="A2570" s="46" t="s">
        <v>410</v>
      </c>
      <c r="B2570">
        <v>42</v>
      </c>
      <c r="C2570">
        <v>229</v>
      </c>
    </row>
    <row r="2571" spans="1:3" x14ac:dyDescent="0.25">
      <c r="A2571" s="46" t="s">
        <v>2771</v>
      </c>
      <c r="B2571">
        <v>71</v>
      </c>
      <c r="C2571">
        <v>187</v>
      </c>
    </row>
    <row r="2572" spans="1:3" x14ac:dyDescent="0.25">
      <c r="A2572" s="46" t="s">
        <v>2772</v>
      </c>
      <c r="B2572">
        <v>83</v>
      </c>
      <c r="C2572">
        <v>444</v>
      </c>
    </row>
    <row r="2573" spans="1:3" x14ac:dyDescent="0.25">
      <c r="A2573" s="46" t="s">
        <v>2773</v>
      </c>
      <c r="B2573">
        <v>88</v>
      </c>
      <c r="C2573">
        <v>520</v>
      </c>
    </row>
    <row r="2574" spans="1:3" x14ac:dyDescent="0.25">
      <c r="A2574" s="46" t="s">
        <v>2774</v>
      </c>
      <c r="B2574">
        <v>38</v>
      </c>
      <c r="C2574">
        <v>74</v>
      </c>
    </row>
    <row r="2575" spans="1:3" x14ac:dyDescent="0.25">
      <c r="A2575" s="46" t="s">
        <v>2775</v>
      </c>
      <c r="B2575">
        <v>49</v>
      </c>
      <c r="C2575">
        <v>96</v>
      </c>
    </row>
    <row r="2576" spans="1:3" x14ac:dyDescent="0.25">
      <c r="A2576" s="46" t="s">
        <v>2776</v>
      </c>
      <c r="B2576">
        <v>80</v>
      </c>
      <c r="C2576">
        <v>256</v>
      </c>
    </row>
    <row r="2577" spans="1:3" x14ac:dyDescent="0.25">
      <c r="A2577" s="46" t="s">
        <v>2777</v>
      </c>
      <c r="B2577">
        <v>38</v>
      </c>
      <c r="C2577">
        <v>83</v>
      </c>
    </row>
    <row r="2578" spans="1:3" x14ac:dyDescent="0.25">
      <c r="A2578" s="46" t="s">
        <v>2778</v>
      </c>
      <c r="B2578">
        <v>59</v>
      </c>
      <c r="C2578">
        <v>124</v>
      </c>
    </row>
    <row r="2579" spans="1:3" x14ac:dyDescent="0.25">
      <c r="A2579" s="46" t="s">
        <v>2779</v>
      </c>
      <c r="B2579">
        <v>73</v>
      </c>
      <c r="C2579">
        <v>263</v>
      </c>
    </row>
    <row r="2580" spans="1:3" x14ac:dyDescent="0.25">
      <c r="A2580" s="46" t="s">
        <v>2780</v>
      </c>
      <c r="B2580">
        <v>84</v>
      </c>
      <c r="C2580">
        <v>203</v>
      </c>
    </row>
    <row r="2581" spans="1:3" x14ac:dyDescent="0.25">
      <c r="A2581" s="46" t="s">
        <v>478</v>
      </c>
      <c r="B2581">
        <v>19</v>
      </c>
      <c r="C2581">
        <v>46</v>
      </c>
    </row>
    <row r="2582" spans="1:3" x14ac:dyDescent="0.25">
      <c r="A2582" s="46" t="s">
        <v>2781</v>
      </c>
      <c r="B2582">
        <v>8</v>
      </c>
      <c r="C2582">
        <v>24</v>
      </c>
    </row>
    <row r="2583" spans="1:3" x14ac:dyDescent="0.25">
      <c r="A2583" s="46" t="s">
        <v>2782</v>
      </c>
      <c r="B2583">
        <v>101</v>
      </c>
      <c r="C2583">
        <v>328</v>
      </c>
    </row>
    <row r="2584" spans="1:3" x14ac:dyDescent="0.25">
      <c r="A2584" s="46" t="s">
        <v>2783</v>
      </c>
      <c r="B2584">
        <v>65</v>
      </c>
      <c r="C2584">
        <v>492</v>
      </c>
    </row>
    <row r="2585" spans="1:3" x14ac:dyDescent="0.25">
      <c r="A2585" s="46" t="s">
        <v>2784</v>
      </c>
      <c r="B2585">
        <v>35</v>
      </c>
      <c r="C2585">
        <v>158</v>
      </c>
    </row>
    <row r="2586" spans="1:3" x14ac:dyDescent="0.25">
      <c r="A2586" s="46" t="s">
        <v>2785</v>
      </c>
      <c r="B2586">
        <v>33</v>
      </c>
      <c r="C2586">
        <v>76</v>
      </c>
    </row>
    <row r="2587" spans="1:3" x14ac:dyDescent="0.25">
      <c r="A2587" s="46" t="s">
        <v>2786</v>
      </c>
      <c r="B2587">
        <v>30</v>
      </c>
      <c r="C2587">
        <v>106</v>
      </c>
    </row>
    <row r="2588" spans="1:3" x14ac:dyDescent="0.25">
      <c r="A2588" s="46" t="s">
        <v>2787</v>
      </c>
      <c r="B2588">
        <v>12</v>
      </c>
      <c r="C2588">
        <v>22</v>
      </c>
    </row>
    <row r="2589" spans="1:3" x14ac:dyDescent="0.25">
      <c r="A2589" s="46" t="s">
        <v>2788</v>
      </c>
      <c r="B2589">
        <v>35</v>
      </c>
      <c r="C2589">
        <v>235</v>
      </c>
    </row>
    <row r="2590" spans="1:3" x14ac:dyDescent="0.25">
      <c r="A2590" s="46" t="s">
        <v>2789</v>
      </c>
      <c r="B2590">
        <v>33</v>
      </c>
      <c r="C2590">
        <v>78</v>
      </c>
    </row>
    <row r="2591" spans="1:3" x14ac:dyDescent="0.25">
      <c r="A2591" s="46" t="s">
        <v>2790</v>
      </c>
      <c r="B2591">
        <v>32</v>
      </c>
      <c r="C2591">
        <v>78</v>
      </c>
    </row>
    <row r="2592" spans="1:3" x14ac:dyDescent="0.25">
      <c r="A2592" s="46" t="s">
        <v>2791</v>
      </c>
      <c r="B2592">
        <v>13</v>
      </c>
      <c r="C2592">
        <v>23</v>
      </c>
    </row>
    <row r="2593" spans="1:3" x14ac:dyDescent="0.25">
      <c r="A2593" s="46" t="s">
        <v>2792</v>
      </c>
      <c r="B2593">
        <v>102</v>
      </c>
      <c r="C2593">
        <v>869</v>
      </c>
    </row>
    <row r="2594" spans="1:3" x14ac:dyDescent="0.25">
      <c r="A2594" s="46" t="s">
        <v>2793</v>
      </c>
      <c r="B2594">
        <v>98</v>
      </c>
      <c r="C2594">
        <v>486</v>
      </c>
    </row>
    <row r="2595" spans="1:3" x14ac:dyDescent="0.25">
      <c r="A2595" s="46" t="s">
        <v>2794</v>
      </c>
      <c r="B2595">
        <v>49</v>
      </c>
      <c r="C2595">
        <v>287</v>
      </c>
    </row>
    <row r="2596" spans="1:3" x14ac:dyDescent="0.25">
      <c r="A2596" s="46" t="s">
        <v>2795</v>
      </c>
      <c r="B2596">
        <v>41</v>
      </c>
      <c r="C2596">
        <v>99</v>
      </c>
    </row>
    <row r="2597" spans="1:3" x14ac:dyDescent="0.25">
      <c r="A2597" s="46" t="s">
        <v>2796</v>
      </c>
      <c r="B2597">
        <v>20</v>
      </c>
      <c r="C2597">
        <v>341</v>
      </c>
    </row>
    <row r="2598" spans="1:3" x14ac:dyDescent="0.25">
      <c r="A2598" s="46" t="s">
        <v>2797</v>
      </c>
      <c r="B2598">
        <v>23</v>
      </c>
      <c r="C2598">
        <v>160</v>
      </c>
    </row>
    <row r="2599" spans="1:3" x14ac:dyDescent="0.25">
      <c r="A2599" s="46" t="s">
        <v>2798</v>
      </c>
      <c r="B2599">
        <v>10</v>
      </c>
      <c r="C2599">
        <v>48</v>
      </c>
    </row>
    <row r="2600" spans="1:3" x14ac:dyDescent="0.25">
      <c r="A2600" s="46" t="s">
        <v>2799</v>
      </c>
      <c r="B2600">
        <v>6</v>
      </c>
      <c r="C2600">
        <v>40</v>
      </c>
    </row>
    <row r="2601" spans="1:3" x14ac:dyDescent="0.25">
      <c r="A2601" s="46" t="s">
        <v>2800</v>
      </c>
      <c r="B2601">
        <v>14</v>
      </c>
      <c r="C2601">
        <v>28</v>
      </c>
    </row>
    <row r="2602" spans="1:3" x14ac:dyDescent="0.25">
      <c r="A2602" s="46" t="s">
        <v>2801</v>
      </c>
      <c r="B2602">
        <v>13</v>
      </c>
      <c r="C2602">
        <v>79</v>
      </c>
    </row>
    <row r="2603" spans="1:3" x14ac:dyDescent="0.25">
      <c r="A2603" s="46" t="s">
        <v>2802</v>
      </c>
      <c r="B2603">
        <v>20</v>
      </c>
      <c r="C2603">
        <v>341</v>
      </c>
    </row>
    <row r="2604" spans="1:3" x14ac:dyDescent="0.25">
      <c r="A2604" s="46" t="s">
        <v>422</v>
      </c>
      <c r="B2604">
        <v>10</v>
      </c>
      <c r="C2604">
        <v>54</v>
      </c>
    </row>
    <row r="2605" spans="1:3" x14ac:dyDescent="0.25">
      <c r="A2605" s="46" t="s">
        <v>423</v>
      </c>
      <c r="B2605">
        <v>10</v>
      </c>
      <c r="C2605">
        <v>52</v>
      </c>
    </row>
    <row r="2606" spans="1:3" x14ac:dyDescent="0.25">
      <c r="A2606" s="46" t="s">
        <v>448</v>
      </c>
      <c r="B2606">
        <v>34</v>
      </c>
      <c r="C2606">
        <v>966</v>
      </c>
    </row>
    <row r="2607" spans="1:3" x14ac:dyDescent="0.25">
      <c r="A2607" s="46" t="s">
        <v>450</v>
      </c>
      <c r="B2607">
        <v>17</v>
      </c>
      <c r="C2607">
        <v>114</v>
      </c>
    </row>
    <row r="2608" spans="1:3" x14ac:dyDescent="0.25">
      <c r="A2608" s="46" t="s">
        <v>449</v>
      </c>
      <c r="B2608">
        <v>28</v>
      </c>
      <c r="C2608">
        <v>1654</v>
      </c>
    </row>
    <row r="2609" spans="1:3" x14ac:dyDescent="0.25">
      <c r="A2609" s="46" t="s">
        <v>461</v>
      </c>
      <c r="B2609">
        <v>19</v>
      </c>
      <c r="C2609">
        <v>143</v>
      </c>
    </row>
    <row r="2610" spans="1:3" x14ac:dyDescent="0.25">
      <c r="A2610" s="46" t="s">
        <v>462</v>
      </c>
      <c r="B2610">
        <v>10</v>
      </c>
      <c r="C2610">
        <v>56</v>
      </c>
    </row>
    <row r="2611" spans="1:3" x14ac:dyDescent="0.25">
      <c r="A2611" s="46" t="s">
        <v>463</v>
      </c>
      <c r="B2611">
        <v>8</v>
      </c>
      <c r="C2611">
        <v>58</v>
      </c>
    </row>
    <row r="2612" spans="1:3" x14ac:dyDescent="0.25">
      <c r="A2612" s="46" t="s">
        <v>2803</v>
      </c>
      <c r="B2612">
        <v>17</v>
      </c>
      <c r="C2612">
        <v>246</v>
      </c>
    </row>
    <row r="2613" spans="1:3" x14ac:dyDescent="0.25">
      <c r="A2613" s="46" t="s">
        <v>424</v>
      </c>
      <c r="B2613">
        <v>12</v>
      </c>
      <c r="C2613">
        <v>102</v>
      </c>
    </row>
    <row r="2614" spans="1:3" x14ac:dyDescent="0.25">
      <c r="A2614" s="46" t="s">
        <v>425</v>
      </c>
      <c r="B2614">
        <v>12</v>
      </c>
      <c r="C2614">
        <v>94</v>
      </c>
    </row>
    <row r="2615" spans="1:3" x14ac:dyDescent="0.25">
      <c r="A2615" s="46" t="s">
        <v>2804</v>
      </c>
      <c r="B2615">
        <v>35</v>
      </c>
      <c r="C2615">
        <v>492</v>
      </c>
    </row>
    <row r="2616" spans="1:3" x14ac:dyDescent="0.25">
      <c r="A2616" s="46" t="s">
        <v>2805</v>
      </c>
      <c r="B2616">
        <v>12</v>
      </c>
      <c r="C2616">
        <v>34</v>
      </c>
    </row>
    <row r="2617" spans="1:3" x14ac:dyDescent="0.25">
      <c r="A2617" s="46" t="s">
        <v>2806</v>
      </c>
      <c r="B2617">
        <v>25</v>
      </c>
      <c r="C2617">
        <v>833</v>
      </c>
    </row>
    <row r="2618" spans="1:3" x14ac:dyDescent="0.25">
      <c r="A2618" s="46" t="s">
        <v>2807</v>
      </c>
      <c r="B2618">
        <v>18</v>
      </c>
      <c r="C2618">
        <v>156</v>
      </c>
    </row>
    <row r="2619" spans="1:3" x14ac:dyDescent="0.25">
      <c r="A2619" s="46" t="s">
        <v>2808</v>
      </c>
      <c r="B2619">
        <v>40</v>
      </c>
      <c r="C2619">
        <v>264</v>
      </c>
    </row>
    <row r="2620" spans="1:3" x14ac:dyDescent="0.25">
      <c r="A2620" s="46" t="s">
        <v>2809</v>
      </c>
      <c r="B2620">
        <v>24</v>
      </c>
      <c r="C2620">
        <v>100</v>
      </c>
    </row>
    <row r="2621" spans="1:3" x14ac:dyDescent="0.25">
      <c r="A2621" s="46" t="s">
        <v>2810</v>
      </c>
      <c r="B2621">
        <v>57</v>
      </c>
      <c r="C2621">
        <v>255</v>
      </c>
    </row>
    <row r="2622" spans="1:3" x14ac:dyDescent="0.25">
      <c r="A2622" s="46" t="s">
        <v>2811</v>
      </c>
      <c r="B2622">
        <v>32</v>
      </c>
      <c r="C2622">
        <v>107</v>
      </c>
    </row>
    <row r="2623" spans="1:3" x14ac:dyDescent="0.25">
      <c r="A2623" s="46" t="s">
        <v>2812</v>
      </c>
      <c r="B2623">
        <v>96</v>
      </c>
      <c r="C2623">
        <v>592</v>
      </c>
    </row>
    <row r="2624" spans="1:3" x14ac:dyDescent="0.25">
      <c r="A2624" s="46" t="s">
        <v>2813</v>
      </c>
      <c r="B2624">
        <v>7</v>
      </c>
      <c r="C2624">
        <v>14</v>
      </c>
    </row>
    <row r="2625" spans="1:3" x14ac:dyDescent="0.25">
      <c r="A2625" s="46" t="s">
        <v>2814</v>
      </c>
      <c r="B2625">
        <v>14</v>
      </c>
      <c r="C2625">
        <v>187</v>
      </c>
    </row>
    <row r="2626" spans="1:3" x14ac:dyDescent="0.25">
      <c r="A2626" s="46" t="s">
        <v>2815</v>
      </c>
      <c r="B2626">
        <v>15</v>
      </c>
      <c r="C2626">
        <v>67</v>
      </c>
    </row>
    <row r="2627" spans="1:3" x14ac:dyDescent="0.25">
      <c r="A2627" s="46" t="s">
        <v>2816</v>
      </c>
      <c r="B2627">
        <v>16</v>
      </c>
      <c r="C2627">
        <v>227</v>
      </c>
    </row>
    <row r="2628" spans="1:3" x14ac:dyDescent="0.25">
      <c r="A2628" s="46" t="s">
        <v>487</v>
      </c>
      <c r="B2628">
        <v>6</v>
      </c>
      <c r="C2628">
        <v>6</v>
      </c>
    </row>
    <row r="2629" spans="1:3" x14ac:dyDescent="0.25">
      <c r="A2629" s="46" t="s">
        <v>2817</v>
      </c>
      <c r="B2629">
        <v>32</v>
      </c>
      <c r="C2629">
        <v>628</v>
      </c>
    </row>
    <row r="2630" spans="1:3" x14ac:dyDescent="0.25">
      <c r="A2630" s="46" t="s">
        <v>2818</v>
      </c>
      <c r="B2630">
        <v>26</v>
      </c>
      <c r="C2630">
        <v>104</v>
      </c>
    </row>
    <row r="2631" spans="1:3" x14ac:dyDescent="0.25">
      <c r="A2631" s="46" t="s">
        <v>2819</v>
      </c>
      <c r="B2631">
        <v>12</v>
      </c>
      <c r="C2631">
        <v>60</v>
      </c>
    </row>
    <row r="2632" spans="1:3" x14ac:dyDescent="0.25">
      <c r="A2632" s="46" t="s">
        <v>2820</v>
      </c>
      <c r="B2632">
        <v>84</v>
      </c>
      <c r="C2632">
        <v>836</v>
      </c>
    </row>
    <row r="2633" spans="1:3" x14ac:dyDescent="0.25">
      <c r="A2633" s="46" t="s">
        <v>2821</v>
      </c>
      <c r="B2633">
        <v>31</v>
      </c>
      <c r="C2633">
        <v>49</v>
      </c>
    </row>
    <row r="2634" spans="1:3" x14ac:dyDescent="0.25">
      <c r="A2634" s="46" t="s">
        <v>2822</v>
      </c>
      <c r="B2634">
        <v>55</v>
      </c>
      <c r="C2634">
        <v>170</v>
      </c>
    </row>
    <row r="2635" spans="1:3" x14ac:dyDescent="0.25">
      <c r="A2635" s="46" t="s">
        <v>433</v>
      </c>
      <c r="B2635">
        <v>55</v>
      </c>
      <c r="C2635">
        <v>382</v>
      </c>
    </row>
    <row r="2636" spans="1:3" x14ac:dyDescent="0.25">
      <c r="A2636" s="46" t="s">
        <v>2823</v>
      </c>
      <c r="B2636">
        <v>34</v>
      </c>
      <c r="C2636">
        <v>117</v>
      </c>
    </row>
    <row r="2637" spans="1:3" x14ac:dyDescent="0.25">
      <c r="A2637" s="46" t="s">
        <v>2824</v>
      </c>
      <c r="B2637">
        <v>88</v>
      </c>
      <c r="C2637">
        <v>669</v>
      </c>
    </row>
    <row r="2638" spans="1:3" x14ac:dyDescent="0.25">
      <c r="A2638" s="46" t="s">
        <v>2825</v>
      </c>
      <c r="B2638">
        <v>4</v>
      </c>
      <c r="C2638">
        <v>4</v>
      </c>
    </row>
    <row r="2639" spans="1:3" x14ac:dyDescent="0.25">
      <c r="A2639" s="46" t="s">
        <v>427</v>
      </c>
      <c r="B2639">
        <v>25</v>
      </c>
      <c r="C2639">
        <v>833</v>
      </c>
    </row>
    <row r="2640" spans="1:3" x14ac:dyDescent="0.25">
      <c r="A2640" s="46" t="s">
        <v>426</v>
      </c>
      <c r="B2640">
        <v>34</v>
      </c>
      <c r="C2640">
        <v>479</v>
      </c>
    </row>
    <row r="2641" spans="1:3" x14ac:dyDescent="0.25">
      <c r="A2641" s="46" t="s">
        <v>428</v>
      </c>
      <c r="B2641">
        <v>19</v>
      </c>
      <c r="C2641">
        <v>80</v>
      </c>
    </row>
    <row r="2642" spans="1:3" x14ac:dyDescent="0.25">
      <c r="A2642" s="46" t="s">
        <v>429</v>
      </c>
      <c r="B2642">
        <v>15</v>
      </c>
      <c r="C2642">
        <v>59</v>
      </c>
    </row>
    <row r="2643" spans="1:3" x14ac:dyDescent="0.25">
      <c r="A2643" s="46" t="s">
        <v>430</v>
      </c>
      <c r="B2643">
        <v>12</v>
      </c>
      <c r="C2643">
        <v>34</v>
      </c>
    </row>
    <row r="2644" spans="1:3" x14ac:dyDescent="0.25">
      <c r="A2644" s="46" t="s">
        <v>488</v>
      </c>
      <c r="B2644">
        <v>24</v>
      </c>
      <c r="C2644">
        <v>330</v>
      </c>
    </row>
    <row r="2645" spans="1:3" x14ac:dyDescent="0.25">
      <c r="A2645" s="46" t="s">
        <v>2826</v>
      </c>
      <c r="B2645">
        <v>3</v>
      </c>
      <c r="C2645">
        <v>5</v>
      </c>
    </row>
    <row r="2646" spans="1:3" x14ac:dyDescent="0.25">
      <c r="A2646" s="46" t="s">
        <v>2827</v>
      </c>
      <c r="B2646">
        <v>59</v>
      </c>
      <c r="C2646">
        <v>278</v>
      </c>
    </row>
    <row r="2647" spans="1:3" x14ac:dyDescent="0.25">
      <c r="A2647" s="46" t="s">
        <v>2828</v>
      </c>
      <c r="B2647">
        <v>55</v>
      </c>
      <c r="C2647">
        <v>157</v>
      </c>
    </row>
    <row r="2648" spans="1:3" x14ac:dyDescent="0.25">
      <c r="A2648" s="46" t="s">
        <v>493</v>
      </c>
      <c r="B2648">
        <v>13</v>
      </c>
      <c r="C2648">
        <v>368</v>
      </c>
    </row>
    <row r="2649" spans="1:3" x14ac:dyDescent="0.25">
      <c r="A2649" s="46" t="s">
        <v>489</v>
      </c>
      <c r="B2649">
        <v>15</v>
      </c>
      <c r="C2649">
        <v>53</v>
      </c>
    </row>
    <row r="2650" spans="1:3" x14ac:dyDescent="0.25">
      <c r="A2650" s="46" t="s">
        <v>495</v>
      </c>
      <c r="B2650">
        <v>32</v>
      </c>
      <c r="C2650">
        <v>628</v>
      </c>
    </row>
    <row r="2651" spans="1:3" x14ac:dyDescent="0.25">
      <c r="A2651" s="46" t="s">
        <v>2829</v>
      </c>
      <c r="B2651">
        <v>11</v>
      </c>
      <c r="C2651">
        <v>366</v>
      </c>
    </row>
    <row r="2652" spans="1:3" x14ac:dyDescent="0.25">
      <c r="A2652" s="46" t="s">
        <v>441</v>
      </c>
      <c r="B2652">
        <v>34</v>
      </c>
      <c r="C2652">
        <v>68</v>
      </c>
    </row>
    <row r="2653" spans="1:3" x14ac:dyDescent="0.25">
      <c r="A2653" s="46" t="s">
        <v>439</v>
      </c>
      <c r="B2653">
        <v>55</v>
      </c>
      <c r="C2653">
        <v>167</v>
      </c>
    </row>
    <row r="2654" spans="1:3" x14ac:dyDescent="0.25">
      <c r="A2654" s="46" t="s">
        <v>2830</v>
      </c>
      <c r="B2654">
        <v>61</v>
      </c>
      <c r="C2654">
        <v>588</v>
      </c>
    </row>
    <row r="2655" spans="1:3" x14ac:dyDescent="0.25">
      <c r="A2655" s="46" t="s">
        <v>505</v>
      </c>
      <c r="B2655">
        <v>36</v>
      </c>
      <c r="C2655">
        <v>139</v>
      </c>
    </row>
    <row r="2656" spans="1:3" x14ac:dyDescent="0.25">
      <c r="A2656" s="46" t="s">
        <v>2831</v>
      </c>
      <c r="B2656">
        <v>21</v>
      </c>
      <c r="C2656">
        <v>96</v>
      </c>
    </row>
    <row r="2657" spans="1:3" x14ac:dyDescent="0.25">
      <c r="A2657" s="46" t="s">
        <v>2832</v>
      </c>
      <c r="B2657">
        <v>39</v>
      </c>
      <c r="C2657">
        <v>290</v>
      </c>
    </row>
    <row r="2658" spans="1:3" x14ac:dyDescent="0.25">
      <c r="A2658" s="46" t="s">
        <v>2833</v>
      </c>
      <c r="B2658">
        <v>29</v>
      </c>
      <c r="C2658">
        <v>49</v>
      </c>
    </row>
    <row r="2659" spans="1:3" x14ac:dyDescent="0.25">
      <c r="A2659" s="46" t="s">
        <v>2834</v>
      </c>
      <c r="B2659">
        <v>49</v>
      </c>
      <c r="C2659">
        <v>163</v>
      </c>
    </row>
    <row r="2660" spans="1:3" x14ac:dyDescent="0.25">
      <c r="A2660" s="46" t="s">
        <v>2835</v>
      </c>
      <c r="B2660">
        <v>11</v>
      </c>
      <c r="C2660">
        <v>13</v>
      </c>
    </row>
    <row r="2661" spans="1:3" x14ac:dyDescent="0.25">
      <c r="A2661" s="46" t="s">
        <v>2836</v>
      </c>
      <c r="B2661">
        <v>67</v>
      </c>
      <c r="C2661">
        <v>175</v>
      </c>
    </row>
    <row r="2662" spans="1:3" x14ac:dyDescent="0.25">
      <c r="A2662" s="46" t="s">
        <v>2837</v>
      </c>
      <c r="B2662">
        <v>36</v>
      </c>
      <c r="C2662">
        <v>58</v>
      </c>
    </row>
    <row r="2663" spans="1:3" x14ac:dyDescent="0.25">
      <c r="A2663" s="46" t="s">
        <v>2838</v>
      </c>
      <c r="B2663">
        <v>61</v>
      </c>
      <c r="C2663">
        <v>693</v>
      </c>
    </row>
    <row r="2664" spans="1:3" x14ac:dyDescent="0.25">
      <c r="A2664" s="46" t="s">
        <v>2839</v>
      </c>
      <c r="B2664">
        <v>94</v>
      </c>
      <c r="C2664">
        <v>894</v>
      </c>
    </row>
    <row r="2665" spans="1:3" x14ac:dyDescent="0.25">
      <c r="A2665" s="46" t="s">
        <v>2840</v>
      </c>
      <c r="B2665">
        <v>71</v>
      </c>
      <c r="C2665">
        <v>264</v>
      </c>
    </row>
    <row r="2666" spans="1:3" x14ac:dyDescent="0.25">
      <c r="A2666" s="46" t="s">
        <v>2841</v>
      </c>
      <c r="B2666">
        <v>2</v>
      </c>
      <c r="C2666">
        <v>2</v>
      </c>
    </row>
    <row r="2667" spans="1:3" x14ac:dyDescent="0.25">
      <c r="A2667" s="46" t="s">
        <v>2842</v>
      </c>
      <c r="B2667">
        <v>61</v>
      </c>
      <c r="C2667">
        <v>137</v>
      </c>
    </row>
    <row r="2668" spans="1:3" x14ac:dyDescent="0.25">
      <c r="A2668" s="46" t="s">
        <v>48</v>
      </c>
      <c r="B2668">
        <v>1</v>
      </c>
      <c r="C2668">
        <v>3</v>
      </c>
    </row>
    <row r="2669" spans="1:3" x14ac:dyDescent="0.25">
      <c r="A2669" s="46" t="s">
        <v>2843</v>
      </c>
      <c r="B2669">
        <v>12</v>
      </c>
      <c r="C2669">
        <v>38</v>
      </c>
    </row>
    <row r="2670" spans="1:3" x14ac:dyDescent="0.25">
      <c r="A2670" s="46" t="s">
        <v>2844</v>
      </c>
      <c r="B2670">
        <v>84</v>
      </c>
      <c r="C2670">
        <v>225</v>
      </c>
    </row>
    <row r="2671" spans="1:3" x14ac:dyDescent="0.25">
      <c r="A2671" s="46" t="s">
        <v>2845</v>
      </c>
      <c r="B2671">
        <v>45</v>
      </c>
      <c r="C2671">
        <v>119</v>
      </c>
    </row>
    <row r="2672" spans="1:3" x14ac:dyDescent="0.25">
      <c r="A2672" s="46" t="s">
        <v>2846</v>
      </c>
      <c r="B2672">
        <v>2</v>
      </c>
      <c r="C2672">
        <v>3</v>
      </c>
    </row>
    <row r="2673" spans="1:3" x14ac:dyDescent="0.25">
      <c r="A2673" s="46" t="s">
        <v>2847</v>
      </c>
      <c r="B2673">
        <v>1</v>
      </c>
      <c r="C2673">
        <v>1</v>
      </c>
    </row>
    <row r="2674" spans="1:3" x14ac:dyDescent="0.25">
      <c r="A2674" s="46" t="s">
        <v>2848</v>
      </c>
      <c r="B2674">
        <v>74</v>
      </c>
      <c r="C2674">
        <v>519</v>
      </c>
    </row>
    <row r="2675" spans="1:3" x14ac:dyDescent="0.25">
      <c r="A2675" s="46" t="s">
        <v>2849</v>
      </c>
      <c r="B2675">
        <v>61</v>
      </c>
      <c r="C2675">
        <v>280</v>
      </c>
    </row>
    <row r="2676" spans="1:3" x14ac:dyDescent="0.25">
      <c r="A2676" s="46" t="s">
        <v>2850</v>
      </c>
      <c r="B2676">
        <v>57</v>
      </c>
      <c r="C2676">
        <v>322</v>
      </c>
    </row>
    <row r="2677" spans="1:3" x14ac:dyDescent="0.25">
      <c r="A2677" s="46" t="s">
        <v>2851</v>
      </c>
      <c r="B2677">
        <v>48</v>
      </c>
      <c r="C2677">
        <v>305</v>
      </c>
    </row>
    <row r="2678" spans="1:3" x14ac:dyDescent="0.25">
      <c r="A2678" s="46" t="s">
        <v>2852</v>
      </c>
      <c r="B2678">
        <v>2</v>
      </c>
      <c r="C2678">
        <v>6</v>
      </c>
    </row>
    <row r="2679" spans="1:3" x14ac:dyDescent="0.25">
      <c r="A2679" s="46" t="s">
        <v>2853</v>
      </c>
      <c r="B2679">
        <v>2</v>
      </c>
      <c r="C2679">
        <v>6</v>
      </c>
    </row>
    <row r="2680" spans="1:3" x14ac:dyDescent="0.25">
      <c r="A2680" s="46" t="s">
        <v>2854</v>
      </c>
      <c r="B2680">
        <v>61</v>
      </c>
      <c r="C2680">
        <v>219</v>
      </c>
    </row>
    <row r="2681" spans="1:3" x14ac:dyDescent="0.25">
      <c r="A2681" s="46" t="s">
        <v>2855</v>
      </c>
      <c r="B2681">
        <v>62</v>
      </c>
      <c r="C2681">
        <v>211</v>
      </c>
    </row>
    <row r="2682" spans="1:3" x14ac:dyDescent="0.25">
      <c r="A2682" s="46" t="s">
        <v>2856</v>
      </c>
      <c r="B2682">
        <v>4</v>
      </c>
      <c r="C2682">
        <v>14</v>
      </c>
    </row>
    <row r="2683" spans="1:3" x14ac:dyDescent="0.25">
      <c r="A2683" s="46" t="s">
        <v>2857</v>
      </c>
      <c r="B2683">
        <v>79</v>
      </c>
      <c r="C2683">
        <v>573</v>
      </c>
    </row>
    <row r="2684" spans="1:3" x14ac:dyDescent="0.25">
      <c r="A2684" s="46" t="s">
        <v>2858</v>
      </c>
      <c r="B2684">
        <v>176</v>
      </c>
      <c r="C2684">
        <v>675</v>
      </c>
    </row>
    <row r="2685" spans="1:3" x14ac:dyDescent="0.25">
      <c r="A2685" s="46" t="s">
        <v>2859</v>
      </c>
      <c r="B2685">
        <v>123</v>
      </c>
      <c r="C2685">
        <v>529</v>
      </c>
    </row>
    <row r="2686" spans="1:3" x14ac:dyDescent="0.25">
      <c r="A2686" s="46" t="s">
        <v>2860</v>
      </c>
      <c r="B2686">
        <v>63</v>
      </c>
      <c r="C2686">
        <v>264</v>
      </c>
    </row>
    <row r="2687" spans="1:3" x14ac:dyDescent="0.25">
      <c r="A2687" s="46" t="s">
        <v>2861</v>
      </c>
      <c r="B2687">
        <v>55</v>
      </c>
      <c r="C2687">
        <v>145</v>
      </c>
    </row>
    <row r="2688" spans="1:3" x14ac:dyDescent="0.25">
      <c r="A2688" s="46" t="s">
        <v>2862</v>
      </c>
      <c r="B2688">
        <v>27</v>
      </c>
      <c r="C2688">
        <v>218</v>
      </c>
    </row>
    <row r="2689" spans="1:3" x14ac:dyDescent="0.25">
      <c r="A2689" s="46" t="s">
        <v>2863</v>
      </c>
      <c r="B2689">
        <v>45</v>
      </c>
      <c r="C2689">
        <v>124</v>
      </c>
    </row>
    <row r="2690" spans="1:3" x14ac:dyDescent="0.25">
      <c r="A2690" s="46" t="s">
        <v>251</v>
      </c>
      <c r="B2690">
        <v>109</v>
      </c>
      <c r="C2690">
        <v>499</v>
      </c>
    </row>
    <row r="2691" spans="1:3" x14ac:dyDescent="0.25">
      <c r="A2691" s="46" t="s">
        <v>253</v>
      </c>
      <c r="B2691">
        <v>18</v>
      </c>
      <c r="C2691">
        <v>39</v>
      </c>
    </row>
    <row r="2692" spans="1:3" x14ac:dyDescent="0.25">
      <c r="A2692" s="46" t="s">
        <v>375</v>
      </c>
      <c r="B2692">
        <v>68</v>
      </c>
      <c r="C2692">
        <v>208</v>
      </c>
    </row>
    <row r="2693" spans="1:3" x14ac:dyDescent="0.25">
      <c r="A2693" s="46" t="s">
        <v>354</v>
      </c>
      <c r="B2693">
        <v>91</v>
      </c>
      <c r="C2693">
        <v>394</v>
      </c>
    </row>
    <row r="2694" spans="1:3" x14ac:dyDescent="0.25">
      <c r="A2694" s="46" t="s">
        <v>2864</v>
      </c>
      <c r="B2694">
        <v>35</v>
      </c>
      <c r="C2694">
        <v>82</v>
      </c>
    </row>
    <row r="2695" spans="1:3" x14ac:dyDescent="0.25">
      <c r="A2695" s="46" t="s">
        <v>2865</v>
      </c>
      <c r="B2695">
        <v>52</v>
      </c>
      <c r="C2695">
        <v>168</v>
      </c>
    </row>
    <row r="2696" spans="1:3" x14ac:dyDescent="0.25">
      <c r="A2696" s="46" t="s">
        <v>2866</v>
      </c>
      <c r="B2696">
        <v>81</v>
      </c>
      <c r="C2696">
        <v>826</v>
      </c>
    </row>
    <row r="2697" spans="1:3" x14ac:dyDescent="0.25">
      <c r="A2697" s="46" t="s">
        <v>2867</v>
      </c>
      <c r="B2697">
        <v>18</v>
      </c>
      <c r="C2697">
        <v>24</v>
      </c>
    </row>
    <row r="2698" spans="1:3" x14ac:dyDescent="0.25">
      <c r="A2698" s="46" t="s">
        <v>2868</v>
      </c>
      <c r="B2698">
        <v>23</v>
      </c>
      <c r="C2698">
        <v>71</v>
      </c>
    </row>
    <row r="2699" spans="1:3" x14ac:dyDescent="0.25">
      <c r="A2699" s="46" t="s">
        <v>2869</v>
      </c>
      <c r="B2699">
        <v>54</v>
      </c>
      <c r="C2699">
        <v>151</v>
      </c>
    </row>
    <row r="2700" spans="1:3" x14ac:dyDescent="0.25">
      <c r="A2700" s="46" t="s">
        <v>2870</v>
      </c>
      <c r="B2700">
        <v>41</v>
      </c>
      <c r="C2700">
        <v>176</v>
      </c>
    </row>
    <row r="2701" spans="1:3" x14ac:dyDescent="0.25">
      <c r="A2701" s="46" t="s">
        <v>2871</v>
      </c>
      <c r="B2701">
        <v>52</v>
      </c>
      <c r="C2701">
        <v>198</v>
      </c>
    </row>
    <row r="2702" spans="1:3" x14ac:dyDescent="0.25">
      <c r="A2702" s="46" t="s">
        <v>2872</v>
      </c>
      <c r="B2702">
        <v>29</v>
      </c>
      <c r="C2702">
        <v>103</v>
      </c>
    </row>
    <row r="2703" spans="1:3" x14ac:dyDescent="0.25">
      <c r="A2703" s="46" t="s">
        <v>2873</v>
      </c>
      <c r="B2703">
        <v>33</v>
      </c>
      <c r="C2703">
        <v>208</v>
      </c>
    </row>
    <row r="2704" spans="1:3" x14ac:dyDescent="0.25">
      <c r="A2704" s="46" t="s">
        <v>2874</v>
      </c>
      <c r="B2704">
        <v>10</v>
      </c>
      <c r="C2704">
        <v>35</v>
      </c>
    </row>
    <row r="2705" spans="1:3" x14ac:dyDescent="0.25">
      <c r="A2705" s="46" t="s">
        <v>2875</v>
      </c>
      <c r="B2705">
        <v>30</v>
      </c>
      <c r="C2705">
        <v>106</v>
      </c>
    </row>
    <row r="2706" spans="1:3" x14ac:dyDescent="0.25">
      <c r="A2706" s="46" t="s">
        <v>2876</v>
      </c>
      <c r="B2706">
        <v>41</v>
      </c>
      <c r="C2706">
        <v>195</v>
      </c>
    </row>
    <row r="2707" spans="1:3" x14ac:dyDescent="0.25">
      <c r="A2707" s="46" t="s">
        <v>2877</v>
      </c>
      <c r="B2707">
        <v>14</v>
      </c>
      <c r="C2707">
        <v>93</v>
      </c>
    </row>
    <row r="2708" spans="1:3" x14ac:dyDescent="0.25">
      <c r="A2708" s="46" t="s">
        <v>2878</v>
      </c>
      <c r="B2708">
        <v>29</v>
      </c>
      <c r="C2708">
        <v>132</v>
      </c>
    </row>
    <row r="2709" spans="1:3" x14ac:dyDescent="0.25">
      <c r="A2709" s="46" t="s">
        <v>2879</v>
      </c>
      <c r="B2709">
        <v>80</v>
      </c>
      <c r="C2709">
        <v>576</v>
      </c>
    </row>
    <row r="2710" spans="1:3" x14ac:dyDescent="0.25">
      <c r="A2710" s="46" t="s">
        <v>2880</v>
      </c>
      <c r="B2710">
        <v>68</v>
      </c>
      <c r="C2710">
        <v>1422</v>
      </c>
    </row>
    <row r="2711" spans="1:3" x14ac:dyDescent="0.25">
      <c r="A2711" s="46" t="s">
        <v>2881</v>
      </c>
      <c r="B2711">
        <v>8</v>
      </c>
      <c r="C2711">
        <v>40</v>
      </c>
    </row>
    <row r="2712" spans="1:3" x14ac:dyDescent="0.25">
      <c r="A2712" s="46" t="s">
        <v>2882</v>
      </c>
      <c r="B2712">
        <v>11</v>
      </c>
      <c r="C2712">
        <v>26</v>
      </c>
    </row>
    <row r="2713" spans="1:3" x14ac:dyDescent="0.25">
      <c r="A2713" s="46" t="s">
        <v>2883</v>
      </c>
      <c r="B2713">
        <v>48</v>
      </c>
      <c r="C2713">
        <v>171</v>
      </c>
    </row>
    <row r="2714" spans="1:3" x14ac:dyDescent="0.25">
      <c r="A2714" s="46" t="s">
        <v>2884</v>
      </c>
      <c r="B2714">
        <v>80</v>
      </c>
      <c r="C2714">
        <v>629</v>
      </c>
    </row>
    <row r="2715" spans="1:3" x14ac:dyDescent="0.25">
      <c r="A2715" s="46" t="s">
        <v>2885</v>
      </c>
      <c r="B2715">
        <v>61</v>
      </c>
      <c r="C2715">
        <v>792</v>
      </c>
    </row>
    <row r="2716" spans="1:3" x14ac:dyDescent="0.25">
      <c r="A2716" s="46" t="s">
        <v>2886</v>
      </c>
      <c r="B2716">
        <v>49</v>
      </c>
      <c r="C2716">
        <v>182</v>
      </c>
    </row>
    <row r="2717" spans="1:3" x14ac:dyDescent="0.25">
      <c r="A2717" s="46" t="s">
        <v>2887</v>
      </c>
      <c r="B2717">
        <v>63</v>
      </c>
      <c r="C2717">
        <v>146</v>
      </c>
    </row>
    <row r="2718" spans="1:3" x14ac:dyDescent="0.25">
      <c r="A2718" s="46" t="s">
        <v>2888</v>
      </c>
      <c r="B2718">
        <v>85</v>
      </c>
      <c r="C2718">
        <v>578</v>
      </c>
    </row>
    <row r="2719" spans="1:3" x14ac:dyDescent="0.25">
      <c r="A2719" s="46" t="s">
        <v>2889</v>
      </c>
      <c r="B2719">
        <v>22</v>
      </c>
      <c r="C2719">
        <v>38</v>
      </c>
    </row>
    <row r="2720" spans="1:3" x14ac:dyDescent="0.25">
      <c r="A2720" s="46" t="s">
        <v>405</v>
      </c>
      <c r="B2720">
        <v>37</v>
      </c>
      <c r="C2720">
        <v>195</v>
      </c>
    </row>
    <row r="2721" spans="1:3" x14ac:dyDescent="0.25">
      <c r="A2721" s="46" t="s">
        <v>2890</v>
      </c>
      <c r="B2721">
        <v>29</v>
      </c>
      <c r="C2721">
        <v>59</v>
      </c>
    </row>
    <row r="2722" spans="1:3" x14ac:dyDescent="0.25">
      <c r="A2722" s="46" t="s">
        <v>2891</v>
      </c>
      <c r="B2722">
        <v>27</v>
      </c>
      <c r="C2722">
        <v>71</v>
      </c>
    </row>
    <row r="2723" spans="1:3" x14ac:dyDescent="0.25">
      <c r="A2723" s="46" t="s">
        <v>2892</v>
      </c>
      <c r="B2723">
        <v>22</v>
      </c>
      <c r="C2723">
        <v>34</v>
      </c>
    </row>
    <row r="2724" spans="1:3" x14ac:dyDescent="0.25">
      <c r="A2724" s="46" t="s">
        <v>190</v>
      </c>
      <c r="B2724">
        <v>22</v>
      </c>
      <c r="C2724">
        <v>50</v>
      </c>
    </row>
    <row r="2725" spans="1:3" x14ac:dyDescent="0.25">
      <c r="A2725" s="46" t="s">
        <v>2893</v>
      </c>
      <c r="B2725">
        <v>31</v>
      </c>
      <c r="C2725">
        <v>158</v>
      </c>
    </row>
    <row r="2726" spans="1:3" x14ac:dyDescent="0.25">
      <c r="A2726" s="46" t="s">
        <v>2894</v>
      </c>
      <c r="B2726">
        <v>20</v>
      </c>
      <c r="C2726">
        <v>95</v>
      </c>
    </row>
    <row r="2727" spans="1:3" x14ac:dyDescent="0.25">
      <c r="A2727" s="46" t="s">
        <v>2895</v>
      </c>
      <c r="B2727">
        <v>4</v>
      </c>
      <c r="C2727">
        <v>199</v>
      </c>
    </row>
    <row r="2728" spans="1:3" x14ac:dyDescent="0.25">
      <c r="A2728" s="46" t="s">
        <v>2896</v>
      </c>
      <c r="B2728">
        <v>55</v>
      </c>
      <c r="C2728">
        <v>147</v>
      </c>
    </row>
    <row r="2729" spans="1:3" x14ac:dyDescent="0.25">
      <c r="A2729" s="46" t="s">
        <v>2897</v>
      </c>
      <c r="B2729">
        <v>56</v>
      </c>
      <c r="C2729">
        <v>157</v>
      </c>
    </row>
    <row r="2730" spans="1:3" x14ac:dyDescent="0.25">
      <c r="A2730" s="46" t="s">
        <v>2898</v>
      </c>
      <c r="B2730">
        <v>57</v>
      </c>
      <c r="C2730">
        <v>566</v>
      </c>
    </row>
    <row r="2731" spans="1:3" x14ac:dyDescent="0.25">
      <c r="A2731" s="46" t="s">
        <v>2899</v>
      </c>
      <c r="B2731">
        <v>1</v>
      </c>
      <c r="C2731">
        <v>2</v>
      </c>
    </row>
    <row r="2732" spans="1:3" x14ac:dyDescent="0.25">
      <c r="A2732" s="46" t="s">
        <v>2900</v>
      </c>
      <c r="B2732">
        <v>7</v>
      </c>
      <c r="C2732">
        <v>7</v>
      </c>
    </row>
    <row r="2733" spans="1:3" x14ac:dyDescent="0.25">
      <c r="A2733" s="46" t="s">
        <v>2901</v>
      </c>
      <c r="B2733">
        <v>90</v>
      </c>
      <c r="C2733">
        <v>405</v>
      </c>
    </row>
    <row r="2734" spans="1:3" x14ac:dyDescent="0.25">
      <c r="A2734" s="46" t="s">
        <v>2902</v>
      </c>
      <c r="B2734">
        <v>31</v>
      </c>
      <c r="C2734">
        <v>106</v>
      </c>
    </row>
    <row r="2735" spans="1:3" x14ac:dyDescent="0.25">
      <c r="A2735" s="46" t="s">
        <v>2903</v>
      </c>
      <c r="B2735">
        <v>82</v>
      </c>
      <c r="C2735">
        <v>536</v>
      </c>
    </row>
    <row r="2736" spans="1:3" x14ac:dyDescent="0.25">
      <c r="A2736" s="46" t="s">
        <v>2904</v>
      </c>
      <c r="B2736">
        <v>6</v>
      </c>
      <c r="C2736">
        <v>11</v>
      </c>
    </row>
    <row r="2737" spans="1:3" x14ac:dyDescent="0.25">
      <c r="A2737" s="46" t="s">
        <v>2905</v>
      </c>
      <c r="B2737">
        <v>3</v>
      </c>
      <c r="C2737">
        <v>6</v>
      </c>
    </row>
    <row r="2738" spans="1:3" x14ac:dyDescent="0.25">
      <c r="A2738" s="46" t="s">
        <v>2906</v>
      </c>
      <c r="B2738">
        <v>71</v>
      </c>
      <c r="C2738">
        <v>432</v>
      </c>
    </row>
    <row r="2739" spans="1:3" x14ac:dyDescent="0.25">
      <c r="A2739" s="46" t="s">
        <v>2907</v>
      </c>
      <c r="B2739">
        <v>19</v>
      </c>
      <c r="C2739">
        <v>34</v>
      </c>
    </row>
    <row r="2740" spans="1:3" x14ac:dyDescent="0.25">
      <c r="A2740" s="46" t="s">
        <v>2908</v>
      </c>
      <c r="B2740">
        <v>57</v>
      </c>
      <c r="C2740">
        <v>627</v>
      </c>
    </row>
    <row r="2741" spans="1:3" x14ac:dyDescent="0.25">
      <c r="A2741" s="46" t="s">
        <v>2909</v>
      </c>
      <c r="B2741">
        <v>16</v>
      </c>
      <c r="C2741">
        <v>80</v>
      </c>
    </row>
    <row r="2742" spans="1:3" x14ac:dyDescent="0.25">
      <c r="A2742" s="46" t="s">
        <v>229</v>
      </c>
      <c r="B2742">
        <v>19</v>
      </c>
      <c r="C2742">
        <v>43</v>
      </c>
    </row>
    <row r="2743" spans="1:3" x14ac:dyDescent="0.25">
      <c r="A2743" s="46" t="s">
        <v>236</v>
      </c>
      <c r="B2743">
        <v>41</v>
      </c>
      <c r="C2743">
        <v>92</v>
      </c>
    </row>
    <row r="2744" spans="1:3" x14ac:dyDescent="0.25">
      <c r="A2744" s="46" t="s">
        <v>2910</v>
      </c>
      <c r="B2744">
        <v>52</v>
      </c>
      <c r="C2744">
        <v>110</v>
      </c>
    </row>
    <row r="2745" spans="1:3" x14ac:dyDescent="0.25">
      <c r="A2745" s="46" t="s">
        <v>2911</v>
      </c>
      <c r="B2745">
        <v>51</v>
      </c>
      <c r="C2745">
        <v>188</v>
      </c>
    </row>
    <row r="2746" spans="1:3" x14ac:dyDescent="0.25">
      <c r="A2746" s="46" t="s">
        <v>2912</v>
      </c>
      <c r="B2746">
        <v>72</v>
      </c>
      <c r="C2746">
        <v>225</v>
      </c>
    </row>
    <row r="2747" spans="1:3" x14ac:dyDescent="0.25">
      <c r="A2747" s="46" t="s">
        <v>2913</v>
      </c>
      <c r="B2747">
        <v>69</v>
      </c>
      <c r="C2747">
        <v>428</v>
      </c>
    </row>
    <row r="2748" spans="1:3" x14ac:dyDescent="0.25">
      <c r="A2748" s="46" t="s">
        <v>148</v>
      </c>
      <c r="B2748">
        <v>18</v>
      </c>
      <c r="C2748">
        <v>216</v>
      </c>
    </row>
    <row r="2749" spans="1:3" x14ac:dyDescent="0.25">
      <c r="A2749" s="46" t="s">
        <v>147</v>
      </c>
      <c r="B2749">
        <v>20</v>
      </c>
      <c r="C2749">
        <v>310</v>
      </c>
    </row>
    <row r="2750" spans="1:3" x14ac:dyDescent="0.25">
      <c r="A2750" s="46" t="s">
        <v>149</v>
      </c>
      <c r="B2750">
        <v>23</v>
      </c>
      <c r="C2750">
        <v>664</v>
      </c>
    </row>
    <row r="2751" spans="1:3" x14ac:dyDescent="0.25">
      <c r="A2751" s="46" t="s">
        <v>150</v>
      </c>
      <c r="B2751">
        <v>23</v>
      </c>
      <c r="C2751">
        <v>416</v>
      </c>
    </row>
    <row r="2752" spans="1:3" x14ac:dyDescent="0.25">
      <c r="A2752" s="46" t="s">
        <v>151</v>
      </c>
      <c r="B2752">
        <v>35</v>
      </c>
      <c r="C2752">
        <v>642</v>
      </c>
    </row>
    <row r="2753" spans="1:3" x14ac:dyDescent="0.25">
      <c r="A2753" s="46" t="s">
        <v>152</v>
      </c>
      <c r="B2753">
        <v>31</v>
      </c>
      <c r="C2753">
        <v>222</v>
      </c>
    </row>
    <row r="2754" spans="1:3" x14ac:dyDescent="0.25">
      <c r="A2754" s="46" t="s">
        <v>343</v>
      </c>
      <c r="B2754">
        <v>32</v>
      </c>
      <c r="C2754">
        <v>164</v>
      </c>
    </row>
    <row r="2755" spans="1:3" x14ac:dyDescent="0.25">
      <c r="A2755" s="46" t="s">
        <v>344</v>
      </c>
      <c r="B2755">
        <v>58</v>
      </c>
      <c r="C2755">
        <v>493</v>
      </c>
    </row>
    <row r="2756" spans="1:3" x14ac:dyDescent="0.25">
      <c r="A2756" s="46" t="s">
        <v>2914</v>
      </c>
      <c r="B2756">
        <v>2</v>
      </c>
      <c r="C2756">
        <v>7</v>
      </c>
    </row>
    <row r="2757" spans="1:3" x14ac:dyDescent="0.25">
      <c r="A2757" s="46" t="s">
        <v>2915</v>
      </c>
      <c r="B2757">
        <v>68</v>
      </c>
      <c r="C2757">
        <v>379</v>
      </c>
    </row>
    <row r="2758" spans="1:3" x14ac:dyDescent="0.25">
      <c r="A2758" s="46" t="s">
        <v>2916</v>
      </c>
      <c r="B2758">
        <v>1</v>
      </c>
      <c r="C2758">
        <v>1</v>
      </c>
    </row>
    <row r="2759" spans="1:3" x14ac:dyDescent="0.25">
      <c r="A2759" s="46" t="s">
        <v>2917</v>
      </c>
      <c r="B2759">
        <v>80</v>
      </c>
      <c r="C2759">
        <v>272</v>
      </c>
    </row>
    <row r="2760" spans="1:3" x14ac:dyDescent="0.25">
      <c r="A2760" s="46" t="s">
        <v>2918</v>
      </c>
      <c r="B2760">
        <v>33</v>
      </c>
      <c r="C2760">
        <v>433</v>
      </c>
    </row>
    <row r="2761" spans="1:3" x14ac:dyDescent="0.25">
      <c r="A2761" s="46" t="s">
        <v>2919</v>
      </c>
      <c r="B2761">
        <v>4</v>
      </c>
      <c r="C2761">
        <v>4</v>
      </c>
    </row>
    <row r="2762" spans="1:3" x14ac:dyDescent="0.25">
      <c r="A2762" s="46" t="s">
        <v>2920</v>
      </c>
      <c r="B2762">
        <v>2</v>
      </c>
      <c r="C2762">
        <v>4</v>
      </c>
    </row>
    <row r="2763" spans="1:3" x14ac:dyDescent="0.25">
      <c r="A2763" s="46" t="s">
        <v>2921</v>
      </c>
      <c r="B2763">
        <v>1</v>
      </c>
      <c r="C2763">
        <v>1</v>
      </c>
    </row>
    <row r="2764" spans="1:3" x14ac:dyDescent="0.25">
      <c r="A2764" s="46" t="s">
        <v>2922</v>
      </c>
      <c r="B2764">
        <v>1</v>
      </c>
      <c r="C2764">
        <v>2</v>
      </c>
    </row>
    <row r="2765" spans="1:3" x14ac:dyDescent="0.25">
      <c r="A2765" s="46" t="s">
        <v>2923</v>
      </c>
      <c r="B2765">
        <v>2</v>
      </c>
      <c r="C2765">
        <v>2</v>
      </c>
    </row>
    <row r="2766" spans="1:3" x14ac:dyDescent="0.25">
      <c r="A2766" s="46" t="s">
        <v>2924</v>
      </c>
      <c r="B2766">
        <v>2</v>
      </c>
      <c r="C2766">
        <v>2</v>
      </c>
    </row>
    <row r="2767" spans="1:3" x14ac:dyDescent="0.25">
      <c r="A2767" s="46" t="s">
        <v>2925</v>
      </c>
      <c r="B2767">
        <v>2</v>
      </c>
      <c r="C2767">
        <v>2</v>
      </c>
    </row>
    <row r="2768" spans="1:3" x14ac:dyDescent="0.25">
      <c r="A2768" s="46" t="s">
        <v>2926</v>
      </c>
      <c r="B2768">
        <v>1</v>
      </c>
      <c r="C2768">
        <v>1</v>
      </c>
    </row>
    <row r="2769" spans="1:3" x14ac:dyDescent="0.25">
      <c r="A2769" s="46" t="s">
        <v>2927</v>
      </c>
      <c r="B2769">
        <v>2</v>
      </c>
      <c r="C2769">
        <v>2</v>
      </c>
    </row>
    <row r="2770" spans="1:3" x14ac:dyDescent="0.25">
      <c r="A2770" s="46" t="s">
        <v>2928</v>
      </c>
      <c r="B2770">
        <v>2</v>
      </c>
      <c r="C2770">
        <v>20</v>
      </c>
    </row>
    <row r="2771" spans="1:3" x14ac:dyDescent="0.25">
      <c r="A2771" s="46" t="s">
        <v>2929</v>
      </c>
      <c r="B2771">
        <v>25</v>
      </c>
      <c r="C2771">
        <v>112</v>
      </c>
    </row>
    <row r="2772" spans="1:3" x14ac:dyDescent="0.25">
      <c r="A2772" s="46" t="s">
        <v>2930</v>
      </c>
      <c r="B2772">
        <v>25</v>
      </c>
      <c r="C2772">
        <v>408</v>
      </c>
    </row>
    <row r="2773" spans="1:3" x14ac:dyDescent="0.25">
      <c r="A2773" s="46" t="s">
        <v>2931</v>
      </c>
      <c r="B2773">
        <v>1</v>
      </c>
      <c r="C2773">
        <v>1</v>
      </c>
    </row>
    <row r="2774" spans="1:3" x14ac:dyDescent="0.25">
      <c r="A2774" s="46" t="s">
        <v>2932</v>
      </c>
      <c r="B2774">
        <v>11</v>
      </c>
      <c r="C2774">
        <v>32</v>
      </c>
    </row>
    <row r="2775" spans="1:3" x14ac:dyDescent="0.25">
      <c r="A2775" s="46" t="s">
        <v>2933</v>
      </c>
      <c r="B2775">
        <v>1</v>
      </c>
      <c r="C2775">
        <v>3</v>
      </c>
    </row>
    <row r="2776" spans="1:3" x14ac:dyDescent="0.25">
      <c r="A2776" s="46" t="s">
        <v>2934</v>
      </c>
      <c r="B2776">
        <v>21</v>
      </c>
      <c r="C2776">
        <v>76</v>
      </c>
    </row>
    <row r="2777" spans="1:3" x14ac:dyDescent="0.25">
      <c r="A2777" s="46" t="s">
        <v>2935</v>
      </c>
      <c r="B2777">
        <v>1</v>
      </c>
      <c r="C2777">
        <v>1</v>
      </c>
    </row>
    <row r="2778" spans="1:3" x14ac:dyDescent="0.25">
      <c r="A2778" s="46" t="s">
        <v>2936</v>
      </c>
      <c r="B2778">
        <v>6</v>
      </c>
      <c r="C2778">
        <v>16</v>
      </c>
    </row>
    <row r="2779" spans="1:3" x14ac:dyDescent="0.25">
      <c r="A2779" s="46" t="s">
        <v>2937</v>
      </c>
      <c r="B2779">
        <v>1</v>
      </c>
      <c r="C2779">
        <v>1</v>
      </c>
    </row>
    <row r="2780" spans="1:3" x14ac:dyDescent="0.25">
      <c r="A2780" s="46" t="s">
        <v>2938</v>
      </c>
      <c r="B2780">
        <v>1</v>
      </c>
      <c r="C2780">
        <v>4</v>
      </c>
    </row>
    <row r="2781" spans="1:3" x14ac:dyDescent="0.25">
      <c r="A2781" s="46" t="s">
        <v>2939</v>
      </c>
      <c r="B2781">
        <v>4</v>
      </c>
      <c r="C2781">
        <v>52</v>
      </c>
    </row>
    <row r="2782" spans="1:3" x14ac:dyDescent="0.25">
      <c r="A2782" s="46" t="s">
        <v>2940</v>
      </c>
      <c r="B2782">
        <v>2</v>
      </c>
      <c r="C2782">
        <v>52</v>
      </c>
    </row>
    <row r="2783" spans="1:3" x14ac:dyDescent="0.25">
      <c r="A2783" s="46" t="s">
        <v>2941</v>
      </c>
      <c r="B2783">
        <v>1</v>
      </c>
      <c r="C2783">
        <v>4</v>
      </c>
    </row>
    <row r="2784" spans="1:3" x14ac:dyDescent="0.25">
      <c r="A2784" s="46" t="s">
        <v>2942</v>
      </c>
      <c r="B2784">
        <v>2</v>
      </c>
      <c r="C2784">
        <v>4</v>
      </c>
    </row>
    <row r="2785" spans="1:3" x14ac:dyDescent="0.25">
      <c r="A2785" s="46" t="s">
        <v>2943</v>
      </c>
      <c r="B2785">
        <v>2</v>
      </c>
      <c r="C2785">
        <v>22</v>
      </c>
    </row>
    <row r="2786" spans="1:3" x14ac:dyDescent="0.25">
      <c r="A2786" s="46" t="s">
        <v>2944</v>
      </c>
      <c r="B2786">
        <v>2</v>
      </c>
      <c r="C2786">
        <v>22</v>
      </c>
    </row>
    <row r="2787" spans="1:3" x14ac:dyDescent="0.25">
      <c r="A2787" s="46" t="s">
        <v>2945</v>
      </c>
      <c r="B2787">
        <v>1</v>
      </c>
      <c r="C2787">
        <v>3</v>
      </c>
    </row>
    <row r="2788" spans="1:3" x14ac:dyDescent="0.25">
      <c r="A2788" s="46" t="s">
        <v>113</v>
      </c>
      <c r="B2788">
        <v>49</v>
      </c>
      <c r="C2788">
        <v>73</v>
      </c>
    </row>
    <row r="2789" spans="1:3" x14ac:dyDescent="0.25">
      <c r="A2789" s="46" t="s">
        <v>2946</v>
      </c>
      <c r="B2789">
        <v>49</v>
      </c>
      <c r="C2789">
        <v>71</v>
      </c>
    </row>
    <row r="2790" spans="1:3" x14ac:dyDescent="0.25">
      <c r="A2790" s="46" t="s">
        <v>95</v>
      </c>
      <c r="B2790">
        <v>59</v>
      </c>
      <c r="C2790">
        <v>893</v>
      </c>
    </row>
    <row r="2791" spans="1:3" x14ac:dyDescent="0.25">
      <c r="A2791" s="46" t="s">
        <v>2947</v>
      </c>
      <c r="B2791">
        <v>1</v>
      </c>
      <c r="C2791">
        <v>1</v>
      </c>
    </row>
    <row r="2792" spans="1:3" x14ac:dyDescent="0.25">
      <c r="A2792" s="46" t="s">
        <v>277</v>
      </c>
      <c r="B2792">
        <v>21</v>
      </c>
      <c r="C2792">
        <v>117</v>
      </c>
    </row>
    <row r="2793" spans="1:3" x14ac:dyDescent="0.25">
      <c r="A2793" s="46" t="s">
        <v>2948</v>
      </c>
      <c r="B2793">
        <v>6</v>
      </c>
      <c r="C2793">
        <v>16</v>
      </c>
    </row>
    <row r="2794" spans="1:3" x14ac:dyDescent="0.25">
      <c r="A2794" s="46" t="s">
        <v>2949</v>
      </c>
      <c r="B2794">
        <v>1</v>
      </c>
      <c r="C2794">
        <v>1</v>
      </c>
    </row>
    <row r="2795" spans="1:3" x14ac:dyDescent="0.25">
      <c r="A2795" s="46" t="s">
        <v>368</v>
      </c>
      <c r="B2795">
        <v>3</v>
      </c>
      <c r="C2795">
        <v>6</v>
      </c>
    </row>
    <row r="2796" spans="1:3" x14ac:dyDescent="0.25">
      <c r="A2796" s="46" t="s">
        <v>492</v>
      </c>
      <c r="B2796">
        <v>2</v>
      </c>
      <c r="C2796">
        <v>12</v>
      </c>
    </row>
    <row r="2797" spans="1:3" x14ac:dyDescent="0.25">
      <c r="A2797" s="46" t="s">
        <v>275</v>
      </c>
      <c r="B2797">
        <v>11</v>
      </c>
      <c r="C2797">
        <v>36</v>
      </c>
    </row>
    <row r="2798" spans="1:3" x14ac:dyDescent="0.25">
      <c r="A2798" s="46" t="s">
        <v>2950</v>
      </c>
      <c r="B2798">
        <v>41</v>
      </c>
      <c r="C2798">
        <v>146</v>
      </c>
    </row>
    <row r="2799" spans="1:3" x14ac:dyDescent="0.25">
      <c r="A2799" s="46" t="s">
        <v>2951</v>
      </c>
      <c r="B2799">
        <v>24</v>
      </c>
      <c r="C2799">
        <v>28</v>
      </c>
    </row>
    <row r="2800" spans="1:3" x14ac:dyDescent="0.25">
      <c r="A2800" s="46" t="s">
        <v>2952</v>
      </c>
      <c r="B2800">
        <v>5</v>
      </c>
      <c r="C2800">
        <v>29</v>
      </c>
    </row>
    <row r="2801" spans="1:3" x14ac:dyDescent="0.25">
      <c r="A2801" s="46" t="s">
        <v>2953</v>
      </c>
      <c r="B2801">
        <v>41</v>
      </c>
      <c r="C2801">
        <v>73</v>
      </c>
    </row>
    <row r="2802" spans="1:3" x14ac:dyDescent="0.25">
      <c r="A2802" s="46" t="s">
        <v>215</v>
      </c>
      <c r="B2802">
        <v>43</v>
      </c>
      <c r="C2802">
        <v>174</v>
      </c>
    </row>
    <row r="2803" spans="1:3" x14ac:dyDescent="0.25">
      <c r="A2803" s="46" t="s">
        <v>214</v>
      </c>
      <c r="B2803">
        <v>7</v>
      </c>
      <c r="C2803">
        <v>74</v>
      </c>
    </row>
    <row r="2804" spans="1:3" x14ac:dyDescent="0.25">
      <c r="A2804" s="46" t="s">
        <v>2954</v>
      </c>
      <c r="B2804">
        <v>32</v>
      </c>
      <c r="C2804">
        <v>164</v>
      </c>
    </row>
    <row r="2805" spans="1:3" x14ac:dyDescent="0.25">
      <c r="A2805" s="46" t="s">
        <v>2955</v>
      </c>
      <c r="B2805">
        <v>52</v>
      </c>
      <c r="C2805">
        <v>95</v>
      </c>
    </row>
    <row r="2806" spans="1:3" x14ac:dyDescent="0.25">
      <c r="A2806" s="46" t="s">
        <v>2956</v>
      </c>
      <c r="B2806">
        <v>9</v>
      </c>
      <c r="C2806">
        <v>12</v>
      </c>
    </row>
    <row r="2807" spans="1:3" x14ac:dyDescent="0.25">
      <c r="A2807" s="46" t="s">
        <v>2957</v>
      </c>
      <c r="B2807">
        <v>29</v>
      </c>
      <c r="C2807">
        <v>48</v>
      </c>
    </row>
    <row r="2808" spans="1:3" x14ac:dyDescent="0.25">
      <c r="A2808" s="46" t="s">
        <v>2958</v>
      </c>
      <c r="B2808">
        <v>36</v>
      </c>
      <c r="C2808">
        <v>136</v>
      </c>
    </row>
    <row r="2809" spans="1:3" x14ac:dyDescent="0.25">
      <c r="A2809" s="46" t="s">
        <v>2959</v>
      </c>
      <c r="B2809">
        <v>36</v>
      </c>
      <c r="C2809">
        <v>99</v>
      </c>
    </row>
    <row r="2810" spans="1:3" x14ac:dyDescent="0.25">
      <c r="A2810" s="46" t="s">
        <v>119</v>
      </c>
      <c r="B2810">
        <v>3</v>
      </c>
      <c r="C2810">
        <v>18</v>
      </c>
    </row>
    <row r="2811" spans="1:3" x14ac:dyDescent="0.25">
      <c r="A2811" s="46" t="s">
        <v>446</v>
      </c>
      <c r="B2811">
        <v>5</v>
      </c>
      <c r="C2811">
        <v>6</v>
      </c>
    </row>
    <row r="2812" spans="1:3" x14ac:dyDescent="0.25">
      <c r="A2812" s="46" t="s">
        <v>447</v>
      </c>
      <c r="B2812">
        <v>54</v>
      </c>
      <c r="C2812">
        <v>362</v>
      </c>
    </row>
    <row r="2813" spans="1:3" x14ac:dyDescent="0.25">
      <c r="A2813" s="46" t="s">
        <v>451</v>
      </c>
      <c r="B2813">
        <v>24</v>
      </c>
      <c r="C2813">
        <v>92</v>
      </c>
    </row>
    <row r="2814" spans="1:3" x14ac:dyDescent="0.25">
      <c r="A2814" s="46" t="s">
        <v>2960</v>
      </c>
      <c r="B2814">
        <v>3</v>
      </c>
      <c r="C2814">
        <v>13</v>
      </c>
    </row>
    <row r="2815" spans="1:3" x14ac:dyDescent="0.25">
      <c r="A2815" s="46" t="s">
        <v>440</v>
      </c>
      <c r="B2815">
        <v>47</v>
      </c>
      <c r="C2815">
        <v>131</v>
      </c>
    </row>
    <row r="2816" spans="1:3" x14ac:dyDescent="0.25">
      <c r="A2816" s="46" t="s">
        <v>2961</v>
      </c>
      <c r="B2816">
        <v>80</v>
      </c>
      <c r="C2816">
        <v>375</v>
      </c>
    </row>
    <row r="2817" spans="1:3" x14ac:dyDescent="0.25">
      <c r="A2817" s="46" t="s">
        <v>2962</v>
      </c>
      <c r="B2817">
        <v>2</v>
      </c>
      <c r="C2817">
        <v>5</v>
      </c>
    </row>
    <row r="2818" spans="1:3" x14ac:dyDescent="0.25">
      <c r="A2818" s="46" t="s">
        <v>2963</v>
      </c>
      <c r="B2818">
        <v>45</v>
      </c>
      <c r="C2818">
        <v>148</v>
      </c>
    </row>
    <row r="2819" spans="1:3" x14ac:dyDescent="0.25">
      <c r="A2819" s="46" t="s">
        <v>2964</v>
      </c>
      <c r="B2819">
        <v>42</v>
      </c>
      <c r="C2819">
        <v>101</v>
      </c>
    </row>
    <row r="2820" spans="1:3" x14ac:dyDescent="0.25">
      <c r="A2820" s="46" t="s">
        <v>2965</v>
      </c>
      <c r="B2820">
        <v>42</v>
      </c>
      <c r="C2820">
        <v>101</v>
      </c>
    </row>
    <row r="2821" spans="1:3" x14ac:dyDescent="0.25">
      <c r="A2821" s="46" t="s">
        <v>2966</v>
      </c>
      <c r="B2821">
        <v>99</v>
      </c>
      <c r="C2821">
        <v>500</v>
      </c>
    </row>
    <row r="2822" spans="1:3" x14ac:dyDescent="0.25">
      <c r="A2822" s="46" t="s">
        <v>2967</v>
      </c>
      <c r="B2822">
        <v>57</v>
      </c>
      <c r="C2822">
        <v>188</v>
      </c>
    </row>
    <row r="2823" spans="1:3" x14ac:dyDescent="0.25">
      <c r="A2823" s="46" t="s">
        <v>2968</v>
      </c>
      <c r="B2823">
        <v>32</v>
      </c>
      <c r="C2823">
        <v>370</v>
      </c>
    </row>
    <row r="2824" spans="1:3" x14ac:dyDescent="0.25">
      <c r="A2824" s="46" t="s">
        <v>421</v>
      </c>
      <c r="B2824">
        <v>39</v>
      </c>
      <c r="C2824">
        <v>129</v>
      </c>
    </row>
    <row r="2825" spans="1:3" x14ac:dyDescent="0.25">
      <c r="A2825" s="46" t="s">
        <v>2969</v>
      </c>
      <c r="B2825">
        <v>112</v>
      </c>
      <c r="C2825">
        <v>389</v>
      </c>
    </row>
    <row r="2826" spans="1:3" x14ac:dyDescent="0.25">
      <c r="A2826" s="46" t="s">
        <v>359</v>
      </c>
      <c r="B2826">
        <v>190</v>
      </c>
      <c r="C2826">
        <v>2485</v>
      </c>
    </row>
    <row r="2827" spans="1:3" x14ac:dyDescent="0.25">
      <c r="A2827" s="46" t="s">
        <v>2970</v>
      </c>
      <c r="B2827">
        <v>3</v>
      </c>
      <c r="C2827">
        <v>4</v>
      </c>
    </row>
    <row r="2828" spans="1:3" x14ac:dyDescent="0.25">
      <c r="A2828" s="46" t="s">
        <v>2971</v>
      </c>
      <c r="B2828">
        <v>22</v>
      </c>
      <c r="C2828">
        <v>63</v>
      </c>
    </row>
    <row r="2829" spans="1:3" x14ac:dyDescent="0.25">
      <c r="A2829" s="46" t="s">
        <v>217</v>
      </c>
      <c r="B2829">
        <v>8</v>
      </c>
      <c r="C2829">
        <v>12</v>
      </c>
    </row>
    <row r="2830" spans="1:3" x14ac:dyDescent="0.25">
      <c r="A2830" s="46" t="s">
        <v>2972</v>
      </c>
      <c r="B2830">
        <v>25</v>
      </c>
      <c r="C2830">
        <v>35</v>
      </c>
    </row>
    <row r="2831" spans="1:3" x14ac:dyDescent="0.25">
      <c r="A2831" s="46" t="s">
        <v>218</v>
      </c>
      <c r="B2831">
        <v>23</v>
      </c>
      <c r="C2831">
        <v>47</v>
      </c>
    </row>
    <row r="2832" spans="1:3" x14ac:dyDescent="0.25">
      <c r="A2832" s="46" t="s">
        <v>2973</v>
      </c>
      <c r="B2832">
        <v>342</v>
      </c>
      <c r="C2832">
        <v>3064</v>
      </c>
    </row>
    <row r="2833" spans="1:3" x14ac:dyDescent="0.25">
      <c r="A2833" s="46" t="s">
        <v>319</v>
      </c>
      <c r="B2833">
        <v>21</v>
      </c>
      <c r="C2833">
        <v>34</v>
      </c>
    </row>
    <row r="2834" spans="1:3" x14ac:dyDescent="0.25">
      <c r="A2834" s="46" t="s">
        <v>377</v>
      </c>
      <c r="B2834">
        <v>1</v>
      </c>
      <c r="C2834">
        <v>1</v>
      </c>
    </row>
    <row r="2835" spans="1:3" x14ac:dyDescent="0.25">
      <c r="A2835" s="46" t="s">
        <v>2974</v>
      </c>
      <c r="B2835">
        <v>19</v>
      </c>
      <c r="C2835">
        <v>35</v>
      </c>
    </row>
    <row r="2836" spans="1:3" x14ac:dyDescent="0.25">
      <c r="A2836" s="46" t="s">
        <v>2975</v>
      </c>
      <c r="B2836">
        <v>32</v>
      </c>
      <c r="C2836">
        <v>185</v>
      </c>
    </row>
    <row r="2837" spans="1:3" x14ac:dyDescent="0.25">
      <c r="A2837" s="46" t="s">
        <v>369</v>
      </c>
      <c r="B2837">
        <v>11</v>
      </c>
      <c r="C2837">
        <v>282</v>
      </c>
    </row>
    <row r="2838" spans="1:3" x14ac:dyDescent="0.25">
      <c r="A2838" s="46" t="s">
        <v>2976</v>
      </c>
      <c r="B2838">
        <v>125</v>
      </c>
      <c r="C2838">
        <v>1583</v>
      </c>
    </row>
    <row r="2839" spans="1:3" x14ac:dyDescent="0.25">
      <c r="A2839" s="46" t="s">
        <v>2977</v>
      </c>
      <c r="B2839">
        <v>70</v>
      </c>
      <c r="C2839">
        <v>334</v>
      </c>
    </row>
    <row r="2840" spans="1:3" x14ac:dyDescent="0.25">
      <c r="A2840" s="46" t="s">
        <v>2978</v>
      </c>
      <c r="B2840">
        <v>34</v>
      </c>
      <c r="C2840">
        <v>58</v>
      </c>
    </row>
    <row r="2841" spans="1:3" x14ac:dyDescent="0.25">
      <c r="A2841" s="46" t="s">
        <v>2979</v>
      </c>
      <c r="B2841">
        <v>1</v>
      </c>
      <c r="C2841">
        <v>1</v>
      </c>
    </row>
    <row r="2842" spans="1:3" x14ac:dyDescent="0.25">
      <c r="A2842" s="46" t="s">
        <v>2980</v>
      </c>
      <c r="B2842">
        <v>14</v>
      </c>
      <c r="C2842">
        <v>18</v>
      </c>
    </row>
    <row r="2843" spans="1:3" x14ac:dyDescent="0.25">
      <c r="A2843" s="46" t="s">
        <v>2981</v>
      </c>
      <c r="B2843">
        <v>1</v>
      </c>
      <c r="C2843">
        <v>24</v>
      </c>
    </row>
    <row r="2844" spans="1:3" x14ac:dyDescent="0.25">
      <c r="A2844" s="46" t="s">
        <v>2982</v>
      </c>
      <c r="B2844">
        <v>24</v>
      </c>
      <c r="C2844">
        <v>52</v>
      </c>
    </row>
    <row r="2845" spans="1:3" x14ac:dyDescent="0.25">
      <c r="A2845" s="46" t="s">
        <v>2983</v>
      </c>
      <c r="B2845">
        <v>50</v>
      </c>
      <c r="C2845">
        <v>128</v>
      </c>
    </row>
    <row r="2846" spans="1:3" x14ac:dyDescent="0.25">
      <c r="A2846" s="46" t="s">
        <v>2984</v>
      </c>
      <c r="B2846">
        <v>38</v>
      </c>
      <c r="C2846">
        <v>76</v>
      </c>
    </row>
    <row r="2847" spans="1:3" x14ac:dyDescent="0.25">
      <c r="A2847" s="46" t="s">
        <v>2985</v>
      </c>
      <c r="B2847">
        <v>41</v>
      </c>
      <c r="C2847">
        <v>78</v>
      </c>
    </row>
    <row r="2848" spans="1:3" x14ac:dyDescent="0.25">
      <c r="A2848" s="46" t="s">
        <v>2986</v>
      </c>
      <c r="B2848">
        <v>87</v>
      </c>
      <c r="C2848">
        <v>277</v>
      </c>
    </row>
    <row r="2849" spans="1:3" x14ac:dyDescent="0.25">
      <c r="A2849" s="46" t="s">
        <v>2987</v>
      </c>
      <c r="B2849">
        <v>70</v>
      </c>
      <c r="C2849">
        <v>130</v>
      </c>
    </row>
    <row r="2850" spans="1:3" x14ac:dyDescent="0.25">
      <c r="A2850" s="46" t="s">
        <v>2988</v>
      </c>
      <c r="B2850">
        <v>47</v>
      </c>
      <c r="C2850">
        <v>62</v>
      </c>
    </row>
    <row r="2851" spans="1:3" x14ac:dyDescent="0.25">
      <c r="A2851" s="46" t="s">
        <v>2989</v>
      </c>
      <c r="B2851">
        <v>113</v>
      </c>
      <c r="C2851">
        <v>362</v>
      </c>
    </row>
    <row r="2852" spans="1:3" x14ac:dyDescent="0.25">
      <c r="A2852" s="46" t="s">
        <v>227</v>
      </c>
      <c r="B2852">
        <v>70</v>
      </c>
      <c r="C2852">
        <v>331</v>
      </c>
    </row>
    <row r="2853" spans="1:3" x14ac:dyDescent="0.25">
      <c r="A2853" s="46" t="s">
        <v>2990</v>
      </c>
      <c r="B2853">
        <v>30</v>
      </c>
      <c r="C2853">
        <v>74</v>
      </c>
    </row>
    <row r="2854" spans="1:3" x14ac:dyDescent="0.25">
      <c r="A2854" s="46" t="s">
        <v>2991</v>
      </c>
      <c r="B2854">
        <v>45</v>
      </c>
      <c r="C2854">
        <v>187</v>
      </c>
    </row>
    <row r="2855" spans="1:3" x14ac:dyDescent="0.25">
      <c r="A2855" s="46" t="s">
        <v>2992</v>
      </c>
      <c r="B2855">
        <v>67</v>
      </c>
      <c r="C2855">
        <v>151</v>
      </c>
    </row>
    <row r="2856" spans="1:3" x14ac:dyDescent="0.25">
      <c r="A2856" s="46" t="s">
        <v>111</v>
      </c>
      <c r="B2856">
        <v>42</v>
      </c>
      <c r="C2856">
        <v>95</v>
      </c>
    </row>
    <row r="2857" spans="1:3" x14ac:dyDescent="0.25">
      <c r="A2857" s="46" t="s">
        <v>420</v>
      </c>
      <c r="B2857">
        <v>60</v>
      </c>
      <c r="C2857">
        <v>298</v>
      </c>
    </row>
    <row r="2858" spans="1:3" x14ac:dyDescent="0.25">
      <c r="A2858" s="46" t="s">
        <v>228</v>
      </c>
      <c r="B2858">
        <v>46</v>
      </c>
      <c r="C2858">
        <v>242</v>
      </c>
    </row>
    <row r="2859" spans="1:3" x14ac:dyDescent="0.25">
      <c r="A2859" s="46" t="s">
        <v>2993</v>
      </c>
      <c r="B2859">
        <v>68</v>
      </c>
      <c r="C2859">
        <v>359</v>
      </c>
    </row>
    <row r="2860" spans="1:3" x14ac:dyDescent="0.25">
      <c r="A2860" s="46" t="s">
        <v>2994</v>
      </c>
      <c r="B2860">
        <v>61</v>
      </c>
      <c r="C2860">
        <v>207</v>
      </c>
    </row>
    <row r="2861" spans="1:3" x14ac:dyDescent="0.25">
      <c r="A2861" s="46" t="s">
        <v>434</v>
      </c>
      <c r="B2861">
        <v>4</v>
      </c>
      <c r="C2861">
        <v>16</v>
      </c>
    </row>
    <row r="2862" spans="1:3" x14ac:dyDescent="0.25">
      <c r="A2862" s="46" t="s">
        <v>435</v>
      </c>
      <c r="B2862">
        <v>4</v>
      </c>
      <c r="C2862">
        <v>16</v>
      </c>
    </row>
    <row r="2863" spans="1:3" x14ac:dyDescent="0.25">
      <c r="A2863" s="46" t="s">
        <v>436</v>
      </c>
      <c r="B2863">
        <v>4</v>
      </c>
      <c r="C2863">
        <v>16</v>
      </c>
    </row>
    <row r="2864" spans="1:3" x14ac:dyDescent="0.25">
      <c r="A2864" s="46" t="s">
        <v>437</v>
      </c>
      <c r="B2864">
        <v>4</v>
      </c>
      <c r="C2864">
        <v>16</v>
      </c>
    </row>
    <row r="2865" spans="1:3" x14ac:dyDescent="0.25">
      <c r="A2865" s="46" t="s">
        <v>438</v>
      </c>
      <c r="B2865">
        <v>4</v>
      </c>
      <c r="C2865">
        <v>16</v>
      </c>
    </row>
    <row r="2866" spans="1:3" x14ac:dyDescent="0.25">
      <c r="A2866" s="46" t="s">
        <v>172</v>
      </c>
      <c r="B2866">
        <v>77</v>
      </c>
      <c r="C2866">
        <v>458</v>
      </c>
    </row>
    <row r="2867" spans="1:3" x14ac:dyDescent="0.25">
      <c r="A2867" s="46" t="s">
        <v>2995</v>
      </c>
      <c r="B2867">
        <v>21</v>
      </c>
      <c r="C2867">
        <v>40</v>
      </c>
    </row>
    <row r="2868" spans="1:3" x14ac:dyDescent="0.25">
      <c r="A2868" s="46" t="s">
        <v>402</v>
      </c>
      <c r="B2868">
        <v>44</v>
      </c>
      <c r="C2868">
        <v>160</v>
      </c>
    </row>
    <row r="2869" spans="1:3" x14ac:dyDescent="0.25">
      <c r="A2869" s="46" t="s">
        <v>84</v>
      </c>
      <c r="B2869">
        <v>43</v>
      </c>
      <c r="C2869">
        <v>208</v>
      </c>
    </row>
    <row r="2870" spans="1:3" x14ac:dyDescent="0.25">
      <c r="A2870" s="46" t="s">
        <v>2996</v>
      </c>
      <c r="B2870">
        <v>1</v>
      </c>
      <c r="C2870">
        <v>3</v>
      </c>
    </row>
    <row r="2871" spans="1:3" x14ac:dyDescent="0.25">
      <c r="A2871" s="46" t="s">
        <v>2997</v>
      </c>
      <c r="B2871">
        <v>160</v>
      </c>
      <c r="C2871">
        <v>615</v>
      </c>
    </row>
    <row r="2872" spans="1:3" x14ac:dyDescent="0.25">
      <c r="A2872" s="46" t="s">
        <v>2998</v>
      </c>
      <c r="B2872">
        <v>121</v>
      </c>
      <c r="C2872">
        <v>801</v>
      </c>
    </row>
    <row r="2873" spans="1:3" x14ac:dyDescent="0.25">
      <c r="A2873" s="46" t="s">
        <v>2999</v>
      </c>
      <c r="B2873">
        <v>2</v>
      </c>
      <c r="C2873">
        <v>3</v>
      </c>
    </row>
    <row r="2874" spans="1:3" x14ac:dyDescent="0.25">
      <c r="A2874" s="46" t="s">
        <v>3000</v>
      </c>
      <c r="B2874">
        <v>2</v>
      </c>
      <c r="C2874">
        <v>3</v>
      </c>
    </row>
    <row r="2875" spans="1:3" x14ac:dyDescent="0.25">
      <c r="A2875" s="46" t="s">
        <v>3001</v>
      </c>
      <c r="B2875">
        <v>2</v>
      </c>
      <c r="C2875">
        <v>3</v>
      </c>
    </row>
    <row r="2876" spans="1:3" x14ac:dyDescent="0.25">
      <c r="A2876" s="46" t="s">
        <v>3002</v>
      </c>
      <c r="B2876">
        <v>63</v>
      </c>
      <c r="C2876">
        <v>294</v>
      </c>
    </row>
    <row r="2877" spans="1:3" x14ac:dyDescent="0.25">
      <c r="A2877" s="46" t="s">
        <v>3003</v>
      </c>
      <c r="B2877">
        <v>35</v>
      </c>
      <c r="C2877">
        <v>52</v>
      </c>
    </row>
    <row r="2878" spans="1:3" x14ac:dyDescent="0.25">
      <c r="A2878" s="46" t="s">
        <v>3004</v>
      </c>
      <c r="B2878">
        <v>113</v>
      </c>
      <c r="C2878">
        <v>1256</v>
      </c>
    </row>
    <row r="2879" spans="1:3" x14ac:dyDescent="0.25">
      <c r="A2879" s="46" t="s">
        <v>170</v>
      </c>
      <c r="B2879">
        <v>80</v>
      </c>
      <c r="C2879">
        <v>1008</v>
      </c>
    </row>
    <row r="2880" spans="1:3" x14ac:dyDescent="0.25">
      <c r="A2880" s="46" t="s">
        <v>67</v>
      </c>
      <c r="B2880">
        <v>26</v>
      </c>
      <c r="C2880">
        <v>36</v>
      </c>
    </row>
    <row r="2881" spans="1:3" x14ac:dyDescent="0.25">
      <c r="A2881" s="46" t="s">
        <v>3005</v>
      </c>
      <c r="B2881">
        <v>1</v>
      </c>
      <c r="C2881">
        <v>1</v>
      </c>
    </row>
    <row r="2882" spans="1:3" x14ac:dyDescent="0.25">
      <c r="A2882" s="46" t="s">
        <v>3006</v>
      </c>
      <c r="B2882">
        <v>1</v>
      </c>
      <c r="C2882">
        <v>2</v>
      </c>
    </row>
    <row r="2883" spans="1:3" x14ac:dyDescent="0.25">
      <c r="A2883" s="46" t="s">
        <v>3007</v>
      </c>
      <c r="B2883">
        <v>1</v>
      </c>
      <c r="C2883">
        <v>6</v>
      </c>
    </row>
    <row r="2884" spans="1:3" x14ac:dyDescent="0.25">
      <c r="A2884" s="46" t="s">
        <v>3008</v>
      </c>
      <c r="B2884">
        <v>34</v>
      </c>
      <c r="C2884">
        <v>76</v>
      </c>
    </row>
    <row r="2885" spans="1:3" x14ac:dyDescent="0.25">
      <c r="A2885" s="46" t="s">
        <v>3009</v>
      </c>
      <c r="B2885">
        <v>11</v>
      </c>
      <c r="C2885">
        <v>50</v>
      </c>
    </row>
    <row r="2886" spans="1:3" x14ac:dyDescent="0.25">
      <c r="A2886" s="46" t="s">
        <v>3010</v>
      </c>
      <c r="B2886">
        <v>30</v>
      </c>
      <c r="C2886">
        <v>71</v>
      </c>
    </row>
    <row r="2887" spans="1:3" x14ac:dyDescent="0.25">
      <c r="A2887" s="46" t="s">
        <v>3011</v>
      </c>
      <c r="B2887">
        <v>62</v>
      </c>
      <c r="C2887">
        <v>481</v>
      </c>
    </row>
    <row r="2888" spans="1:3" x14ac:dyDescent="0.25">
      <c r="A2888" s="46" t="s">
        <v>3012</v>
      </c>
      <c r="B2888">
        <v>1</v>
      </c>
      <c r="C2888">
        <v>2</v>
      </c>
    </row>
    <row r="2889" spans="1:3" x14ac:dyDescent="0.25">
      <c r="A2889" s="46" t="s">
        <v>3013</v>
      </c>
      <c r="B2889">
        <v>1</v>
      </c>
      <c r="C2889">
        <v>2</v>
      </c>
    </row>
    <row r="2890" spans="1:3" x14ac:dyDescent="0.25">
      <c r="A2890" s="46" t="s">
        <v>3014</v>
      </c>
      <c r="B2890">
        <v>66</v>
      </c>
      <c r="C2890">
        <v>406</v>
      </c>
    </row>
    <row r="2891" spans="1:3" x14ac:dyDescent="0.25">
      <c r="A2891" s="46" t="s">
        <v>3015</v>
      </c>
      <c r="B2891">
        <v>22</v>
      </c>
      <c r="C2891">
        <v>244</v>
      </c>
    </row>
    <row r="2892" spans="1:3" x14ac:dyDescent="0.25">
      <c r="A2892" s="46" t="s">
        <v>3016</v>
      </c>
      <c r="B2892">
        <v>25</v>
      </c>
      <c r="C2892">
        <v>157</v>
      </c>
    </row>
    <row r="2893" spans="1:3" x14ac:dyDescent="0.25">
      <c r="A2893" s="46" t="s">
        <v>3017</v>
      </c>
      <c r="B2893">
        <v>38</v>
      </c>
      <c r="C2893">
        <v>78</v>
      </c>
    </row>
    <row r="2894" spans="1:3" x14ac:dyDescent="0.25">
      <c r="A2894" s="46" t="s">
        <v>3018</v>
      </c>
      <c r="B2894">
        <v>1</v>
      </c>
      <c r="C2894">
        <v>1</v>
      </c>
    </row>
    <row r="2895" spans="1:3" x14ac:dyDescent="0.25">
      <c r="A2895" s="46" t="s">
        <v>3019</v>
      </c>
      <c r="B2895">
        <v>2</v>
      </c>
      <c r="C2895">
        <v>2</v>
      </c>
    </row>
    <row r="2896" spans="1:3" x14ac:dyDescent="0.25">
      <c r="A2896" s="46" t="s">
        <v>3020</v>
      </c>
      <c r="B2896">
        <v>58</v>
      </c>
      <c r="C2896">
        <v>166</v>
      </c>
    </row>
    <row r="2897" spans="1:3" x14ac:dyDescent="0.25">
      <c r="A2897" s="46" t="s">
        <v>3021</v>
      </c>
      <c r="B2897">
        <v>1</v>
      </c>
      <c r="C2897">
        <v>2</v>
      </c>
    </row>
    <row r="2898" spans="1:3" x14ac:dyDescent="0.25">
      <c r="A2898" s="46" t="s">
        <v>3022</v>
      </c>
      <c r="B2898">
        <v>2</v>
      </c>
      <c r="C2898">
        <v>2</v>
      </c>
    </row>
    <row r="2899" spans="1:3" x14ac:dyDescent="0.25">
      <c r="A2899" s="46" t="s">
        <v>3023</v>
      </c>
      <c r="B2899">
        <v>6</v>
      </c>
      <c r="C2899">
        <v>9</v>
      </c>
    </row>
    <row r="2900" spans="1:3" x14ac:dyDescent="0.25">
      <c r="A2900" s="46" t="s">
        <v>3024</v>
      </c>
      <c r="B2900">
        <v>1</v>
      </c>
      <c r="C2900">
        <v>2</v>
      </c>
    </row>
    <row r="2901" spans="1:3" x14ac:dyDescent="0.25">
      <c r="A2901" s="46" t="s">
        <v>246</v>
      </c>
      <c r="B2901">
        <v>1</v>
      </c>
      <c r="C2901">
        <v>2</v>
      </c>
    </row>
    <row r="2902" spans="1:3" x14ac:dyDescent="0.25">
      <c r="A2902" s="46" t="s">
        <v>3025</v>
      </c>
      <c r="B2902">
        <v>1</v>
      </c>
      <c r="C2902">
        <v>2</v>
      </c>
    </row>
    <row r="2903" spans="1:3" x14ac:dyDescent="0.25">
      <c r="A2903" s="46" t="s">
        <v>247</v>
      </c>
      <c r="B2903">
        <v>1</v>
      </c>
      <c r="C2903">
        <v>2</v>
      </c>
    </row>
    <row r="2904" spans="1:3" x14ac:dyDescent="0.25">
      <c r="A2904" s="46" t="s">
        <v>3026</v>
      </c>
      <c r="B2904">
        <v>4</v>
      </c>
      <c r="C2904">
        <v>4</v>
      </c>
    </row>
    <row r="2905" spans="1:3" x14ac:dyDescent="0.25">
      <c r="A2905" s="46" t="s">
        <v>3027</v>
      </c>
      <c r="B2905">
        <v>10</v>
      </c>
      <c r="C2905">
        <v>12</v>
      </c>
    </row>
    <row r="2906" spans="1:3" x14ac:dyDescent="0.25">
      <c r="A2906" s="46" t="s">
        <v>291</v>
      </c>
      <c r="B2906">
        <v>64</v>
      </c>
      <c r="C2906">
        <v>398</v>
      </c>
    </row>
    <row r="2907" spans="1:3" x14ac:dyDescent="0.25">
      <c r="A2907" s="46" t="s">
        <v>3028</v>
      </c>
      <c r="B2907">
        <v>58</v>
      </c>
      <c r="C2907">
        <v>182</v>
      </c>
    </row>
    <row r="2908" spans="1:3" x14ac:dyDescent="0.25">
      <c r="A2908" s="46" t="s">
        <v>349</v>
      </c>
      <c r="B2908">
        <v>60</v>
      </c>
      <c r="C2908">
        <v>318</v>
      </c>
    </row>
    <row r="2909" spans="1:3" x14ac:dyDescent="0.25">
      <c r="A2909" s="46" t="s">
        <v>350</v>
      </c>
      <c r="B2909">
        <v>29</v>
      </c>
      <c r="C2909">
        <v>213</v>
      </c>
    </row>
    <row r="2910" spans="1:3" x14ac:dyDescent="0.25">
      <c r="A2910" s="46" t="s">
        <v>351</v>
      </c>
      <c r="B2910">
        <v>39</v>
      </c>
      <c r="C2910">
        <v>89</v>
      </c>
    </row>
    <row r="2911" spans="1:3" x14ac:dyDescent="0.25">
      <c r="A2911" s="46" t="s">
        <v>352</v>
      </c>
      <c r="B2911">
        <v>7</v>
      </c>
      <c r="C2911">
        <v>8</v>
      </c>
    </row>
    <row r="2912" spans="1:3" x14ac:dyDescent="0.25">
      <c r="A2912" s="46" t="s">
        <v>3029</v>
      </c>
      <c r="B2912">
        <v>8</v>
      </c>
      <c r="C2912">
        <v>11</v>
      </c>
    </row>
    <row r="2913" spans="1:3" x14ac:dyDescent="0.25">
      <c r="A2913" s="46" t="s">
        <v>501</v>
      </c>
      <c r="B2913">
        <v>10</v>
      </c>
      <c r="C2913">
        <v>57</v>
      </c>
    </row>
    <row r="2914" spans="1:3" x14ac:dyDescent="0.25">
      <c r="A2914" s="46" t="s">
        <v>262</v>
      </c>
      <c r="B2914">
        <v>155</v>
      </c>
      <c r="C2914">
        <v>3201</v>
      </c>
    </row>
    <row r="2915" spans="1:3" x14ac:dyDescent="0.25">
      <c r="A2915" s="46" t="s">
        <v>3030</v>
      </c>
      <c r="B2915">
        <v>6</v>
      </c>
      <c r="C2915">
        <v>12</v>
      </c>
    </row>
    <row r="2916" spans="1:3" x14ac:dyDescent="0.25">
      <c r="A2916" s="46" t="s">
        <v>105</v>
      </c>
      <c r="B2916">
        <v>54</v>
      </c>
      <c r="C2916">
        <v>608</v>
      </c>
    </row>
    <row r="2917" spans="1:3" x14ac:dyDescent="0.25">
      <c r="A2917" s="46" t="s">
        <v>3031</v>
      </c>
      <c r="B2917">
        <v>2</v>
      </c>
      <c r="C2917">
        <v>3</v>
      </c>
    </row>
    <row r="2918" spans="1:3" x14ac:dyDescent="0.25">
      <c r="A2918" s="46" t="s">
        <v>452</v>
      </c>
      <c r="B2918">
        <v>10</v>
      </c>
      <c r="C2918">
        <v>20</v>
      </c>
    </row>
    <row r="2919" spans="1:3" x14ac:dyDescent="0.25">
      <c r="A2919" s="46" t="s">
        <v>3032</v>
      </c>
      <c r="B2919">
        <v>17</v>
      </c>
      <c r="C2919">
        <v>36</v>
      </c>
    </row>
    <row r="2920" spans="1:3" x14ac:dyDescent="0.25">
      <c r="A2920" s="46" t="s">
        <v>3033</v>
      </c>
      <c r="B2920">
        <v>47</v>
      </c>
      <c r="C2920">
        <v>141</v>
      </c>
    </row>
    <row r="2921" spans="1:3" x14ac:dyDescent="0.25">
      <c r="A2921" s="46" t="s">
        <v>3034</v>
      </c>
      <c r="B2921">
        <v>43</v>
      </c>
      <c r="C2921">
        <v>74</v>
      </c>
    </row>
    <row r="2922" spans="1:3" x14ac:dyDescent="0.25">
      <c r="A2922" s="46" t="s">
        <v>3035</v>
      </c>
      <c r="B2922">
        <v>44</v>
      </c>
      <c r="C2922">
        <v>75</v>
      </c>
    </row>
    <row r="2923" spans="1:3" x14ac:dyDescent="0.25">
      <c r="A2923" s="46" t="s">
        <v>3036</v>
      </c>
      <c r="B2923">
        <v>42</v>
      </c>
      <c r="C2923">
        <v>179</v>
      </c>
    </row>
    <row r="2924" spans="1:3" x14ac:dyDescent="0.25">
      <c r="A2924" s="46" t="s">
        <v>3037</v>
      </c>
      <c r="B2924">
        <v>13</v>
      </c>
      <c r="C2924">
        <v>22</v>
      </c>
    </row>
    <row r="2925" spans="1:3" x14ac:dyDescent="0.25">
      <c r="A2925" s="46" t="s">
        <v>3038</v>
      </c>
      <c r="B2925">
        <v>107</v>
      </c>
      <c r="C2925">
        <v>470</v>
      </c>
    </row>
    <row r="2926" spans="1:3" x14ac:dyDescent="0.25">
      <c r="A2926" s="46" t="s">
        <v>3039</v>
      </c>
      <c r="B2926">
        <v>3</v>
      </c>
      <c r="C2926">
        <v>8</v>
      </c>
    </row>
    <row r="2927" spans="1:3" x14ac:dyDescent="0.25">
      <c r="A2927" s="46" t="s">
        <v>3040</v>
      </c>
      <c r="B2927">
        <v>31</v>
      </c>
      <c r="C2927">
        <v>164</v>
      </c>
    </row>
    <row r="2928" spans="1:3" x14ac:dyDescent="0.25">
      <c r="A2928" s="46" t="s">
        <v>3041</v>
      </c>
      <c r="B2928">
        <v>71</v>
      </c>
      <c r="C2928">
        <v>618</v>
      </c>
    </row>
    <row r="2929" spans="1:3" x14ac:dyDescent="0.25">
      <c r="A2929" s="46" t="s">
        <v>3042</v>
      </c>
      <c r="B2929">
        <v>31</v>
      </c>
      <c r="C2929">
        <v>164</v>
      </c>
    </row>
    <row r="2930" spans="1:3" x14ac:dyDescent="0.25">
      <c r="A2930" s="46" t="s">
        <v>301</v>
      </c>
      <c r="B2930">
        <v>70</v>
      </c>
      <c r="C2930">
        <v>410</v>
      </c>
    </row>
    <row r="2931" spans="1:3" x14ac:dyDescent="0.25">
      <c r="A2931" s="46" t="s">
        <v>3043</v>
      </c>
      <c r="B2931">
        <v>4</v>
      </c>
      <c r="C2931">
        <v>6</v>
      </c>
    </row>
    <row r="2932" spans="1:3" x14ac:dyDescent="0.25">
      <c r="A2932" s="46" t="s">
        <v>3044</v>
      </c>
      <c r="B2932">
        <v>1</v>
      </c>
      <c r="C2932">
        <v>1</v>
      </c>
    </row>
    <row r="2933" spans="1:3" x14ac:dyDescent="0.25">
      <c r="A2933" s="46" t="s">
        <v>3045</v>
      </c>
      <c r="B2933">
        <v>5</v>
      </c>
      <c r="C2933">
        <v>5</v>
      </c>
    </row>
    <row r="2934" spans="1:3" x14ac:dyDescent="0.25">
      <c r="A2934" s="46" t="s">
        <v>3046</v>
      </c>
      <c r="B2934">
        <v>2</v>
      </c>
      <c r="C2934">
        <v>5</v>
      </c>
    </row>
    <row r="2935" spans="1:3" x14ac:dyDescent="0.25">
      <c r="A2935" s="46" t="s">
        <v>3047</v>
      </c>
      <c r="B2935">
        <v>170</v>
      </c>
      <c r="C2935">
        <v>1494</v>
      </c>
    </row>
    <row r="2936" spans="1:3" x14ac:dyDescent="0.25">
      <c r="A2936" s="46" t="s">
        <v>3048</v>
      </c>
      <c r="B2936">
        <v>86</v>
      </c>
      <c r="C2936">
        <v>567</v>
      </c>
    </row>
    <row r="2937" spans="1:3" x14ac:dyDescent="0.25">
      <c r="A2937" s="46" t="s">
        <v>3049</v>
      </c>
      <c r="B2937">
        <v>178</v>
      </c>
      <c r="C2937">
        <v>1490</v>
      </c>
    </row>
    <row r="2938" spans="1:3" x14ac:dyDescent="0.25">
      <c r="A2938" s="46" t="s">
        <v>3050</v>
      </c>
      <c r="B2938">
        <v>178</v>
      </c>
      <c r="C2938">
        <v>1490</v>
      </c>
    </row>
    <row r="2939" spans="1:3" x14ac:dyDescent="0.25">
      <c r="A2939" s="46" t="s">
        <v>3051</v>
      </c>
      <c r="B2939">
        <v>178</v>
      </c>
      <c r="C2939">
        <v>1490</v>
      </c>
    </row>
    <row r="2940" spans="1:3" x14ac:dyDescent="0.25">
      <c r="A2940" s="46" t="s">
        <v>3052</v>
      </c>
      <c r="B2940">
        <v>13</v>
      </c>
      <c r="C2940">
        <v>17</v>
      </c>
    </row>
    <row r="2941" spans="1:3" x14ac:dyDescent="0.25">
      <c r="A2941" s="46" t="s">
        <v>3053</v>
      </c>
      <c r="B2941">
        <v>13</v>
      </c>
      <c r="C2941">
        <v>17</v>
      </c>
    </row>
    <row r="2942" spans="1:3" x14ac:dyDescent="0.25">
      <c r="A2942" s="46" t="s">
        <v>3054</v>
      </c>
      <c r="B2942">
        <v>9</v>
      </c>
      <c r="C2942">
        <v>16</v>
      </c>
    </row>
    <row r="2943" spans="1:3" x14ac:dyDescent="0.25">
      <c r="A2943" s="46" t="s">
        <v>3055</v>
      </c>
      <c r="B2943">
        <v>3</v>
      </c>
      <c r="C2943">
        <v>3</v>
      </c>
    </row>
    <row r="2944" spans="1:3" x14ac:dyDescent="0.25">
      <c r="A2944" s="46" t="s">
        <v>3056</v>
      </c>
      <c r="B2944">
        <v>21</v>
      </c>
      <c r="C2944">
        <v>95</v>
      </c>
    </row>
    <row r="2945" spans="1:3" x14ac:dyDescent="0.25">
      <c r="A2945" s="46" t="s">
        <v>3057</v>
      </c>
      <c r="B2945">
        <v>47</v>
      </c>
      <c r="C2945">
        <v>171</v>
      </c>
    </row>
    <row r="2946" spans="1:3" x14ac:dyDescent="0.25">
      <c r="A2946" s="46" t="s">
        <v>3058</v>
      </c>
      <c r="B2946">
        <v>96</v>
      </c>
      <c r="C2946">
        <v>360</v>
      </c>
    </row>
    <row r="2947" spans="1:3" x14ac:dyDescent="0.25">
      <c r="A2947" s="46" t="s">
        <v>3059</v>
      </c>
      <c r="B2947">
        <v>28</v>
      </c>
      <c r="C2947">
        <v>78</v>
      </c>
    </row>
    <row r="2948" spans="1:3" x14ac:dyDescent="0.25">
      <c r="A2948" s="46" t="s">
        <v>3060</v>
      </c>
      <c r="B2948">
        <v>17</v>
      </c>
      <c r="C2948">
        <v>45</v>
      </c>
    </row>
    <row r="2949" spans="1:3" x14ac:dyDescent="0.25">
      <c r="A2949" s="46" t="s">
        <v>3061</v>
      </c>
      <c r="B2949">
        <v>40</v>
      </c>
      <c r="C2949">
        <v>143</v>
      </c>
    </row>
    <row r="2950" spans="1:3" x14ac:dyDescent="0.25">
      <c r="A2950" s="46" t="s">
        <v>3062</v>
      </c>
      <c r="B2950">
        <v>38</v>
      </c>
      <c r="C2950">
        <v>191</v>
      </c>
    </row>
    <row r="2951" spans="1:3" x14ac:dyDescent="0.25">
      <c r="A2951" s="46" t="s">
        <v>3063</v>
      </c>
      <c r="B2951">
        <v>16</v>
      </c>
      <c r="C2951">
        <v>167</v>
      </c>
    </row>
    <row r="2952" spans="1:3" x14ac:dyDescent="0.25">
      <c r="A2952" s="46" t="s">
        <v>3064</v>
      </c>
      <c r="B2952">
        <v>16</v>
      </c>
      <c r="C2952">
        <v>224</v>
      </c>
    </row>
    <row r="2953" spans="1:3" x14ac:dyDescent="0.25">
      <c r="A2953" s="46" t="s">
        <v>3065</v>
      </c>
      <c r="B2953">
        <v>16</v>
      </c>
      <c r="C2953">
        <v>332</v>
      </c>
    </row>
    <row r="2954" spans="1:3" x14ac:dyDescent="0.25">
      <c r="A2954" s="46" t="s">
        <v>3066</v>
      </c>
      <c r="B2954">
        <v>16</v>
      </c>
      <c r="C2954">
        <v>452</v>
      </c>
    </row>
    <row r="2955" spans="1:3" x14ac:dyDescent="0.25">
      <c r="A2955" s="46" t="s">
        <v>3067</v>
      </c>
      <c r="B2955">
        <v>16</v>
      </c>
      <c r="C2955">
        <v>623</v>
      </c>
    </row>
    <row r="2956" spans="1:3" x14ac:dyDescent="0.25">
      <c r="A2956" s="46" t="s">
        <v>3068</v>
      </c>
      <c r="B2956">
        <v>8</v>
      </c>
      <c r="C2956">
        <v>16</v>
      </c>
    </row>
    <row r="2957" spans="1:3" x14ac:dyDescent="0.25">
      <c r="A2957" s="46" t="s">
        <v>316</v>
      </c>
      <c r="B2957">
        <v>43</v>
      </c>
      <c r="C2957">
        <v>154</v>
      </c>
    </row>
    <row r="2958" spans="1:3" x14ac:dyDescent="0.25">
      <c r="A2958" s="46" t="s">
        <v>3069</v>
      </c>
      <c r="B2958">
        <v>5</v>
      </c>
      <c r="C2958">
        <v>7</v>
      </c>
    </row>
    <row r="2959" spans="1:3" x14ac:dyDescent="0.25">
      <c r="A2959" s="46" t="s">
        <v>3070</v>
      </c>
      <c r="B2959">
        <v>4</v>
      </c>
      <c r="C2959">
        <v>12</v>
      </c>
    </row>
    <row r="2960" spans="1:3" x14ac:dyDescent="0.25">
      <c r="A2960" s="46" t="s">
        <v>116</v>
      </c>
      <c r="B2960">
        <v>49</v>
      </c>
      <c r="C2960">
        <v>232</v>
      </c>
    </row>
    <row r="2961" spans="1:3" x14ac:dyDescent="0.25">
      <c r="A2961" s="46" t="s">
        <v>3071</v>
      </c>
      <c r="B2961">
        <v>125</v>
      </c>
      <c r="C2961">
        <v>459</v>
      </c>
    </row>
    <row r="2962" spans="1:3" x14ac:dyDescent="0.25">
      <c r="A2962" s="46" t="s">
        <v>3072</v>
      </c>
      <c r="B2962">
        <v>133</v>
      </c>
      <c r="C2962">
        <v>1349</v>
      </c>
    </row>
    <row r="2963" spans="1:3" x14ac:dyDescent="0.25">
      <c r="A2963" s="46" t="s">
        <v>177</v>
      </c>
      <c r="B2963">
        <v>77</v>
      </c>
      <c r="C2963">
        <v>129</v>
      </c>
    </row>
    <row r="2964" spans="1:3" x14ac:dyDescent="0.25">
      <c r="A2964" s="46" t="s">
        <v>176</v>
      </c>
      <c r="B2964">
        <v>17</v>
      </c>
      <c r="C2964">
        <v>23</v>
      </c>
    </row>
    <row r="2965" spans="1:3" x14ac:dyDescent="0.25">
      <c r="A2965" s="46" t="s">
        <v>3073</v>
      </c>
      <c r="B2965">
        <v>1</v>
      </c>
      <c r="C2965">
        <v>1</v>
      </c>
    </row>
    <row r="2966" spans="1:3" x14ac:dyDescent="0.25">
      <c r="A2966" s="46" t="s">
        <v>174</v>
      </c>
      <c r="B2966">
        <v>10</v>
      </c>
      <c r="C2966">
        <v>12</v>
      </c>
    </row>
    <row r="2967" spans="1:3" x14ac:dyDescent="0.25">
      <c r="A2967" s="46" t="s">
        <v>175</v>
      </c>
      <c r="B2967">
        <v>4</v>
      </c>
      <c r="C2967">
        <v>7</v>
      </c>
    </row>
    <row r="2968" spans="1:3" x14ac:dyDescent="0.25">
      <c r="A2968" s="46" t="s">
        <v>250</v>
      </c>
      <c r="B2968">
        <v>24</v>
      </c>
      <c r="C2968">
        <v>114</v>
      </c>
    </row>
    <row r="2969" spans="1:3" x14ac:dyDescent="0.25">
      <c r="A2969" s="46" t="s">
        <v>3074</v>
      </c>
      <c r="B2969">
        <v>3</v>
      </c>
      <c r="C2969">
        <v>21</v>
      </c>
    </row>
    <row r="2970" spans="1:3" x14ac:dyDescent="0.25">
      <c r="A2970" s="46" t="s">
        <v>3075</v>
      </c>
      <c r="B2970">
        <v>11</v>
      </c>
      <c r="C2970">
        <v>159</v>
      </c>
    </row>
    <row r="2971" spans="1:3" x14ac:dyDescent="0.25">
      <c r="A2971" s="46" t="s">
        <v>3076</v>
      </c>
      <c r="B2971">
        <v>58</v>
      </c>
      <c r="C2971">
        <v>260</v>
      </c>
    </row>
    <row r="2972" spans="1:3" x14ac:dyDescent="0.25">
      <c r="A2972" s="46" t="s">
        <v>3077</v>
      </c>
      <c r="B2972">
        <v>34</v>
      </c>
      <c r="C2972">
        <v>85</v>
      </c>
    </row>
    <row r="2973" spans="1:3" x14ac:dyDescent="0.25">
      <c r="A2973" s="46" t="s">
        <v>3078</v>
      </c>
      <c r="B2973">
        <v>18</v>
      </c>
      <c r="C2973">
        <v>155</v>
      </c>
    </row>
    <row r="2974" spans="1:3" x14ac:dyDescent="0.25">
      <c r="A2974" s="46" t="s">
        <v>3079</v>
      </c>
      <c r="B2974">
        <v>13</v>
      </c>
      <c r="C2974">
        <v>17.5</v>
      </c>
    </row>
    <row r="2975" spans="1:3" x14ac:dyDescent="0.25">
      <c r="A2975" s="46" t="s">
        <v>360</v>
      </c>
      <c r="B2975">
        <v>54</v>
      </c>
      <c r="C2975">
        <v>136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A3E84-1AA7-4914-AB89-5DCCAB2C7E56}">
  <sheetPr codeName="Feuil6"/>
  <dimension ref="A1:C3128"/>
  <sheetViews>
    <sheetView workbookViewId="0">
      <selection sqref="A1:C2975"/>
    </sheetView>
  </sheetViews>
  <sheetFormatPr baseColWidth="10" defaultRowHeight="15" x14ac:dyDescent="0.25"/>
  <cols>
    <col min="1" max="1" width="11.28515625" bestFit="1" customWidth="1"/>
    <col min="2" max="2" width="12.28515625" bestFit="1" customWidth="1"/>
    <col min="3" max="3" width="19.42578125" bestFit="1" customWidth="1"/>
  </cols>
  <sheetData>
    <row r="1" spans="1:3" x14ac:dyDescent="0.25">
      <c r="A1" t="s">
        <v>43</v>
      </c>
      <c r="B1" t="s">
        <v>480</v>
      </c>
      <c r="C1" t="s">
        <v>510</v>
      </c>
    </row>
    <row r="2" spans="1:3" x14ac:dyDescent="0.25">
      <c r="A2" s="46" t="s">
        <v>511</v>
      </c>
      <c r="B2">
        <v>27</v>
      </c>
      <c r="C2">
        <v>6811</v>
      </c>
    </row>
    <row r="3" spans="1:3" x14ac:dyDescent="0.25">
      <c r="A3" s="46" t="s">
        <v>512</v>
      </c>
      <c r="B3">
        <v>53</v>
      </c>
      <c r="C3">
        <v>145</v>
      </c>
    </row>
    <row r="4" spans="1:3" x14ac:dyDescent="0.25">
      <c r="A4" s="46" t="s">
        <v>513</v>
      </c>
      <c r="B4">
        <v>52</v>
      </c>
      <c r="C4">
        <v>135</v>
      </c>
    </row>
    <row r="5" spans="1:3" x14ac:dyDescent="0.25">
      <c r="A5" s="46" t="s">
        <v>259</v>
      </c>
      <c r="B5">
        <v>40</v>
      </c>
      <c r="C5">
        <v>95</v>
      </c>
    </row>
    <row r="6" spans="1:3" x14ac:dyDescent="0.25">
      <c r="A6" s="46" t="s">
        <v>514</v>
      </c>
      <c r="B6">
        <v>86</v>
      </c>
      <c r="C6">
        <v>211</v>
      </c>
    </row>
    <row r="7" spans="1:3" x14ac:dyDescent="0.25">
      <c r="A7" s="46" t="s">
        <v>515</v>
      </c>
      <c r="B7">
        <v>187</v>
      </c>
      <c r="C7">
        <v>1458</v>
      </c>
    </row>
    <row r="8" spans="1:3" x14ac:dyDescent="0.25">
      <c r="A8" s="46" t="s">
        <v>516</v>
      </c>
      <c r="B8">
        <v>2</v>
      </c>
      <c r="C8">
        <v>2</v>
      </c>
    </row>
    <row r="9" spans="1:3" x14ac:dyDescent="0.25">
      <c r="A9" s="46" t="s">
        <v>517</v>
      </c>
      <c r="B9">
        <v>53</v>
      </c>
      <c r="C9">
        <v>134</v>
      </c>
    </row>
    <row r="10" spans="1:3" x14ac:dyDescent="0.25">
      <c r="A10" s="46" t="s">
        <v>518</v>
      </c>
      <c r="B10">
        <v>4</v>
      </c>
      <c r="C10">
        <v>4</v>
      </c>
    </row>
    <row r="11" spans="1:3" x14ac:dyDescent="0.25">
      <c r="A11" s="46" t="s">
        <v>288</v>
      </c>
      <c r="B11">
        <v>54</v>
      </c>
      <c r="C11">
        <v>319</v>
      </c>
    </row>
    <row r="12" spans="1:3" x14ac:dyDescent="0.25">
      <c r="A12" s="46" t="s">
        <v>409</v>
      </c>
      <c r="B12">
        <v>14</v>
      </c>
      <c r="C12">
        <v>47</v>
      </c>
    </row>
    <row r="13" spans="1:3" x14ac:dyDescent="0.25">
      <c r="A13" s="46" t="s">
        <v>260</v>
      </c>
      <c r="B13">
        <v>8</v>
      </c>
      <c r="C13">
        <v>28</v>
      </c>
    </row>
    <row r="14" spans="1:3" x14ac:dyDescent="0.25">
      <c r="A14" s="46" t="s">
        <v>519</v>
      </c>
      <c r="B14">
        <v>25</v>
      </c>
      <c r="C14">
        <v>191</v>
      </c>
    </row>
    <row r="15" spans="1:3" x14ac:dyDescent="0.25">
      <c r="A15" s="46" t="s">
        <v>520</v>
      </c>
      <c r="B15">
        <v>66</v>
      </c>
      <c r="C15">
        <v>749</v>
      </c>
    </row>
    <row r="16" spans="1:3" x14ac:dyDescent="0.25">
      <c r="A16" s="46" t="s">
        <v>521</v>
      </c>
      <c r="B16">
        <v>3</v>
      </c>
      <c r="C16">
        <v>25</v>
      </c>
    </row>
    <row r="17" spans="1:3" x14ac:dyDescent="0.25">
      <c r="A17" s="46" t="s">
        <v>522</v>
      </c>
      <c r="B17">
        <v>3</v>
      </c>
      <c r="C17">
        <v>25</v>
      </c>
    </row>
    <row r="18" spans="1:3" x14ac:dyDescent="0.25">
      <c r="A18" s="46" t="s">
        <v>523</v>
      </c>
      <c r="B18">
        <v>11</v>
      </c>
      <c r="C18">
        <v>29</v>
      </c>
    </row>
    <row r="19" spans="1:3" x14ac:dyDescent="0.25">
      <c r="A19" s="46" t="s">
        <v>524</v>
      </c>
      <c r="B19">
        <v>37</v>
      </c>
      <c r="C19">
        <v>80</v>
      </c>
    </row>
    <row r="20" spans="1:3" x14ac:dyDescent="0.25">
      <c r="A20" s="46" t="s">
        <v>525</v>
      </c>
      <c r="B20">
        <v>4</v>
      </c>
      <c r="C20">
        <v>28</v>
      </c>
    </row>
    <row r="21" spans="1:3" x14ac:dyDescent="0.25">
      <c r="A21" s="46" t="s">
        <v>526</v>
      </c>
      <c r="B21">
        <v>37</v>
      </c>
      <c r="C21">
        <v>99</v>
      </c>
    </row>
    <row r="22" spans="1:3" x14ac:dyDescent="0.25">
      <c r="A22" s="46" t="s">
        <v>261</v>
      </c>
      <c r="B22">
        <v>16</v>
      </c>
      <c r="C22">
        <v>38</v>
      </c>
    </row>
    <row r="23" spans="1:3" x14ac:dyDescent="0.25">
      <c r="A23" s="46" t="s">
        <v>94</v>
      </c>
      <c r="B23">
        <v>215</v>
      </c>
      <c r="C23">
        <v>1325</v>
      </c>
    </row>
    <row r="24" spans="1:3" x14ac:dyDescent="0.25">
      <c r="A24" s="46" t="s">
        <v>527</v>
      </c>
      <c r="B24">
        <v>38</v>
      </c>
      <c r="C24">
        <v>140</v>
      </c>
    </row>
    <row r="25" spans="1:3" x14ac:dyDescent="0.25">
      <c r="A25" s="46" t="s">
        <v>528</v>
      </c>
      <c r="B25">
        <v>43</v>
      </c>
      <c r="C25">
        <v>133</v>
      </c>
    </row>
    <row r="26" spans="1:3" x14ac:dyDescent="0.25">
      <c r="A26" s="46" t="s">
        <v>529</v>
      </c>
      <c r="B26">
        <v>4</v>
      </c>
      <c r="C26">
        <v>4</v>
      </c>
    </row>
    <row r="27" spans="1:3" x14ac:dyDescent="0.25">
      <c r="A27" s="46" t="s">
        <v>530</v>
      </c>
      <c r="B27">
        <v>5</v>
      </c>
      <c r="C27">
        <v>12</v>
      </c>
    </row>
    <row r="28" spans="1:3" x14ac:dyDescent="0.25">
      <c r="A28" s="46" t="s">
        <v>531</v>
      </c>
      <c r="B28">
        <v>1</v>
      </c>
      <c r="C28">
        <v>1</v>
      </c>
    </row>
    <row r="29" spans="1:3" x14ac:dyDescent="0.25">
      <c r="A29" s="46" t="s">
        <v>532</v>
      </c>
      <c r="B29">
        <v>37</v>
      </c>
      <c r="C29">
        <v>99</v>
      </c>
    </row>
    <row r="30" spans="1:3" x14ac:dyDescent="0.25">
      <c r="A30" s="46" t="s">
        <v>533</v>
      </c>
      <c r="B30">
        <v>213</v>
      </c>
      <c r="C30">
        <v>1325</v>
      </c>
    </row>
    <row r="31" spans="1:3" x14ac:dyDescent="0.25">
      <c r="A31" s="46" t="s">
        <v>534</v>
      </c>
      <c r="B31">
        <v>33</v>
      </c>
      <c r="C31">
        <v>131</v>
      </c>
    </row>
    <row r="32" spans="1:3" x14ac:dyDescent="0.25">
      <c r="A32" s="46" t="s">
        <v>535</v>
      </c>
      <c r="B32">
        <v>35</v>
      </c>
      <c r="C32">
        <v>149</v>
      </c>
    </row>
    <row r="33" spans="1:3" x14ac:dyDescent="0.25">
      <c r="A33" s="46" t="s">
        <v>536</v>
      </c>
      <c r="B33">
        <v>127</v>
      </c>
      <c r="C33">
        <v>610</v>
      </c>
    </row>
    <row r="34" spans="1:3" x14ac:dyDescent="0.25">
      <c r="A34" s="46" t="s">
        <v>537</v>
      </c>
      <c r="B34">
        <v>17</v>
      </c>
      <c r="C34">
        <v>224</v>
      </c>
    </row>
    <row r="35" spans="1:3" x14ac:dyDescent="0.25">
      <c r="A35" s="46" t="s">
        <v>538</v>
      </c>
      <c r="B35">
        <v>61</v>
      </c>
      <c r="C35">
        <v>341</v>
      </c>
    </row>
    <row r="36" spans="1:3" x14ac:dyDescent="0.25">
      <c r="A36" s="46" t="s">
        <v>539</v>
      </c>
      <c r="B36">
        <v>200</v>
      </c>
      <c r="C36">
        <v>1506</v>
      </c>
    </row>
    <row r="37" spans="1:3" x14ac:dyDescent="0.25">
      <c r="A37" s="46" t="s">
        <v>256</v>
      </c>
      <c r="B37">
        <v>63</v>
      </c>
      <c r="C37">
        <v>742</v>
      </c>
    </row>
    <row r="38" spans="1:3" x14ac:dyDescent="0.25">
      <c r="A38" s="46" t="s">
        <v>540</v>
      </c>
      <c r="B38">
        <v>95</v>
      </c>
      <c r="C38">
        <v>322</v>
      </c>
    </row>
    <row r="39" spans="1:3" x14ac:dyDescent="0.25">
      <c r="A39" s="46" t="s">
        <v>541</v>
      </c>
      <c r="B39">
        <v>61</v>
      </c>
      <c r="C39">
        <v>190</v>
      </c>
    </row>
    <row r="40" spans="1:3" x14ac:dyDescent="0.25">
      <c r="A40" s="46" t="s">
        <v>542</v>
      </c>
      <c r="B40">
        <v>5</v>
      </c>
      <c r="C40">
        <v>5</v>
      </c>
    </row>
    <row r="41" spans="1:3" x14ac:dyDescent="0.25">
      <c r="A41" s="46" t="s">
        <v>543</v>
      </c>
      <c r="B41">
        <v>11</v>
      </c>
      <c r="C41">
        <v>29</v>
      </c>
    </row>
    <row r="42" spans="1:3" x14ac:dyDescent="0.25">
      <c r="A42" s="46" t="s">
        <v>544</v>
      </c>
      <c r="B42">
        <v>67</v>
      </c>
      <c r="C42">
        <v>200</v>
      </c>
    </row>
    <row r="43" spans="1:3" x14ac:dyDescent="0.25">
      <c r="A43" s="46" t="s">
        <v>545</v>
      </c>
      <c r="B43">
        <v>21</v>
      </c>
      <c r="C43">
        <v>37</v>
      </c>
    </row>
    <row r="44" spans="1:3" x14ac:dyDescent="0.25">
      <c r="A44" s="46" t="s">
        <v>546</v>
      </c>
      <c r="B44">
        <v>42</v>
      </c>
      <c r="C44">
        <v>161</v>
      </c>
    </row>
    <row r="45" spans="1:3" x14ac:dyDescent="0.25">
      <c r="A45" s="46" t="s">
        <v>547</v>
      </c>
      <c r="B45">
        <v>54</v>
      </c>
      <c r="C45">
        <v>169</v>
      </c>
    </row>
    <row r="46" spans="1:3" x14ac:dyDescent="0.25">
      <c r="A46" s="46" t="s">
        <v>548</v>
      </c>
      <c r="B46">
        <v>31</v>
      </c>
      <c r="C46">
        <v>90</v>
      </c>
    </row>
    <row r="47" spans="1:3" x14ac:dyDescent="0.25">
      <c r="A47" s="46" t="s">
        <v>549</v>
      </c>
      <c r="B47">
        <v>15</v>
      </c>
      <c r="C47">
        <v>69</v>
      </c>
    </row>
    <row r="48" spans="1:3" x14ac:dyDescent="0.25">
      <c r="A48" s="46" t="s">
        <v>290</v>
      </c>
      <c r="B48">
        <v>53</v>
      </c>
      <c r="C48">
        <v>134</v>
      </c>
    </row>
    <row r="49" spans="1:3" x14ac:dyDescent="0.25">
      <c r="A49" s="46" t="s">
        <v>550</v>
      </c>
      <c r="B49">
        <v>83</v>
      </c>
      <c r="C49">
        <v>222</v>
      </c>
    </row>
    <row r="50" spans="1:3" x14ac:dyDescent="0.25">
      <c r="A50" s="46" t="s">
        <v>551</v>
      </c>
      <c r="B50">
        <v>66</v>
      </c>
      <c r="C50">
        <v>1115</v>
      </c>
    </row>
    <row r="51" spans="1:3" x14ac:dyDescent="0.25">
      <c r="A51" s="46" t="s">
        <v>552</v>
      </c>
      <c r="B51">
        <v>5</v>
      </c>
      <c r="C51">
        <v>32</v>
      </c>
    </row>
    <row r="52" spans="1:3" x14ac:dyDescent="0.25">
      <c r="A52" s="46" t="s">
        <v>257</v>
      </c>
      <c r="B52">
        <v>18</v>
      </c>
      <c r="C52">
        <v>77</v>
      </c>
    </row>
    <row r="53" spans="1:3" x14ac:dyDescent="0.25">
      <c r="A53" s="46" t="s">
        <v>225</v>
      </c>
      <c r="B53">
        <v>41</v>
      </c>
      <c r="C53">
        <v>136</v>
      </c>
    </row>
    <row r="54" spans="1:3" x14ac:dyDescent="0.25">
      <c r="A54" s="46" t="s">
        <v>553</v>
      </c>
      <c r="B54">
        <v>3</v>
      </c>
      <c r="C54">
        <v>25</v>
      </c>
    </row>
    <row r="55" spans="1:3" x14ac:dyDescent="0.25">
      <c r="A55" s="46" t="s">
        <v>554</v>
      </c>
      <c r="B55">
        <v>3</v>
      </c>
      <c r="C55">
        <v>25</v>
      </c>
    </row>
    <row r="56" spans="1:3" x14ac:dyDescent="0.25">
      <c r="A56" s="46" t="s">
        <v>555</v>
      </c>
      <c r="B56">
        <v>2</v>
      </c>
      <c r="C56">
        <v>2</v>
      </c>
    </row>
    <row r="57" spans="1:3" x14ac:dyDescent="0.25">
      <c r="A57" s="46" t="s">
        <v>184</v>
      </c>
      <c r="B57">
        <v>40</v>
      </c>
      <c r="C57">
        <v>97</v>
      </c>
    </row>
    <row r="58" spans="1:3" x14ac:dyDescent="0.25">
      <c r="A58" s="46" t="s">
        <v>556</v>
      </c>
      <c r="B58">
        <v>3</v>
      </c>
      <c r="C58">
        <v>4</v>
      </c>
    </row>
    <row r="59" spans="1:3" x14ac:dyDescent="0.25">
      <c r="A59" s="46" t="s">
        <v>557</v>
      </c>
      <c r="B59">
        <v>57</v>
      </c>
      <c r="C59">
        <v>203</v>
      </c>
    </row>
    <row r="60" spans="1:3" x14ac:dyDescent="0.25">
      <c r="A60" s="46" t="s">
        <v>558</v>
      </c>
      <c r="B60">
        <v>57</v>
      </c>
      <c r="C60">
        <v>203</v>
      </c>
    </row>
    <row r="61" spans="1:3" x14ac:dyDescent="0.25">
      <c r="A61" s="46" t="s">
        <v>559</v>
      </c>
      <c r="B61">
        <v>21</v>
      </c>
      <c r="C61">
        <v>65</v>
      </c>
    </row>
    <row r="62" spans="1:3" x14ac:dyDescent="0.25">
      <c r="A62" s="46" t="s">
        <v>560</v>
      </c>
      <c r="B62">
        <v>4</v>
      </c>
      <c r="C62">
        <v>4</v>
      </c>
    </row>
    <row r="63" spans="1:3" x14ac:dyDescent="0.25">
      <c r="A63" s="46" t="s">
        <v>561</v>
      </c>
      <c r="B63">
        <v>4</v>
      </c>
      <c r="C63">
        <v>4</v>
      </c>
    </row>
    <row r="64" spans="1:3" x14ac:dyDescent="0.25">
      <c r="A64" s="46" t="s">
        <v>562</v>
      </c>
      <c r="B64">
        <v>2</v>
      </c>
      <c r="C64">
        <v>2</v>
      </c>
    </row>
    <row r="65" spans="1:3" x14ac:dyDescent="0.25">
      <c r="A65" s="46" t="s">
        <v>563</v>
      </c>
      <c r="B65">
        <v>69</v>
      </c>
      <c r="C65">
        <v>411</v>
      </c>
    </row>
    <row r="66" spans="1:3" x14ac:dyDescent="0.25">
      <c r="A66" s="46" t="s">
        <v>564</v>
      </c>
      <c r="B66">
        <v>56</v>
      </c>
      <c r="C66">
        <v>380</v>
      </c>
    </row>
    <row r="67" spans="1:3" x14ac:dyDescent="0.25">
      <c r="A67" s="46" t="s">
        <v>565</v>
      </c>
      <c r="B67">
        <v>60</v>
      </c>
      <c r="C67">
        <v>317</v>
      </c>
    </row>
    <row r="68" spans="1:3" x14ac:dyDescent="0.25">
      <c r="A68" s="46" t="s">
        <v>358</v>
      </c>
      <c r="B68">
        <v>1</v>
      </c>
      <c r="C68">
        <v>2</v>
      </c>
    </row>
    <row r="69" spans="1:3" x14ac:dyDescent="0.25">
      <c r="A69" s="46" t="s">
        <v>566</v>
      </c>
      <c r="B69">
        <v>24</v>
      </c>
      <c r="C69">
        <v>73</v>
      </c>
    </row>
    <row r="70" spans="1:3" x14ac:dyDescent="0.25">
      <c r="A70" s="46" t="s">
        <v>567</v>
      </c>
      <c r="B70">
        <v>1</v>
      </c>
      <c r="C70">
        <v>1</v>
      </c>
    </row>
    <row r="71" spans="1:3" x14ac:dyDescent="0.25">
      <c r="A71" s="46" t="s">
        <v>568</v>
      </c>
      <c r="B71">
        <v>2</v>
      </c>
      <c r="C71">
        <v>4</v>
      </c>
    </row>
    <row r="72" spans="1:3" x14ac:dyDescent="0.25">
      <c r="A72" s="46" t="s">
        <v>355</v>
      </c>
      <c r="B72">
        <v>1</v>
      </c>
      <c r="C72">
        <v>1</v>
      </c>
    </row>
    <row r="73" spans="1:3" x14ac:dyDescent="0.25">
      <c r="A73" s="46" t="s">
        <v>370</v>
      </c>
      <c r="B73">
        <v>12</v>
      </c>
      <c r="C73">
        <v>31</v>
      </c>
    </row>
    <row r="74" spans="1:3" x14ac:dyDescent="0.25">
      <c r="A74" s="46" t="s">
        <v>569</v>
      </c>
      <c r="B74">
        <v>64</v>
      </c>
      <c r="C74">
        <v>322</v>
      </c>
    </row>
    <row r="75" spans="1:3" x14ac:dyDescent="0.25">
      <c r="A75" s="46" t="s">
        <v>570</v>
      </c>
      <c r="B75">
        <v>1</v>
      </c>
      <c r="C75">
        <v>1</v>
      </c>
    </row>
    <row r="76" spans="1:3" x14ac:dyDescent="0.25">
      <c r="A76" s="46" t="s">
        <v>571</v>
      </c>
      <c r="B76">
        <v>24</v>
      </c>
      <c r="C76">
        <v>89</v>
      </c>
    </row>
    <row r="77" spans="1:3" x14ac:dyDescent="0.25">
      <c r="A77" s="46" t="s">
        <v>15</v>
      </c>
      <c r="B77">
        <v>6</v>
      </c>
      <c r="C77">
        <v>27</v>
      </c>
    </row>
    <row r="78" spans="1:3" x14ac:dyDescent="0.25">
      <c r="A78" s="46" t="s">
        <v>284</v>
      </c>
      <c r="B78">
        <v>5</v>
      </c>
      <c r="C78">
        <v>33</v>
      </c>
    </row>
    <row r="79" spans="1:3" x14ac:dyDescent="0.25">
      <c r="A79" s="46" t="s">
        <v>572</v>
      </c>
      <c r="B79">
        <v>1</v>
      </c>
      <c r="C79">
        <v>1</v>
      </c>
    </row>
    <row r="80" spans="1:3" x14ac:dyDescent="0.25">
      <c r="A80" s="46" t="s">
        <v>573</v>
      </c>
      <c r="B80">
        <v>2</v>
      </c>
      <c r="C80">
        <v>6</v>
      </c>
    </row>
    <row r="81" spans="1:3" x14ac:dyDescent="0.25">
      <c r="A81" s="46" t="s">
        <v>574</v>
      </c>
      <c r="B81">
        <v>25</v>
      </c>
      <c r="C81">
        <v>105</v>
      </c>
    </row>
    <row r="82" spans="1:3" x14ac:dyDescent="0.25">
      <c r="A82" s="46" t="s">
        <v>575</v>
      </c>
      <c r="B82">
        <v>37</v>
      </c>
      <c r="C82">
        <v>92</v>
      </c>
    </row>
    <row r="83" spans="1:3" x14ac:dyDescent="0.25">
      <c r="A83" s="46" t="s">
        <v>576</v>
      </c>
      <c r="B83">
        <v>42</v>
      </c>
      <c r="C83">
        <v>144</v>
      </c>
    </row>
    <row r="84" spans="1:3" x14ac:dyDescent="0.25">
      <c r="A84" s="46" t="s">
        <v>333</v>
      </c>
      <c r="B84">
        <v>21</v>
      </c>
      <c r="C84">
        <v>42</v>
      </c>
    </row>
    <row r="85" spans="1:3" x14ac:dyDescent="0.25">
      <c r="A85" s="46" t="s">
        <v>336</v>
      </c>
      <c r="B85">
        <v>23</v>
      </c>
      <c r="C85">
        <v>39</v>
      </c>
    </row>
    <row r="86" spans="1:3" x14ac:dyDescent="0.25">
      <c r="A86" s="46" t="s">
        <v>334</v>
      </c>
      <c r="B86">
        <v>1</v>
      </c>
      <c r="C86">
        <v>1</v>
      </c>
    </row>
    <row r="87" spans="1:3" x14ac:dyDescent="0.25">
      <c r="A87" s="46" t="s">
        <v>577</v>
      </c>
      <c r="B87">
        <v>4</v>
      </c>
      <c r="C87">
        <v>4</v>
      </c>
    </row>
    <row r="88" spans="1:3" x14ac:dyDescent="0.25">
      <c r="A88" s="46" t="s">
        <v>578</v>
      </c>
      <c r="B88">
        <v>21</v>
      </c>
      <c r="C88">
        <v>46</v>
      </c>
    </row>
    <row r="89" spans="1:3" x14ac:dyDescent="0.25">
      <c r="A89" s="46" t="s">
        <v>579</v>
      </c>
      <c r="B89">
        <v>23</v>
      </c>
      <c r="C89">
        <v>39</v>
      </c>
    </row>
    <row r="90" spans="1:3" x14ac:dyDescent="0.25">
      <c r="A90" s="46" t="s">
        <v>580</v>
      </c>
      <c r="B90">
        <v>23</v>
      </c>
      <c r="C90">
        <v>39</v>
      </c>
    </row>
    <row r="91" spans="1:3" x14ac:dyDescent="0.25">
      <c r="A91" s="46" t="s">
        <v>581</v>
      </c>
      <c r="B91">
        <v>21</v>
      </c>
      <c r="C91">
        <v>42</v>
      </c>
    </row>
    <row r="92" spans="1:3" x14ac:dyDescent="0.25">
      <c r="A92" s="46" t="s">
        <v>582</v>
      </c>
      <c r="B92">
        <v>23</v>
      </c>
      <c r="C92">
        <v>40</v>
      </c>
    </row>
    <row r="93" spans="1:3" x14ac:dyDescent="0.25">
      <c r="A93" s="46" t="s">
        <v>583</v>
      </c>
      <c r="B93">
        <v>25</v>
      </c>
      <c r="C93">
        <v>53</v>
      </c>
    </row>
    <row r="94" spans="1:3" x14ac:dyDescent="0.25">
      <c r="A94" s="46" t="s">
        <v>335</v>
      </c>
      <c r="B94">
        <v>4</v>
      </c>
      <c r="C94">
        <v>4</v>
      </c>
    </row>
    <row r="95" spans="1:3" x14ac:dyDescent="0.25">
      <c r="A95" s="46" t="s">
        <v>327</v>
      </c>
      <c r="B95">
        <v>40</v>
      </c>
      <c r="C95">
        <v>58</v>
      </c>
    </row>
    <row r="96" spans="1:3" x14ac:dyDescent="0.25">
      <c r="A96" s="46" t="s">
        <v>329</v>
      </c>
      <c r="B96">
        <v>40</v>
      </c>
      <c r="C96">
        <v>57</v>
      </c>
    </row>
    <row r="97" spans="1:3" x14ac:dyDescent="0.25">
      <c r="A97" s="46" t="s">
        <v>112</v>
      </c>
      <c r="B97">
        <v>60</v>
      </c>
      <c r="C97">
        <v>262</v>
      </c>
    </row>
    <row r="98" spans="1:3" x14ac:dyDescent="0.25">
      <c r="A98" s="46" t="s">
        <v>584</v>
      </c>
      <c r="B98">
        <v>24</v>
      </c>
      <c r="C98">
        <v>48</v>
      </c>
    </row>
    <row r="99" spans="1:3" x14ac:dyDescent="0.25">
      <c r="A99" s="46" t="s">
        <v>328</v>
      </c>
      <c r="B99">
        <v>6</v>
      </c>
      <c r="C99">
        <v>10</v>
      </c>
    </row>
    <row r="100" spans="1:3" x14ac:dyDescent="0.25">
      <c r="A100" s="46" t="s">
        <v>65</v>
      </c>
      <c r="B100">
        <v>36</v>
      </c>
      <c r="C100">
        <v>64</v>
      </c>
    </row>
    <row r="101" spans="1:3" x14ac:dyDescent="0.25">
      <c r="A101" s="46" t="s">
        <v>222</v>
      </c>
      <c r="B101">
        <v>17</v>
      </c>
      <c r="C101">
        <v>24</v>
      </c>
    </row>
    <row r="102" spans="1:3" x14ac:dyDescent="0.25">
      <c r="A102" s="46" t="s">
        <v>248</v>
      </c>
      <c r="B102">
        <v>35</v>
      </c>
      <c r="C102">
        <v>99</v>
      </c>
    </row>
    <row r="103" spans="1:3" x14ac:dyDescent="0.25">
      <c r="A103" s="46" t="s">
        <v>330</v>
      </c>
      <c r="B103">
        <v>4</v>
      </c>
      <c r="C103">
        <v>8</v>
      </c>
    </row>
    <row r="104" spans="1:3" x14ac:dyDescent="0.25">
      <c r="A104" s="46" t="s">
        <v>110</v>
      </c>
      <c r="B104">
        <v>31</v>
      </c>
      <c r="C104">
        <v>76</v>
      </c>
    </row>
    <row r="105" spans="1:3" x14ac:dyDescent="0.25">
      <c r="A105" s="46" t="s">
        <v>331</v>
      </c>
      <c r="B105">
        <v>18</v>
      </c>
      <c r="C105">
        <v>23</v>
      </c>
    </row>
    <row r="106" spans="1:3" x14ac:dyDescent="0.25">
      <c r="A106" s="46" t="s">
        <v>106</v>
      </c>
      <c r="B106">
        <v>60</v>
      </c>
      <c r="C106">
        <v>262</v>
      </c>
    </row>
    <row r="107" spans="1:3" x14ac:dyDescent="0.25">
      <c r="A107" s="46" t="s">
        <v>338</v>
      </c>
      <c r="B107">
        <v>25</v>
      </c>
      <c r="C107">
        <v>38</v>
      </c>
    </row>
    <row r="108" spans="1:3" x14ac:dyDescent="0.25">
      <c r="A108" s="46" t="s">
        <v>332</v>
      </c>
      <c r="B108">
        <v>3</v>
      </c>
      <c r="C108">
        <v>4</v>
      </c>
    </row>
    <row r="109" spans="1:3" x14ac:dyDescent="0.25">
      <c r="A109" s="46" t="s">
        <v>585</v>
      </c>
      <c r="B109">
        <v>9</v>
      </c>
      <c r="C109">
        <v>19</v>
      </c>
    </row>
    <row r="110" spans="1:3" x14ac:dyDescent="0.25">
      <c r="A110" s="46" t="s">
        <v>586</v>
      </c>
      <c r="B110">
        <v>7</v>
      </c>
      <c r="C110">
        <v>22</v>
      </c>
    </row>
    <row r="111" spans="1:3" x14ac:dyDescent="0.25">
      <c r="A111" s="46" t="s">
        <v>587</v>
      </c>
      <c r="B111">
        <v>10</v>
      </c>
      <c r="C111">
        <v>20</v>
      </c>
    </row>
    <row r="112" spans="1:3" x14ac:dyDescent="0.25">
      <c r="A112" s="46" t="s">
        <v>588</v>
      </c>
      <c r="B112">
        <v>10</v>
      </c>
      <c r="C112">
        <v>19</v>
      </c>
    </row>
    <row r="113" spans="1:3" x14ac:dyDescent="0.25">
      <c r="A113" s="46" t="s">
        <v>498</v>
      </c>
      <c r="B113">
        <v>29</v>
      </c>
      <c r="C113">
        <v>64</v>
      </c>
    </row>
    <row r="114" spans="1:3" x14ac:dyDescent="0.25">
      <c r="A114" s="46" t="s">
        <v>499</v>
      </c>
      <c r="B114">
        <v>12</v>
      </c>
      <c r="C114">
        <v>22</v>
      </c>
    </row>
    <row r="115" spans="1:3" x14ac:dyDescent="0.25">
      <c r="A115" s="46" t="s">
        <v>500</v>
      </c>
      <c r="B115">
        <v>17</v>
      </c>
      <c r="C115">
        <v>28</v>
      </c>
    </row>
    <row r="116" spans="1:3" x14ac:dyDescent="0.25">
      <c r="A116" s="46" t="s">
        <v>589</v>
      </c>
      <c r="B116">
        <v>1</v>
      </c>
      <c r="C116">
        <v>36</v>
      </c>
    </row>
    <row r="117" spans="1:3" x14ac:dyDescent="0.25">
      <c r="A117" s="46" t="s">
        <v>497</v>
      </c>
      <c r="B117">
        <v>63</v>
      </c>
      <c r="C117">
        <v>163</v>
      </c>
    </row>
    <row r="118" spans="1:3" x14ac:dyDescent="0.25">
      <c r="A118" s="46" t="s">
        <v>590</v>
      </c>
      <c r="B118">
        <v>91</v>
      </c>
      <c r="C118">
        <v>414</v>
      </c>
    </row>
    <row r="119" spans="1:3" x14ac:dyDescent="0.25">
      <c r="A119" s="46" t="s">
        <v>591</v>
      </c>
      <c r="B119">
        <v>111</v>
      </c>
      <c r="C119">
        <v>12520</v>
      </c>
    </row>
    <row r="120" spans="1:3" x14ac:dyDescent="0.25">
      <c r="A120" s="46" t="s">
        <v>592</v>
      </c>
      <c r="B120">
        <v>45</v>
      </c>
      <c r="C120">
        <v>423</v>
      </c>
    </row>
    <row r="121" spans="1:3" x14ac:dyDescent="0.25">
      <c r="A121" s="46" t="s">
        <v>593</v>
      </c>
      <c r="B121">
        <v>84</v>
      </c>
      <c r="C121">
        <v>461</v>
      </c>
    </row>
    <row r="122" spans="1:3" x14ac:dyDescent="0.25">
      <c r="A122" s="46" t="s">
        <v>594</v>
      </c>
      <c r="B122">
        <v>40</v>
      </c>
      <c r="C122">
        <v>86</v>
      </c>
    </row>
    <row r="123" spans="1:3" x14ac:dyDescent="0.25">
      <c r="A123" s="46" t="s">
        <v>75</v>
      </c>
      <c r="B123">
        <v>63</v>
      </c>
      <c r="C123">
        <v>234</v>
      </c>
    </row>
    <row r="124" spans="1:3" x14ac:dyDescent="0.25">
      <c r="A124" s="46" t="s">
        <v>3225</v>
      </c>
      <c r="B124">
        <v>12</v>
      </c>
      <c r="C124">
        <v>22</v>
      </c>
    </row>
    <row r="125" spans="1:3" x14ac:dyDescent="0.25">
      <c r="A125" s="46" t="s">
        <v>3226</v>
      </c>
      <c r="B125">
        <v>31</v>
      </c>
      <c r="C125">
        <v>67</v>
      </c>
    </row>
    <row r="126" spans="1:3" x14ac:dyDescent="0.25">
      <c r="A126" s="46" t="s">
        <v>3227</v>
      </c>
      <c r="B126">
        <v>17</v>
      </c>
      <c r="C126">
        <v>28</v>
      </c>
    </row>
    <row r="127" spans="1:3" x14ac:dyDescent="0.25">
      <c r="A127" s="46" t="s">
        <v>3224</v>
      </c>
      <c r="B127">
        <v>64</v>
      </c>
      <c r="C127">
        <v>164</v>
      </c>
    </row>
    <row r="128" spans="1:3" x14ac:dyDescent="0.25">
      <c r="A128" s="46" t="s">
        <v>595</v>
      </c>
      <c r="B128">
        <v>7</v>
      </c>
      <c r="C128">
        <v>26</v>
      </c>
    </row>
    <row r="129" spans="1:3" x14ac:dyDescent="0.25">
      <c r="A129" s="46" t="s">
        <v>373</v>
      </c>
      <c r="B129">
        <v>11</v>
      </c>
      <c r="C129">
        <v>64</v>
      </c>
    </row>
    <row r="130" spans="1:3" x14ac:dyDescent="0.25">
      <c r="A130" s="46" t="s">
        <v>596</v>
      </c>
      <c r="B130">
        <v>25</v>
      </c>
      <c r="C130">
        <v>211</v>
      </c>
    </row>
    <row r="131" spans="1:3" x14ac:dyDescent="0.25">
      <c r="A131" s="46" t="s">
        <v>597</v>
      </c>
      <c r="B131">
        <v>10</v>
      </c>
      <c r="C131">
        <v>78</v>
      </c>
    </row>
    <row r="132" spans="1:3" x14ac:dyDescent="0.25">
      <c r="A132" s="46" t="s">
        <v>185</v>
      </c>
      <c r="B132">
        <v>10</v>
      </c>
      <c r="C132">
        <v>78</v>
      </c>
    </row>
    <row r="133" spans="1:3" x14ac:dyDescent="0.25">
      <c r="A133" s="46" t="s">
        <v>598</v>
      </c>
      <c r="B133">
        <v>29</v>
      </c>
      <c r="C133">
        <v>175</v>
      </c>
    </row>
    <row r="134" spans="1:3" x14ac:dyDescent="0.25">
      <c r="A134" s="46" t="s">
        <v>599</v>
      </c>
      <c r="B134">
        <v>28</v>
      </c>
      <c r="C134">
        <v>175</v>
      </c>
    </row>
    <row r="135" spans="1:3" x14ac:dyDescent="0.25">
      <c r="A135" s="46" t="s">
        <v>600</v>
      </c>
      <c r="B135">
        <v>11</v>
      </c>
      <c r="C135">
        <v>64</v>
      </c>
    </row>
    <row r="136" spans="1:3" x14ac:dyDescent="0.25">
      <c r="A136" s="46" t="s">
        <v>601</v>
      </c>
      <c r="B136">
        <v>10</v>
      </c>
      <c r="C136">
        <v>77</v>
      </c>
    </row>
    <row r="137" spans="1:3" x14ac:dyDescent="0.25">
      <c r="A137" s="46" t="s">
        <v>602</v>
      </c>
      <c r="B137">
        <v>66</v>
      </c>
      <c r="C137">
        <v>760</v>
      </c>
    </row>
    <row r="138" spans="1:3" x14ac:dyDescent="0.25">
      <c r="A138" s="46" t="s">
        <v>603</v>
      </c>
      <c r="B138">
        <v>1</v>
      </c>
      <c r="C138">
        <v>1</v>
      </c>
    </row>
    <row r="139" spans="1:3" x14ac:dyDescent="0.25">
      <c r="A139" s="46" t="s">
        <v>604</v>
      </c>
      <c r="B139">
        <v>3</v>
      </c>
      <c r="C139">
        <v>7</v>
      </c>
    </row>
    <row r="140" spans="1:3" x14ac:dyDescent="0.25">
      <c r="A140" s="46" t="s">
        <v>605</v>
      </c>
      <c r="B140">
        <v>25</v>
      </c>
      <c r="C140">
        <v>109</v>
      </c>
    </row>
    <row r="141" spans="1:3" x14ac:dyDescent="0.25">
      <c r="A141" s="46" t="s">
        <v>606</v>
      </c>
      <c r="B141">
        <v>2</v>
      </c>
      <c r="C141">
        <v>4</v>
      </c>
    </row>
    <row r="142" spans="1:3" x14ac:dyDescent="0.25">
      <c r="A142" s="46" t="s">
        <v>607</v>
      </c>
      <c r="B142">
        <v>16</v>
      </c>
      <c r="C142">
        <v>300</v>
      </c>
    </row>
    <row r="143" spans="1:3" x14ac:dyDescent="0.25">
      <c r="A143" s="46" t="s">
        <v>608</v>
      </c>
      <c r="B143">
        <v>50</v>
      </c>
      <c r="C143">
        <v>100</v>
      </c>
    </row>
    <row r="144" spans="1:3" x14ac:dyDescent="0.25">
      <c r="A144" s="46" t="s">
        <v>609</v>
      </c>
      <c r="B144">
        <v>130</v>
      </c>
      <c r="C144">
        <v>711</v>
      </c>
    </row>
    <row r="145" spans="1:3" x14ac:dyDescent="0.25">
      <c r="A145" s="46" t="s">
        <v>610</v>
      </c>
      <c r="B145">
        <v>43</v>
      </c>
      <c r="C145">
        <v>73</v>
      </c>
    </row>
    <row r="146" spans="1:3" x14ac:dyDescent="0.25">
      <c r="A146" s="46" t="s">
        <v>611</v>
      </c>
      <c r="B146">
        <v>47</v>
      </c>
      <c r="C146">
        <v>86</v>
      </c>
    </row>
    <row r="147" spans="1:3" x14ac:dyDescent="0.25">
      <c r="A147" s="46" t="s">
        <v>612</v>
      </c>
      <c r="B147">
        <v>43</v>
      </c>
      <c r="C147">
        <v>73</v>
      </c>
    </row>
    <row r="148" spans="1:3" x14ac:dyDescent="0.25">
      <c r="A148" s="46" t="s">
        <v>613</v>
      </c>
      <c r="B148">
        <v>102</v>
      </c>
      <c r="C148">
        <v>303</v>
      </c>
    </row>
    <row r="149" spans="1:3" x14ac:dyDescent="0.25">
      <c r="A149" s="46" t="s">
        <v>614</v>
      </c>
      <c r="B149">
        <v>113</v>
      </c>
      <c r="C149">
        <v>323</v>
      </c>
    </row>
    <row r="150" spans="1:3" x14ac:dyDescent="0.25">
      <c r="A150" s="46" t="s">
        <v>615</v>
      </c>
      <c r="B150">
        <v>102</v>
      </c>
      <c r="C150">
        <v>303</v>
      </c>
    </row>
    <row r="151" spans="1:3" x14ac:dyDescent="0.25">
      <c r="A151" s="46" t="s">
        <v>616</v>
      </c>
      <c r="B151">
        <v>4</v>
      </c>
      <c r="C151">
        <v>14</v>
      </c>
    </row>
    <row r="152" spans="1:3" x14ac:dyDescent="0.25">
      <c r="A152" s="46" t="s">
        <v>617</v>
      </c>
      <c r="B152">
        <v>4</v>
      </c>
      <c r="C152">
        <v>14</v>
      </c>
    </row>
    <row r="153" spans="1:3" x14ac:dyDescent="0.25">
      <c r="A153" s="46" t="s">
        <v>618</v>
      </c>
      <c r="B153">
        <v>103</v>
      </c>
      <c r="C153">
        <v>366</v>
      </c>
    </row>
    <row r="154" spans="1:3" x14ac:dyDescent="0.25">
      <c r="A154" s="46" t="s">
        <v>619</v>
      </c>
      <c r="B154">
        <v>104</v>
      </c>
      <c r="C154">
        <v>365</v>
      </c>
    </row>
    <row r="155" spans="1:3" x14ac:dyDescent="0.25">
      <c r="A155" s="46" t="s">
        <v>620</v>
      </c>
      <c r="B155">
        <v>19</v>
      </c>
      <c r="C155">
        <v>36</v>
      </c>
    </row>
    <row r="156" spans="1:3" x14ac:dyDescent="0.25">
      <c r="A156" s="46" t="s">
        <v>621</v>
      </c>
      <c r="B156">
        <v>5</v>
      </c>
      <c r="C156">
        <v>16</v>
      </c>
    </row>
    <row r="157" spans="1:3" x14ac:dyDescent="0.25">
      <c r="A157" s="46" t="s">
        <v>622</v>
      </c>
      <c r="B157">
        <v>5</v>
      </c>
      <c r="C157">
        <v>16</v>
      </c>
    </row>
    <row r="158" spans="1:3" x14ac:dyDescent="0.25">
      <c r="A158" s="46" t="s">
        <v>623</v>
      </c>
      <c r="B158">
        <v>15</v>
      </c>
      <c r="C158">
        <v>27</v>
      </c>
    </row>
    <row r="159" spans="1:3" x14ac:dyDescent="0.25">
      <c r="A159" s="46" t="s">
        <v>624</v>
      </c>
      <c r="B159">
        <v>15</v>
      </c>
      <c r="C159">
        <v>27</v>
      </c>
    </row>
    <row r="160" spans="1:3" x14ac:dyDescent="0.25">
      <c r="A160" s="46" t="s">
        <v>625</v>
      </c>
      <c r="B160">
        <v>18</v>
      </c>
      <c r="C160">
        <v>30</v>
      </c>
    </row>
    <row r="161" spans="1:3" x14ac:dyDescent="0.25">
      <c r="A161" s="46" t="s">
        <v>626</v>
      </c>
      <c r="B161">
        <v>69</v>
      </c>
      <c r="C161">
        <v>106</v>
      </c>
    </row>
    <row r="162" spans="1:3" x14ac:dyDescent="0.25">
      <c r="A162" s="46" t="s">
        <v>627</v>
      </c>
      <c r="B162">
        <v>79</v>
      </c>
      <c r="C162">
        <v>344</v>
      </c>
    </row>
    <row r="163" spans="1:3" x14ac:dyDescent="0.25">
      <c r="A163" s="46" t="s">
        <v>628</v>
      </c>
      <c r="B163">
        <v>21</v>
      </c>
      <c r="C163">
        <v>115</v>
      </c>
    </row>
    <row r="164" spans="1:3" x14ac:dyDescent="0.25">
      <c r="A164" s="46" t="s">
        <v>629</v>
      </c>
      <c r="B164">
        <v>4</v>
      </c>
      <c r="C164">
        <v>8</v>
      </c>
    </row>
    <row r="165" spans="1:3" x14ac:dyDescent="0.25">
      <c r="A165" s="46" t="s">
        <v>630</v>
      </c>
      <c r="B165">
        <v>10</v>
      </c>
      <c r="C165">
        <v>14</v>
      </c>
    </row>
    <row r="166" spans="1:3" x14ac:dyDescent="0.25">
      <c r="A166" s="46" t="s">
        <v>631</v>
      </c>
      <c r="B166">
        <v>20</v>
      </c>
      <c r="C166">
        <v>31</v>
      </c>
    </row>
    <row r="167" spans="1:3" x14ac:dyDescent="0.25">
      <c r="A167" s="46" t="s">
        <v>632</v>
      </c>
      <c r="B167">
        <v>82</v>
      </c>
      <c r="C167">
        <v>342</v>
      </c>
    </row>
    <row r="168" spans="1:3" x14ac:dyDescent="0.25">
      <c r="A168" s="46" t="s">
        <v>633</v>
      </c>
      <c r="B168">
        <v>80</v>
      </c>
      <c r="C168">
        <v>236</v>
      </c>
    </row>
    <row r="169" spans="1:3" x14ac:dyDescent="0.25">
      <c r="A169" s="46" t="s">
        <v>635</v>
      </c>
      <c r="B169">
        <v>1</v>
      </c>
      <c r="C169">
        <v>12</v>
      </c>
    </row>
    <row r="170" spans="1:3" x14ac:dyDescent="0.25">
      <c r="A170" s="46" t="s">
        <v>636</v>
      </c>
      <c r="B170">
        <v>1</v>
      </c>
      <c r="C170">
        <v>12</v>
      </c>
    </row>
    <row r="171" spans="1:3" x14ac:dyDescent="0.25">
      <c r="A171" s="46" t="s">
        <v>637</v>
      </c>
      <c r="B171">
        <v>9</v>
      </c>
      <c r="C171">
        <v>40</v>
      </c>
    </row>
    <row r="172" spans="1:3" x14ac:dyDescent="0.25">
      <c r="A172" s="46" t="s">
        <v>638</v>
      </c>
      <c r="B172">
        <v>27</v>
      </c>
      <c r="C172">
        <v>85</v>
      </c>
    </row>
    <row r="173" spans="1:3" x14ac:dyDescent="0.25">
      <c r="A173" s="46" t="s">
        <v>639</v>
      </c>
      <c r="B173">
        <v>1</v>
      </c>
      <c r="C173">
        <v>18</v>
      </c>
    </row>
    <row r="174" spans="1:3" x14ac:dyDescent="0.25">
      <c r="A174" s="46" t="s">
        <v>640</v>
      </c>
      <c r="B174">
        <v>2</v>
      </c>
      <c r="C174">
        <v>3</v>
      </c>
    </row>
    <row r="175" spans="1:3" x14ac:dyDescent="0.25">
      <c r="A175" s="46" t="s">
        <v>641</v>
      </c>
      <c r="B175">
        <v>2</v>
      </c>
      <c r="C175">
        <v>3</v>
      </c>
    </row>
    <row r="176" spans="1:3" x14ac:dyDescent="0.25">
      <c r="A176" s="46" t="s">
        <v>642</v>
      </c>
      <c r="B176">
        <v>23</v>
      </c>
      <c r="C176">
        <v>57</v>
      </c>
    </row>
    <row r="177" spans="1:3" x14ac:dyDescent="0.25">
      <c r="A177" s="46" t="s">
        <v>643</v>
      </c>
      <c r="B177">
        <v>3</v>
      </c>
      <c r="C177">
        <v>5</v>
      </c>
    </row>
    <row r="178" spans="1:3" x14ac:dyDescent="0.25">
      <c r="A178" s="46" t="s">
        <v>644</v>
      </c>
      <c r="B178">
        <v>4</v>
      </c>
      <c r="C178">
        <v>6</v>
      </c>
    </row>
    <row r="179" spans="1:3" x14ac:dyDescent="0.25">
      <c r="A179" s="46" t="s">
        <v>507</v>
      </c>
      <c r="B179">
        <v>42</v>
      </c>
      <c r="C179">
        <v>115</v>
      </c>
    </row>
    <row r="180" spans="1:3" x14ac:dyDescent="0.25">
      <c r="A180" s="46" t="s">
        <v>645</v>
      </c>
      <c r="B180">
        <v>19</v>
      </c>
      <c r="C180">
        <v>102</v>
      </c>
    </row>
    <row r="181" spans="1:3" x14ac:dyDescent="0.25">
      <c r="A181" s="46" t="s">
        <v>646</v>
      </c>
      <c r="B181">
        <v>55</v>
      </c>
      <c r="C181">
        <v>154</v>
      </c>
    </row>
    <row r="182" spans="1:3" x14ac:dyDescent="0.25">
      <c r="A182" s="46" t="s">
        <v>647</v>
      </c>
      <c r="B182">
        <v>19</v>
      </c>
      <c r="C182">
        <v>128</v>
      </c>
    </row>
    <row r="183" spans="1:3" x14ac:dyDescent="0.25">
      <c r="A183" s="46" t="s">
        <v>648</v>
      </c>
      <c r="B183">
        <v>8</v>
      </c>
      <c r="C183">
        <v>360</v>
      </c>
    </row>
    <row r="184" spans="1:3" x14ac:dyDescent="0.25">
      <c r="A184" s="46" t="s">
        <v>649</v>
      </c>
      <c r="B184">
        <v>15</v>
      </c>
      <c r="C184">
        <v>79</v>
      </c>
    </row>
    <row r="185" spans="1:3" x14ac:dyDescent="0.25">
      <c r="A185" s="46" t="s">
        <v>650</v>
      </c>
      <c r="B185">
        <v>2</v>
      </c>
      <c r="C185">
        <v>8</v>
      </c>
    </row>
    <row r="186" spans="1:3" x14ac:dyDescent="0.25">
      <c r="A186" s="46" t="s">
        <v>651</v>
      </c>
      <c r="B186">
        <v>1</v>
      </c>
      <c r="C186">
        <v>7</v>
      </c>
    </row>
    <row r="187" spans="1:3" x14ac:dyDescent="0.25">
      <c r="A187" s="46" t="s">
        <v>652</v>
      </c>
      <c r="B187">
        <v>16</v>
      </c>
      <c r="C187">
        <v>303</v>
      </c>
    </row>
    <row r="188" spans="1:3" x14ac:dyDescent="0.25">
      <c r="A188" s="46" t="s">
        <v>653</v>
      </c>
      <c r="B188">
        <v>7</v>
      </c>
      <c r="C188">
        <v>47</v>
      </c>
    </row>
    <row r="189" spans="1:3" x14ac:dyDescent="0.25">
      <c r="A189" s="46" t="s">
        <v>273</v>
      </c>
      <c r="B189">
        <v>8</v>
      </c>
      <c r="C189">
        <v>518</v>
      </c>
    </row>
    <row r="190" spans="1:3" x14ac:dyDescent="0.25">
      <c r="A190" s="46" t="s">
        <v>274</v>
      </c>
      <c r="B190">
        <v>29</v>
      </c>
      <c r="C190">
        <v>1112</v>
      </c>
    </row>
    <row r="191" spans="1:3" x14ac:dyDescent="0.25">
      <c r="A191" s="46" t="s">
        <v>302</v>
      </c>
      <c r="B191">
        <v>38</v>
      </c>
      <c r="C191">
        <v>958</v>
      </c>
    </row>
    <row r="192" spans="1:3" x14ac:dyDescent="0.25">
      <c r="A192" s="46" t="s">
        <v>193</v>
      </c>
      <c r="B192">
        <v>3</v>
      </c>
      <c r="C192">
        <v>3</v>
      </c>
    </row>
    <row r="193" spans="1:3" x14ac:dyDescent="0.25">
      <c r="A193" s="46" t="s">
        <v>180</v>
      </c>
      <c r="B193">
        <v>24</v>
      </c>
      <c r="C193">
        <v>41</v>
      </c>
    </row>
    <row r="194" spans="1:3" x14ac:dyDescent="0.25">
      <c r="A194" s="46" t="s">
        <v>654</v>
      </c>
      <c r="B194">
        <v>19</v>
      </c>
      <c r="C194">
        <v>27</v>
      </c>
    </row>
    <row r="195" spans="1:3" x14ac:dyDescent="0.25">
      <c r="A195" s="46" t="s">
        <v>173</v>
      </c>
      <c r="B195">
        <v>34</v>
      </c>
      <c r="C195">
        <v>89</v>
      </c>
    </row>
    <row r="196" spans="1:3" x14ac:dyDescent="0.25">
      <c r="A196" s="46" t="s">
        <v>92</v>
      </c>
      <c r="B196">
        <v>3</v>
      </c>
      <c r="C196">
        <v>6</v>
      </c>
    </row>
    <row r="197" spans="1:3" x14ac:dyDescent="0.25">
      <c r="A197" s="46" t="s">
        <v>655</v>
      </c>
      <c r="B197">
        <v>49</v>
      </c>
      <c r="C197">
        <v>171</v>
      </c>
    </row>
    <row r="198" spans="1:3" x14ac:dyDescent="0.25">
      <c r="A198" s="46" t="s">
        <v>656</v>
      </c>
      <c r="B198">
        <v>37</v>
      </c>
      <c r="C198">
        <v>87</v>
      </c>
    </row>
    <row r="199" spans="1:3" x14ac:dyDescent="0.25">
      <c r="A199" s="46" t="s">
        <v>71</v>
      </c>
      <c r="B199">
        <v>38</v>
      </c>
      <c r="C199">
        <v>88</v>
      </c>
    </row>
    <row r="200" spans="1:3" x14ac:dyDescent="0.25">
      <c r="A200" s="46" t="s">
        <v>657</v>
      </c>
      <c r="B200">
        <v>16</v>
      </c>
      <c r="C200">
        <v>64</v>
      </c>
    </row>
    <row r="201" spans="1:3" x14ac:dyDescent="0.25">
      <c r="A201" s="46" t="s">
        <v>658</v>
      </c>
      <c r="B201">
        <v>19</v>
      </c>
      <c r="C201">
        <v>79</v>
      </c>
    </row>
    <row r="202" spans="1:3" x14ac:dyDescent="0.25">
      <c r="A202" s="46" t="s">
        <v>102</v>
      </c>
      <c r="B202">
        <v>34</v>
      </c>
      <c r="C202">
        <v>117</v>
      </c>
    </row>
    <row r="203" spans="1:3" x14ac:dyDescent="0.25">
      <c r="A203" s="46" t="s">
        <v>178</v>
      </c>
      <c r="B203">
        <v>35</v>
      </c>
      <c r="C203">
        <v>140</v>
      </c>
    </row>
    <row r="204" spans="1:3" x14ac:dyDescent="0.25">
      <c r="A204" s="46" t="s">
        <v>235</v>
      </c>
      <c r="B204">
        <v>26</v>
      </c>
      <c r="C204">
        <v>75</v>
      </c>
    </row>
    <row r="205" spans="1:3" x14ac:dyDescent="0.25">
      <c r="A205" s="46" t="s">
        <v>659</v>
      </c>
      <c r="B205">
        <v>26</v>
      </c>
      <c r="C205">
        <v>52</v>
      </c>
    </row>
    <row r="206" spans="1:3" x14ac:dyDescent="0.25">
      <c r="A206" s="46" t="s">
        <v>660</v>
      </c>
      <c r="B206">
        <v>38</v>
      </c>
      <c r="C206">
        <v>155</v>
      </c>
    </row>
    <row r="207" spans="1:3" x14ac:dyDescent="0.25">
      <c r="A207" s="46" t="s">
        <v>661</v>
      </c>
      <c r="B207">
        <v>14</v>
      </c>
      <c r="C207">
        <v>20</v>
      </c>
    </row>
    <row r="208" spans="1:3" x14ac:dyDescent="0.25">
      <c r="A208" s="46" t="s">
        <v>662</v>
      </c>
      <c r="B208">
        <v>64</v>
      </c>
      <c r="C208">
        <v>175</v>
      </c>
    </row>
    <row r="209" spans="1:3" x14ac:dyDescent="0.25">
      <c r="A209" s="46" t="s">
        <v>663</v>
      </c>
      <c r="B209">
        <v>66</v>
      </c>
      <c r="C209">
        <v>197</v>
      </c>
    </row>
    <row r="210" spans="1:3" x14ac:dyDescent="0.25">
      <c r="A210" s="46" t="s">
        <v>664</v>
      </c>
      <c r="B210">
        <v>49</v>
      </c>
      <c r="C210">
        <v>125</v>
      </c>
    </row>
    <row r="211" spans="1:3" x14ac:dyDescent="0.25">
      <c r="A211" s="46" t="s">
        <v>665</v>
      </c>
      <c r="B211">
        <v>70</v>
      </c>
      <c r="C211">
        <v>175</v>
      </c>
    </row>
    <row r="212" spans="1:3" x14ac:dyDescent="0.25">
      <c r="A212" s="46" t="s">
        <v>14</v>
      </c>
      <c r="B212">
        <v>2</v>
      </c>
      <c r="C212">
        <v>3</v>
      </c>
    </row>
    <row r="213" spans="1:3" x14ac:dyDescent="0.25">
      <c r="A213" s="46" t="s">
        <v>666</v>
      </c>
      <c r="B213">
        <v>1</v>
      </c>
      <c r="C213">
        <v>1</v>
      </c>
    </row>
    <row r="214" spans="1:3" x14ac:dyDescent="0.25">
      <c r="A214" s="46" t="s">
        <v>667</v>
      </c>
      <c r="B214">
        <v>33</v>
      </c>
      <c r="C214">
        <v>76</v>
      </c>
    </row>
    <row r="215" spans="1:3" x14ac:dyDescent="0.25">
      <c r="A215" s="46" t="s">
        <v>668</v>
      </c>
      <c r="B215">
        <v>1</v>
      </c>
      <c r="C215">
        <v>5</v>
      </c>
    </row>
    <row r="216" spans="1:3" x14ac:dyDescent="0.25">
      <c r="A216" s="46" t="s">
        <v>669</v>
      </c>
      <c r="B216">
        <v>1</v>
      </c>
      <c r="C216">
        <v>2</v>
      </c>
    </row>
    <row r="217" spans="1:3" x14ac:dyDescent="0.25">
      <c r="A217" s="46" t="s">
        <v>670</v>
      </c>
      <c r="B217">
        <v>1</v>
      </c>
      <c r="C217">
        <v>1</v>
      </c>
    </row>
    <row r="218" spans="1:3" x14ac:dyDescent="0.25">
      <c r="A218" s="46" t="s">
        <v>671</v>
      </c>
      <c r="B218">
        <v>72</v>
      </c>
      <c r="C218">
        <v>199</v>
      </c>
    </row>
    <row r="219" spans="1:3" x14ac:dyDescent="0.25">
      <c r="A219" s="46" t="s">
        <v>672</v>
      </c>
      <c r="B219">
        <v>1</v>
      </c>
      <c r="C219">
        <v>1</v>
      </c>
    </row>
    <row r="220" spans="1:3" x14ac:dyDescent="0.25">
      <c r="A220" s="46" t="s">
        <v>91</v>
      </c>
      <c r="B220">
        <v>69</v>
      </c>
      <c r="C220">
        <v>175</v>
      </c>
    </row>
    <row r="221" spans="1:3" x14ac:dyDescent="0.25">
      <c r="A221" s="46" t="s">
        <v>673</v>
      </c>
      <c r="B221">
        <v>68</v>
      </c>
      <c r="C221">
        <v>174</v>
      </c>
    </row>
    <row r="222" spans="1:3" x14ac:dyDescent="0.25">
      <c r="A222" s="46" t="s">
        <v>415</v>
      </c>
      <c r="B222">
        <v>68</v>
      </c>
      <c r="C222">
        <v>172</v>
      </c>
    </row>
    <row r="223" spans="1:3" x14ac:dyDescent="0.25">
      <c r="A223" s="46" t="s">
        <v>364</v>
      </c>
      <c r="B223">
        <v>3</v>
      </c>
      <c r="C223">
        <v>3</v>
      </c>
    </row>
    <row r="224" spans="1:3" x14ac:dyDescent="0.25">
      <c r="A224" s="46" t="s">
        <v>674</v>
      </c>
      <c r="B224">
        <v>108</v>
      </c>
      <c r="C224">
        <v>400</v>
      </c>
    </row>
    <row r="225" spans="1:3" x14ac:dyDescent="0.25">
      <c r="A225" s="46" t="s">
        <v>675</v>
      </c>
      <c r="B225">
        <v>77</v>
      </c>
      <c r="C225">
        <v>209</v>
      </c>
    </row>
    <row r="226" spans="1:3" x14ac:dyDescent="0.25">
      <c r="A226" s="46" t="s">
        <v>676</v>
      </c>
      <c r="B226">
        <v>36</v>
      </c>
      <c r="C226">
        <v>111</v>
      </c>
    </row>
    <row r="227" spans="1:3" x14ac:dyDescent="0.25">
      <c r="A227" s="46" t="s">
        <v>677</v>
      </c>
      <c r="B227">
        <v>114</v>
      </c>
      <c r="C227">
        <v>409</v>
      </c>
    </row>
    <row r="228" spans="1:3" x14ac:dyDescent="0.25">
      <c r="A228" s="46" t="s">
        <v>678</v>
      </c>
      <c r="B228">
        <v>1</v>
      </c>
      <c r="C228">
        <v>1</v>
      </c>
    </row>
    <row r="229" spans="1:3" x14ac:dyDescent="0.25">
      <c r="A229" s="46" t="s">
        <v>679</v>
      </c>
      <c r="B229">
        <v>36</v>
      </c>
      <c r="C229">
        <v>111</v>
      </c>
    </row>
    <row r="230" spans="1:3" x14ac:dyDescent="0.25">
      <c r="A230" s="46" t="s">
        <v>680</v>
      </c>
      <c r="B230">
        <v>36</v>
      </c>
      <c r="C230">
        <v>111</v>
      </c>
    </row>
    <row r="231" spans="1:3" x14ac:dyDescent="0.25">
      <c r="A231" s="46" t="s">
        <v>681</v>
      </c>
      <c r="B231">
        <v>36</v>
      </c>
      <c r="C231">
        <v>111</v>
      </c>
    </row>
    <row r="232" spans="1:3" x14ac:dyDescent="0.25">
      <c r="A232" s="46" t="s">
        <v>101</v>
      </c>
      <c r="B232">
        <v>78</v>
      </c>
      <c r="C232">
        <v>211</v>
      </c>
    </row>
    <row r="233" spans="1:3" x14ac:dyDescent="0.25">
      <c r="A233" s="46" t="s">
        <v>197</v>
      </c>
      <c r="B233">
        <v>68</v>
      </c>
      <c r="C233">
        <v>173</v>
      </c>
    </row>
    <row r="234" spans="1:3" x14ac:dyDescent="0.25">
      <c r="A234" s="46" t="s">
        <v>196</v>
      </c>
      <c r="B234">
        <v>68</v>
      </c>
      <c r="C234">
        <v>173</v>
      </c>
    </row>
    <row r="235" spans="1:3" x14ac:dyDescent="0.25">
      <c r="A235" s="46" t="s">
        <v>682</v>
      </c>
      <c r="B235">
        <v>127</v>
      </c>
      <c r="C235">
        <v>527</v>
      </c>
    </row>
    <row r="236" spans="1:3" x14ac:dyDescent="0.25">
      <c r="A236" s="46" t="s">
        <v>683</v>
      </c>
      <c r="B236">
        <v>18</v>
      </c>
      <c r="C236">
        <v>48</v>
      </c>
    </row>
    <row r="237" spans="1:3" x14ac:dyDescent="0.25">
      <c r="A237" s="46" t="s">
        <v>684</v>
      </c>
      <c r="B237">
        <v>42</v>
      </c>
      <c r="C237">
        <v>105</v>
      </c>
    </row>
    <row r="238" spans="1:3" x14ac:dyDescent="0.25">
      <c r="A238" s="46" t="s">
        <v>685</v>
      </c>
      <c r="B238">
        <v>51</v>
      </c>
      <c r="C238">
        <v>160</v>
      </c>
    </row>
    <row r="239" spans="1:3" x14ac:dyDescent="0.25">
      <c r="A239" s="46" t="s">
        <v>686</v>
      </c>
      <c r="B239">
        <v>51</v>
      </c>
      <c r="C239">
        <v>160</v>
      </c>
    </row>
    <row r="240" spans="1:3" x14ac:dyDescent="0.25">
      <c r="A240" s="46" t="s">
        <v>687</v>
      </c>
      <c r="B240">
        <v>65</v>
      </c>
      <c r="C240">
        <v>175</v>
      </c>
    </row>
    <row r="241" spans="1:3" x14ac:dyDescent="0.25">
      <c r="A241" s="46" t="s">
        <v>688</v>
      </c>
      <c r="B241">
        <v>63</v>
      </c>
      <c r="C241">
        <v>174</v>
      </c>
    </row>
    <row r="242" spans="1:3" x14ac:dyDescent="0.25">
      <c r="A242" s="46" t="s">
        <v>689</v>
      </c>
      <c r="B242">
        <v>46</v>
      </c>
      <c r="C242">
        <v>116</v>
      </c>
    </row>
    <row r="243" spans="1:3" x14ac:dyDescent="0.25">
      <c r="A243" s="46" t="s">
        <v>690</v>
      </c>
      <c r="B243">
        <v>47</v>
      </c>
      <c r="C243">
        <v>116</v>
      </c>
    </row>
    <row r="244" spans="1:3" x14ac:dyDescent="0.25">
      <c r="A244" s="46" t="s">
        <v>691</v>
      </c>
      <c r="B244">
        <v>47</v>
      </c>
      <c r="C244">
        <v>120</v>
      </c>
    </row>
    <row r="245" spans="1:3" x14ac:dyDescent="0.25">
      <c r="A245" s="46" t="s">
        <v>692</v>
      </c>
      <c r="B245">
        <v>48</v>
      </c>
      <c r="C245">
        <v>120</v>
      </c>
    </row>
    <row r="246" spans="1:3" x14ac:dyDescent="0.25">
      <c r="A246" s="46" t="s">
        <v>693</v>
      </c>
      <c r="B246">
        <v>57</v>
      </c>
      <c r="C246">
        <v>107</v>
      </c>
    </row>
    <row r="247" spans="1:3" x14ac:dyDescent="0.25">
      <c r="A247" s="46" t="s">
        <v>694</v>
      </c>
      <c r="B247">
        <v>55</v>
      </c>
      <c r="C247">
        <v>104</v>
      </c>
    </row>
    <row r="248" spans="1:3" x14ac:dyDescent="0.25">
      <c r="A248" s="46" t="s">
        <v>695</v>
      </c>
      <c r="B248">
        <v>57</v>
      </c>
      <c r="C248">
        <v>107</v>
      </c>
    </row>
    <row r="249" spans="1:3" x14ac:dyDescent="0.25">
      <c r="A249" s="46" t="s">
        <v>696</v>
      </c>
      <c r="B249">
        <v>54</v>
      </c>
      <c r="C249">
        <v>104</v>
      </c>
    </row>
    <row r="250" spans="1:3" x14ac:dyDescent="0.25">
      <c r="A250" s="46" t="s">
        <v>697</v>
      </c>
      <c r="B250">
        <v>4</v>
      </c>
      <c r="C250">
        <v>7</v>
      </c>
    </row>
    <row r="251" spans="1:3" x14ac:dyDescent="0.25">
      <c r="A251" s="46" t="s">
        <v>698</v>
      </c>
      <c r="B251">
        <v>12</v>
      </c>
      <c r="C251">
        <v>41</v>
      </c>
    </row>
    <row r="252" spans="1:3" x14ac:dyDescent="0.25">
      <c r="A252" s="46" t="s">
        <v>345</v>
      </c>
      <c r="B252">
        <v>79</v>
      </c>
      <c r="C252">
        <v>579</v>
      </c>
    </row>
    <row r="253" spans="1:3" x14ac:dyDescent="0.25">
      <c r="A253" s="46" t="s">
        <v>699</v>
      </c>
      <c r="B253">
        <v>1</v>
      </c>
      <c r="C253">
        <v>1</v>
      </c>
    </row>
    <row r="254" spans="1:3" x14ac:dyDescent="0.25">
      <c r="A254" s="46" t="s">
        <v>700</v>
      </c>
      <c r="B254">
        <v>14</v>
      </c>
      <c r="C254">
        <v>16</v>
      </c>
    </row>
    <row r="255" spans="1:3" x14ac:dyDescent="0.25">
      <c r="A255" s="46" t="s">
        <v>307</v>
      </c>
      <c r="B255">
        <v>1</v>
      </c>
      <c r="C255">
        <v>1</v>
      </c>
    </row>
    <row r="256" spans="1:3" x14ac:dyDescent="0.25">
      <c r="A256" s="46" t="s">
        <v>304</v>
      </c>
      <c r="B256">
        <v>1</v>
      </c>
      <c r="C256">
        <v>1</v>
      </c>
    </row>
    <row r="257" spans="1:3" x14ac:dyDescent="0.25">
      <c r="A257" s="46" t="s">
        <v>701</v>
      </c>
      <c r="B257">
        <v>2</v>
      </c>
      <c r="C257">
        <v>5</v>
      </c>
    </row>
    <row r="258" spans="1:3" x14ac:dyDescent="0.25">
      <c r="A258" s="46" t="s">
        <v>702</v>
      </c>
      <c r="B258">
        <v>3</v>
      </c>
      <c r="C258">
        <v>4</v>
      </c>
    </row>
    <row r="259" spans="1:3" x14ac:dyDescent="0.25">
      <c r="A259" s="46" t="s">
        <v>703</v>
      </c>
      <c r="B259">
        <v>11</v>
      </c>
      <c r="C259">
        <v>17</v>
      </c>
    </row>
    <row r="260" spans="1:3" x14ac:dyDescent="0.25">
      <c r="A260" s="46" t="s">
        <v>704</v>
      </c>
      <c r="B260">
        <v>10</v>
      </c>
      <c r="C260">
        <v>16</v>
      </c>
    </row>
    <row r="261" spans="1:3" x14ac:dyDescent="0.25">
      <c r="A261" s="46" t="s">
        <v>705</v>
      </c>
      <c r="B261">
        <v>3</v>
      </c>
      <c r="C261">
        <v>4</v>
      </c>
    </row>
    <row r="262" spans="1:3" x14ac:dyDescent="0.25">
      <c r="A262" s="46" t="s">
        <v>706</v>
      </c>
      <c r="B262">
        <v>11</v>
      </c>
      <c r="C262">
        <v>16</v>
      </c>
    </row>
    <row r="263" spans="1:3" x14ac:dyDescent="0.25">
      <c r="A263" s="46" t="s">
        <v>707</v>
      </c>
      <c r="B263">
        <v>1</v>
      </c>
      <c r="C263">
        <v>1</v>
      </c>
    </row>
    <row r="264" spans="1:3" x14ac:dyDescent="0.25">
      <c r="A264" s="46" t="s">
        <v>708</v>
      </c>
      <c r="B264">
        <v>28</v>
      </c>
      <c r="C264">
        <v>75</v>
      </c>
    </row>
    <row r="265" spans="1:3" x14ac:dyDescent="0.25">
      <c r="A265" s="46" t="s">
        <v>709</v>
      </c>
      <c r="B265">
        <v>50</v>
      </c>
      <c r="C265">
        <v>90</v>
      </c>
    </row>
    <row r="266" spans="1:3" x14ac:dyDescent="0.25">
      <c r="A266" s="46" t="s">
        <v>710</v>
      </c>
      <c r="B266">
        <v>70</v>
      </c>
      <c r="C266">
        <v>240</v>
      </c>
    </row>
    <row r="267" spans="1:3" x14ac:dyDescent="0.25">
      <c r="A267" s="46" t="s">
        <v>298</v>
      </c>
      <c r="B267">
        <v>10</v>
      </c>
      <c r="C267">
        <v>33</v>
      </c>
    </row>
    <row r="268" spans="1:3" x14ac:dyDescent="0.25">
      <c r="A268" s="46" t="s">
        <v>312</v>
      </c>
      <c r="B268">
        <v>83</v>
      </c>
      <c r="C268">
        <v>387</v>
      </c>
    </row>
    <row r="269" spans="1:3" x14ac:dyDescent="0.25">
      <c r="A269" s="46" t="s">
        <v>711</v>
      </c>
      <c r="B269">
        <v>30</v>
      </c>
      <c r="C269">
        <v>66</v>
      </c>
    </row>
    <row r="270" spans="1:3" x14ac:dyDescent="0.25">
      <c r="A270" s="46" t="s">
        <v>712</v>
      </c>
      <c r="B270">
        <v>44</v>
      </c>
      <c r="C270">
        <v>192</v>
      </c>
    </row>
    <row r="271" spans="1:3" x14ac:dyDescent="0.25">
      <c r="A271" s="46" t="s">
        <v>314</v>
      </c>
      <c r="B271">
        <v>101</v>
      </c>
      <c r="C271">
        <v>556</v>
      </c>
    </row>
    <row r="272" spans="1:3" x14ac:dyDescent="0.25">
      <c r="A272" s="46" t="s">
        <v>313</v>
      </c>
      <c r="B272">
        <v>39</v>
      </c>
      <c r="C272">
        <v>167</v>
      </c>
    </row>
    <row r="273" spans="1:3" x14ac:dyDescent="0.25">
      <c r="A273" s="46" t="s">
        <v>315</v>
      </c>
      <c r="B273">
        <v>93</v>
      </c>
      <c r="C273">
        <v>398</v>
      </c>
    </row>
    <row r="274" spans="1:3" x14ac:dyDescent="0.25">
      <c r="A274" s="46" t="s">
        <v>310</v>
      </c>
      <c r="B274">
        <v>19</v>
      </c>
      <c r="C274">
        <v>67</v>
      </c>
    </row>
    <row r="275" spans="1:3" x14ac:dyDescent="0.25">
      <c r="A275" s="46" t="s">
        <v>713</v>
      </c>
      <c r="B275">
        <v>61</v>
      </c>
      <c r="C275">
        <v>155</v>
      </c>
    </row>
    <row r="276" spans="1:3" x14ac:dyDescent="0.25">
      <c r="A276" s="46" t="s">
        <v>714</v>
      </c>
      <c r="B276">
        <v>42</v>
      </c>
      <c r="C276">
        <v>118</v>
      </c>
    </row>
    <row r="277" spans="1:3" x14ac:dyDescent="0.25">
      <c r="A277" s="46" t="s">
        <v>715</v>
      </c>
      <c r="B277">
        <v>43</v>
      </c>
      <c r="C277">
        <v>122</v>
      </c>
    </row>
    <row r="278" spans="1:3" x14ac:dyDescent="0.25">
      <c r="A278" s="46" t="s">
        <v>716</v>
      </c>
      <c r="B278">
        <v>4</v>
      </c>
      <c r="C278">
        <v>6</v>
      </c>
    </row>
    <row r="279" spans="1:3" x14ac:dyDescent="0.25">
      <c r="A279" s="46" t="s">
        <v>717</v>
      </c>
      <c r="B279">
        <v>11</v>
      </c>
      <c r="C279">
        <v>16</v>
      </c>
    </row>
    <row r="280" spans="1:3" x14ac:dyDescent="0.25">
      <c r="A280" s="46" t="s">
        <v>718</v>
      </c>
      <c r="B280">
        <v>11</v>
      </c>
      <c r="C280">
        <v>17</v>
      </c>
    </row>
    <row r="281" spans="1:3" x14ac:dyDescent="0.25">
      <c r="A281" s="46" t="s">
        <v>719</v>
      </c>
      <c r="B281">
        <v>10</v>
      </c>
      <c r="C281">
        <v>16</v>
      </c>
    </row>
    <row r="282" spans="1:3" x14ac:dyDescent="0.25">
      <c r="A282" s="46" t="s">
        <v>306</v>
      </c>
      <c r="B282">
        <v>9</v>
      </c>
      <c r="C282">
        <v>14</v>
      </c>
    </row>
    <row r="283" spans="1:3" x14ac:dyDescent="0.25">
      <c r="A283" s="46" t="s">
        <v>720</v>
      </c>
      <c r="B283">
        <v>3</v>
      </c>
      <c r="C283">
        <v>4</v>
      </c>
    </row>
    <row r="284" spans="1:3" x14ac:dyDescent="0.25">
      <c r="A284" s="46" t="s">
        <v>721</v>
      </c>
      <c r="B284">
        <v>13</v>
      </c>
      <c r="C284">
        <v>22</v>
      </c>
    </row>
    <row r="285" spans="1:3" x14ac:dyDescent="0.25">
      <c r="A285" s="46" t="s">
        <v>722</v>
      </c>
      <c r="B285">
        <v>15</v>
      </c>
      <c r="C285">
        <v>22</v>
      </c>
    </row>
    <row r="286" spans="1:3" x14ac:dyDescent="0.25">
      <c r="A286" s="46" t="s">
        <v>723</v>
      </c>
      <c r="B286">
        <v>1</v>
      </c>
      <c r="C286">
        <v>1</v>
      </c>
    </row>
    <row r="287" spans="1:3" x14ac:dyDescent="0.25">
      <c r="A287" s="46" t="s">
        <v>126</v>
      </c>
      <c r="B287">
        <v>146</v>
      </c>
      <c r="C287">
        <v>732</v>
      </c>
    </row>
    <row r="288" spans="1:3" x14ac:dyDescent="0.25">
      <c r="A288" s="46" t="s">
        <v>303</v>
      </c>
      <c r="B288">
        <v>51</v>
      </c>
      <c r="C288">
        <v>179</v>
      </c>
    </row>
    <row r="289" spans="1:3" x14ac:dyDescent="0.25">
      <c r="A289" s="46" t="s">
        <v>724</v>
      </c>
      <c r="B289">
        <v>67</v>
      </c>
      <c r="C289">
        <v>256</v>
      </c>
    </row>
    <row r="290" spans="1:3" x14ac:dyDescent="0.25">
      <c r="A290" s="46" t="s">
        <v>725</v>
      </c>
      <c r="B290">
        <v>6</v>
      </c>
      <c r="C290">
        <v>8</v>
      </c>
    </row>
    <row r="291" spans="1:3" x14ac:dyDescent="0.25">
      <c r="A291" s="46" t="s">
        <v>726</v>
      </c>
      <c r="B291">
        <v>12</v>
      </c>
      <c r="C291">
        <v>18</v>
      </c>
    </row>
    <row r="292" spans="1:3" x14ac:dyDescent="0.25">
      <c r="A292" s="46" t="s">
        <v>727</v>
      </c>
      <c r="B292">
        <v>12</v>
      </c>
      <c r="C292">
        <v>19</v>
      </c>
    </row>
    <row r="293" spans="1:3" x14ac:dyDescent="0.25">
      <c r="A293" s="46" t="s">
        <v>728</v>
      </c>
      <c r="B293">
        <v>14</v>
      </c>
      <c r="C293">
        <v>24</v>
      </c>
    </row>
    <row r="294" spans="1:3" x14ac:dyDescent="0.25">
      <c r="A294" s="46" t="s">
        <v>729</v>
      </c>
      <c r="B294">
        <v>4</v>
      </c>
      <c r="C294">
        <v>6</v>
      </c>
    </row>
    <row r="295" spans="1:3" x14ac:dyDescent="0.25">
      <c r="A295" s="46" t="s">
        <v>730</v>
      </c>
      <c r="B295">
        <v>10</v>
      </c>
      <c r="C295">
        <v>17</v>
      </c>
    </row>
    <row r="296" spans="1:3" x14ac:dyDescent="0.25">
      <c r="A296" s="46" t="s">
        <v>731</v>
      </c>
      <c r="B296">
        <v>5</v>
      </c>
      <c r="C296">
        <v>7</v>
      </c>
    </row>
    <row r="297" spans="1:3" x14ac:dyDescent="0.25">
      <c r="A297" s="46" t="s">
        <v>732</v>
      </c>
      <c r="B297">
        <v>5</v>
      </c>
      <c r="C297">
        <v>8</v>
      </c>
    </row>
    <row r="298" spans="1:3" x14ac:dyDescent="0.25">
      <c r="A298" s="46" t="s">
        <v>733</v>
      </c>
      <c r="B298">
        <v>12</v>
      </c>
      <c r="C298">
        <v>19</v>
      </c>
    </row>
    <row r="299" spans="1:3" x14ac:dyDescent="0.25">
      <c r="A299" s="46" t="s">
        <v>734</v>
      </c>
      <c r="B299">
        <v>10</v>
      </c>
      <c r="C299">
        <v>16</v>
      </c>
    </row>
    <row r="300" spans="1:3" x14ac:dyDescent="0.25">
      <c r="A300" s="46" t="s">
        <v>735</v>
      </c>
      <c r="B300">
        <v>4</v>
      </c>
      <c r="C300">
        <v>7</v>
      </c>
    </row>
    <row r="301" spans="1:3" x14ac:dyDescent="0.25">
      <c r="A301" s="46" t="s">
        <v>736</v>
      </c>
      <c r="B301">
        <v>4</v>
      </c>
      <c r="C301">
        <v>6</v>
      </c>
    </row>
    <row r="302" spans="1:3" x14ac:dyDescent="0.25">
      <c r="A302" s="46" t="s">
        <v>737</v>
      </c>
      <c r="B302">
        <v>4</v>
      </c>
      <c r="C302">
        <v>5</v>
      </c>
    </row>
    <row r="303" spans="1:3" x14ac:dyDescent="0.25">
      <c r="A303" s="46" t="s">
        <v>738</v>
      </c>
      <c r="B303">
        <v>12</v>
      </c>
      <c r="C303">
        <v>14</v>
      </c>
    </row>
    <row r="304" spans="1:3" x14ac:dyDescent="0.25">
      <c r="A304" s="46" t="s">
        <v>739</v>
      </c>
      <c r="B304">
        <v>24</v>
      </c>
      <c r="C304">
        <v>160</v>
      </c>
    </row>
    <row r="305" spans="1:3" x14ac:dyDescent="0.25">
      <c r="A305" s="46" t="s">
        <v>740</v>
      </c>
      <c r="B305">
        <v>23</v>
      </c>
      <c r="C305">
        <v>39</v>
      </c>
    </row>
    <row r="306" spans="1:3" x14ac:dyDescent="0.25">
      <c r="A306" s="46" t="s">
        <v>741</v>
      </c>
      <c r="B306">
        <v>26</v>
      </c>
      <c r="C306">
        <v>45</v>
      </c>
    </row>
    <row r="307" spans="1:3" x14ac:dyDescent="0.25">
      <c r="A307" s="46" t="s">
        <v>742</v>
      </c>
      <c r="B307">
        <v>26</v>
      </c>
      <c r="C307">
        <v>166</v>
      </c>
    </row>
    <row r="308" spans="1:3" x14ac:dyDescent="0.25">
      <c r="A308" s="46" t="s">
        <v>305</v>
      </c>
      <c r="B308">
        <v>25</v>
      </c>
      <c r="C308">
        <v>89</v>
      </c>
    </row>
    <row r="309" spans="1:3" x14ac:dyDescent="0.25">
      <c r="A309" s="46" t="s">
        <v>743</v>
      </c>
      <c r="B309">
        <v>18</v>
      </c>
      <c r="C309">
        <v>29</v>
      </c>
    </row>
    <row r="310" spans="1:3" x14ac:dyDescent="0.25">
      <c r="A310" s="46" t="s">
        <v>744</v>
      </c>
      <c r="B310">
        <v>10</v>
      </c>
      <c r="C310">
        <v>10</v>
      </c>
    </row>
    <row r="311" spans="1:3" x14ac:dyDescent="0.25">
      <c r="A311" s="46" t="s">
        <v>745</v>
      </c>
      <c r="B311">
        <v>1</v>
      </c>
      <c r="C311">
        <v>1</v>
      </c>
    </row>
    <row r="312" spans="1:3" x14ac:dyDescent="0.25">
      <c r="A312" s="46" t="s">
        <v>746</v>
      </c>
      <c r="B312">
        <v>1</v>
      </c>
      <c r="C312">
        <v>3</v>
      </c>
    </row>
    <row r="313" spans="1:3" x14ac:dyDescent="0.25">
      <c r="A313" s="46" t="s">
        <v>50</v>
      </c>
      <c r="B313">
        <v>66</v>
      </c>
      <c r="C313">
        <v>132</v>
      </c>
    </row>
    <row r="314" spans="1:3" x14ac:dyDescent="0.25">
      <c r="A314" s="46" t="s">
        <v>747</v>
      </c>
      <c r="B314">
        <v>2</v>
      </c>
      <c r="C314">
        <v>2</v>
      </c>
    </row>
    <row r="315" spans="1:3" x14ac:dyDescent="0.25">
      <c r="A315" s="46" t="s">
        <v>748</v>
      </c>
      <c r="B315">
        <v>96</v>
      </c>
      <c r="C315">
        <v>401</v>
      </c>
    </row>
    <row r="316" spans="1:3" x14ac:dyDescent="0.25">
      <c r="A316" s="46" t="s">
        <v>749</v>
      </c>
      <c r="B316">
        <v>16</v>
      </c>
      <c r="C316">
        <v>50</v>
      </c>
    </row>
    <row r="317" spans="1:3" x14ac:dyDescent="0.25">
      <c r="A317" s="46" t="s">
        <v>750</v>
      </c>
      <c r="B317">
        <v>96</v>
      </c>
      <c r="C317">
        <v>296</v>
      </c>
    </row>
    <row r="318" spans="1:3" x14ac:dyDescent="0.25">
      <c r="A318" s="46" t="s">
        <v>751</v>
      </c>
      <c r="B318">
        <v>2</v>
      </c>
      <c r="C318">
        <v>3</v>
      </c>
    </row>
    <row r="319" spans="1:3" x14ac:dyDescent="0.25">
      <c r="A319" s="46" t="s">
        <v>752</v>
      </c>
      <c r="B319">
        <v>137</v>
      </c>
      <c r="C319">
        <v>978</v>
      </c>
    </row>
    <row r="320" spans="1:3" x14ac:dyDescent="0.25">
      <c r="A320" s="46" t="s">
        <v>753</v>
      </c>
      <c r="B320">
        <v>11</v>
      </c>
      <c r="C320">
        <v>21</v>
      </c>
    </row>
    <row r="321" spans="1:3" x14ac:dyDescent="0.25">
      <c r="A321" s="46" t="s">
        <v>754</v>
      </c>
      <c r="B321">
        <v>10</v>
      </c>
      <c r="C321">
        <v>18</v>
      </c>
    </row>
    <row r="322" spans="1:3" x14ac:dyDescent="0.25">
      <c r="A322" s="46" t="s">
        <v>755</v>
      </c>
      <c r="B322">
        <v>1</v>
      </c>
      <c r="C322">
        <v>1</v>
      </c>
    </row>
    <row r="323" spans="1:3" x14ac:dyDescent="0.25">
      <c r="A323" s="46" t="s">
        <v>756</v>
      </c>
      <c r="B323">
        <v>1</v>
      </c>
      <c r="C323">
        <v>1</v>
      </c>
    </row>
    <row r="324" spans="1:3" x14ac:dyDescent="0.25">
      <c r="A324" s="46" t="s">
        <v>757</v>
      </c>
      <c r="B324">
        <v>41</v>
      </c>
      <c r="C324">
        <v>92</v>
      </c>
    </row>
    <row r="325" spans="1:3" x14ac:dyDescent="0.25">
      <c r="A325" s="46" t="s">
        <v>758</v>
      </c>
      <c r="B325">
        <v>1</v>
      </c>
      <c r="C325">
        <v>1</v>
      </c>
    </row>
    <row r="326" spans="1:3" x14ac:dyDescent="0.25">
      <c r="A326" s="46" t="s">
        <v>759</v>
      </c>
      <c r="B326">
        <v>2</v>
      </c>
      <c r="C326">
        <v>5</v>
      </c>
    </row>
    <row r="327" spans="1:3" x14ac:dyDescent="0.25">
      <c r="A327" s="46" t="s">
        <v>760</v>
      </c>
      <c r="B327">
        <v>1</v>
      </c>
      <c r="C327">
        <v>4</v>
      </c>
    </row>
    <row r="328" spans="1:3" x14ac:dyDescent="0.25">
      <c r="A328" s="46" t="s">
        <v>761</v>
      </c>
      <c r="B328">
        <v>1</v>
      </c>
      <c r="C328">
        <v>4</v>
      </c>
    </row>
    <row r="329" spans="1:3" x14ac:dyDescent="0.25">
      <c r="A329" s="46" t="s">
        <v>762</v>
      </c>
      <c r="B329">
        <v>1</v>
      </c>
      <c r="C329">
        <v>8</v>
      </c>
    </row>
    <row r="330" spans="1:3" x14ac:dyDescent="0.25">
      <c r="A330" s="46" t="s">
        <v>763</v>
      </c>
      <c r="B330">
        <v>1</v>
      </c>
      <c r="C330">
        <v>8</v>
      </c>
    </row>
    <row r="331" spans="1:3" x14ac:dyDescent="0.25">
      <c r="A331" s="46" t="s">
        <v>764</v>
      </c>
      <c r="B331">
        <v>1</v>
      </c>
      <c r="C331">
        <v>24</v>
      </c>
    </row>
    <row r="332" spans="1:3" x14ac:dyDescent="0.25">
      <c r="A332" s="46" t="s">
        <v>765</v>
      </c>
      <c r="B332">
        <v>1</v>
      </c>
      <c r="C332">
        <v>8</v>
      </c>
    </row>
    <row r="333" spans="1:3" x14ac:dyDescent="0.25">
      <c r="A333" s="46" t="s">
        <v>766</v>
      </c>
      <c r="B333">
        <v>1</v>
      </c>
      <c r="C333">
        <v>8</v>
      </c>
    </row>
    <row r="334" spans="1:3" x14ac:dyDescent="0.25">
      <c r="A334" s="46" t="s">
        <v>767</v>
      </c>
      <c r="B334">
        <v>1</v>
      </c>
      <c r="C334">
        <v>1</v>
      </c>
    </row>
    <row r="335" spans="1:3" x14ac:dyDescent="0.25">
      <c r="A335" s="46" t="s">
        <v>768</v>
      </c>
      <c r="B335">
        <v>1</v>
      </c>
      <c r="C335">
        <v>1</v>
      </c>
    </row>
    <row r="336" spans="1:3" x14ac:dyDescent="0.25">
      <c r="A336" s="46" t="s">
        <v>769</v>
      </c>
      <c r="B336">
        <v>154</v>
      </c>
      <c r="C336">
        <v>757</v>
      </c>
    </row>
    <row r="337" spans="1:3" x14ac:dyDescent="0.25">
      <c r="A337" s="46" t="s">
        <v>770</v>
      </c>
      <c r="B337">
        <v>136</v>
      </c>
      <c r="C337">
        <v>771</v>
      </c>
    </row>
    <row r="338" spans="1:3" x14ac:dyDescent="0.25">
      <c r="A338" s="46" t="s">
        <v>771</v>
      </c>
      <c r="B338">
        <v>56</v>
      </c>
      <c r="C338">
        <v>105</v>
      </c>
    </row>
    <row r="339" spans="1:3" x14ac:dyDescent="0.25">
      <c r="A339" s="46" t="s">
        <v>87</v>
      </c>
      <c r="B339">
        <v>56</v>
      </c>
      <c r="C339">
        <v>105</v>
      </c>
    </row>
    <row r="340" spans="1:3" x14ac:dyDescent="0.25">
      <c r="A340" s="46" t="s">
        <v>86</v>
      </c>
      <c r="B340">
        <v>52</v>
      </c>
      <c r="C340">
        <v>161</v>
      </c>
    </row>
    <row r="341" spans="1:3" x14ac:dyDescent="0.25">
      <c r="A341" s="46" t="s">
        <v>772</v>
      </c>
      <c r="B341">
        <v>47</v>
      </c>
      <c r="C341">
        <v>117</v>
      </c>
    </row>
    <row r="342" spans="1:3" x14ac:dyDescent="0.25">
      <c r="A342" s="46" t="s">
        <v>773</v>
      </c>
      <c r="B342">
        <v>64</v>
      </c>
      <c r="C342">
        <v>174</v>
      </c>
    </row>
    <row r="343" spans="1:3" x14ac:dyDescent="0.25">
      <c r="A343" s="46" t="s">
        <v>774</v>
      </c>
      <c r="B343">
        <v>48</v>
      </c>
      <c r="C343">
        <v>117</v>
      </c>
    </row>
    <row r="344" spans="1:3" x14ac:dyDescent="0.25">
      <c r="A344" s="46" t="s">
        <v>775</v>
      </c>
      <c r="B344">
        <v>52</v>
      </c>
      <c r="C344">
        <v>161</v>
      </c>
    </row>
    <row r="345" spans="1:3" x14ac:dyDescent="0.25">
      <c r="A345" s="46" t="s">
        <v>776</v>
      </c>
      <c r="B345">
        <v>40</v>
      </c>
      <c r="C345">
        <v>147</v>
      </c>
    </row>
    <row r="346" spans="1:3" x14ac:dyDescent="0.25">
      <c r="A346" s="46" t="s">
        <v>777</v>
      </c>
      <c r="B346">
        <v>3</v>
      </c>
      <c r="C346">
        <v>7</v>
      </c>
    </row>
    <row r="347" spans="1:3" x14ac:dyDescent="0.25">
      <c r="A347" s="46" t="s">
        <v>347</v>
      </c>
      <c r="B347">
        <v>4</v>
      </c>
      <c r="C347">
        <v>10</v>
      </c>
    </row>
    <row r="348" spans="1:3" x14ac:dyDescent="0.25">
      <c r="A348" s="46" t="s">
        <v>778</v>
      </c>
      <c r="B348">
        <v>22</v>
      </c>
      <c r="C348">
        <v>74</v>
      </c>
    </row>
    <row r="349" spans="1:3" x14ac:dyDescent="0.25">
      <c r="A349" s="46" t="s">
        <v>779</v>
      </c>
      <c r="B349">
        <v>8</v>
      </c>
      <c r="C349">
        <v>23</v>
      </c>
    </row>
    <row r="350" spans="1:3" x14ac:dyDescent="0.25">
      <c r="A350" s="46" t="s">
        <v>780</v>
      </c>
      <c r="B350">
        <v>62</v>
      </c>
      <c r="C350">
        <v>184</v>
      </c>
    </row>
    <row r="351" spans="1:3" x14ac:dyDescent="0.25">
      <c r="A351" s="46" t="s">
        <v>781</v>
      </c>
      <c r="B351">
        <v>1</v>
      </c>
      <c r="C351">
        <v>3</v>
      </c>
    </row>
    <row r="352" spans="1:3" x14ac:dyDescent="0.25">
      <c r="A352" s="46" t="s">
        <v>299</v>
      </c>
      <c r="B352">
        <v>42</v>
      </c>
      <c r="C352">
        <v>204</v>
      </c>
    </row>
    <row r="353" spans="1:3" x14ac:dyDescent="0.25">
      <c r="A353" s="46" t="s">
        <v>417</v>
      </c>
      <c r="B353">
        <v>4</v>
      </c>
      <c r="C353">
        <v>11</v>
      </c>
    </row>
    <row r="354" spans="1:3" x14ac:dyDescent="0.25">
      <c r="A354" s="46" t="s">
        <v>782</v>
      </c>
      <c r="B354">
        <v>1</v>
      </c>
      <c r="C354">
        <v>1</v>
      </c>
    </row>
    <row r="355" spans="1:3" x14ac:dyDescent="0.25">
      <c r="A355" s="46" t="s">
        <v>186</v>
      </c>
      <c r="B355">
        <v>54</v>
      </c>
      <c r="C355">
        <v>109</v>
      </c>
    </row>
    <row r="356" spans="1:3" x14ac:dyDescent="0.25">
      <c r="A356" s="46" t="s">
        <v>783</v>
      </c>
      <c r="B356">
        <v>56</v>
      </c>
      <c r="C356">
        <v>150</v>
      </c>
    </row>
    <row r="357" spans="1:3" x14ac:dyDescent="0.25">
      <c r="A357" s="46" t="s">
        <v>784</v>
      </c>
      <c r="B357">
        <v>6</v>
      </c>
      <c r="C357">
        <v>9</v>
      </c>
    </row>
    <row r="358" spans="1:3" x14ac:dyDescent="0.25">
      <c r="A358" s="46" t="s">
        <v>785</v>
      </c>
      <c r="B358">
        <v>18</v>
      </c>
      <c r="C358">
        <v>25</v>
      </c>
    </row>
    <row r="359" spans="1:3" x14ac:dyDescent="0.25">
      <c r="A359" s="46" t="s">
        <v>786</v>
      </c>
      <c r="B359">
        <v>3</v>
      </c>
      <c r="C359">
        <v>4</v>
      </c>
    </row>
    <row r="360" spans="1:3" x14ac:dyDescent="0.25">
      <c r="A360" s="46" t="s">
        <v>787</v>
      </c>
      <c r="B360">
        <v>1</v>
      </c>
      <c r="C360">
        <v>1</v>
      </c>
    </row>
    <row r="361" spans="1:3" x14ac:dyDescent="0.25">
      <c r="A361" s="46" t="s">
        <v>145</v>
      </c>
      <c r="B361">
        <v>1</v>
      </c>
      <c r="C361">
        <v>9</v>
      </c>
    </row>
    <row r="362" spans="1:3" x14ac:dyDescent="0.25">
      <c r="A362" s="46" t="s">
        <v>788</v>
      </c>
      <c r="B362">
        <v>5</v>
      </c>
      <c r="C362">
        <v>8</v>
      </c>
    </row>
    <row r="363" spans="1:3" x14ac:dyDescent="0.25">
      <c r="A363" s="46" t="s">
        <v>789</v>
      </c>
      <c r="B363">
        <v>5</v>
      </c>
      <c r="C363">
        <v>26</v>
      </c>
    </row>
    <row r="364" spans="1:3" x14ac:dyDescent="0.25">
      <c r="A364" s="46" t="s">
        <v>490</v>
      </c>
      <c r="B364">
        <v>2</v>
      </c>
      <c r="C364">
        <v>8</v>
      </c>
    </row>
    <row r="365" spans="1:3" x14ac:dyDescent="0.25">
      <c r="A365" s="46" t="s">
        <v>790</v>
      </c>
      <c r="B365">
        <v>1</v>
      </c>
      <c r="C365">
        <v>41</v>
      </c>
    </row>
    <row r="366" spans="1:3" x14ac:dyDescent="0.25">
      <c r="A366" s="46" t="s">
        <v>791</v>
      </c>
      <c r="B366">
        <v>1</v>
      </c>
      <c r="C366">
        <v>2</v>
      </c>
    </row>
    <row r="367" spans="1:3" x14ac:dyDescent="0.25">
      <c r="A367" s="46" t="s">
        <v>792</v>
      </c>
      <c r="B367">
        <v>1</v>
      </c>
      <c r="C367">
        <v>1</v>
      </c>
    </row>
    <row r="368" spans="1:3" x14ac:dyDescent="0.25">
      <c r="A368" s="46" t="s">
        <v>793</v>
      </c>
      <c r="B368">
        <v>2</v>
      </c>
      <c r="C368">
        <v>25</v>
      </c>
    </row>
    <row r="369" spans="1:3" x14ac:dyDescent="0.25">
      <c r="A369" s="46" t="s">
        <v>794</v>
      </c>
      <c r="B369">
        <v>49</v>
      </c>
      <c r="C369">
        <v>444</v>
      </c>
    </row>
    <row r="370" spans="1:3" x14ac:dyDescent="0.25">
      <c r="A370" s="46" t="s">
        <v>795</v>
      </c>
      <c r="B370">
        <v>20</v>
      </c>
      <c r="C370">
        <v>120</v>
      </c>
    </row>
    <row r="371" spans="1:3" x14ac:dyDescent="0.25">
      <c r="A371" s="46" t="s">
        <v>796</v>
      </c>
      <c r="B371">
        <v>14</v>
      </c>
      <c r="C371">
        <v>90</v>
      </c>
    </row>
    <row r="372" spans="1:3" x14ac:dyDescent="0.25">
      <c r="A372" s="46" t="s">
        <v>797</v>
      </c>
      <c r="B372">
        <v>4</v>
      </c>
      <c r="C372">
        <v>30</v>
      </c>
    </row>
    <row r="373" spans="1:3" x14ac:dyDescent="0.25">
      <c r="A373" s="46" t="s">
        <v>108</v>
      </c>
      <c r="B373">
        <v>18</v>
      </c>
      <c r="C373">
        <v>53</v>
      </c>
    </row>
    <row r="374" spans="1:3" x14ac:dyDescent="0.25">
      <c r="A374" s="46" t="s">
        <v>98</v>
      </c>
      <c r="B374">
        <v>83</v>
      </c>
      <c r="C374">
        <v>415</v>
      </c>
    </row>
    <row r="375" spans="1:3" x14ac:dyDescent="0.25">
      <c r="A375" s="46" t="s">
        <v>798</v>
      </c>
      <c r="B375">
        <v>2</v>
      </c>
      <c r="C375">
        <v>5</v>
      </c>
    </row>
    <row r="376" spans="1:3" x14ac:dyDescent="0.25">
      <c r="A376" s="46" t="s">
        <v>799</v>
      </c>
      <c r="B376">
        <v>1</v>
      </c>
      <c r="C376">
        <v>1</v>
      </c>
    </row>
    <row r="377" spans="1:3" x14ac:dyDescent="0.25">
      <c r="A377" s="46" t="s">
        <v>800</v>
      </c>
      <c r="B377">
        <v>43</v>
      </c>
      <c r="C377">
        <v>238</v>
      </c>
    </row>
    <row r="378" spans="1:3" x14ac:dyDescent="0.25">
      <c r="A378" s="46" t="s">
        <v>801</v>
      </c>
      <c r="B378">
        <v>12</v>
      </c>
      <c r="C378">
        <v>35</v>
      </c>
    </row>
    <row r="379" spans="1:3" x14ac:dyDescent="0.25">
      <c r="A379" s="46" t="s">
        <v>802</v>
      </c>
      <c r="B379">
        <v>20</v>
      </c>
      <c r="C379">
        <v>189</v>
      </c>
    </row>
    <row r="380" spans="1:3" x14ac:dyDescent="0.25">
      <c r="A380" s="46" t="s">
        <v>803</v>
      </c>
      <c r="B380">
        <v>39</v>
      </c>
      <c r="C380">
        <v>135</v>
      </c>
    </row>
    <row r="381" spans="1:3" x14ac:dyDescent="0.25">
      <c r="A381" s="46" t="s">
        <v>804</v>
      </c>
      <c r="B381">
        <v>5</v>
      </c>
      <c r="C381">
        <v>18</v>
      </c>
    </row>
    <row r="382" spans="1:3" x14ac:dyDescent="0.25">
      <c r="A382" s="46" t="s">
        <v>805</v>
      </c>
      <c r="B382">
        <v>1</v>
      </c>
      <c r="C382">
        <v>2</v>
      </c>
    </row>
    <row r="383" spans="1:3" x14ac:dyDescent="0.25">
      <c r="A383" s="46" t="s">
        <v>806</v>
      </c>
      <c r="B383">
        <v>1</v>
      </c>
      <c r="C383">
        <v>2</v>
      </c>
    </row>
    <row r="384" spans="1:3" x14ac:dyDescent="0.25">
      <c r="A384" s="46" t="s">
        <v>807</v>
      </c>
      <c r="B384">
        <v>1</v>
      </c>
      <c r="C384">
        <v>1</v>
      </c>
    </row>
    <row r="385" spans="1:3" x14ac:dyDescent="0.25">
      <c r="A385" s="46" t="s">
        <v>808</v>
      </c>
      <c r="B385">
        <v>9</v>
      </c>
      <c r="C385">
        <v>17</v>
      </c>
    </row>
    <row r="386" spans="1:3" x14ac:dyDescent="0.25">
      <c r="A386" s="46" t="s">
        <v>144</v>
      </c>
      <c r="B386">
        <v>22</v>
      </c>
      <c r="C386">
        <v>218</v>
      </c>
    </row>
    <row r="387" spans="1:3" x14ac:dyDescent="0.25">
      <c r="A387" s="46" t="s">
        <v>809</v>
      </c>
      <c r="B387">
        <v>1</v>
      </c>
      <c r="C387">
        <v>52</v>
      </c>
    </row>
    <row r="388" spans="1:3" x14ac:dyDescent="0.25">
      <c r="A388" s="46" t="s">
        <v>279</v>
      </c>
      <c r="B388">
        <v>12</v>
      </c>
      <c r="C388">
        <v>83</v>
      </c>
    </row>
    <row r="389" spans="1:3" x14ac:dyDescent="0.25">
      <c r="A389" s="46" t="s">
        <v>211</v>
      </c>
      <c r="B389">
        <v>46</v>
      </c>
      <c r="C389">
        <v>325</v>
      </c>
    </row>
    <row r="390" spans="1:3" x14ac:dyDescent="0.25">
      <c r="A390" s="46" t="s">
        <v>210</v>
      </c>
      <c r="B390">
        <v>37</v>
      </c>
      <c r="C390">
        <v>157</v>
      </c>
    </row>
    <row r="391" spans="1:3" x14ac:dyDescent="0.25">
      <c r="A391" s="46" t="s">
        <v>810</v>
      </c>
      <c r="B391">
        <v>1</v>
      </c>
      <c r="C391">
        <v>5</v>
      </c>
    </row>
    <row r="392" spans="1:3" x14ac:dyDescent="0.25">
      <c r="A392" s="46" t="s">
        <v>811</v>
      </c>
      <c r="B392">
        <v>2</v>
      </c>
      <c r="C392">
        <v>3</v>
      </c>
    </row>
    <row r="393" spans="1:3" x14ac:dyDescent="0.25">
      <c r="A393" s="46" t="s">
        <v>812</v>
      </c>
      <c r="B393">
        <v>3</v>
      </c>
      <c r="C393">
        <v>7</v>
      </c>
    </row>
    <row r="394" spans="1:3" x14ac:dyDescent="0.25">
      <c r="A394" s="46" t="s">
        <v>813</v>
      </c>
      <c r="B394">
        <v>11</v>
      </c>
      <c r="C394">
        <v>19</v>
      </c>
    </row>
    <row r="395" spans="1:3" x14ac:dyDescent="0.25">
      <c r="A395" s="46" t="s">
        <v>814</v>
      </c>
      <c r="B395">
        <v>3</v>
      </c>
      <c r="C395">
        <v>28</v>
      </c>
    </row>
    <row r="396" spans="1:3" x14ac:dyDescent="0.25">
      <c r="A396" s="46" t="s">
        <v>815</v>
      </c>
      <c r="B396">
        <v>69</v>
      </c>
      <c r="C396">
        <v>524</v>
      </c>
    </row>
    <row r="397" spans="1:3" x14ac:dyDescent="0.25">
      <c r="A397" s="46" t="s">
        <v>242</v>
      </c>
      <c r="B397">
        <v>10</v>
      </c>
      <c r="C397">
        <v>28</v>
      </c>
    </row>
    <row r="398" spans="1:3" x14ac:dyDescent="0.25">
      <c r="A398" s="46" t="s">
        <v>816</v>
      </c>
      <c r="B398">
        <v>2</v>
      </c>
      <c r="C398">
        <v>3</v>
      </c>
    </row>
    <row r="399" spans="1:3" x14ac:dyDescent="0.25">
      <c r="A399" s="46" t="s">
        <v>817</v>
      </c>
      <c r="B399">
        <v>9</v>
      </c>
      <c r="C399">
        <v>27</v>
      </c>
    </row>
    <row r="400" spans="1:3" x14ac:dyDescent="0.25">
      <c r="A400" s="46" t="s">
        <v>142</v>
      </c>
      <c r="B400">
        <v>31</v>
      </c>
      <c r="C400">
        <v>200</v>
      </c>
    </row>
    <row r="401" spans="1:3" x14ac:dyDescent="0.25">
      <c r="A401" s="46" t="s">
        <v>818</v>
      </c>
      <c r="B401">
        <v>1</v>
      </c>
      <c r="C401">
        <v>1</v>
      </c>
    </row>
    <row r="402" spans="1:3" x14ac:dyDescent="0.25">
      <c r="A402" s="46" t="s">
        <v>212</v>
      </c>
      <c r="B402">
        <v>34</v>
      </c>
      <c r="C402">
        <v>180</v>
      </c>
    </row>
    <row r="403" spans="1:3" x14ac:dyDescent="0.25">
      <c r="A403" s="46" t="s">
        <v>819</v>
      </c>
      <c r="B403">
        <v>2</v>
      </c>
      <c r="C403">
        <v>3</v>
      </c>
    </row>
    <row r="404" spans="1:3" x14ac:dyDescent="0.25">
      <c r="A404" s="46" t="s">
        <v>820</v>
      </c>
      <c r="B404">
        <v>98</v>
      </c>
      <c r="C404">
        <v>1045</v>
      </c>
    </row>
    <row r="405" spans="1:3" x14ac:dyDescent="0.25">
      <c r="A405" s="46" t="s">
        <v>821</v>
      </c>
      <c r="B405">
        <v>1</v>
      </c>
      <c r="C405">
        <v>1</v>
      </c>
    </row>
    <row r="406" spans="1:3" x14ac:dyDescent="0.25">
      <c r="A406" s="46" t="s">
        <v>822</v>
      </c>
      <c r="B406">
        <v>2</v>
      </c>
      <c r="C406">
        <v>3</v>
      </c>
    </row>
    <row r="407" spans="1:3" x14ac:dyDescent="0.25">
      <c r="A407" s="46" t="s">
        <v>823</v>
      </c>
      <c r="B407">
        <v>1</v>
      </c>
      <c r="C407">
        <v>1</v>
      </c>
    </row>
    <row r="408" spans="1:3" x14ac:dyDescent="0.25">
      <c r="A408" s="46" t="s">
        <v>353</v>
      </c>
      <c r="B408">
        <v>35</v>
      </c>
      <c r="C408">
        <v>166</v>
      </c>
    </row>
    <row r="409" spans="1:3" x14ac:dyDescent="0.25">
      <c r="A409" s="46" t="s">
        <v>824</v>
      </c>
      <c r="B409">
        <v>18</v>
      </c>
      <c r="C409">
        <v>87</v>
      </c>
    </row>
    <row r="410" spans="1:3" x14ac:dyDescent="0.25">
      <c r="A410" s="46" t="s">
        <v>137</v>
      </c>
      <c r="B410">
        <v>23</v>
      </c>
      <c r="C410">
        <v>264</v>
      </c>
    </row>
    <row r="411" spans="1:3" x14ac:dyDescent="0.25">
      <c r="A411" s="46" t="s">
        <v>131</v>
      </c>
      <c r="B411">
        <v>33</v>
      </c>
      <c r="C411">
        <v>468</v>
      </c>
    </row>
    <row r="412" spans="1:3" x14ac:dyDescent="0.25">
      <c r="A412" s="46" t="s">
        <v>825</v>
      </c>
      <c r="B412">
        <v>1</v>
      </c>
      <c r="C412">
        <v>1</v>
      </c>
    </row>
    <row r="413" spans="1:3" x14ac:dyDescent="0.25">
      <c r="A413" s="46" t="s">
        <v>826</v>
      </c>
      <c r="B413">
        <v>1</v>
      </c>
      <c r="C413">
        <v>2</v>
      </c>
    </row>
    <row r="414" spans="1:3" x14ac:dyDescent="0.25">
      <c r="A414" s="46" t="s">
        <v>146</v>
      </c>
      <c r="B414">
        <v>20</v>
      </c>
      <c r="C414">
        <v>131</v>
      </c>
    </row>
    <row r="415" spans="1:3" x14ac:dyDescent="0.25">
      <c r="A415" s="46" t="s">
        <v>827</v>
      </c>
      <c r="B415">
        <v>9</v>
      </c>
      <c r="C415">
        <v>12</v>
      </c>
    </row>
    <row r="416" spans="1:3" x14ac:dyDescent="0.25">
      <c r="A416" s="46" t="s">
        <v>828</v>
      </c>
      <c r="B416">
        <v>40</v>
      </c>
      <c r="C416">
        <v>561</v>
      </c>
    </row>
    <row r="417" spans="1:3" x14ac:dyDescent="0.25">
      <c r="A417" s="46" t="s">
        <v>419</v>
      </c>
      <c r="B417">
        <v>16</v>
      </c>
      <c r="C417">
        <v>44</v>
      </c>
    </row>
    <row r="418" spans="1:3" x14ac:dyDescent="0.25">
      <c r="A418" s="46" t="s">
        <v>162</v>
      </c>
      <c r="B418">
        <v>36</v>
      </c>
      <c r="C418">
        <v>131</v>
      </c>
    </row>
    <row r="419" spans="1:3" x14ac:dyDescent="0.25">
      <c r="A419" s="46" t="s">
        <v>829</v>
      </c>
      <c r="B419">
        <v>68</v>
      </c>
      <c r="C419">
        <v>520</v>
      </c>
    </row>
    <row r="420" spans="1:3" x14ac:dyDescent="0.25">
      <c r="A420" s="46" t="s">
        <v>293</v>
      </c>
      <c r="B420">
        <v>59</v>
      </c>
      <c r="C420">
        <v>284</v>
      </c>
    </row>
    <row r="421" spans="1:3" x14ac:dyDescent="0.25">
      <c r="A421" s="46" t="s">
        <v>830</v>
      </c>
      <c r="B421">
        <v>45</v>
      </c>
      <c r="C421">
        <v>214</v>
      </c>
    </row>
    <row r="422" spans="1:3" x14ac:dyDescent="0.25">
      <c r="A422" s="46" t="s">
        <v>831</v>
      </c>
      <c r="B422">
        <v>2</v>
      </c>
      <c r="C422">
        <v>4</v>
      </c>
    </row>
    <row r="423" spans="1:3" x14ac:dyDescent="0.25">
      <c r="A423" s="46" t="s">
        <v>122</v>
      </c>
      <c r="B423">
        <v>9</v>
      </c>
      <c r="C423">
        <v>70</v>
      </c>
    </row>
    <row r="424" spans="1:3" x14ac:dyDescent="0.25">
      <c r="A424" s="46" t="s">
        <v>159</v>
      </c>
      <c r="B424">
        <v>42</v>
      </c>
      <c r="C424">
        <v>338</v>
      </c>
    </row>
    <row r="425" spans="1:3" x14ac:dyDescent="0.25">
      <c r="A425" s="46" t="s">
        <v>318</v>
      </c>
      <c r="B425">
        <v>60</v>
      </c>
      <c r="C425">
        <v>231</v>
      </c>
    </row>
    <row r="426" spans="1:3" x14ac:dyDescent="0.25">
      <c r="A426" s="46" t="s">
        <v>129</v>
      </c>
      <c r="B426">
        <v>48</v>
      </c>
      <c r="C426">
        <v>218</v>
      </c>
    </row>
    <row r="427" spans="1:3" x14ac:dyDescent="0.25">
      <c r="A427" s="46" t="s">
        <v>832</v>
      </c>
      <c r="B427">
        <v>55</v>
      </c>
      <c r="C427">
        <v>634</v>
      </c>
    </row>
    <row r="428" spans="1:3" x14ac:dyDescent="0.25">
      <c r="A428" s="46" t="s">
        <v>160</v>
      </c>
      <c r="B428">
        <v>29</v>
      </c>
      <c r="C428">
        <v>166</v>
      </c>
    </row>
    <row r="429" spans="1:3" x14ac:dyDescent="0.25">
      <c r="A429" s="46" t="s">
        <v>161</v>
      </c>
      <c r="B429">
        <v>21</v>
      </c>
      <c r="C429">
        <v>204</v>
      </c>
    </row>
    <row r="430" spans="1:3" x14ac:dyDescent="0.25">
      <c r="A430" s="46" t="s">
        <v>833</v>
      </c>
      <c r="B430">
        <v>6</v>
      </c>
      <c r="C430">
        <v>26</v>
      </c>
    </row>
    <row r="431" spans="1:3" x14ac:dyDescent="0.25">
      <c r="A431" s="46" t="s">
        <v>199</v>
      </c>
      <c r="B431">
        <v>56</v>
      </c>
      <c r="C431">
        <v>277</v>
      </c>
    </row>
    <row r="432" spans="1:3" x14ac:dyDescent="0.25">
      <c r="A432" s="46" t="s">
        <v>834</v>
      </c>
      <c r="B432">
        <v>2</v>
      </c>
      <c r="C432">
        <v>8</v>
      </c>
    </row>
    <row r="433" spans="1:3" x14ac:dyDescent="0.25">
      <c r="A433" s="46" t="s">
        <v>835</v>
      </c>
      <c r="B433">
        <v>1</v>
      </c>
      <c r="C433">
        <v>12</v>
      </c>
    </row>
    <row r="434" spans="1:3" x14ac:dyDescent="0.25">
      <c r="A434" s="46" t="s">
        <v>836</v>
      </c>
      <c r="B434">
        <v>31</v>
      </c>
      <c r="C434">
        <v>351</v>
      </c>
    </row>
    <row r="435" spans="1:3" x14ac:dyDescent="0.25">
      <c r="A435" s="46" t="s">
        <v>837</v>
      </c>
      <c r="B435">
        <v>18</v>
      </c>
      <c r="C435">
        <v>65</v>
      </c>
    </row>
    <row r="436" spans="1:3" x14ac:dyDescent="0.25">
      <c r="A436" s="46" t="s">
        <v>838</v>
      </c>
      <c r="B436">
        <v>19</v>
      </c>
      <c r="C436">
        <v>75</v>
      </c>
    </row>
    <row r="437" spans="1:3" x14ac:dyDescent="0.25">
      <c r="A437" s="46" t="s">
        <v>123</v>
      </c>
      <c r="B437">
        <v>28</v>
      </c>
      <c r="C437">
        <v>519</v>
      </c>
    </row>
    <row r="438" spans="1:3" x14ac:dyDescent="0.25">
      <c r="A438" s="46" t="s">
        <v>120</v>
      </c>
      <c r="B438">
        <v>30</v>
      </c>
      <c r="C438">
        <v>308</v>
      </c>
    </row>
    <row r="439" spans="1:3" x14ac:dyDescent="0.25">
      <c r="A439" s="46" t="s">
        <v>68</v>
      </c>
      <c r="B439">
        <v>8</v>
      </c>
      <c r="C439">
        <v>29</v>
      </c>
    </row>
    <row r="440" spans="1:3" x14ac:dyDescent="0.25">
      <c r="A440" s="46" t="s">
        <v>839</v>
      </c>
      <c r="B440">
        <v>2</v>
      </c>
      <c r="C440">
        <v>5</v>
      </c>
    </row>
    <row r="441" spans="1:3" x14ac:dyDescent="0.25">
      <c r="A441" s="46" t="s">
        <v>840</v>
      </c>
      <c r="B441">
        <v>7</v>
      </c>
      <c r="C441">
        <v>23</v>
      </c>
    </row>
    <row r="442" spans="1:3" x14ac:dyDescent="0.25">
      <c r="A442" s="46" t="s">
        <v>166</v>
      </c>
      <c r="B442">
        <v>36</v>
      </c>
      <c r="C442">
        <v>158</v>
      </c>
    </row>
    <row r="443" spans="1:3" x14ac:dyDescent="0.25">
      <c r="A443" s="46" t="s">
        <v>841</v>
      </c>
      <c r="B443">
        <v>13</v>
      </c>
      <c r="C443">
        <v>84</v>
      </c>
    </row>
    <row r="444" spans="1:3" x14ac:dyDescent="0.25">
      <c r="A444" s="46" t="s">
        <v>842</v>
      </c>
      <c r="B444">
        <v>7</v>
      </c>
      <c r="C444">
        <v>28</v>
      </c>
    </row>
    <row r="445" spans="1:3" x14ac:dyDescent="0.25">
      <c r="A445" s="46" t="s">
        <v>171</v>
      </c>
      <c r="B445">
        <v>4</v>
      </c>
      <c r="C445">
        <v>112</v>
      </c>
    </row>
    <row r="446" spans="1:3" x14ac:dyDescent="0.25">
      <c r="A446" s="46" t="s">
        <v>182</v>
      </c>
      <c r="B446">
        <v>5</v>
      </c>
      <c r="C446">
        <v>20</v>
      </c>
    </row>
    <row r="447" spans="1:3" x14ac:dyDescent="0.25">
      <c r="A447" s="46" t="s">
        <v>843</v>
      </c>
      <c r="B447">
        <v>25</v>
      </c>
      <c r="C447">
        <v>66</v>
      </c>
    </row>
    <row r="448" spans="1:3" x14ac:dyDescent="0.25">
      <c r="A448" s="46" t="s">
        <v>844</v>
      </c>
      <c r="B448">
        <v>1</v>
      </c>
      <c r="C448">
        <v>0</v>
      </c>
    </row>
    <row r="449" spans="1:3" x14ac:dyDescent="0.25">
      <c r="A449" s="46" t="s">
        <v>845</v>
      </c>
      <c r="B449">
        <v>2</v>
      </c>
      <c r="C449">
        <v>3</v>
      </c>
    </row>
    <row r="450" spans="1:3" x14ac:dyDescent="0.25">
      <c r="A450" s="46" t="s">
        <v>846</v>
      </c>
      <c r="B450">
        <v>6</v>
      </c>
      <c r="C450">
        <v>10</v>
      </c>
    </row>
    <row r="451" spans="1:3" x14ac:dyDescent="0.25">
      <c r="A451" s="46" t="s">
        <v>165</v>
      </c>
      <c r="B451">
        <v>27</v>
      </c>
      <c r="C451">
        <v>343</v>
      </c>
    </row>
    <row r="452" spans="1:3" x14ac:dyDescent="0.25">
      <c r="A452" s="46" t="s">
        <v>143</v>
      </c>
      <c r="B452">
        <v>35</v>
      </c>
      <c r="C452">
        <v>254</v>
      </c>
    </row>
    <row r="453" spans="1:3" x14ac:dyDescent="0.25">
      <c r="A453" s="46" t="s">
        <v>847</v>
      </c>
      <c r="B453">
        <v>16</v>
      </c>
      <c r="C453">
        <v>29</v>
      </c>
    </row>
    <row r="454" spans="1:3" x14ac:dyDescent="0.25">
      <c r="A454" s="46" t="s">
        <v>271</v>
      </c>
      <c r="B454">
        <v>6</v>
      </c>
      <c r="C454">
        <v>14</v>
      </c>
    </row>
    <row r="455" spans="1:3" x14ac:dyDescent="0.25">
      <c r="A455" s="46" t="s">
        <v>294</v>
      </c>
      <c r="B455">
        <v>10</v>
      </c>
      <c r="C455">
        <v>64</v>
      </c>
    </row>
    <row r="456" spans="1:3" x14ac:dyDescent="0.25">
      <c r="A456" s="46" t="s">
        <v>418</v>
      </c>
      <c r="B456">
        <v>1</v>
      </c>
      <c r="C456">
        <v>4</v>
      </c>
    </row>
    <row r="457" spans="1:3" x14ac:dyDescent="0.25">
      <c r="A457" s="46" t="s">
        <v>97</v>
      </c>
      <c r="B457">
        <v>9</v>
      </c>
      <c r="C457">
        <v>26</v>
      </c>
    </row>
    <row r="458" spans="1:3" x14ac:dyDescent="0.25">
      <c r="A458" s="46" t="s">
        <v>270</v>
      </c>
      <c r="B458">
        <v>31</v>
      </c>
      <c r="C458">
        <v>200</v>
      </c>
    </row>
    <row r="459" spans="1:3" x14ac:dyDescent="0.25">
      <c r="A459" s="46" t="s">
        <v>66</v>
      </c>
      <c r="B459">
        <v>30</v>
      </c>
      <c r="C459">
        <v>66</v>
      </c>
    </row>
    <row r="460" spans="1:3" x14ac:dyDescent="0.25">
      <c r="A460" s="46" t="s">
        <v>141</v>
      </c>
      <c r="B460">
        <v>20</v>
      </c>
      <c r="C460">
        <v>67</v>
      </c>
    </row>
    <row r="461" spans="1:3" x14ac:dyDescent="0.25">
      <c r="A461" s="46" t="s">
        <v>848</v>
      </c>
      <c r="B461">
        <v>3</v>
      </c>
      <c r="C461">
        <v>14</v>
      </c>
    </row>
    <row r="462" spans="1:3" x14ac:dyDescent="0.25">
      <c r="A462" s="46" t="s">
        <v>849</v>
      </c>
      <c r="B462">
        <v>3</v>
      </c>
      <c r="C462">
        <v>14</v>
      </c>
    </row>
    <row r="463" spans="1:3" x14ac:dyDescent="0.25">
      <c r="A463" s="46" t="s">
        <v>850</v>
      </c>
      <c r="B463">
        <v>25</v>
      </c>
      <c r="C463">
        <v>60</v>
      </c>
    </row>
    <row r="464" spans="1:3" x14ac:dyDescent="0.25">
      <c r="A464" s="46" t="s">
        <v>851</v>
      </c>
      <c r="B464">
        <v>8</v>
      </c>
      <c r="C464">
        <v>49</v>
      </c>
    </row>
    <row r="465" spans="1:3" x14ac:dyDescent="0.25">
      <c r="A465" s="46" t="s">
        <v>852</v>
      </c>
      <c r="B465">
        <v>17</v>
      </c>
      <c r="C465">
        <v>30</v>
      </c>
    </row>
    <row r="466" spans="1:3" x14ac:dyDescent="0.25">
      <c r="A466" s="46" t="s">
        <v>853</v>
      </c>
      <c r="B466">
        <v>34</v>
      </c>
      <c r="C466">
        <v>338</v>
      </c>
    </row>
    <row r="467" spans="1:3" x14ac:dyDescent="0.25">
      <c r="A467" s="46" t="s">
        <v>854</v>
      </c>
      <c r="B467">
        <v>2</v>
      </c>
      <c r="C467">
        <v>18</v>
      </c>
    </row>
    <row r="468" spans="1:3" x14ac:dyDescent="0.25">
      <c r="A468" s="46" t="s">
        <v>855</v>
      </c>
      <c r="B468">
        <v>1</v>
      </c>
      <c r="C468">
        <v>1</v>
      </c>
    </row>
    <row r="469" spans="1:3" x14ac:dyDescent="0.25">
      <c r="A469" s="46" t="s">
        <v>856</v>
      </c>
      <c r="B469">
        <v>2</v>
      </c>
      <c r="C469">
        <v>3</v>
      </c>
    </row>
    <row r="470" spans="1:3" x14ac:dyDescent="0.25">
      <c r="A470" s="46" t="s">
        <v>857</v>
      </c>
      <c r="B470">
        <v>17</v>
      </c>
      <c r="C470">
        <v>30</v>
      </c>
    </row>
    <row r="471" spans="1:3" x14ac:dyDescent="0.25">
      <c r="A471" s="46" t="s">
        <v>858</v>
      </c>
      <c r="B471">
        <v>5</v>
      </c>
      <c r="C471">
        <v>17</v>
      </c>
    </row>
    <row r="472" spans="1:3" x14ac:dyDescent="0.25">
      <c r="A472" s="46" t="s">
        <v>859</v>
      </c>
      <c r="B472">
        <v>27</v>
      </c>
      <c r="C472">
        <v>78</v>
      </c>
    </row>
    <row r="473" spans="1:3" x14ac:dyDescent="0.25">
      <c r="A473" s="46" t="s">
        <v>459</v>
      </c>
      <c r="B473">
        <v>1</v>
      </c>
      <c r="C473">
        <v>1</v>
      </c>
    </row>
    <row r="474" spans="1:3" x14ac:dyDescent="0.25">
      <c r="A474" s="46" t="s">
        <v>860</v>
      </c>
      <c r="B474">
        <v>53</v>
      </c>
      <c r="C474">
        <v>139</v>
      </c>
    </row>
    <row r="475" spans="1:3" x14ac:dyDescent="0.25">
      <c r="A475" s="46" t="s">
        <v>861</v>
      </c>
      <c r="B475">
        <v>2</v>
      </c>
      <c r="C475">
        <v>5</v>
      </c>
    </row>
    <row r="476" spans="1:3" x14ac:dyDescent="0.25">
      <c r="A476" s="46" t="s">
        <v>862</v>
      </c>
      <c r="B476">
        <v>6</v>
      </c>
      <c r="C476">
        <v>9</v>
      </c>
    </row>
    <row r="477" spans="1:3" x14ac:dyDescent="0.25">
      <c r="A477" s="46" t="s">
        <v>863</v>
      </c>
      <c r="B477">
        <v>21</v>
      </c>
      <c r="C477">
        <v>33</v>
      </c>
    </row>
    <row r="478" spans="1:3" x14ac:dyDescent="0.25">
      <c r="A478" s="46" t="s">
        <v>864</v>
      </c>
      <c r="B478">
        <v>26</v>
      </c>
      <c r="C478">
        <v>51</v>
      </c>
    </row>
    <row r="479" spans="1:3" x14ac:dyDescent="0.25">
      <c r="A479" s="46" t="s">
        <v>865</v>
      </c>
      <c r="B479">
        <v>48</v>
      </c>
      <c r="C479">
        <v>97</v>
      </c>
    </row>
    <row r="480" spans="1:3" x14ac:dyDescent="0.25">
      <c r="A480" s="46" t="s">
        <v>866</v>
      </c>
      <c r="B480">
        <v>161</v>
      </c>
      <c r="C480">
        <v>644</v>
      </c>
    </row>
    <row r="481" spans="1:3" x14ac:dyDescent="0.25">
      <c r="A481" s="46" t="s">
        <v>867</v>
      </c>
      <c r="B481">
        <v>53</v>
      </c>
      <c r="C481">
        <v>125</v>
      </c>
    </row>
    <row r="482" spans="1:3" x14ac:dyDescent="0.25">
      <c r="A482" s="46" t="s">
        <v>868</v>
      </c>
      <c r="B482">
        <v>167</v>
      </c>
      <c r="C482">
        <v>679</v>
      </c>
    </row>
    <row r="483" spans="1:3" x14ac:dyDescent="0.25">
      <c r="A483" s="46" t="s">
        <v>869</v>
      </c>
      <c r="B483">
        <v>173</v>
      </c>
      <c r="C483">
        <v>719</v>
      </c>
    </row>
    <row r="484" spans="1:3" x14ac:dyDescent="0.25">
      <c r="A484" s="46" t="s">
        <v>870</v>
      </c>
      <c r="B484">
        <v>173</v>
      </c>
      <c r="C484">
        <v>718</v>
      </c>
    </row>
    <row r="485" spans="1:3" x14ac:dyDescent="0.25">
      <c r="A485" s="46" t="s">
        <v>871</v>
      </c>
      <c r="B485">
        <v>24</v>
      </c>
      <c r="C485">
        <v>35</v>
      </c>
    </row>
    <row r="486" spans="1:3" x14ac:dyDescent="0.25">
      <c r="A486" s="46" t="s">
        <v>872</v>
      </c>
      <c r="B486">
        <v>35</v>
      </c>
      <c r="C486">
        <v>92</v>
      </c>
    </row>
    <row r="487" spans="1:3" x14ac:dyDescent="0.25">
      <c r="A487" s="46" t="s">
        <v>873</v>
      </c>
      <c r="B487">
        <v>8</v>
      </c>
      <c r="C487">
        <v>25</v>
      </c>
    </row>
    <row r="488" spans="1:3" x14ac:dyDescent="0.25">
      <c r="A488" s="46" t="s">
        <v>874</v>
      </c>
      <c r="B488">
        <v>36</v>
      </c>
      <c r="C488">
        <v>105</v>
      </c>
    </row>
    <row r="489" spans="1:3" x14ac:dyDescent="0.25">
      <c r="A489" s="46" t="s">
        <v>875</v>
      </c>
      <c r="B489">
        <v>31</v>
      </c>
      <c r="C489">
        <v>93</v>
      </c>
    </row>
    <row r="490" spans="1:3" x14ac:dyDescent="0.25">
      <c r="A490" s="46" t="s">
        <v>876</v>
      </c>
      <c r="B490">
        <v>31</v>
      </c>
      <c r="C490">
        <v>90</v>
      </c>
    </row>
    <row r="491" spans="1:3" x14ac:dyDescent="0.25">
      <c r="A491" s="46" t="s">
        <v>877</v>
      </c>
      <c r="B491">
        <v>32</v>
      </c>
      <c r="C491">
        <v>85</v>
      </c>
    </row>
    <row r="492" spans="1:3" x14ac:dyDescent="0.25">
      <c r="A492" s="46" t="s">
        <v>878</v>
      </c>
      <c r="B492">
        <v>26</v>
      </c>
      <c r="C492">
        <v>68</v>
      </c>
    </row>
    <row r="493" spans="1:3" x14ac:dyDescent="0.25">
      <c r="A493" s="46" t="s">
        <v>879</v>
      </c>
      <c r="B493">
        <v>2</v>
      </c>
      <c r="C493">
        <v>3</v>
      </c>
    </row>
    <row r="494" spans="1:3" x14ac:dyDescent="0.25">
      <c r="A494" s="46" t="s">
        <v>880</v>
      </c>
      <c r="B494">
        <v>72</v>
      </c>
      <c r="C494">
        <v>377982</v>
      </c>
    </row>
    <row r="495" spans="1:3" x14ac:dyDescent="0.25">
      <c r="A495" s="46" t="s">
        <v>881</v>
      </c>
      <c r="B495">
        <v>75</v>
      </c>
      <c r="C495">
        <v>185</v>
      </c>
    </row>
    <row r="496" spans="1:3" x14ac:dyDescent="0.25">
      <c r="A496" s="46" t="s">
        <v>882</v>
      </c>
      <c r="B496">
        <v>74</v>
      </c>
      <c r="C496">
        <v>185</v>
      </c>
    </row>
    <row r="497" spans="1:3" x14ac:dyDescent="0.25">
      <c r="A497" s="46" t="s">
        <v>883</v>
      </c>
      <c r="B497">
        <v>18</v>
      </c>
      <c r="C497">
        <v>49</v>
      </c>
    </row>
    <row r="498" spans="1:3" x14ac:dyDescent="0.25">
      <c r="A498" s="46" t="s">
        <v>884</v>
      </c>
      <c r="B498">
        <v>179</v>
      </c>
      <c r="C498">
        <v>631</v>
      </c>
    </row>
    <row r="499" spans="1:3" x14ac:dyDescent="0.25">
      <c r="A499" s="46" t="s">
        <v>885</v>
      </c>
      <c r="B499">
        <v>183</v>
      </c>
      <c r="C499">
        <v>734</v>
      </c>
    </row>
    <row r="500" spans="1:3" x14ac:dyDescent="0.25">
      <c r="A500" s="46" t="s">
        <v>886</v>
      </c>
      <c r="B500">
        <v>73</v>
      </c>
      <c r="C500">
        <v>327</v>
      </c>
    </row>
    <row r="501" spans="1:3" x14ac:dyDescent="0.25">
      <c r="A501" s="46" t="s">
        <v>887</v>
      </c>
      <c r="B501">
        <v>183</v>
      </c>
      <c r="C501">
        <v>734</v>
      </c>
    </row>
    <row r="502" spans="1:3" x14ac:dyDescent="0.25">
      <c r="A502" s="46" t="s">
        <v>888</v>
      </c>
      <c r="B502">
        <v>8</v>
      </c>
      <c r="C502">
        <v>12</v>
      </c>
    </row>
    <row r="503" spans="1:3" x14ac:dyDescent="0.25">
      <c r="A503" s="46" t="s">
        <v>889</v>
      </c>
      <c r="B503">
        <v>25</v>
      </c>
      <c r="C503">
        <v>38</v>
      </c>
    </row>
    <row r="504" spans="1:3" x14ac:dyDescent="0.25">
      <c r="A504" s="46" t="s">
        <v>890</v>
      </c>
      <c r="B504">
        <v>25</v>
      </c>
      <c r="C504">
        <v>38</v>
      </c>
    </row>
    <row r="505" spans="1:3" x14ac:dyDescent="0.25">
      <c r="A505" s="46" t="s">
        <v>891</v>
      </c>
      <c r="B505">
        <v>1</v>
      </c>
      <c r="C505">
        <v>1</v>
      </c>
    </row>
    <row r="506" spans="1:3" x14ac:dyDescent="0.25">
      <c r="A506" s="46" t="s">
        <v>892</v>
      </c>
      <c r="B506">
        <v>37</v>
      </c>
      <c r="C506">
        <v>91</v>
      </c>
    </row>
    <row r="507" spans="1:3" x14ac:dyDescent="0.25">
      <c r="A507" s="46" t="s">
        <v>893</v>
      </c>
      <c r="B507">
        <v>13</v>
      </c>
      <c r="C507">
        <v>18</v>
      </c>
    </row>
    <row r="508" spans="1:3" x14ac:dyDescent="0.25">
      <c r="A508" s="46" t="s">
        <v>894</v>
      </c>
      <c r="B508">
        <v>20</v>
      </c>
      <c r="C508">
        <v>33</v>
      </c>
    </row>
    <row r="509" spans="1:3" x14ac:dyDescent="0.25">
      <c r="A509" s="46" t="s">
        <v>895</v>
      </c>
      <c r="B509">
        <v>189</v>
      </c>
      <c r="C509">
        <v>703</v>
      </c>
    </row>
    <row r="510" spans="1:3" x14ac:dyDescent="0.25">
      <c r="A510" s="46" t="s">
        <v>896</v>
      </c>
      <c r="B510">
        <v>197</v>
      </c>
      <c r="C510">
        <v>698</v>
      </c>
    </row>
    <row r="511" spans="1:3" x14ac:dyDescent="0.25">
      <c r="A511" s="46" t="s">
        <v>897</v>
      </c>
      <c r="B511">
        <v>166</v>
      </c>
      <c r="C511">
        <v>680</v>
      </c>
    </row>
    <row r="512" spans="1:3" x14ac:dyDescent="0.25">
      <c r="A512" s="46" t="s">
        <v>898</v>
      </c>
      <c r="B512">
        <v>193</v>
      </c>
      <c r="C512">
        <v>717</v>
      </c>
    </row>
    <row r="513" spans="1:3" x14ac:dyDescent="0.25">
      <c r="A513" s="46" t="s">
        <v>899</v>
      </c>
      <c r="B513">
        <v>198</v>
      </c>
      <c r="C513">
        <v>750</v>
      </c>
    </row>
    <row r="514" spans="1:3" x14ac:dyDescent="0.25">
      <c r="A514" s="46" t="s">
        <v>900</v>
      </c>
      <c r="B514">
        <v>193</v>
      </c>
      <c r="C514">
        <v>718</v>
      </c>
    </row>
    <row r="515" spans="1:3" x14ac:dyDescent="0.25">
      <c r="A515" s="46" t="s">
        <v>901</v>
      </c>
      <c r="B515">
        <v>198</v>
      </c>
      <c r="C515">
        <v>751</v>
      </c>
    </row>
    <row r="516" spans="1:3" x14ac:dyDescent="0.25">
      <c r="A516" s="46" t="s">
        <v>902</v>
      </c>
      <c r="B516">
        <v>22</v>
      </c>
      <c r="C516">
        <v>127</v>
      </c>
    </row>
    <row r="517" spans="1:3" x14ac:dyDescent="0.25">
      <c r="A517" s="46" t="s">
        <v>322</v>
      </c>
      <c r="B517">
        <v>56</v>
      </c>
      <c r="C517">
        <v>138</v>
      </c>
    </row>
    <row r="518" spans="1:3" x14ac:dyDescent="0.25">
      <c r="A518" s="46" t="s">
        <v>321</v>
      </c>
      <c r="B518">
        <v>19</v>
      </c>
      <c r="C518">
        <v>47</v>
      </c>
    </row>
    <row r="519" spans="1:3" x14ac:dyDescent="0.25">
      <c r="A519" s="46" t="s">
        <v>903</v>
      </c>
      <c r="B519">
        <v>51</v>
      </c>
      <c r="C519">
        <v>270</v>
      </c>
    </row>
    <row r="520" spans="1:3" x14ac:dyDescent="0.25">
      <c r="A520" s="46" t="s">
        <v>904</v>
      </c>
      <c r="B520">
        <v>50</v>
      </c>
      <c r="C520">
        <v>136</v>
      </c>
    </row>
    <row r="521" spans="1:3" x14ac:dyDescent="0.25">
      <c r="A521" s="46" t="s">
        <v>905</v>
      </c>
      <c r="B521">
        <v>97</v>
      </c>
      <c r="C521">
        <v>345</v>
      </c>
    </row>
    <row r="522" spans="1:3" x14ac:dyDescent="0.25">
      <c r="A522" s="46" t="s">
        <v>906</v>
      </c>
      <c r="B522">
        <v>77</v>
      </c>
      <c r="C522">
        <v>134</v>
      </c>
    </row>
    <row r="523" spans="1:3" x14ac:dyDescent="0.25">
      <c r="A523" s="46" t="s">
        <v>907</v>
      </c>
      <c r="B523">
        <v>69</v>
      </c>
      <c r="C523">
        <v>116</v>
      </c>
    </row>
    <row r="524" spans="1:3" x14ac:dyDescent="0.25">
      <c r="A524" s="46" t="s">
        <v>908</v>
      </c>
      <c r="B524">
        <v>39</v>
      </c>
      <c r="C524">
        <v>96</v>
      </c>
    </row>
    <row r="525" spans="1:3" x14ac:dyDescent="0.25">
      <c r="A525" s="46" t="s">
        <v>909</v>
      </c>
      <c r="B525">
        <v>50</v>
      </c>
      <c r="C525">
        <v>108</v>
      </c>
    </row>
    <row r="526" spans="1:3" x14ac:dyDescent="0.25">
      <c r="A526" s="46" t="s">
        <v>910</v>
      </c>
      <c r="B526">
        <v>62</v>
      </c>
      <c r="C526">
        <v>132</v>
      </c>
    </row>
    <row r="527" spans="1:3" x14ac:dyDescent="0.25">
      <c r="A527" s="46" t="s">
        <v>911</v>
      </c>
      <c r="B527">
        <v>48</v>
      </c>
      <c r="C527">
        <v>97</v>
      </c>
    </row>
    <row r="528" spans="1:3" x14ac:dyDescent="0.25">
      <c r="A528" s="46" t="s">
        <v>912</v>
      </c>
      <c r="B528">
        <v>50</v>
      </c>
      <c r="C528">
        <v>100</v>
      </c>
    </row>
    <row r="529" spans="1:3" x14ac:dyDescent="0.25">
      <c r="A529" s="46" t="s">
        <v>913</v>
      </c>
      <c r="B529">
        <v>29</v>
      </c>
      <c r="C529">
        <v>58</v>
      </c>
    </row>
    <row r="530" spans="1:3" x14ac:dyDescent="0.25">
      <c r="A530" s="46" t="s">
        <v>914</v>
      </c>
      <c r="B530">
        <v>1</v>
      </c>
      <c r="C530">
        <v>1</v>
      </c>
    </row>
    <row r="531" spans="1:3" x14ac:dyDescent="0.25">
      <c r="A531" s="46" t="s">
        <v>915</v>
      </c>
      <c r="B531">
        <v>1</v>
      </c>
      <c r="C531">
        <v>1</v>
      </c>
    </row>
    <row r="532" spans="1:3" x14ac:dyDescent="0.25">
      <c r="A532" s="46" t="s">
        <v>916</v>
      </c>
      <c r="B532">
        <v>1</v>
      </c>
      <c r="C532">
        <v>1</v>
      </c>
    </row>
    <row r="533" spans="1:3" x14ac:dyDescent="0.25">
      <c r="A533" s="46" t="s">
        <v>917</v>
      </c>
      <c r="B533">
        <v>1</v>
      </c>
      <c r="C533">
        <v>20</v>
      </c>
    </row>
    <row r="534" spans="1:3" x14ac:dyDescent="0.25">
      <c r="A534" s="46" t="s">
        <v>918</v>
      </c>
      <c r="B534">
        <v>7</v>
      </c>
      <c r="C534">
        <v>12</v>
      </c>
    </row>
    <row r="535" spans="1:3" x14ac:dyDescent="0.25">
      <c r="A535" s="46" t="s">
        <v>919</v>
      </c>
      <c r="B535">
        <v>11</v>
      </c>
      <c r="C535">
        <v>17</v>
      </c>
    </row>
    <row r="536" spans="1:3" x14ac:dyDescent="0.25">
      <c r="A536" s="46" t="s">
        <v>920</v>
      </c>
      <c r="B536">
        <v>2</v>
      </c>
      <c r="C536">
        <v>1600</v>
      </c>
    </row>
    <row r="537" spans="1:3" x14ac:dyDescent="0.25">
      <c r="A537" s="46" t="s">
        <v>921</v>
      </c>
      <c r="B537">
        <v>11</v>
      </c>
      <c r="C537">
        <v>15</v>
      </c>
    </row>
    <row r="538" spans="1:3" x14ac:dyDescent="0.25">
      <c r="A538" s="46" t="s">
        <v>922</v>
      </c>
      <c r="B538">
        <v>2</v>
      </c>
      <c r="C538">
        <v>2</v>
      </c>
    </row>
    <row r="539" spans="1:3" x14ac:dyDescent="0.25">
      <c r="A539" s="46" t="s">
        <v>923</v>
      </c>
      <c r="B539">
        <v>2</v>
      </c>
      <c r="C539">
        <v>2</v>
      </c>
    </row>
    <row r="540" spans="1:3" x14ac:dyDescent="0.25">
      <c r="A540" s="46" t="s">
        <v>924</v>
      </c>
      <c r="B540">
        <v>6</v>
      </c>
      <c r="C540">
        <v>6</v>
      </c>
    </row>
    <row r="541" spans="1:3" x14ac:dyDescent="0.25">
      <c r="A541" s="46" t="s">
        <v>925</v>
      </c>
      <c r="B541">
        <v>3</v>
      </c>
      <c r="C541">
        <v>3</v>
      </c>
    </row>
    <row r="542" spans="1:3" x14ac:dyDescent="0.25">
      <c r="A542" s="46" t="s">
        <v>926</v>
      </c>
      <c r="B542">
        <v>2</v>
      </c>
      <c r="C542">
        <v>2</v>
      </c>
    </row>
    <row r="543" spans="1:3" x14ac:dyDescent="0.25">
      <c r="A543" s="46" t="s">
        <v>927</v>
      </c>
      <c r="B543">
        <v>3</v>
      </c>
      <c r="C543">
        <v>3</v>
      </c>
    </row>
    <row r="544" spans="1:3" x14ac:dyDescent="0.25">
      <c r="A544" s="46" t="s">
        <v>183</v>
      </c>
      <c r="B544">
        <v>28</v>
      </c>
      <c r="C544">
        <v>72</v>
      </c>
    </row>
    <row r="545" spans="1:3" x14ac:dyDescent="0.25">
      <c r="A545" s="46" t="s">
        <v>117</v>
      </c>
      <c r="B545">
        <v>64</v>
      </c>
      <c r="C545">
        <v>121</v>
      </c>
    </row>
    <row r="546" spans="1:3" x14ac:dyDescent="0.25">
      <c r="A546" s="46" t="s">
        <v>118</v>
      </c>
      <c r="B546">
        <v>36</v>
      </c>
      <c r="C546">
        <v>99</v>
      </c>
    </row>
    <row r="547" spans="1:3" x14ac:dyDescent="0.25">
      <c r="A547" s="46" t="s">
        <v>928</v>
      </c>
      <c r="B547">
        <v>34</v>
      </c>
      <c r="C547">
        <v>60</v>
      </c>
    </row>
    <row r="548" spans="1:3" x14ac:dyDescent="0.25">
      <c r="A548" s="46" t="s">
        <v>503</v>
      </c>
      <c r="B548">
        <v>28</v>
      </c>
      <c r="C548">
        <v>47</v>
      </c>
    </row>
    <row r="549" spans="1:3" x14ac:dyDescent="0.25">
      <c r="A549" s="46" t="s">
        <v>929</v>
      </c>
      <c r="B549">
        <v>19</v>
      </c>
      <c r="C549">
        <v>31</v>
      </c>
    </row>
    <row r="550" spans="1:3" x14ac:dyDescent="0.25">
      <c r="A550" s="46" t="s">
        <v>486</v>
      </c>
      <c r="B550">
        <v>56</v>
      </c>
      <c r="C550">
        <v>174</v>
      </c>
    </row>
    <row r="551" spans="1:3" x14ac:dyDescent="0.25">
      <c r="A551" s="46" t="s">
        <v>930</v>
      </c>
      <c r="B551">
        <v>1</v>
      </c>
      <c r="C551">
        <v>1</v>
      </c>
    </row>
    <row r="552" spans="1:3" x14ac:dyDescent="0.25">
      <c r="A552" s="46" t="s">
        <v>931</v>
      </c>
      <c r="B552">
        <v>1</v>
      </c>
      <c r="C552">
        <v>1</v>
      </c>
    </row>
    <row r="553" spans="1:3" x14ac:dyDescent="0.25">
      <c r="A553" s="46" t="s">
        <v>932</v>
      </c>
      <c r="B553">
        <v>1</v>
      </c>
      <c r="C553">
        <v>1</v>
      </c>
    </row>
    <row r="554" spans="1:3" x14ac:dyDescent="0.25">
      <c r="A554" s="46" t="s">
        <v>933</v>
      </c>
      <c r="B554">
        <v>18</v>
      </c>
      <c r="C554">
        <v>27</v>
      </c>
    </row>
    <row r="555" spans="1:3" x14ac:dyDescent="0.25">
      <c r="A555" s="46" t="s">
        <v>934</v>
      </c>
      <c r="B555">
        <v>19</v>
      </c>
      <c r="C555">
        <v>31</v>
      </c>
    </row>
    <row r="556" spans="1:3" x14ac:dyDescent="0.25">
      <c r="A556" s="46" t="s">
        <v>494</v>
      </c>
      <c r="B556">
        <v>19</v>
      </c>
      <c r="C556">
        <v>31</v>
      </c>
    </row>
    <row r="557" spans="1:3" x14ac:dyDescent="0.25">
      <c r="A557" s="46" t="s">
        <v>935</v>
      </c>
      <c r="B557">
        <v>24</v>
      </c>
      <c r="C557">
        <v>39</v>
      </c>
    </row>
    <row r="558" spans="1:3" x14ac:dyDescent="0.25">
      <c r="A558" s="46" t="s">
        <v>272</v>
      </c>
      <c r="B558">
        <v>42</v>
      </c>
      <c r="C558">
        <v>98</v>
      </c>
    </row>
    <row r="559" spans="1:3" x14ac:dyDescent="0.25">
      <c r="A559" s="46" t="s">
        <v>485</v>
      </c>
      <c r="B559">
        <v>29</v>
      </c>
      <c r="C559">
        <v>105</v>
      </c>
    </row>
    <row r="560" spans="1:3" x14ac:dyDescent="0.25">
      <c r="A560" s="46" t="s">
        <v>936</v>
      </c>
      <c r="B560">
        <v>31</v>
      </c>
      <c r="C560">
        <v>64</v>
      </c>
    </row>
    <row r="561" spans="1:3" x14ac:dyDescent="0.25">
      <c r="A561" s="46" t="s">
        <v>937</v>
      </c>
      <c r="B561">
        <v>18</v>
      </c>
      <c r="C561">
        <v>27</v>
      </c>
    </row>
    <row r="562" spans="1:3" x14ac:dyDescent="0.25">
      <c r="A562" s="46" t="s">
        <v>938</v>
      </c>
      <c r="B562">
        <v>26</v>
      </c>
      <c r="C562">
        <v>42</v>
      </c>
    </row>
    <row r="563" spans="1:3" x14ac:dyDescent="0.25">
      <c r="A563" s="46" t="s">
        <v>939</v>
      </c>
      <c r="B563">
        <v>3</v>
      </c>
      <c r="C563">
        <v>34</v>
      </c>
    </row>
    <row r="564" spans="1:3" x14ac:dyDescent="0.25">
      <c r="A564" s="46" t="s">
        <v>940</v>
      </c>
      <c r="B564">
        <v>44</v>
      </c>
      <c r="C564">
        <v>121</v>
      </c>
    </row>
    <row r="565" spans="1:3" x14ac:dyDescent="0.25">
      <c r="A565" s="46" t="s">
        <v>941</v>
      </c>
      <c r="B565">
        <v>3</v>
      </c>
      <c r="C565">
        <v>4</v>
      </c>
    </row>
    <row r="566" spans="1:3" x14ac:dyDescent="0.25">
      <c r="A566" s="46" t="s">
        <v>942</v>
      </c>
      <c r="B566">
        <v>3</v>
      </c>
      <c r="C566">
        <v>4</v>
      </c>
    </row>
    <row r="567" spans="1:3" x14ac:dyDescent="0.25">
      <c r="A567" s="46" t="s">
        <v>943</v>
      </c>
      <c r="B567">
        <v>77</v>
      </c>
      <c r="C567">
        <v>222</v>
      </c>
    </row>
    <row r="568" spans="1:3" x14ac:dyDescent="0.25">
      <c r="A568" s="46" t="s">
        <v>944</v>
      </c>
      <c r="B568">
        <v>110</v>
      </c>
      <c r="C568">
        <v>424</v>
      </c>
    </row>
    <row r="569" spans="1:3" x14ac:dyDescent="0.25">
      <c r="A569" s="46" t="s">
        <v>945</v>
      </c>
      <c r="B569">
        <v>230</v>
      </c>
      <c r="C569">
        <v>810</v>
      </c>
    </row>
    <row r="570" spans="1:3" x14ac:dyDescent="0.25">
      <c r="A570" s="46" t="s">
        <v>946</v>
      </c>
      <c r="B570">
        <v>62</v>
      </c>
      <c r="C570">
        <v>792</v>
      </c>
    </row>
    <row r="571" spans="1:3" x14ac:dyDescent="0.25">
      <c r="A571" s="46" t="s">
        <v>947</v>
      </c>
      <c r="B571">
        <v>52</v>
      </c>
      <c r="C571">
        <v>572</v>
      </c>
    </row>
    <row r="572" spans="1:3" x14ac:dyDescent="0.25">
      <c r="A572" s="46" t="s">
        <v>948</v>
      </c>
      <c r="B572">
        <v>24</v>
      </c>
      <c r="C572">
        <v>224</v>
      </c>
    </row>
    <row r="573" spans="1:3" x14ac:dyDescent="0.25">
      <c r="A573" s="46" t="s">
        <v>949</v>
      </c>
      <c r="B573">
        <v>56</v>
      </c>
      <c r="C573">
        <v>421</v>
      </c>
    </row>
    <row r="574" spans="1:3" x14ac:dyDescent="0.25">
      <c r="A574" s="46" t="s">
        <v>950</v>
      </c>
      <c r="B574">
        <v>18</v>
      </c>
      <c r="C574">
        <v>42</v>
      </c>
    </row>
    <row r="575" spans="1:3" x14ac:dyDescent="0.25">
      <c r="A575" s="46" t="s">
        <v>951</v>
      </c>
      <c r="B575">
        <v>19</v>
      </c>
      <c r="C575">
        <v>42</v>
      </c>
    </row>
    <row r="576" spans="1:3" x14ac:dyDescent="0.25">
      <c r="A576" s="46" t="s">
        <v>952</v>
      </c>
      <c r="B576">
        <v>96</v>
      </c>
      <c r="C576">
        <v>768</v>
      </c>
    </row>
    <row r="577" spans="1:3" x14ac:dyDescent="0.25">
      <c r="A577" s="46" t="s">
        <v>953</v>
      </c>
      <c r="B577">
        <v>47</v>
      </c>
      <c r="C577">
        <v>239</v>
      </c>
    </row>
    <row r="578" spans="1:3" x14ac:dyDescent="0.25">
      <c r="A578" s="46" t="s">
        <v>477</v>
      </c>
      <c r="B578">
        <v>48</v>
      </c>
      <c r="C578">
        <v>153</v>
      </c>
    </row>
    <row r="579" spans="1:3" x14ac:dyDescent="0.25">
      <c r="A579" s="46" t="s">
        <v>371</v>
      </c>
      <c r="B579">
        <v>48</v>
      </c>
      <c r="C579">
        <v>182</v>
      </c>
    </row>
    <row r="580" spans="1:3" x14ac:dyDescent="0.25">
      <c r="A580" s="46" t="s">
        <v>954</v>
      </c>
      <c r="B580">
        <v>24</v>
      </c>
      <c r="C580">
        <v>82</v>
      </c>
    </row>
    <row r="581" spans="1:3" x14ac:dyDescent="0.25">
      <c r="A581" s="46" t="s">
        <v>955</v>
      </c>
      <c r="B581">
        <v>44</v>
      </c>
      <c r="C581">
        <v>85</v>
      </c>
    </row>
    <row r="582" spans="1:3" x14ac:dyDescent="0.25">
      <c r="A582" s="46" t="s">
        <v>956</v>
      </c>
      <c r="B582">
        <v>36</v>
      </c>
      <c r="C582">
        <v>47</v>
      </c>
    </row>
    <row r="583" spans="1:3" x14ac:dyDescent="0.25">
      <c r="A583" s="46" t="s">
        <v>432</v>
      </c>
      <c r="B583">
        <v>8</v>
      </c>
      <c r="C583">
        <v>8</v>
      </c>
    </row>
    <row r="584" spans="1:3" x14ac:dyDescent="0.25">
      <c r="A584" s="46" t="s">
        <v>88</v>
      </c>
      <c r="B584">
        <v>76</v>
      </c>
      <c r="C584">
        <v>163</v>
      </c>
    </row>
    <row r="585" spans="1:3" x14ac:dyDescent="0.25">
      <c r="A585" s="46" t="s">
        <v>957</v>
      </c>
      <c r="B585">
        <v>94</v>
      </c>
      <c r="C585">
        <v>312</v>
      </c>
    </row>
    <row r="586" spans="1:3" x14ac:dyDescent="0.25">
      <c r="A586" s="46" t="s">
        <v>958</v>
      </c>
      <c r="B586">
        <v>125</v>
      </c>
      <c r="C586">
        <v>410</v>
      </c>
    </row>
    <row r="587" spans="1:3" x14ac:dyDescent="0.25">
      <c r="A587" s="46" t="s">
        <v>959</v>
      </c>
      <c r="B587">
        <v>93</v>
      </c>
      <c r="C587">
        <v>322</v>
      </c>
    </row>
    <row r="588" spans="1:3" x14ac:dyDescent="0.25">
      <c r="A588" s="46" t="s">
        <v>960</v>
      </c>
      <c r="B588">
        <v>130</v>
      </c>
      <c r="C588">
        <v>484</v>
      </c>
    </row>
    <row r="589" spans="1:3" x14ac:dyDescent="0.25">
      <c r="A589" s="46" t="s">
        <v>961</v>
      </c>
      <c r="B589">
        <v>47</v>
      </c>
      <c r="C589">
        <v>95</v>
      </c>
    </row>
    <row r="590" spans="1:3" x14ac:dyDescent="0.25">
      <c r="A590" s="46" t="s">
        <v>962</v>
      </c>
      <c r="B590">
        <v>3</v>
      </c>
      <c r="C590">
        <v>15</v>
      </c>
    </row>
    <row r="591" spans="1:3" x14ac:dyDescent="0.25">
      <c r="A591" s="46" t="s">
        <v>963</v>
      </c>
      <c r="B591">
        <v>33</v>
      </c>
      <c r="C591">
        <v>47</v>
      </c>
    </row>
    <row r="592" spans="1:3" x14ac:dyDescent="0.25">
      <c r="A592" s="46" t="s">
        <v>403</v>
      </c>
      <c r="B592">
        <v>54</v>
      </c>
      <c r="C592">
        <v>79</v>
      </c>
    </row>
    <row r="593" spans="1:3" x14ac:dyDescent="0.25">
      <c r="A593" s="46" t="s">
        <v>964</v>
      </c>
      <c r="B593">
        <v>6</v>
      </c>
      <c r="C593">
        <v>7</v>
      </c>
    </row>
    <row r="594" spans="1:3" x14ac:dyDescent="0.25">
      <c r="A594" s="46" t="s">
        <v>965</v>
      </c>
      <c r="B594">
        <v>2</v>
      </c>
      <c r="C594">
        <v>2</v>
      </c>
    </row>
    <row r="595" spans="1:3" x14ac:dyDescent="0.25">
      <c r="A595" s="46" t="s">
        <v>966</v>
      </c>
      <c r="B595">
        <v>6</v>
      </c>
      <c r="C595">
        <v>13</v>
      </c>
    </row>
    <row r="596" spans="1:3" x14ac:dyDescent="0.25">
      <c r="A596" s="46" t="s">
        <v>967</v>
      </c>
      <c r="B596">
        <v>1</v>
      </c>
      <c r="C596">
        <v>2</v>
      </c>
    </row>
    <row r="597" spans="1:3" x14ac:dyDescent="0.25">
      <c r="A597" s="46" t="s">
        <v>968</v>
      </c>
      <c r="B597">
        <v>4</v>
      </c>
      <c r="C597">
        <v>8</v>
      </c>
    </row>
    <row r="598" spans="1:3" x14ac:dyDescent="0.25">
      <c r="A598" s="46" t="s">
        <v>969</v>
      </c>
      <c r="B598">
        <v>2</v>
      </c>
      <c r="C598">
        <v>2</v>
      </c>
    </row>
    <row r="599" spans="1:3" x14ac:dyDescent="0.25">
      <c r="A599" s="46" t="s">
        <v>970</v>
      </c>
      <c r="B599">
        <v>6</v>
      </c>
      <c r="C599">
        <v>13</v>
      </c>
    </row>
    <row r="600" spans="1:3" x14ac:dyDescent="0.25">
      <c r="A600" s="46" t="s">
        <v>971</v>
      </c>
      <c r="B600">
        <v>6</v>
      </c>
      <c r="C600">
        <v>54</v>
      </c>
    </row>
    <row r="601" spans="1:3" x14ac:dyDescent="0.25">
      <c r="A601" s="46" t="s">
        <v>972</v>
      </c>
      <c r="B601">
        <v>49</v>
      </c>
      <c r="C601">
        <v>162</v>
      </c>
    </row>
    <row r="602" spans="1:3" x14ac:dyDescent="0.25">
      <c r="A602" s="46" t="s">
        <v>393</v>
      </c>
      <c r="B602">
        <v>18</v>
      </c>
      <c r="C602">
        <v>28</v>
      </c>
    </row>
    <row r="603" spans="1:3" x14ac:dyDescent="0.25">
      <c r="A603" s="46" t="s">
        <v>367</v>
      </c>
      <c r="B603">
        <v>134</v>
      </c>
      <c r="C603">
        <v>495</v>
      </c>
    </row>
    <row r="604" spans="1:3" x14ac:dyDescent="0.25">
      <c r="A604" s="46" t="s">
        <v>156</v>
      </c>
      <c r="B604">
        <v>85</v>
      </c>
      <c r="C604">
        <v>211</v>
      </c>
    </row>
    <row r="605" spans="1:3" x14ac:dyDescent="0.25">
      <c r="A605" s="46" t="s">
        <v>973</v>
      </c>
      <c r="B605">
        <v>62</v>
      </c>
      <c r="C605">
        <v>188</v>
      </c>
    </row>
    <row r="606" spans="1:3" x14ac:dyDescent="0.25">
      <c r="A606" s="46" t="s">
        <v>974</v>
      </c>
      <c r="B606">
        <v>114</v>
      </c>
      <c r="C606">
        <v>343</v>
      </c>
    </row>
    <row r="607" spans="1:3" x14ac:dyDescent="0.25">
      <c r="A607" s="46" t="s">
        <v>975</v>
      </c>
      <c r="B607">
        <v>41</v>
      </c>
      <c r="C607">
        <v>106</v>
      </c>
    </row>
    <row r="608" spans="1:3" x14ac:dyDescent="0.25">
      <c r="A608" s="46" t="s">
        <v>976</v>
      </c>
      <c r="B608">
        <v>76</v>
      </c>
      <c r="C608">
        <v>336</v>
      </c>
    </row>
    <row r="609" spans="1:3" x14ac:dyDescent="0.25">
      <c r="A609" s="46" t="s">
        <v>977</v>
      </c>
      <c r="B609">
        <v>33</v>
      </c>
      <c r="C609">
        <v>80</v>
      </c>
    </row>
    <row r="610" spans="1:3" x14ac:dyDescent="0.25">
      <c r="A610" s="46" t="s">
        <v>978</v>
      </c>
      <c r="B610">
        <v>41</v>
      </c>
      <c r="C610">
        <v>108</v>
      </c>
    </row>
    <row r="611" spans="1:3" x14ac:dyDescent="0.25">
      <c r="A611" s="46" t="s">
        <v>979</v>
      </c>
      <c r="B611">
        <v>10</v>
      </c>
      <c r="C611">
        <v>12</v>
      </c>
    </row>
    <row r="612" spans="1:3" x14ac:dyDescent="0.25">
      <c r="A612" s="46" t="s">
        <v>980</v>
      </c>
      <c r="B612">
        <v>29</v>
      </c>
      <c r="C612">
        <v>121</v>
      </c>
    </row>
    <row r="613" spans="1:3" x14ac:dyDescent="0.25">
      <c r="A613" s="46" t="s">
        <v>981</v>
      </c>
      <c r="B613">
        <v>29</v>
      </c>
      <c r="C613">
        <v>119</v>
      </c>
    </row>
    <row r="614" spans="1:3" x14ac:dyDescent="0.25">
      <c r="A614" s="46" t="s">
        <v>982</v>
      </c>
      <c r="B614">
        <v>11</v>
      </c>
      <c r="C614">
        <v>20</v>
      </c>
    </row>
    <row r="615" spans="1:3" x14ac:dyDescent="0.25">
      <c r="A615" s="46" t="s">
        <v>983</v>
      </c>
      <c r="B615">
        <v>11</v>
      </c>
      <c r="C615">
        <v>17</v>
      </c>
    </row>
    <row r="616" spans="1:3" x14ac:dyDescent="0.25">
      <c r="A616" s="46" t="s">
        <v>984</v>
      </c>
      <c r="B616">
        <v>1</v>
      </c>
      <c r="C616">
        <v>5</v>
      </c>
    </row>
    <row r="617" spans="1:3" x14ac:dyDescent="0.25">
      <c r="A617" s="46" t="s">
        <v>985</v>
      </c>
      <c r="B617">
        <v>57</v>
      </c>
      <c r="C617">
        <v>146</v>
      </c>
    </row>
    <row r="618" spans="1:3" x14ac:dyDescent="0.25">
      <c r="A618" s="46" t="s">
        <v>986</v>
      </c>
      <c r="B618">
        <v>29</v>
      </c>
      <c r="C618">
        <v>119</v>
      </c>
    </row>
    <row r="619" spans="1:3" x14ac:dyDescent="0.25">
      <c r="A619" s="46" t="s">
        <v>987</v>
      </c>
      <c r="B619">
        <v>60</v>
      </c>
      <c r="C619">
        <v>188</v>
      </c>
    </row>
    <row r="620" spans="1:3" x14ac:dyDescent="0.25">
      <c r="A620" s="46" t="s">
        <v>988</v>
      </c>
      <c r="B620">
        <v>79</v>
      </c>
      <c r="C620">
        <v>334</v>
      </c>
    </row>
    <row r="621" spans="1:3" x14ac:dyDescent="0.25">
      <c r="A621" s="46" t="s">
        <v>989</v>
      </c>
      <c r="B621">
        <v>23</v>
      </c>
      <c r="C621">
        <v>53</v>
      </c>
    </row>
    <row r="622" spans="1:3" x14ac:dyDescent="0.25">
      <c r="A622" s="46" t="s">
        <v>990</v>
      </c>
      <c r="B622">
        <v>7</v>
      </c>
      <c r="C622">
        <v>306</v>
      </c>
    </row>
    <row r="623" spans="1:3" x14ac:dyDescent="0.25">
      <c r="A623" s="46" t="s">
        <v>991</v>
      </c>
      <c r="B623">
        <v>1</v>
      </c>
      <c r="C623">
        <v>5</v>
      </c>
    </row>
    <row r="624" spans="1:3" x14ac:dyDescent="0.25">
      <c r="A624" s="46" t="s">
        <v>992</v>
      </c>
      <c r="B624">
        <v>39</v>
      </c>
      <c r="C624">
        <v>108</v>
      </c>
    </row>
    <row r="625" spans="1:3" x14ac:dyDescent="0.25">
      <c r="A625" s="46" t="s">
        <v>993</v>
      </c>
      <c r="B625">
        <v>11</v>
      </c>
      <c r="C625">
        <v>12</v>
      </c>
    </row>
    <row r="626" spans="1:3" x14ac:dyDescent="0.25">
      <c r="A626" s="46" t="s">
        <v>994</v>
      </c>
      <c r="B626">
        <v>30</v>
      </c>
      <c r="C626">
        <v>120</v>
      </c>
    </row>
    <row r="627" spans="1:3" x14ac:dyDescent="0.25">
      <c r="A627" s="46" t="s">
        <v>995</v>
      </c>
      <c r="B627">
        <v>57</v>
      </c>
      <c r="C627">
        <v>125</v>
      </c>
    </row>
    <row r="628" spans="1:3" x14ac:dyDescent="0.25">
      <c r="A628" s="46" t="s">
        <v>996</v>
      </c>
      <c r="B628">
        <v>55</v>
      </c>
      <c r="C628">
        <v>121</v>
      </c>
    </row>
    <row r="629" spans="1:3" x14ac:dyDescent="0.25">
      <c r="A629" s="46" t="s">
        <v>997</v>
      </c>
      <c r="B629">
        <v>54</v>
      </c>
      <c r="C629">
        <v>120</v>
      </c>
    </row>
    <row r="630" spans="1:3" x14ac:dyDescent="0.25">
      <c r="A630" s="46" t="s">
        <v>998</v>
      </c>
      <c r="B630">
        <v>12</v>
      </c>
      <c r="C630">
        <v>20</v>
      </c>
    </row>
    <row r="631" spans="1:3" x14ac:dyDescent="0.25">
      <c r="A631" s="46" t="s">
        <v>999</v>
      </c>
      <c r="B631">
        <v>10</v>
      </c>
      <c r="C631">
        <v>23</v>
      </c>
    </row>
    <row r="632" spans="1:3" x14ac:dyDescent="0.25">
      <c r="A632" s="46" t="s">
        <v>1000</v>
      </c>
      <c r="B632">
        <v>13</v>
      </c>
      <c r="C632">
        <v>17</v>
      </c>
    </row>
    <row r="633" spans="1:3" x14ac:dyDescent="0.25">
      <c r="A633" s="46" t="s">
        <v>1001</v>
      </c>
      <c r="B633">
        <v>55</v>
      </c>
      <c r="C633">
        <v>177</v>
      </c>
    </row>
    <row r="634" spans="1:3" x14ac:dyDescent="0.25">
      <c r="A634" s="46" t="s">
        <v>1002</v>
      </c>
      <c r="B634">
        <v>49</v>
      </c>
      <c r="C634">
        <v>80</v>
      </c>
    </row>
    <row r="635" spans="1:3" x14ac:dyDescent="0.25">
      <c r="A635" s="46" t="s">
        <v>1003</v>
      </c>
      <c r="B635">
        <v>59</v>
      </c>
      <c r="C635">
        <v>147</v>
      </c>
    </row>
    <row r="636" spans="1:3" x14ac:dyDescent="0.25">
      <c r="A636" s="46" t="s">
        <v>1004</v>
      </c>
      <c r="B636">
        <v>53</v>
      </c>
      <c r="C636">
        <v>119</v>
      </c>
    </row>
    <row r="637" spans="1:3" x14ac:dyDescent="0.25">
      <c r="A637" s="46" t="s">
        <v>1005</v>
      </c>
      <c r="B637">
        <v>79</v>
      </c>
      <c r="C637">
        <v>334</v>
      </c>
    </row>
    <row r="638" spans="1:3" x14ac:dyDescent="0.25">
      <c r="A638" s="46" t="s">
        <v>1006</v>
      </c>
      <c r="B638">
        <v>28</v>
      </c>
      <c r="C638">
        <v>66</v>
      </c>
    </row>
    <row r="639" spans="1:3" x14ac:dyDescent="0.25">
      <c r="A639" s="46" t="s">
        <v>1007</v>
      </c>
      <c r="B639">
        <v>60</v>
      </c>
      <c r="C639">
        <v>188</v>
      </c>
    </row>
    <row r="640" spans="1:3" x14ac:dyDescent="0.25">
      <c r="A640" s="46" t="s">
        <v>1008</v>
      </c>
      <c r="B640">
        <v>53</v>
      </c>
      <c r="C640">
        <v>119</v>
      </c>
    </row>
    <row r="641" spans="1:3" x14ac:dyDescent="0.25">
      <c r="A641" s="46" t="s">
        <v>189</v>
      </c>
      <c r="B641">
        <v>69</v>
      </c>
      <c r="C641">
        <v>175</v>
      </c>
    </row>
    <row r="642" spans="1:3" x14ac:dyDescent="0.25">
      <c r="A642" s="46" t="s">
        <v>188</v>
      </c>
      <c r="B642">
        <v>103</v>
      </c>
      <c r="C642">
        <v>329</v>
      </c>
    </row>
    <row r="643" spans="1:3" x14ac:dyDescent="0.25">
      <c r="A643" s="46" t="s">
        <v>1009</v>
      </c>
      <c r="B643">
        <v>2</v>
      </c>
      <c r="C643">
        <v>2</v>
      </c>
    </row>
    <row r="644" spans="1:3" x14ac:dyDescent="0.25">
      <c r="A644" s="46" t="s">
        <v>1010</v>
      </c>
      <c r="B644">
        <v>19</v>
      </c>
      <c r="C644">
        <v>26</v>
      </c>
    </row>
    <row r="645" spans="1:3" x14ac:dyDescent="0.25">
      <c r="A645" s="46" t="s">
        <v>1011</v>
      </c>
      <c r="B645">
        <v>163</v>
      </c>
      <c r="C645">
        <v>1368</v>
      </c>
    </row>
    <row r="646" spans="1:3" x14ac:dyDescent="0.25">
      <c r="A646" s="46" t="s">
        <v>1012</v>
      </c>
      <c r="B646">
        <v>1</v>
      </c>
      <c r="C646">
        <v>1</v>
      </c>
    </row>
    <row r="647" spans="1:3" x14ac:dyDescent="0.25">
      <c r="A647" s="46" t="s">
        <v>1013</v>
      </c>
      <c r="B647">
        <v>12</v>
      </c>
      <c r="C647">
        <v>19</v>
      </c>
    </row>
    <row r="648" spans="1:3" x14ac:dyDescent="0.25">
      <c r="A648" s="46" t="s">
        <v>1014</v>
      </c>
      <c r="B648">
        <v>114</v>
      </c>
      <c r="C648">
        <v>341</v>
      </c>
    </row>
    <row r="649" spans="1:3" x14ac:dyDescent="0.25">
      <c r="A649" s="46" t="s">
        <v>1015</v>
      </c>
      <c r="B649">
        <v>3</v>
      </c>
      <c r="C649">
        <v>15</v>
      </c>
    </row>
    <row r="650" spans="1:3" x14ac:dyDescent="0.25">
      <c r="A650" s="46" t="s">
        <v>1016</v>
      </c>
      <c r="B650">
        <v>1</v>
      </c>
      <c r="C650">
        <v>2</v>
      </c>
    </row>
    <row r="651" spans="1:3" x14ac:dyDescent="0.25">
      <c r="A651" s="46" t="s">
        <v>1017</v>
      </c>
      <c r="B651">
        <v>1</v>
      </c>
      <c r="C651">
        <v>2</v>
      </c>
    </row>
    <row r="652" spans="1:3" x14ac:dyDescent="0.25">
      <c r="A652" s="46" t="s">
        <v>1018</v>
      </c>
      <c r="B652">
        <v>10</v>
      </c>
      <c r="C652">
        <v>17</v>
      </c>
    </row>
    <row r="653" spans="1:3" x14ac:dyDescent="0.25">
      <c r="A653" s="46" t="s">
        <v>1019</v>
      </c>
      <c r="B653">
        <v>44</v>
      </c>
      <c r="C653">
        <v>151</v>
      </c>
    </row>
    <row r="654" spans="1:3" x14ac:dyDescent="0.25">
      <c r="A654" s="46" t="s">
        <v>1020</v>
      </c>
      <c r="B654">
        <v>34</v>
      </c>
      <c r="C654">
        <v>108</v>
      </c>
    </row>
    <row r="655" spans="1:3" x14ac:dyDescent="0.25">
      <c r="A655" s="46" t="s">
        <v>1021</v>
      </c>
      <c r="B655">
        <v>34</v>
      </c>
      <c r="C655">
        <v>98</v>
      </c>
    </row>
    <row r="656" spans="1:3" x14ac:dyDescent="0.25">
      <c r="A656" s="46" t="s">
        <v>1022</v>
      </c>
      <c r="B656">
        <v>126</v>
      </c>
      <c r="C656">
        <v>459</v>
      </c>
    </row>
    <row r="657" spans="1:3" x14ac:dyDescent="0.25">
      <c r="A657" s="46" t="s">
        <v>1023</v>
      </c>
      <c r="B657">
        <v>49</v>
      </c>
      <c r="C657">
        <v>100</v>
      </c>
    </row>
    <row r="658" spans="1:3" x14ac:dyDescent="0.25">
      <c r="A658" s="46" t="s">
        <v>1024</v>
      </c>
      <c r="B658">
        <v>38</v>
      </c>
      <c r="C658">
        <v>277</v>
      </c>
    </row>
    <row r="659" spans="1:3" x14ac:dyDescent="0.25">
      <c r="A659" s="46" t="s">
        <v>1025</v>
      </c>
      <c r="B659">
        <v>40</v>
      </c>
      <c r="C659">
        <v>110</v>
      </c>
    </row>
    <row r="660" spans="1:3" x14ac:dyDescent="0.25">
      <c r="A660" s="46" t="s">
        <v>1026</v>
      </c>
      <c r="B660">
        <v>70</v>
      </c>
      <c r="C660">
        <v>248</v>
      </c>
    </row>
    <row r="661" spans="1:3" x14ac:dyDescent="0.25">
      <c r="A661" s="46" t="s">
        <v>1027</v>
      </c>
      <c r="B661">
        <v>123</v>
      </c>
      <c r="C661">
        <v>504</v>
      </c>
    </row>
    <row r="662" spans="1:3" x14ac:dyDescent="0.25">
      <c r="A662" s="46" t="s">
        <v>1028</v>
      </c>
      <c r="B662">
        <v>46</v>
      </c>
      <c r="C662">
        <v>183</v>
      </c>
    </row>
    <row r="663" spans="1:3" x14ac:dyDescent="0.25">
      <c r="A663" s="46" t="s">
        <v>1029</v>
      </c>
      <c r="B663">
        <v>46</v>
      </c>
      <c r="C663">
        <v>183</v>
      </c>
    </row>
    <row r="664" spans="1:3" x14ac:dyDescent="0.25">
      <c r="A664" s="46" t="s">
        <v>1030</v>
      </c>
      <c r="B664">
        <v>46</v>
      </c>
      <c r="C664">
        <v>183</v>
      </c>
    </row>
    <row r="665" spans="1:3" x14ac:dyDescent="0.25">
      <c r="A665" s="46" t="s">
        <v>1031</v>
      </c>
      <c r="B665">
        <v>62</v>
      </c>
      <c r="C665">
        <v>172</v>
      </c>
    </row>
    <row r="666" spans="1:3" x14ac:dyDescent="0.25">
      <c r="A666" s="46" t="s">
        <v>1032</v>
      </c>
      <c r="B666">
        <v>127</v>
      </c>
      <c r="C666">
        <v>594</v>
      </c>
    </row>
    <row r="667" spans="1:3" x14ac:dyDescent="0.25">
      <c r="A667" s="46" t="s">
        <v>1033</v>
      </c>
      <c r="B667">
        <v>29</v>
      </c>
      <c r="C667">
        <v>45</v>
      </c>
    </row>
    <row r="668" spans="1:3" x14ac:dyDescent="0.25">
      <c r="A668" s="46" t="s">
        <v>1034</v>
      </c>
      <c r="B668">
        <v>29</v>
      </c>
      <c r="C668">
        <v>45</v>
      </c>
    </row>
    <row r="669" spans="1:3" x14ac:dyDescent="0.25">
      <c r="A669" s="46" t="s">
        <v>1035</v>
      </c>
      <c r="B669">
        <v>64</v>
      </c>
      <c r="C669">
        <v>268</v>
      </c>
    </row>
    <row r="670" spans="1:3" x14ac:dyDescent="0.25">
      <c r="A670" s="46" t="s">
        <v>1036</v>
      </c>
      <c r="B670">
        <v>30</v>
      </c>
      <c r="C670">
        <v>135</v>
      </c>
    </row>
    <row r="671" spans="1:3" x14ac:dyDescent="0.25">
      <c r="A671" s="46" t="s">
        <v>1037</v>
      </c>
      <c r="B671">
        <v>28</v>
      </c>
      <c r="C671">
        <v>43</v>
      </c>
    </row>
    <row r="672" spans="1:3" x14ac:dyDescent="0.25">
      <c r="A672" s="46" t="s">
        <v>1038</v>
      </c>
      <c r="B672">
        <v>69</v>
      </c>
      <c r="C672">
        <v>216</v>
      </c>
    </row>
    <row r="673" spans="1:3" x14ac:dyDescent="0.25">
      <c r="A673" s="46" t="s">
        <v>1039</v>
      </c>
      <c r="B673">
        <v>164</v>
      </c>
      <c r="C673">
        <v>667</v>
      </c>
    </row>
    <row r="674" spans="1:3" x14ac:dyDescent="0.25">
      <c r="A674" s="46" t="s">
        <v>1040</v>
      </c>
      <c r="B674">
        <v>27</v>
      </c>
      <c r="C674">
        <v>44</v>
      </c>
    </row>
    <row r="675" spans="1:3" x14ac:dyDescent="0.25">
      <c r="A675" s="46" t="s">
        <v>1041</v>
      </c>
      <c r="B675">
        <v>26</v>
      </c>
      <c r="C675">
        <v>41</v>
      </c>
    </row>
    <row r="676" spans="1:3" x14ac:dyDescent="0.25">
      <c r="A676" s="46" t="s">
        <v>383</v>
      </c>
      <c r="B676">
        <v>37</v>
      </c>
      <c r="C676">
        <v>72</v>
      </c>
    </row>
    <row r="677" spans="1:3" x14ac:dyDescent="0.25">
      <c r="A677" s="46" t="s">
        <v>382</v>
      </c>
      <c r="B677">
        <v>80</v>
      </c>
      <c r="C677">
        <v>330</v>
      </c>
    </row>
    <row r="678" spans="1:3" x14ac:dyDescent="0.25">
      <c r="A678" s="46" t="s">
        <v>1042</v>
      </c>
      <c r="B678">
        <v>131</v>
      </c>
      <c r="C678">
        <v>509</v>
      </c>
    </row>
    <row r="679" spans="1:3" x14ac:dyDescent="0.25">
      <c r="A679" s="46" t="s">
        <v>1043</v>
      </c>
      <c r="B679">
        <v>44</v>
      </c>
      <c r="C679">
        <v>249</v>
      </c>
    </row>
    <row r="680" spans="1:3" x14ac:dyDescent="0.25">
      <c r="A680" s="46" t="s">
        <v>1044</v>
      </c>
      <c r="B680">
        <v>79</v>
      </c>
      <c r="C680">
        <v>301</v>
      </c>
    </row>
    <row r="681" spans="1:3" x14ac:dyDescent="0.25">
      <c r="A681" s="46" t="s">
        <v>1045</v>
      </c>
      <c r="B681">
        <v>69</v>
      </c>
      <c r="C681">
        <v>168</v>
      </c>
    </row>
    <row r="682" spans="1:3" x14ac:dyDescent="0.25">
      <c r="A682" s="46" t="s">
        <v>1046</v>
      </c>
      <c r="B682">
        <v>128</v>
      </c>
      <c r="C682">
        <v>551</v>
      </c>
    </row>
    <row r="683" spans="1:3" x14ac:dyDescent="0.25">
      <c r="A683" s="46" t="s">
        <v>1047</v>
      </c>
      <c r="B683">
        <v>83</v>
      </c>
      <c r="C683">
        <v>321</v>
      </c>
    </row>
    <row r="684" spans="1:3" x14ac:dyDescent="0.25">
      <c r="A684" s="46" t="s">
        <v>431</v>
      </c>
      <c r="B684">
        <v>4</v>
      </c>
      <c r="C684">
        <v>5</v>
      </c>
    </row>
    <row r="685" spans="1:3" x14ac:dyDescent="0.25">
      <c r="A685" s="46" t="s">
        <v>1048</v>
      </c>
      <c r="B685">
        <v>104</v>
      </c>
      <c r="C685">
        <v>423</v>
      </c>
    </row>
    <row r="686" spans="1:3" x14ac:dyDescent="0.25">
      <c r="A686" s="46" t="s">
        <v>1049</v>
      </c>
      <c r="B686">
        <v>129</v>
      </c>
      <c r="C686">
        <v>574</v>
      </c>
    </row>
    <row r="687" spans="1:3" x14ac:dyDescent="0.25">
      <c r="A687" s="46" t="s">
        <v>1050</v>
      </c>
      <c r="B687">
        <v>111</v>
      </c>
      <c r="C687">
        <v>462</v>
      </c>
    </row>
    <row r="688" spans="1:3" x14ac:dyDescent="0.25">
      <c r="A688" s="46" t="s">
        <v>1051</v>
      </c>
      <c r="B688">
        <v>93</v>
      </c>
      <c r="C688">
        <v>330</v>
      </c>
    </row>
    <row r="689" spans="1:3" x14ac:dyDescent="0.25">
      <c r="A689" s="46" t="s">
        <v>1052</v>
      </c>
      <c r="B689">
        <v>40</v>
      </c>
      <c r="C689">
        <v>68</v>
      </c>
    </row>
    <row r="690" spans="1:3" x14ac:dyDescent="0.25">
      <c r="A690" s="46" t="s">
        <v>381</v>
      </c>
      <c r="B690">
        <v>28</v>
      </c>
      <c r="C690">
        <v>66</v>
      </c>
    </row>
    <row r="691" spans="1:3" x14ac:dyDescent="0.25">
      <c r="A691" s="46" t="s">
        <v>1053</v>
      </c>
      <c r="B691">
        <v>79</v>
      </c>
      <c r="C691">
        <v>330</v>
      </c>
    </row>
    <row r="692" spans="1:3" x14ac:dyDescent="0.25">
      <c r="A692" s="46" t="s">
        <v>1054</v>
      </c>
      <c r="B692">
        <v>29</v>
      </c>
      <c r="C692">
        <v>64</v>
      </c>
    </row>
    <row r="693" spans="1:3" x14ac:dyDescent="0.25">
      <c r="A693" s="46" t="s">
        <v>1055</v>
      </c>
      <c r="B693">
        <v>21</v>
      </c>
      <c r="C693">
        <v>31</v>
      </c>
    </row>
    <row r="694" spans="1:3" x14ac:dyDescent="0.25">
      <c r="A694" s="46" t="s">
        <v>201</v>
      </c>
      <c r="B694">
        <v>43</v>
      </c>
      <c r="C694">
        <v>111</v>
      </c>
    </row>
    <row r="695" spans="1:3" x14ac:dyDescent="0.25">
      <c r="A695" s="46" t="s">
        <v>1056</v>
      </c>
      <c r="B695">
        <v>64</v>
      </c>
      <c r="C695">
        <v>244</v>
      </c>
    </row>
    <row r="696" spans="1:3" x14ac:dyDescent="0.25">
      <c r="A696" s="46" t="s">
        <v>1057</v>
      </c>
      <c r="B696">
        <v>96</v>
      </c>
      <c r="C696">
        <v>416</v>
      </c>
    </row>
    <row r="697" spans="1:3" x14ac:dyDescent="0.25">
      <c r="A697" s="46" t="s">
        <v>1058</v>
      </c>
      <c r="B697">
        <v>122</v>
      </c>
      <c r="C697">
        <v>420</v>
      </c>
    </row>
    <row r="698" spans="1:3" x14ac:dyDescent="0.25">
      <c r="A698" s="46" t="s">
        <v>1059</v>
      </c>
      <c r="B698">
        <v>3</v>
      </c>
      <c r="C698">
        <v>10</v>
      </c>
    </row>
    <row r="699" spans="1:3" x14ac:dyDescent="0.25">
      <c r="A699" s="46" t="s">
        <v>1060</v>
      </c>
      <c r="B699">
        <v>37</v>
      </c>
      <c r="C699">
        <v>64</v>
      </c>
    </row>
    <row r="700" spans="1:3" x14ac:dyDescent="0.25">
      <c r="A700" s="46" t="s">
        <v>1061</v>
      </c>
      <c r="B700">
        <v>57</v>
      </c>
      <c r="C700">
        <v>121</v>
      </c>
    </row>
    <row r="701" spans="1:3" x14ac:dyDescent="0.25">
      <c r="A701" s="46" t="s">
        <v>1062</v>
      </c>
      <c r="B701">
        <v>39</v>
      </c>
      <c r="C701">
        <v>109</v>
      </c>
    </row>
    <row r="702" spans="1:3" x14ac:dyDescent="0.25">
      <c r="A702" s="46" t="s">
        <v>1063</v>
      </c>
      <c r="B702">
        <v>11</v>
      </c>
      <c r="C702">
        <v>44</v>
      </c>
    </row>
    <row r="703" spans="1:3" x14ac:dyDescent="0.25">
      <c r="A703" s="46" t="s">
        <v>1064</v>
      </c>
      <c r="B703">
        <v>2</v>
      </c>
      <c r="C703">
        <v>4</v>
      </c>
    </row>
    <row r="704" spans="1:3" x14ac:dyDescent="0.25">
      <c r="A704" s="46" t="s">
        <v>1065</v>
      </c>
      <c r="B704">
        <v>17</v>
      </c>
      <c r="C704">
        <v>22</v>
      </c>
    </row>
    <row r="705" spans="1:3" x14ac:dyDescent="0.25">
      <c r="A705" s="46" t="s">
        <v>1066</v>
      </c>
      <c r="B705">
        <v>117</v>
      </c>
      <c r="C705">
        <v>386</v>
      </c>
    </row>
    <row r="706" spans="1:3" x14ac:dyDescent="0.25">
      <c r="A706" s="46" t="s">
        <v>1067</v>
      </c>
      <c r="B706">
        <v>68</v>
      </c>
      <c r="C706">
        <v>196</v>
      </c>
    </row>
    <row r="707" spans="1:3" x14ac:dyDescent="0.25">
      <c r="A707" s="46" t="s">
        <v>1068</v>
      </c>
      <c r="B707">
        <v>2</v>
      </c>
      <c r="C707">
        <v>2</v>
      </c>
    </row>
    <row r="708" spans="1:3" x14ac:dyDescent="0.25">
      <c r="A708" s="46" t="s">
        <v>1069</v>
      </c>
      <c r="B708">
        <v>5</v>
      </c>
      <c r="C708">
        <v>6</v>
      </c>
    </row>
    <row r="709" spans="1:3" x14ac:dyDescent="0.25">
      <c r="A709" s="46" t="s">
        <v>1070</v>
      </c>
      <c r="B709">
        <v>116</v>
      </c>
      <c r="C709">
        <v>388</v>
      </c>
    </row>
    <row r="710" spans="1:3" x14ac:dyDescent="0.25">
      <c r="A710" s="46" t="s">
        <v>1071</v>
      </c>
      <c r="B710">
        <v>75</v>
      </c>
      <c r="C710">
        <v>198</v>
      </c>
    </row>
    <row r="711" spans="1:3" x14ac:dyDescent="0.25">
      <c r="A711" s="46" t="s">
        <v>1072</v>
      </c>
      <c r="B711">
        <v>1</v>
      </c>
      <c r="C711">
        <v>1</v>
      </c>
    </row>
    <row r="712" spans="1:3" x14ac:dyDescent="0.25">
      <c r="A712" s="46" t="s">
        <v>1073</v>
      </c>
      <c r="B712">
        <v>1</v>
      </c>
      <c r="C712">
        <v>1</v>
      </c>
    </row>
    <row r="713" spans="1:3" x14ac:dyDescent="0.25">
      <c r="A713" s="46" t="s">
        <v>1074</v>
      </c>
      <c r="B713">
        <v>10</v>
      </c>
      <c r="C713">
        <v>30</v>
      </c>
    </row>
    <row r="714" spans="1:3" x14ac:dyDescent="0.25">
      <c r="A714" s="46" t="s">
        <v>1075</v>
      </c>
      <c r="B714">
        <v>7</v>
      </c>
      <c r="C714">
        <v>11</v>
      </c>
    </row>
    <row r="715" spans="1:3" x14ac:dyDescent="0.25">
      <c r="A715" s="46" t="s">
        <v>1076</v>
      </c>
      <c r="B715">
        <v>36</v>
      </c>
      <c r="C715">
        <v>48</v>
      </c>
    </row>
    <row r="716" spans="1:3" x14ac:dyDescent="0.25">
      <c r="A716" s="46" t="s">
        <v>1077</v>
      </c>
      <c r="B716">
        <v>67</v>
      </c>
      <c r="C716">
        <v>166</v>
      </c>
    </row>
    <row r="717" spans="1:3" x14ac:dyDescent="0.25">
      <c r="A717" s="46" t="s">
        <v>1078</v>
      </c>
      <c r="B717">
        <v>29</v>
      </c>
      <c r="C717">
        <v>45</v>
      </c>
    </row>
    <row r="718" spans="1:3" x14ac:dyDescent="0.25">
      <c r="A718" s="46" t="s">
        <v>1079</v>
      </c>
      <c r="B718">
        <v>29</v>
      </c>
      <c r="C718">
        <v>44</v>
      </c>
    </row>
    <row r="719" spans="1:3" x14ac:dyDescent="0.25">
      <c r="A719" s="46" t="s">
        <v>1080</v>
      </c>
      <c r="B719">
        <v>28</v>
      </c>
      <c r="C719">
        <v>43</v>
      </c>
    </row>
    <row r="720" spans="1:3" x14ac:dyDescent="0.25">
      <c r="A720" s="46" t="s">
        <v>1081</v>
      </c>
      <c r="B720">
        <v>26</v>
      </c>
      <c r="C720">
        <v>40</v>
      </c>
    </row>
    <row r="721" spans="1:3" x14ac:dyDescent="0.25">
      <c r="A721" s="46" t="s">
        <v>1082</v>
      </c>
      <c r="B721">
        <v>27</v>
      </c>
      <c r="C721">
        <v>44</v>
      </c>
    </row>
    <row r="722" spans="1:3" x14ac:dyDescent="0.25">
      <c r="A722" s="46" t="s">
        <v>1083</v>
      </c>
      <c r="B722">
        <v>53</v>
      </c>
      <c r="C722">
        <v>293</v>
      </c>
    </row>
    <row r="723" spans="1:3" x14ac:dyDescent="0.25">
      <c r="A723" s="46" t="s">
        <v>1084</v>
      </c>
      <c r="B723">
        <v>45</v>
      </c>
      <c r="C723">
        <v>157</v>
      </c>
    </row>
    <row r="724" spans="1:3" x14ac:dyDescent="0.25">
      <c r="A724" s="46" t="s">
        <v>158</v>
      </c>
      <c r="B724">
        <v>74</v>
      </c>
      <c r="C724">
        <v>137</v>
      </c>
    </row>
    <row r="725" spans="1:3" x14ac:dyDescent="0.25">
      <c r="A725" s="46" t="s">
        <v>1085</v>
      </c>
      <c r="B725">
        <v>5</v>
      </c>
      <c r="C725">
        <v>1066</v>
      </c>
    </row>
    <row r="726" spans="1:3" x14ac:dyDescent="0.25">
      <c r="A726" s="46" t="s">
        <v>157</v>
      </c>
      <c r="B726">
        <v>70</v>
      </c>
      <c r="C726">
        <v>198</v>
      </c>
    </row>
    <row r="727" spans="1:3" x14ac:dyDescent="0.25">
      <c r="A727" s="46" t="s">
        <v>224</v>
      </c>
      <c r="B727">
        <v>80</v>
      </c>
      <c r="C727">
        <v>233</v>
      </c>
    </row>
    <row r="728" spans="1:3" x14ac:dyDescent="0.25">
      <c r="A728" s="46" t="s">
        <v>1086</v>
      </c>
      <c r="B728">
        <v>3</v>
      </c>
      <c r="C728">
        <v>3</v>
      </c>
    </row>
    <row r="729" spans="1:3" x14ac:dyDescent="0.25">
      <c r="A729" s="46" t="s">
        <v>90</v>
      </c>
      <c r="B729">
        <v>51</v>
      </c>
      <c r="C729">
        <v>193</v>
      </c>
    </row>
    <row r="730" spans="1:3" x14ac:dyDescent="0.25">
      <c r="A730" s="46" t="s">
        <v>1087</v>
      </c>
      <c r="B730">
        <v>14</v>
      </c>
      <c r="C730">
        <v>25</v>
      </c>
    </row>
    <row r="731" spans="1:3" x14ac:dyDescent="0.25">
      <c r="A731" s="46" t="s">
        <v>59</v>
      </c>
      <c r="B731">
        <v>8</v>
      </c>
      <c r="C731">
        <v>12</v>
      </c>
    </row>
    <row r="732" spans="1:3" x14ac:dyDescent="0.25">
      <c r="A732" s="46" t="s">
        <v>61</v>
      </c>
      <c r="B732">
        <v>61</v>
      </c>
      <c r="C732">
        <v>162</v>
      </c>
    </row>
    <row r="733" spans="1:3" x14ac:dyDescent="0.25">
      <c r="A733" s="46" t="s">
        <v>1088</v>
      </c>
      <c r="B733">
        <v>7</v>
      </c>
      <c r="C733">
        <v>22</v>
      </c>
    </row>
    <row r="734" spans="1:3" x14ac:dyDescent="0.25">
      <c r="A734" s="46" t="s">
        <v>1089</v>
      </c>
      <c r="B734">
        <v>81</v>
      </c>
      <c r="C734">
        <v>231</v>
      </c>
    </row>
    <row r="735" spans="1:3" x14ac:dyDescent="0.25">
      <c r="A735" s="46" t="s">
        <v>1090</v>
      </c>
      <c r="B735">
        <v>21</v>
      </c>
      <c r="C735">
        <v>50</v>
      </c>
    </row>
    <row r="736" spans="1:3" x14ac:dyDescent="0.25">
      <c r="A736" s="46" t="s">
        <v>1091</v>
      </c>
      <c r="B736">
        <v>1</v>
      </c>
      <c r="C736">
        <v>2</v>
      </c>
    </row>
    <row r="737" spans="1:3" x14ac:dyDescent="0.25">
      <c r="A737" s="46" t="s">
        <v>1092</v>
      </c>
      <c r="B737">
        <v>132</v>
      </c>
      <c r="C737">
        <v>491</v>
      </c>
    </row>
    <row r="738" spans="1:3" x14ac:dyDescent="0.25">
      <c r="A738" s="46" t="s">
        <v>1093</v>
      </c>
      <c r="B738">
        <v>47</v>
      </c>
      <c r="C738">
        <v>144</v>
      </c>
    </row>
    <row r="739" spans="1:3" x14ac:dyDescent="0.25">
      <c r="A739" s="46" t="s">
        <v>1094</v>
      </c>
      <c r="B739">
        <v>10</v>
      </c>
      <c r="C739">
        <v>13</v>
      </c>
    </row>
    <row r="740" spans="1:3" x14ac:dyDescent="0.25">
      <c r="A740" s="46" t="s">
        <v>1095</v>
      </c>
      <c r="B740">
        <v>16</v>
      </c>
      <c r="C740">
        <v>29</v>
      </c>
    </row>
    <row r="741" spans="1:3" x14ac:dyDescent="0.25">
      <c r="A741" s="46" t="s">
        <v>1096</v>
      </c>
      <c r="B741">
        <v>10</v>
      </c>
      <c r="C741">
        <v>11</v>
      </c>
    </row>
    <row r="742" spans="1:3" x14ac:dyDescent="0.25">
      <c r="A742" s="46" t="s">
        <v>479</v>
      </c>
      <c r="B742">
        <v>11</v>
      </c>
      <c r="C742">
        <v>16</v>
      </c>
    </row>
    <row r="743" spans="1:3" x14ac:dyDescent="0.25">
      <c r="A743" s="46" t="s">
        <v>388</v>
      </c>
      <c r="B743">
        <v>13</v>
      </c>
      <c r="C743">
        <v>42</v>
      </c>
    </row>
    <row r="744" spans="1:3" x14ac:dyDescent="0.25">
      <c r="A744" s="46" t="s">
        <v>1097</v>
      </c>
      <c r="B744">
        <v>26</v>
      </c>
      <c r="C744">
        <v>99</v>
      </c>
    </row>
    <row r="745" spans="1:3" x14ac:dyDescent="0.25">
      <c r="A745" s="46" t="s">
        <v>379</v>
      </c>
      <c r="B745">
        <v>106</v>
      </c>
      <c r="C745">
        <v>456</v>
      </c>
    </row>
    <row r="746" spans="1:3" x14ac:dyDescent="0.25">
      <c r="A746" s="46" t="s">
        <v>55</v>
      </c>
      <c r="B746">
        <v>58</v>
      </c>
      <c r="C746">
        <v>190</v>
      </c>
    </row>
    <row r="747" spans="1:3" x14ac:dyDescent="0.25">
      <c r="A747" s="46" t="s">
        <v>398</v>
      </c>
      <c r="B747">
        <v>113</v>
      </c>
      <c r="C747">
        <v>363</v>
      </c>
    </row>
    <row r="748" spans="1:3" x14ac:dyDescent="0.25">
      <c r="A748" s="46" t="s">
        <v>187</v>
      </c>
      <c r="B748">
        <v>50</v>
      </c>
      <c r="C748">
        <v>110</v>
      </c>
    </row>
    <row r="749" spans="1:3" x14ac:dyDescent="0.25">
      <c r="A749" s="46" t="s">
        <v>504</v>
      </c>
      <c r="B749">
        <v>1</v>
      </c>
      <c r="C749">
        <v>1</v>
      </c>
    </row>
    <row r="750" spans="1:3" x14ac:dyDescent="0.25">
      <c r="A750" s="46" t="s">
        <v>1098</v>
      </c>
      <c r="B750">
        <v>3</v>
      </c>
      <c r="C750">
        <v>17</v>
      </c>
    </row>
    <row r="751" spans="1:3" x14ac:dyDescent="0.25">
      <c r="A751" s="46" t="s">
        <v>397</v>
      </c>
      <c r="B751">
        <v>46</v>
      </c>
      <c r="C751">
        <v>160</v>
      </c>
    </row>
    <row r="752" spans="1:3" x14ac:dyDescent="0.25">
      <c r="A752" s="46" t="s">
        <v>396</v>
      </c>
      <c r="B752">
        <v>42</v>
      </c>
      <c r="C752">
        <v>122</v>
      </c>
    </row>
    <row r="753" spans="1:3" x14ac:dyDescent="0.25">
      <c r="A753" s="46" t="s">
        <v>1099</v>
      </c>
      <c r="B753">
        <v>36</v>
      </c>
      <c r="C753">
        <v>92</v>
      </c>
    </row>
    <row r="754" spans="1:3" x14ac:dyDescent="0.25">
      <c r="A754" s="46" t="s">
        <v>399</v>
      </c>
      <c r="B754">
        <v>59</v>
      </c>
      <c r="C754">
        <v>389</v>
      </c>
    </row>
    <row r="755" spans="1:3" x14ac:dyDescent="0.25">
      <c r="A755" s="46" t="s">
        <v>400</v>
      </c>
      <c r="B755">
        <v>33</v>
      </c>
      <c r="C755">
        <v>82</v>
      </c>
    </row>
    <row r="756" spans="1:3" x14ac:dyDescent="0.25">
      <c r="A756" s="46" t="s">
        <v>376</v>
      </c>
      <c r="B756">
        <v>8</v>
      </c>
      <c r="C756">
        <v>8</v>
      </c>
    </row>
    <row r="757" spans="1:3" x14ac:dyDescent="0.25">
      <c r="A757" s="46" t="s">
        <v>378</v>
      </c>
      <c r="B757">
        <v>22</v>
      </c>
      <c r="C757">
        <v>32</v>
      </c>
    </row>
    <row r="758" spans="1:3" x14ac:dyDescent="0.25">
      <c r="A758" s="46" t="s">
        <v>380</v>
      </c>
      <c r="B758">
        <v>8</v>
      </c>
      <c r="C758">
        <v>10</v>
      </c>
    </row>
    <row r="759" spans="1:3" x14ac:dyDescent="0.25">
      <c r="A759" s="46" t="s">
        <v>1100</v>
      </c>
      <c r="B759">
        <v>35</v>
      </c>
      <c r="C759">
        <v>102</v>
      </c>
    </row>
    <row r="760" spans="1:3" x14ac:dyDescent="0.25">
      <c r="A760" s="46" t="s">
        <v>1101</v>
      </c>
      <c r="B760">
        <v>1</v>
      </c>
      <c r="C760">
        <v>1</v>
      </c>
    </row>
    <row r="761" spans="1:3" x14ac:dyDescent="0.25">
      <c r="A761" s="46" t="s">
        <v>387</v>
      </c>
      <c r="B761">
        <v>19</v>
      </c>
      <c r="C761">
        <v>190</v>
      </c>
    </row>
    <row r="762" spans="1:3" x14ac:dyDescent="0.25">
      <c r="A762" s="46" t="s">
        <v>391</v>
      </c>
      <c r="B762">
        <v>33</v>
      </c>
      <c r="C762">
        <v>205</v>
      </c>
    </row>
    <row r="763" spans="1:3" x14ac:dyDescent="0.25">
      <c r="A763" s="46" t="s">
        <v>394</v>
      </c>
      <c r="B763">
        <v>37</v>
      </c>
      <c r="C763">
        <v>449</v>
      </c>
    </row>
    <row r="764" spans="1:3" x14ac:dyDescent="0.25">
      <c r="A764" s="46" t="s">
        <v>81</v>
      </c>
      <c r="B764">
        <v>96</v>
      </c>
      <c r="C764">
        <v>333</v>
      </c>
    </row>
    <row r="765" spans="1:3" x14ac:dyDescent="0.25">
      <c r="A765" s="46" t="s">
        <v>390</v>
      </c>
      <c r="B765">
        <v>39</v>
      </c>
      <c r="C765">
        <v>114</v>
      </c>
    </row>
    <row r="766" spans="1:3" x14ac:dyDescent="0.25">
      <c r="A766" s="46" t="s">
        <v>1102</v>
      </c>
      <c r="B766">
        <v>20</v>
      </c>
      <c r="C766">
        <v>49</v>
      </c>
    </row>
    <row r="767" spans="1:3" x14ac:dyDescent="0.25">
      <c r="A767" s="46" t="s">
        <v>1103</v>
      </c>
      <c r="B767">
        <v>5</v>
      </c>
      <c r="C767">
        <v>10</v>
      </c>
    </row>
    <row r="768" spans="1:3" x14ac:dyDescent="0.25">
      <c r="A768" s="46" t="s">
        <v>384</v>
      </c>
      <c r="B768">
        <v>38</v>
      </c>
      <c r="C768">
        <v>141</v>
      </c>
    </row>
    <row r="769" spans="1:3" x14ac:dyDescent="0.25">
      <c r="A769" s="46" t="s">
        <v>385</v>
      </c>
      <c r="B769">
        <v>61</v>
      </c>
      <c r="C769">
        <v>406</v>
      </c>
    </row>
    <row r="770" spans="1:3" x14ac:dyDescent="0.25">
      <c r="A770" s="46" t="s">
        <v>386</v>
      </c>
      <c r="B770">
        <v>52</v>
      </c>
      <c r="C770">
        <v>243</v>
      </c>
    </row>
    <row r="771" spans="1:3" x14ac:dyDescent="0.25">
      <c r="A771" s="46" t="s">
        <v>389</v>
      </c>
      <c r="B771">
        <v>18</v>
      </c>
      <c r="C771">
        <v>98</v>
      </c>
    </row>
    <row r="772" spans="1:3" x14ac:dyDescent="0.25">
      <c r="A772" s="46" t="s">
        <v>128</v>
      </c>
      <c r="B772">
        <v>79</v>
      </c>
      <c r="C772">
        <v>416</v>
      </c>
    </row>
    <row r="773" spans="1:3" x14ac:dyDescent="0.25">
      <c r="A773" s="46" t="s">
        <v>324</v>
      </c>
      <c r="B773">
        <v>38</v>
      </c>
      <c r="C773">
        <v>116</v>
      </c>
    </row>
    <row r="774" spans="1:3" x14ac:dyDescent="0.25">
      <c r="A774" s="46" t="s">
        <v>325</v>
      </c>
      <c r="B774">
        <v>41</v>
      </c>
      <c r="C774">
        <v>177</v>
      </c>
    </row>
    <row r="775" spans="1:3" x14ac:dyDescent="0.25">
      <c r="A775" s="46" t="s">
        <v>323</v>
      </c>
      <c r="B775">
        <v>31</v>
      </c>
      <c r="C775">
        <v>153</v>
      </c>
    </row>
    <row r="776" spans="1:3" x14ac:dyDescent="0.25">
      <c r="A776" s="46" t="s">
        <v>326</v>
      </c>
      <c r="B776">
        <v>31</v>
      </c>
      <c r="C776">
        <v>153</v>
      </c>
    </row>
    <row r="777" spans="1:3" x14ac:dyDescent="0.25">
      <c r="A777" s="46" t="s">
        <v>167</v>
      </c>
      <c r="B777">
        <v>55</v>
      </c>
      <c r="C777">
        <v>115</v>
      </c>
    </row>
    <row r="778" spans="1:3" x14ac:dyDescent="0.25">
      <c r="A778" s="46" t="s">
        <v>392</v>
      </c>
      <c r="B778">
        <v>28</v>
      </c>
      <c r="C778">
        <v>66</v>
      </c>
    </row>
    <row r="779" spans="1:3" x14ac:dyDescent="0.25">
      <c r="A779" s="46" t="s">
        <v>1104</v>
      </c>
      <c r="B779">
        <v>12</v>
      </c>
      <c r="C779">
        <v>30</v>
      </c>
    </row>
    <row r="780" spans="1:3" x14ac:dyDescent="0.25">
      <c r="A780" s="46" t="s">
        <v>1105</v>
      </c>
      <c r="B780">
        <v>18</v>
      </c>
      <c r="C780">
        <v>132</v>
      </c>
    </row>
    <row r="781" spans="1:3" x14ac:dyDescent="0.25">
      <c r="A781" s="46" t="s">
        <v>1106</v>
      </c>
      <c r="B781">
        <v>18</v>
      </c>
      <c r="C781">
        <v>132</v>
      </c>
    </row>
    <row r="782" spans="1:3" x14ac:dyDescent="0.25">
      <c r="A782" s="46" t="s">
        <v>1107</v>
      </c>
      <c r="B782">
        <v>17</v>
      </c>
      <c r="C782">
        <v>81</v>
      </c>
    </row>
    <row r="783" spans="1:3" x14ac:dyDescent="0.25">
      <c r="A783" s="46" t="s">
        <v>1108</v>
      </c>
      <c r="B783">
        <v>17</v>
      </c>
      <c r="C783">
        <v>81</v>
      </c>
    </row>
    <row r="784" spans="1:3" x14ac:dyDescent="0.25">
      <c r="A784" s="46" t="s">
        <v>1109</v>
      </c>
      <c r="B784">
        <v>17</v>
      </c>
      <c r="C784">
        <v>81</v>
      </c>
    </row>
    <row r="785" spans="1:3" x14ac:dyDescent="0.25">
      <c r="A785" s="46" t="s">
        <v>1110</v>
      </c>
      <c r="B785">
        <v>16</v>
      </c>
      <c r="C785">
        <v>53</v>
      </c>
    </row>
    <row r="786" spans="1:3" x14ac:dyDescent="0.25">
      <c r="A786" s="46" t="s">
        <v>1111</v>
      </c>
      <c r="B786">
        <v>17</v>
      </c>
      <c r="C786">
        <v>81</v>
      </c>
    </row>
    <row r="787" spans="1:3" x14ac:dyDescent="0.25">
      <c r="A787" s="46" t="s">
        <v>1112</v>
      </c>
      <c r="B787">
        <v>1</v>
      </c>
      <c r="C787">
        <v>4</v>
      </c>
    </row>
    <row r="788" spans="1:3" x14ac:dyDescent="0.25">
      <c r="A788" s="46" t="s">
        <v>1113</v>
      </c>
      <c r="B788">
        <v>1</v>
      </c>
      <c r="C788">
        <v>4</v>
      </c>
    </row>
    <row r="789" spans="1:3" x14ac:dyDescent="0.25">
      <c r="A789" s="46" t="s">
        <v>1114</v>
      </c>
      <c r="B789">
        <v>1</v>
      </c>
      <c r="C789">
        <v>4</v>
      </c>
    </row>
    <row r="790" spans="1:3" x14ac:dyDescent="0.25">
      <c r="A790" s="46" t="s">
        <v>1115</v>
      </c>
      <c r="B790">
        <v>1</v>
      </c>
      <c r="C790">
        <v>4</v>
      </c>
    </row>
    <row r="791" spans="1:3" x14ac:dyDescent="0.25">
      <c r="A791" s="46" t="s">
        <v>1116</v>
      </c>
      <c r="B791">
        <v>4</v>
      </c>
      <c r="C791">
        <v>5</v>
      </c>
    </row>
    <row r="792" spans="1:3" x14ac:dyDescent="0.25">
      <c r="A792" s="46" t="s">
        <v>1117</v>
      </c>
      <c r="B792">
        <v>13</v>
      </c>
      <c r="C792">
        <v>57</v>
      </c>
    </row>
    <row r="793" spans="1:3" x14ac:dyDescent="0.25">
      <c r="A793" s="46" t="s">
        <v>1118</v>
      </c>
      <c r="B793">
        <v>11</v>
      </c>
      <c r="C793">
        <v>31</v>
      </c>
    </row>
    <row r="794" spans="1:3" x14ac:dyDescent="0.25">
      <c r="A794" s="46" t="s">
        <v>1119</v>
      </c>
      <c r="B794">
        <v>2</v>
      </c>
      <c r="C794">
        <v>4</v>
      </c>
    </row>
    <row r="795" spans="1:3" x14ac:dyDescent="0.25">
      <c r="A795" s="46" t="s">
        <v>1120</v>
      </c>
      <c r="B795">
        <v>2</v>
      </c>
      <c r="C795">
        <v>4</v>
      </c>
    </row>
    <row r="796" spans="1:3" x14ac:dyDescent="0.25">
      <c r="A796" s="46" t="s">
        <v>1121</v>
      </c>
      <c r="B796">
        <v>1</v>
      </c>
      <c r="C796">
        <v>4</v>
      </c>
    </row>
    <row r="797" spans="1:3" x14ac:dyDescent="0.25">
      <c r="A797" s="46" t="s">
        <v>1122</v>
      </c>
      <c r="B797">
        <v>6</v>
      </c>
      <c r="C797">
        <v>105</v>
      </c>
    </row>
    <row r="798" spans="1:3" x14ac:dyDescent="0.25">
      <c r="A798" s="46" t="s">
        <v>1123</v>
      </c>
      <c r="B798">
        <v>6</v>
      </c>
      <c r="C798">
        <v>107</v>
      </c>
    </row>
    <row r="799" spans="1:3" x14ac:dyDescent="0.25">
      <c r="A799" s="46" t="s">
        <v>1124</v>
      </c>
      <c r="B799">
        <v>6</v>
      </c>
      <c r="C799">
        <v>105</v>
      </c>
    </row>
    <row r="800" spans="1:3" x14ac:dyDescent="0.25">
      <c r="A800" s="46" t="s">
        <v>1125</v>
      </c>
      <c r="B800">
        <v>5</v>
      </c>
      <c r="C800">
        <v>110</v>
      </c>
    </row>
    <row r="801" spans="1:3" x14ac:dyDescent="0.25">
      <c r="A801" s="46" t="s">
        <v>1126</v>
      </c>
      <c r="B801">
        <v>5</v>
      </c>
      <c r="C801">
        <v>112</v>
      </c>
    </row>
    <row r="802" spans="1:3" x14ac:dyDescent="0.25">
      <c r="A802" s="46" t="s">
        <v>1127</v>
      </c>
      <c r="B802">
        <v>5</v>
      </c>
      <c r="C802">
        <v>110</v>
      </c>
    </row>
    <row r="803" spans="1:3" x14ac:dyDescent="0.25">
      <c r="A803" s="46" t="s">
        <v>1128</v>
      </c>
      <c r="B803">
        <v>1</v>
      </c>
      <c r="C803">
        <v>116</v>
      </c>
    </row>
    <row r="804" spans="1:3" x14ac:dyDescent="0.25">
      <c r="A804" s="46" t="s">
        <v>1129</v>
      </c>
      <c r="B804">
        <v>1</v>
      </c>
      <c r="C804">
        <v>116</v>
      </c>
    </row>
    <row r="805" spans="1:3" x14ac:dyDescent="0.25">
      <c r="A805" s="46" t="s">
        <v>1130</v>
      </c>
      <c r="B805">
        <v>1</v>
      </c>
      <c r="C805">
        <v>40</v>
      </c>
    </row>
    <row r="806" spans="1:3" x14ac:dyDescent="0.25">
      <c r="A806" s="46" t="s">
        <v>1131</v>
      </c>
      <c r="B806">
        <v>1</v>
      </c>
      <c r="C806">
        <v>40</v>
      </c>
    </row>
    <row r="807" spans="1:3" x14ac:dyDescent="0.25">
      <c r="A807" s="46" t="s">
        <v>1132</v>
      </c>
      <c r="B807">
        <v>1</v>
      </c>
      <c r="C807">
        <v>16</v>
      </c>
    </row>
    <row r="808" spans="1:3" x14ac:dyDescent="0.25">
      <c r="A808" s="46" t="s">
        <v>1133</v>
      </c>
      <c r="B808">
        <v>1</v>
      </c>
      <c r="C808">
        <v>16</v>
      </c>
    </row>
    <row r="809" spans="1:3" x14ac:dyDescent="0.25">
      <c r="A809" s="46" t="s">
        <v>1134</v>
      </c>
      <c r="B809">
        <v>1</v>
      </c>
      <c r="C809">
        <v>112</v>
      </c>
    </row>
    <row r="810" spans="1:3" x14ac:dyDescent="0.25">
      <c r="A810" s="46" t="s">
        <v>1135</v>
      </c>
      <c r="B810">
        <v>1</v>
      </c>
      <c r="C810">
        <v>112</v>
      </c>
    </row>
    <row r="811" spans="1:3" x14ac:dyDescent="0.25">
      <c r="A811" s="46" t="s">
        <v>1136</v>
      </c>
      <c r="B811">
        <v>1</v>
      </c>
      <c r="C811">
        <v>112</v>
      </c>
    </row>
    <row r="812" spans="1:3" x14ac:dyDescent="0.25">
      <c r="A812" s="46" t="s">
        <v>1137</v>
      </c>
      <c r="B812">
        <v>1</v>
      </c>
      <c r="C812">
        <v>112</v>
      </c>
    </row>
    <row r="813" spans="1:3" x14ac:dyDescent="0.25">
      <c r="A813" s="46" t="s">
        <v>1138</v>
      </c>
      <c r="B813">
        <v>1</v>
      </c>
      <c r="C813">
        <v>112</v>
      </c>
    </row>
    <row r="814" spans="1:3" x14ac:dyDescent="0.25">
      <c r="A814" s="46" t="s">
        <v>1139</v>
      </c>
      <c r="B814">
        <v>1</v>
      </c>
      <c r="C814">
        <v>96</v>
      </c>
    </row>
    <row r="815" spans="1:3" x14ac:dyDescent="0.25">
      <c r="A815" s="46" t="s">
        <v>1140</v>
      </c>
      <c r="B815">
        <v>1</v>
      </c>
      <c r="C815">
        <v>96</v>
      </c>
    </row>
    <row r="816" spans="1:3" x14ac:dyDescent="0.25">
      <c r="A816" s="46" t="s">
        <v>1141</v>
      </c>
      <c r="B816">
        <v>1</v>
      </c>
      <c r="C816">
        <v>120</v>
      </c>
    </row>
    <row r="817" spans="1:3" x14ac:dyDescent="0.25">
      <c r="A817" s="46" t="s">
        <v>1142</v>
      </c>
      <c r="B817">
        <v>1</v>
      </c>
      <c r="C817">
        <v>120</v>
      </c>
    </row>
    <row r="818" spans="1:3" x14ac:dyDescent="0.25">
      <c r="A818" s="46" t="s">
        <v>1143</v>
      </c>
      <c r="B818">
        <v>1</v>
      </c>
      <c r="C818">
        <v>52</v>
      </c>
    </row>
    <row r="819" spans="1:3" x14ac:dyDescent="0.25">
      <c r="A819" s="46" t="s">
        <v>1144</v>
      </c>
      <c r="B819">
        <v>1</v>
      </c>
      <c r="C819">
        <v>52</v>
      </c>
    </row>
    <row r="820" spans="1:3" x14ac:dyDescent="0.25">
      <c r="A820" s="46" t="s">
        <v>1145</v>
      </c>
      <c r="B820">
        <v>1</v>
      </c>
      <c r="C820">
        <v>32</v>
      </c>
    </row>
    <row r="821" spans="1:3" x14ac:dyDescent="0.25">
      <c r="A821" s="46" t="s">
        <v>1146</v>
      </c>
      <c r="B821">
        <v>1</v>
      </c>
      <c r="C821">
        <v>32</v>
      </c>
    </row>
    <row r="822" spans="1:3" x14ac:dyDescent="0.25">
      <c r="A822" s="46" t="s">
        <v>1147</v>
      </c>
      <c r="B822">
        <v>1</v>
      </c>
      <c r="C822">
        <v>32</v>
      </c>
    </row>
    <row r="823" spans="1:3" x14ac:dyDescent="0.25">
      <c r="A823" s="46" t="s">
        <v>1148</v>
      </c>
      <c r="B823">
        <v>1</v>
      </c>
      <c r="C823">
        <v>24</v>
      </c>
    </row>
    <row r="824" spans="1:3" x14ac:dyDescent="0.25">
      <c r="A824" s="46" t="s">
        <v>1149</v>
      </c>
      <c r="B824">
        <v>1</v>
      </c>
      <c r="C824">
        <v>24</v>
      </c>
    </row>
    <row r="825" spans="1:3" x14ac:dyDescent="0.25">
      <c r="A825" s="46" t="s">
        <v>1150</v>
      </c>
      <c r="B825">
        <v>1</v>
      </c>
      <c r="C825">
        <v>24</v>
      </c>
    </row>
    <row r="826" spans="1:3" x14ac:dyDescent="0.25">
      <c r="A826" s="46" t="s">
        <v>1151</v>
      </c>
      <c r="B826">
        <v>1</v>
      </c>
      <c r="C826">
        <v>24</v>
      </c>
    </row>
    <row r="827" spans="1:3" x14ac:dyDescent="0.25">
      <c r="A827" s="46" t="s">
        <v>1152</v>
      </c>
      <c r="B827">
        <v>2</v>
      </c>
      <c r="C827">
        <v>5</v>
      </c>
    </row>
    <row r="828" spans="1:3" x14ac:dyDescent="0.25">
      <c r="A828" s="46" t="s">
        <v>1153</v>
      </c>
      <c r="B828">
        <v>1</v>
      </c>
      <c r="C828">
        <v>52</v>
      </c>
    </row>
    <row r="829" spans="1:3" x14ac:dyDescent="0.25">
      <c r="A829" s="46" t="s">
        <v>1154</v>
      </c>
      <c r="B829">
        <v>1</v>
      </c>
      <c r="C829">
        <v>52</v>
      </c>
    </row>
    <row r="830" spans="1:3" x14ac:dyDescent="0.25">
      <c r="A830" s="46" t="s">
        <v>1155</v>
      </c>
      <c r="B830">
        <v>1</v>
      </c>
      <c r="C830">
        <v>4</v>
      </c>
    </row>
    <row r="831" spans="1:3" x14ac:dyDescent="0.25">
      <c r="A831" s="46" t="s">
        <v>1156</v>
      </c>
      <c r="B831">
        <v>1</v>
      </c>
      <c r="C831">
        <v>4</v>
      </c>
    </row>
    <row r="832" spans="1:3" x14ac:dyDescent="0.25">
      <c r="A832" s="46" t="s">
        <v>1157</v>
      </c>
      <c r="B832">
        <v>1</v>
      </c>
      <c r="C832">
        <v>40</v>
      </c>
    </row>
    <row r="833" spans="1:3" x14ac:dyDescent="0.25">
      <c r="A833" s="46" t="s">
        <v>1158</v>
      </c>
      <c r="B833">
        <v>1</v>
      </c>
      <c r="C833">
        <v>40</v>
      </c>
    </row>
    <row r="834" spans="1:3" x14ac:dyDescent="0.25">
      <c r="A834" s="46" t="s">
        <v>1159</v>
      </c>
      <c r="B834">
        <v>1</v>
      </c>
      <c r="C834">
        <v>40</v>
      </c>
    </row>
    <row r="835" spans="1:3" x14ac:dyDescent="0.25">
      <c r="A835" s="46" t="s">
        <v>1160</v>
      </c>
      <c r="B835">
        <v>1</v>
      </c>
      <c r="C835">
        <v>40</v>
      </c>
    </row>
    <row r="836" spans="1:3" x14ac:dyDescent="0.25">
      <c r="A836" s="46" t="s">
        <v>1161</v>
      </c>
      <c r="B836">
        <v>1</v>
      </c>
      <c r="C836">
        <v>20</v>
      </c>
    </row>
    <row r="837" spans="1:3" x14ac:dyDescent="0.25">
      <c r="A837" s="46" t="s">
        <v>1162</v>
      </c>
      <c r="B837">
        <v>1</v>
      </c>
      <c r="C837">
        <v>8</v>
      </c>
    </row>
    <row r="838" spans="1:3" x14ac:dyDescent="0.25">
      <c r="A838" s="46" t="s">
        <v>1163</v>
      </c>
      <c r="B838">
        <v>1</v>
      </c>
      <c r="C838">
        <v>8</v>
      </c>
    </row>
    <row r="839" spans="1:3" x14ac:dyDescent="0.25">
      <c r="A839" s="46" t="s">
        <v>1164</v>
      </c>
      <c r="B839">
        <v>9</v>
      </c>
      <c r="C839">
        <v>12</v>
      </c>
    </row>
    <row r="840" spans="1:3" x14ac:dyDescent="0.25">
      <c r="A840" s="46" t="s">
        <v>1165</v>
      </c>
      <c r="B840">
        <v>1</v>
      </c>
      <c r="C840">
        <v>16</v>
      </c>
    </row>
    <row r="841" spans="1:3" x14ac:dyDescent="0.25">
      <c r="A841" s="46" t="s">
        <v>1166</v>
      </c>
      <c r="B841">
        <v>1</v>
      </c>
      <c r="C841">
        <v>16</v>
      </c>
    </row>
    <row r="842" spans="1:3" x14ac:dyDescent="0.25">
      <c r="A842" s="46" t="s">
        <v>1167</v>
      </c>
      <c r="B842">
        <v>2</v>
      </c>
      <c r="C842">
        <v>5</v>
      </c>
    </row>
    <row r="843" spans="1:3" x14ac:dyDescent="0.25">
      <c r="A843" s="46" t="s">
        <v>1168</v>
      </c>
      <c r="B843">
        <v>1</v>
      </c>
      <c r="C843">
        <v>2</v>
      </c>
    </row>
    <row r="844" spans="1:3" x14ac:dyDescent="0.25">
      <c r="A844" s="46" t="s">
        <v>1169</v>
      </c>
      <c r="B844">
        <v>1</v>
      </c>
      <c r="C844">
        <v>44</v>
      </c>
    </row>
    <row r="845" spans="1:3" x14ac:dyDescent="0.25">
      <c r="A845" s="46" t="s">
        <v>1170</v>
      </c>
      <c r="B845">
        <v>1</v>
      </c>
      <c r="C845">
        <v>44</v>
      </c>
    </row>
    <row r="846" spans="1:3" x14ac:dyDescent="0.25">
      <c r="A846" s="46" t="s">
        <v>1171</v>
      </c>
      <c r="B846">
        <v>1</v>
      </c>
      <c r="C846">
        <v>28</v>
      </c>
    </row>
    <row r="847" spans="1:3" x14ac:dyDescent="0.25">
      <c r="A847" s="46" t="s">
        <v>1172</v>
      </c>
      <c r="B847">
        <v>1</v>
      </c>
      <c r="C847">
        <v>12</v>
      </c>
    </row>
    <row r="848" spans="1:3" x14ac:dyDescent="0.25">
      <c r="A848" s="46" t="s">
        <v>1173</v>
      </c>
      <c r="B848">
        <v>1</v>
      </c>
      <c r="C848">
        <v>12</v>
      </c>
    </row>
    <row r="849" spans="1:3" x14ac:dyDescent="0.25">
      <c r="A849" s="46" t="s">
        <v>1174</v>
      </c>
      <c r="B849">
        <v>13</v>
      </c>
      <c r="C849">
        <v>32</v>
      </c>
    </row>
    <row r="850" spans="1:3" x14ac:dyDescent="0.25">
      <c r="A850" s="46" t="s">
        <v>1175</v>
      </c>
      <c r="B850">
        <v>1</v>
      </c>
      <c r="C850">
        <v>4</v>
      </c>
    </row>
    <row r="851" spans="1:3" x14ac:dyDescent="0.25">
      <c r="A851" s="46" t="s">
        <v>1176</v>
      </c>
      <c r="B851">
        <v>1</v>
      </c>
      <c r="C851">
        <v>16</v>
      </c>
    </row>
    <row r="852" spans="1:3" x14ac:dyDescent="0.25">
      <c r="A852" s="46" t="s">
        <v>1177</v>
      </c>
      <c r="B852">
        <v>1</v>
      </c>
      <c r="C852">
        <v>4</v>
      </c>
    </row>
    <row r="853" spans="1:3" x14ac:dyDescent="0.25">
      <c r="A853" s="46" t="s">
        <v>1178</v>
      </c>
      <c r="B853">
        <v>1</v>
      </c>
      <c r="C853">
        <v>4</v>
      </c>
    </row>
    <row r="854" spans="1:3" x14ac:dyDescent="0.25">
      <c r="A854" s="46" t="s">
        <v>1179</v>
      </c>
      <c r="B854">
        <v>14</v>
      </c>
      <c r="C854">
        <v>33</v>
      </c>
    </row>
    <row r="855" spans="1:3" x14ac:dyDescent="0.25">
      <c r="A855" s="46" t="s">
        <v>1180</v>
      </c>
      <c r="B855">
        <v>7</v>
      </c>
      <c r="C855">
        <v>18</v>
      </c>
    </row>
    <row r="856" spans="1:3" x14ac:dyDescent="0.25">
      <c r="A856" s="46" t="s">
        <v>1181</v>
      </c>
      <c r="B856">
        <v>22</v>
      </c>
      <c r="C856">
        <v>308</v>
      </c>
    </row>
    <row r="857" spans="1:3" x14ac:dyDescent="0.25">
      <c r="A857" s="46" t="s">
        <v>1182</v>
      </c>
      <c r="B857">
        <v>20</v>
      </c>
      <c r="C857">
        <v>134</v>
      </c>
    </row>
    <row r="858" spans="1:3" x14ac:dyDescent="0.25">
      <c r="A858" s="46" t="s">
        <v>1183</v>
      </c>
      <c r="B858">
        <v>6</v>
      </c>
      <c r="C858">
        <v>98</v>
      </c>
    </row>
    <row r="859" spans="1:3" x14ac:dyDescent="0.25">
      <c r="A859" s="46" t="s">
        <v>1184</v>
      </c>
      <c r="B859">
        <v>8</v>
      </c>
      <c r="C859">
        <v>111</v>
      </c>
    </row>
    <row r="860" spans="1:3" x14ac:dyDescent="0.25">
      <c r="A860" s="46" t="s">
        <v>1185</v>
      </c>
      <c r="B860">
        <v>7</v>
      </c>
      <c r="C860">
        <v>72</v>
      </c>
    </row>
    <row r="861" spans="1:3" x14ac:dyDescent="0.25">
      <c r="A861" s="46" t="s">
        <v>1186</v>
      </c>
      <c r="B861">
        <v>7</v>
      </c>
      <c r="C861">
        <v>111</v>
      </c>
    </row>
    <row r="862" spans="1:3" x14ac:dyDescent="0.25">
      <c r="A862" s="46" t="s">
        <v>1187</v>
      </c>
      <c r="B862">
        <v>1</v>
      </c>
      <c r="C862">
        <v>1</v>
      </c>
    </row>
    <row r="863" spans="1:3" x14ac:dyDescent="0.25">
      <c r="A863" s="46" t="s">
        <v>1188</v>
      </c>
      <c r="B863">
        <v>14</v>
      </c>
      <c r="C863">
        <v>61</v>
      </c>
    </row>
    <row r="864" spans="1:3" x14ac:dyDescent="0.25">
      <c r="A864" s="46" t="s">
        <v>1189</v>
      </c>
      <c r="B864">
        <v>2</v>
      </c>
      <c r="C864">
        <v>21</v>
      </c>
    </row>
    <row r="865" spans="1:3" x14ac:dyDescent="0.25">
      <c r="A865" s="46" t="s">
        <v>1190</v>
      </c>
      <c r="B865">
        <v>2</v>
      </c>
      <c r="C865">
        <v>21</v>
      </c>
    </row>
    <row r="866" spans="1:3" x14ac:dyDescent="0.25">
      <c r="A866" s="46" t="s">
        <v>1191</v>
      </c>
      <c r="B866">
        <v>1</v>
      </c>
      <c r="C866">
        <v>8</v>
      </c>
    </row>
    <row r="867" spans="1:3" x14ac:dyDescent="0.25">
      <c r="A867" s="46" t="s">
        <v>1192</v>
      </c>
      <c r="B867">
        <v>1</v>
      </c>
      <c r="C867">
        <v>4</v>
      </c>
    </row>
    <row r="868" spans="1:3" x14ac:dyDescent="0.25">
      <c r="A868" s="46" t="s">
        <v>1193</v>
      </c>
      <c r="B868">
        <v>4</v>
      </c>
      <c r="C868">
        <v>24</v>
      </c>
    </row>
    <row r="869" spans="1:3" x14ac:dyDescent="0.25">
      <c r="A869" s="46" t="s">
        <v>1194</v>
      </c>
      <c r="B869">
        <v>1</v>
      </c>
      <c r="C869">
        <v>60</v>
      </c>
    </row>
    <row r="870" spans="1:3" x14ac:dyDescent="0.25">
      <c r="A870" s="46" t="s">
        <v>1195</v>
      </c>
      <c r="B870">
        <v>14</v>
      </c>
      <c r="C870">
        <v>33</v>
      </c>
    </row>
    <row r="871" spans="1:3" x14ac:dyDescent="0.25">
      <c r="A871" s="46" t="s">
        <v>1196</v>
      </c>
      <c r="B871">
        <v>23</v>
      </c>
      <c r="C871">
        <v>88</v>
      </c>
    </row>
    <row r="872" spans="1:3" x14ac:dyDescent="0.25">
      <c r="A872" s="46" t="s">
        <v>1197</v>
      </c>
      <c r="B872">
        <v>23</v>
      </c>
      <c r="C872">
        <v>88</v>
      </c>
    </row>
    <row r="873" spans="1:3" x14ac:dyDescent="0.25">
      <c r="A873" s="46" t="s">
        <v>1198</v>
      </c>
      <c r="B873">
        <v>4</v>
      </c>
      <c r="C873">
        <v>8</v>
      </c>
    </row>
    <row r="874" spans="1:3" x14ac:dyDescent="0.25">
      <c r="A874" s="46" t="s">
        <v>1199</v>
      </c>
      <c r="B874">
        <v>25</v>
      </c>
      <c r="C874">
        <v>113</v>
      </c>
    </row>
    <row r="875" spans="1:3" x14ac:dyDescent="0.25">
      <c r="A875" s="46" t="s">
        <v>1200</v>
      </c>
      <c r="B875">
        <v>25</v>
      </c>
      <c r="C875">
        <v>113</v>
      </c>
    </row>
    <row r="876" spans="1:3" x14ac:dyDescent="0.25">
      <c r="A876" s="46" t="s">
        <v>1201</v>
      </c>
      <c r="B876">
        <v>25</v>
      </c>
      <c r="C876">
        <v>113</v>
      </c>
    </row>
    <row r="877" spans="1:3" x14ac:dyDescent="0.25">
      <c r="A877" s="46" t="s">
        <v>1202</v>
      </c>
      <c r="B877">
        <v>25</v>
      </c>
      <c r="C877">
        <v>113</v>
      </c>
    </row>
    <row r="878" spans="1:3" x14ac:dyDescent="0.25">
      <c r="A878" s="46" t="s">
        <v>1203</v>
      </c>
      <c r="B878">
        <v>2</v>
      </c>
      <c r="C878">
        <v>3</v>
      </c>
    </row>
    <row r="879" spans="1:3" x14ac:dyDescent="0.25">
      <c r="A879" s="46" t="s">
        <v>1204</v>
      </c>
      <c r="B879">
        <v>1</v>
      </c>
      <c r="C879">
        <v>100</v>
      </c>
    </row>
    <row r="880" spans="1:3" x14ac:dyDescent="0.25">
      <c r="A880" s="46" t="s">
        <v>1205</v>
      </c>
      <c r="B880">
        <v>1</v>
      </c>
      <c r="C880">
        <v>100</v>
      </c>
    </row>
    <row r="881" spans="1:3" x14ac:dyDescent="0.25">
      <c r="A881" s="46" t="s">
        <v>1206</v>
      </c>
      <c r="B881">
        <v>1</v>
      </c>
      <c r="C881">
        <v>1</v>
      </c>
    </row>
    <row r="882" spans="1:3" x14ac:dyDescent="0.25">
      <c r="A882" s="46" t="s">
        <v>1207</v>
      </c>
      <c r="B882">
        <v>1</v>
      </c>
      <c r="C882">
        <v>32</v>
      </c>
    </row>
    <row r="883" spans="1:3" x14ac:dyDescent="0.25">
      <c r="A883" s="46" t="s">
        <v>1208</v>
      </c>
      <c r="B883">
        <v>1</v>
      </c>
      <c r="C883">
        <v>32</v>
      </c>
    </row>
    <row r="884" spans="1:3" x14ac:dyDescent="0.25">
      <c r="A884" s="46" t="s">
        <v>1209</v>
      </c>
      <c r="B884">
        <v>1</v>
      </c>
      <c r="C884">
        <v>8</v>
      </c>
    </row>
    <row r="885" spans="1:3" x14ac:dyDescent="0.25">
      <c r="A885" s="46" t="s">
        <v>1210</v>
      </c>
      <c r="B885">
        <v>1</v>
      </c>
      <c r="C885">
        <v>8</v>
      </c>
    </row>
    <row r="886" spans="1:3" x14ac:dyDescent="0.25">
      <c r="A886" s="46" t="s">
        <v>1211</v>
      </c>
      <c r="B886">
        <v>1</v>
      </c>
      <c r="C886">
        <v>12</v>
      </c>
    </row>
    <row r="887" spans="1:3" x14ac:dyDescent="0.25">
      <c r="A887" s="46" t="s">
        <v>1212</v>
      </c>
      <c r="B887">
        <v>1</v>
      </c>
      <c r="C887">
        <v>12</v>
      </c>
    </row>
    <row r="888" spans="1:3" x14ac:dyDescent="0.25">
      <c r="A888" s="46" t="s">
        <v>1213</v>
      </c>
      <c r="B888">
        <v>1</v>
      </c>
      <c r="C888">
        <v>8</v>
      </c>
    </row>
    <row r="889" spans="1:3" x14ac:dyDescent="0.25">
      <c r="A889" s="46" t="s">
        <v>1214</v>
      </c>
      <c r="B889">
        <v>13</v>
      </c>
      <c r="C889">
        <v>36</v>
      </c>
    </row>
    <row r="890" spans="1:3" x14ac:dyDescent="0.25">
      <c r="A890" s="46" t="s">
        <v>1215</v>
      </c>
      <c r="B890">
        <v>1</v>
      </c>
      <c r="C890">
        <v>8</v>
      </c>
    </row>
    <row r="891" spans="1:3" x14ac:dyDescent="0.25">
      <c r="A891" s="46" t="s">
        <v>1216</v>
      </c>
      <c r="B891">
        <v>1</v>
      </c>
      <c r="C891">
        <v>8</v>
      </c>
    </row>
    <row r="892" spans="1:3" x14ac:dyDescent="0.25">
      <c r="A892" s="46" t="s">
        <v>1217</v>
      </c>
      <c r="B892">
        <v>1</v>
      </c>
      <c r="C892">
        <v>112</v>
      </c>
    </row>
    <row r="893" spans="1:3" x14ac:dyDescent="0.25">
      <c r="A893" s="46" t="s">
        <v>1218</v>
      </c>
      <c r="B893">
        <v>1</v>
      </c>
      <c r="C893">
        <v>112</v>
      </c>
    </row>
    <row r="894" spans="1:3" x14ac:dyDescent="0.25">
      <c r="A894" s="46" t="s">
        <v>1219</v>
      </c>
      <c r="B894">
        <v>1</v>
      </c>
      <c r="C894">
        <v>8</v>
      </c>
    </row>
    <row r="895" spans="1:3" x14ac:dyDescent="0.25">
      <c r="A895" s="46" t="s">
        <v>1220</v>
      </c>
      <c r="B895">
        <v>1</v>
      </c>
      <c r="C895">
        <v>8</v>
      </c>
    </row>
    <row r="896" spans="1:3" x14ac:dyDescent="0.25">
      <c r="A896" s="46" t="s">
        <v>1221</v>
      </c>
      <c r="B896">
        <v>1</v>
      </c>
      <c r="C896">
        <v>16</v>
      </c>
    </row>
    <row r="897" spans="1:3" x14ac:dyDescent="0.25">
      <c r="A897" s="46" t="s">
        <v>1222</v>
      </c>
      <c r="B897">
        <v>1</v>
      </c>
      <c r="C897">
        <v>8</v>
      </c>
    </row>
    <row r="898" spans="1:3" x14ac:dyDescent="0.25">
      <c r="A898" s="46" t="s">
        <v>1223</v>
      </c>
      <c r="B898">
        <v>1</v>
      </c>
      <c r="C898">
        <v>8</v>
      </c>
    </row>
    <row r="899" spans="1:3" x14ac:dyDescent="0.25">
      <c r="A899" s="46" t="s">
        <v>1224</v>
      </c>
      <c r="B899">
        <v>1</v>
      </c>
      <c r="C899">
        <v>20</v>
      </c>
    </row>
    <row r="900" spans="1:3" x14ac:dyDescent="0.25">
      <c r="A900" s="46" t="s">
        <v>1225</v>
      </c>
      <c r="B900">
        <v>1</v>
      </c>
      <c r="C900">
        <v>20</v>
      </c>
    </row>
    <row r="901" spans="1:3" x14ac:dyDescent="0.25">
      <c r="A901" s="46" t="s">
        <v>1226</v>
      </c>
      <c r="B901">
        <v>22</v>
      </c>
      <c r="C901">
        <v>309</v>
      </c>
    </row>
    <row r="902" spans="1:3" x14ac:dyDescent="0.25">
      <c r="A902" s="46" t="s">
        <v>1227</v>
      </c>
      <c r="B902">
        <v>22</v>
      </c>
      <c r="C902">
        <v>309</v>
      </c>
    </row>
    <row r="903" spans="1:3" x14ac:dyDescent="0.25">
      <c r="A903" s="46" t="s">
        <v>1228</v>
      </c>
      <c r="B903">
        <v>22</v>
      </c>
      <c r="C903">
        <v>309</v>
      </c>
    </row>
    <row r="904" spans="1:3" x14ac:dyDescent="0.25">
      <c r="A904" s="46" t="s">
        <v>1229</v>
      </c>
      <c r="B904">
        <v>21</v>
      </c>
      <c r="C904">
        <v>137</v>
      </c>
    </row>
    <row r="905" spans="1:3" x14ac:dyDescent="0.25">
      <c r="A905" s="46" t="s">
        <v>1230</v>
      </c>
      <c r="B905">
        <v>21</v>
      </c>
      <c r="C905">
        <v>137</v>
      </c>
    </row>
    <row r="906" spans="1:3" x14ac:dyDescent="0.25">
      <c r="A906" s="46" t="s">
        <v>1231</v>
      </c>
      <c r="B906">
        <v>22</v>
      </c>
      <c r="C906">
        <v>309</v>
      </c>
    </row>
    <row r="907" spans="1:3" x14ac:dyDescent="0.25">
      <c r="A907" s="46" t="s">
        <v>1232</v>
      </c>
      <c r="B907">
        <v>1</v>
      </c>
      <c r="C907">
        <v>16</v>
      </c>
    </row>
    <row r="908" spans="1:3" x14ac:dyDescent="0.25">
      <c r="A908" s="46" t="s">
        <v>1233</v>
      </c>
      <c r="B908">
        <v>1</v>
      </c>
      <c r="C908">
        <v>16</v>
      </c>
    </row>
    <row r="909" spans="1:3" x14ac:dyDescent="0.25">
      <c r="A909" s="46" t="s">
        <v>1234</v>
      </c>
      <c r="B909">
        <v>7</v>
      </c>
      <c r="C909">
        <v>26</v>
      </c>
    </row>
    <row r="910" spans="1:3" x14ac:dyDescent="0.25">
      <c r="A910" s="46" t="s">
        <v>1235</v>
      </c>
      <c r="B910">
        <v>7</v>
      </c>
      <c r="C910">
        <v>26</v>
      </c>
    </row>
    <row r="911" spans="1:3" x14ac:dyDescent="0.25">
      <c r="A911" s="46" t="s">
        <v>1236</v>
      </c>
      <c r="B911">
        <v>1</v>
      </c>
      <c r="C911">
        <v>32</v>
      </c>
    </row>
    <row r="912" spans="1:3" x14ac:dyDescent="0.25">
      <c r="A912" s="46" t="s">
        <v>1237</v>
      </c>
      <c r="B912">
        <v>1</v>
      </c>
      <c r="C912">
        <v>32</v>
      </c>
    </row>
    <row r="913" spans="1:3" x14ac:dyDescent="0.25">
      <c r="A913" s="46" t="s">
        <v>1238</v>
      </c>
      <c r="B913">
        <v>2</v>
      </c>
      <c r="C913">
        <v>17</v>
      </c>
    </row>
    <row r="914" spans="1:3" x14ac:dyDescent="0.25">
      <c r="A914" s="46" t="s">
        <v>1239</v>
      </c>
      <c r="B914">
        <v>2</v>
      </c>
      <c r="C914">
        <v>17</v>
      </c>
    </row>
    <row r="915" spans="1:3" x14ac:dyDescent="0.25">
      <c r="A915" s="46" t="s">
        <v>1240</v>
      </c>
      <c r="B915">
        <v>13</v>
      </c>
      <c r="C915">
        <v>56</v>
      </c>
    </row>
    <row r="916" spans="1:3" x14ac:dyDescent="0.25">
      <c r="A916" s="46" t="s">
        <v>1241</v>
      </c>
      <c r="B916">
        <v>13</v>
      </c>
      <c r="C916">
        <v>56</v>
      </c>
    </row>
    <row r="917" spans="1:3" x14ac:dyDescent="0.25">
      <c r="A917" s="46" t="s">
        <v>1242</v>
      </c>
      <c r="B917">
        <v>13</v>
      </c>
      <c r="C917">
        <v>56</v>
      </c>
    </row>
    <row r="918" spans="1:3" x14ac:dyDescent="0.25">
      <c r="A918" s="46" t="s">
        <v>1243</v>
      </c>
      <c r="B918">
        <v>2</v>
      </c>
      <c r="C918">
        <v>14</v>
      </c>
    </row>
    <row r="919" spans="1:3" x14ac:dyDescent="0.25">
      <c r="A919" s="46" t="s">
        <v>1244</v>
      </c>
      <c r="B919">
        <v>2</v>
      </c>
      <c r="C919">
        <v>14</v>
      </c>
    </row>
    <row r="920" spans="1:3" x14ac:dyDescent="0.25">
      <c r="A920" s="46" t="s">
        <v>1245</v>
      </c>
      <c r="B920">
        <v>11</v>
      </c>
      <c r="C920">
        <v>37</v>
      </c>
    </row>
    <row r="921" spans="1:3" x14ac:dyDescent="0.25">
      <c r="A921" s="46" t="s">
        <v>1246</v>
      </c>
      <c r="B921">
        <v>2</v>
      </c>
      <c r="C921">
        <v>2</v>
      </c>
    </row>
    <row r="922" spans="1:3" x14ac:dyDescent="0.25">
      <c r="A922" s="46" t="s">
        <v>1247</v>
      </c>
      <c r="B922">
        <v>3</v>
      </c>
      <c r="C922">
        <v>8</v>
      </c>
    </row>
    <row r="923" spans="1:3" x14ac:dyDescent="0.25">
      <c r="A923" s="46" t="s">
        <v>1248</v>
      </c>
      <c r="B923">
        <v>4</v>
      </c>
      <c r="C923">
        <v>9</v>
      </c>
    </row>
    <row r="924" spans="1:3" x14ac:dyDescent="0.25">
      <c r="A924" s="46" t="s">
        <v>1249</v>
      </c>
      <c r="B924">
        <v>4</v>
      </c>
      <c r="C924">
        <v>10</v>
      </c>
    </row>
    <row r="925" spans="1:3" x14ac:dyDescent="0.25">
      <c r="A925" s="46" t="s">
        <v>1250</v>
      </c>
      <c r="B925">
        <v>5</v>
      </c>
      <c r="C925">
        <v>110</v>
      </c>
    </row>
    <row r="926" spans="1:3" x14ac:dyDescent="0.25">
      <c r="A926" s="46" t="s">
        <v>1251</v>
      </c>
      <c r="B926">
        <v>28</v>
      </c>
      <c r="C926">
        <v>42</v>
      </c>
    </row>
    <row r="927" spans="1:3" x14ac:dyDescent="0.25">
      <c r="A927" s="46" t="s">
        <v>1252</v>
      </c>
      <c r="B927">
        <v>32</v>
      </c>
      <c r="C927">
        <v>97</v>
      </c>
    </row>
    <row r="928" spans="1:3" x14ac:dyDescent="0.25">
      <c r="A928" s="46" t="s">
        <v>1253</v>
      </c>
      <c r="B928">
        <v>34</v>
      </c>
      <c r="C928">
        <v>135</v>
      </c>
    </row>
    <row r="929" spans="1:3" x14ac:dyDescent="0.25">
      <c r="A929" s="46" t="s">
        <v>1254</v>
      </c>
      <c r="B929">
        <v>50</v>
      </c>
      <c r="C929">
        <v>123</v>
      </c>
    </row>
    <row r="930" spans="1:3" x14ac:dyDescent="0.25">
      <c r="A930" s="46" t="s">
        <v>1255</v>
      </c>
      <c r="B930">
        <v>52</v>
      </c>
      <c r="C930">
        <v>146</v>
      </c>
    </row>
    <row r="931" spans="1:3" x14ac:dyDescent="0.25">
      <c r="A931" s="46" t="s">
        <v>1256</v>
      </c>
      <c r="B931">
        <v>52</v>
      </c>
      <c r="C931">
        <v>146</v>
      </c>
    </row>
    <row r="932" spans="1:3" x14ac:dyDescent="0.25">
      <c r="A932" s="46" t="s">
        <v>1257</v>
      </c>
      <c r="B932">
        <v>34</v>
      </c>
      <c r="C932">
        <v>138</v>
      </c>
    </row>
    <row r="933" spans="1:3" x14ac:dyDescent="0.25">
      <c r="A933" s="46" t="s">
        <v>1258</v>
      </c>
      <c r="B933">
        <v>34</v>
      </c>
      <c r="C933">
        <v>138</v>
      </c>
    </row>
    <row r="934" spans="1:3" x14ac:dyDescent="0.25">
      <c r="A934" s="46" t="s">
        <v>1259</v>
      </c>
      <c r="B934">
        <v>34</v>
      </c>
      <c r="C934">
        <v>138</v>
      </c>
    </row>
    <row r="935" spans="1:3" x14ac:dyDescent="0.25">
      <c r="A935" s="46" t="s">
        <v>1260</v>
      </c>
      <c r="B935">
        <v>60</v>
      </c>
      <c r="C935">
        <v>181</v>
      </c>
    </row>
    <row r="936" spans="1:3" x14ac:dyDescent="0.25">
      <c r="A936" s="46" t="s">
        <v>1261</v>
      </c>
      <c r="B936">
        <v>25</v>
      </c>
      <c r="C936">
        <v>39</v>
      </c>
    </row>
    <row r="937" spans="1:3" x14ac:dyDescent="0.25">
      <c r="A937" s="46" t="s">
        <v>1262</v>
      </c>
      <c r="B937">
        <v>6</v>
      </c>
      <c r="C937">
        <v>61</v>
      </c>
    </row>
    <row r="938" spans="1:3" x14ac:dyDescent="0.25">
      <c r="A938" s="46" t="s">
        <v>1263</v>
      </c>
      <c r="B938">
        <v>1</v>
      </c>
      <c r="C938">
        <v>8</v>
      </c>
    </row>
    <row r="939" spans="1:3" x14ac:dyDescent="0.25">
      <c r="A939" s="46" t="s">
        <v>1264</v>
      </c>
      <c r="B939">
        <v>30</v>
      </c>
      <c r="C939">
        <v>138</v>
      </c>
    </row>
    <row r="940" spans="1:3" x14ac:dyDescent="0.25">
      <c r="A940" s="46" t="s">
        <v>1265</v>
      </c>
      <c r="B940">
        <v>6</v>
      </c>
      <c r="C940">
        <v>30</v>
      </c>
    </row>
    <row r="941" spans="1:3" x14ac:dyDescent="0.25">
      <c r="A941" s="46" t="s">
        <v>1266</v>
      </c>
      <c r="B941">
        <v>2</v>
      </c>
      <c r="C941">
        <v>10</v>
      </c>
    </row>
    <row r="942" spans="1:3" x14ac:dyDescent="0.25">
      <c r="A942" s="46" t="s">
        <v>1267</v>
      </c>
      <c r="B942">
        <v>2</v>
      </c>
      <c r="C942">
        <v>10</v>
      </c>
    </row>
    <row r="943" spans="1:3" x14ac:dyDescent="0.25">
      <c r="A943" s="46" t="s">
        <v>1268</v>
      </c>
      <c r="B943">
        <v>1</v>
      </c>
      <c r="C943">
        <v>5</v>
      </c>
    </row>
    <row r="944" spans="1:3" x14ac:dyDescent="0.25">
      <c r="A944" s="46" t="s">
        <v>1269</v>
      </c>
      <c r="B944">
        <v>2</v>
      </c>
      <c r="C944">
        <v>4</v>
      </c>
    </row>
    <row r="945" spans="1:3" x14ac:dyDescent="0.25">
      <c r="A945" s="46" t="s">
        <v>1270</v>
      </c>
      <c r="B945">
        <v>1</v>
      </c>
      <c r="C945">
        <v>2</v>
      </c>
    </row>
    <row r="946" spans="1:3" x14ac:dyDescent="0.25">
      <c r="A946" s="46" t="s">
        <v>1271</v>
      </c>
      <c r="B946">
        <v>5</v>
      </c>
      <c r="C946">
        <v>112</v>
      </c>
    </row>
    <row r="947" spans="1:3" x14ac:dyDescent="0.25">
      <c r="A947" s="46" t="s">
        <v>1272</v>
      </c>
      <c r="B947">
        <v>3</v>
      </c>
      <c r="C947">
        <v>4</v>
      </c>
    </row>
    <row r="948" spans="1:3" x14ac:dyDescent="0.25">
      <c r="A948" s="46" t="s">
        <v>1273</v>
      </c>
      <c r="B948">
        <v>19</v>
      </c>
      <c r="C948">
        <v>193</v>
      </c>
    </row>
    <row r="949" spans="1:3" x14ac:dyDescent="0.25">
      <c r="A949" s="46" t="s">
        <v>1274</v>
      </c>
      <c r="B949">
        <v>1</v>
      </c>
      <c r="C949">
        <v>1</v>
      </c>
    </row>
    <row r="950" spans="1:3" x14ac:dyDescent="0.25">
      <c r="A950" s="46" t="s">
        <v>1275</v>
      </c>
      <c r="B950">
        <v>22</v>
      </c>
      <c r="C950">
        <v>74</v>
      </c>
    </row>
    <row r="951" spans="1:3" x14ac:dyDescent="0.25">
      <c r="A951" s="46" t="s">
        <v>1276</v>
      </c>
      <c r="B951">
        <v>42</v>
      </c>
      <c r="C951">
        <v>150</v>
      </c>
    </row>
    <row r="952" spans="1:3" x14ac:dyDescent="0.25">
      <c r="A952" s="46" t="s">
        <v>1277</v>
      </c>
      <c r="B952">
        <v>16</v>
      </c>
      <c r="C952">
        <v>50</v>
      </c>
    </row>
    <row r="953" spans="1:3" x14ac:dyDescent="0.25">
      <c r="A953" s="46" t="s">
        <v>1278</v>
      </c>
      <c r="B953">
        <v>49</v>
      </c>
      <c r="C953">
        <v>415</v>
      </c>
    </row>
    <row r="954" spans="1:3" x14ac:dyDescent="0.25">
      <c r="A954" s="46" t="s">
        <v>1279</v>
      </c>
      <c r="B954">
        <v>24</v>
      </c>
      <c r="C954">
        <v>67</v>
      </c>
    </row>
    <row r="955" spans="1:3" x14ac:dyDescent="0.25">
      <c r="A955" s="46" t="s">
        <v>1280</v>
      </c>
      <c r="B955">
        <v>22</v>
      </c>
      <c r="C955">
        <v>66</v>
      </c>
    </row>
    <row r="956" spans="1:3" x14ac:dyDescent="0.25">
      <c r="A956" s="46" t="s">
        <v>1281</v>
      </c>
      <c r="B956">
        <v>20</v>
      </c>
      <c r="C956">
        <v>53</v>
      </c>
    </row>
    <row r="957" spans="1:3" x14ac:dyDescent="0.25">
      <c r="A957" s="46" t="s">
        <v>1282</v>
      </c>
      <c r="B957">
        <v>21</v>
      </c>
      <c r="C957">
        <v>78</v>
      </c>
    </row>
    <row r="958" spans="1:3" x14ac:dyDescent="0.25">
      <c r="A958" s="46" t="s">
        <v>1283</v>
      </c>
      <c r="B958">
        <v>20</v>
      </c>
      <c r="C958">
        <v>69</v>
      </c>
    </row>
    <row r="959" spans="1:3" x14ac:dyDescent="0.25">
      <c r="A959" s="46" t="s">
        <v>1284</v>
      </c>
      <c r="B959">
        <v>22</v>
      </c>
      <c r="C959">
        <v>79</v>
      </c>
    </row>
    <row r="960" spans="1:3" x14ac:dyDescent="0.25">
      <c r="A960" s="46" t="s">
        <v>1285</v>
      </c>
      <c r="B960">
        <v>22</v>
      </c>
      <c r="C960">
        <v>75</v>
      </c>
    </row>
    <row r="961" spans="1:3" x14ac:dyDescent="0.25">
      <c r="A961" s="46" t="s">
        <v>1286</v>
      </c>
      <c r="B961">
        <v>42</v>
      </c>
      <c r="C961">
        <v>137</v>
      </c>
    </row>
    <row r="962" spans="1:3" x14ac:dyDescent="0.25">
      <c r="A962" s="46" t="s">
        <v>1287</v>
      </c>
      <c r="B962">
        <v>64</v>
      </c>
      <c r="C962">
        <v>236</v>
      </c>
    </row>
    <row r="963" spans="1:3" x14ac:dyDescent="0.25">
      <c r="A963" s="46" t="s">
        <v>1288</v>
      </c>
      <c r="B963">
        <v>31</v>
      </c>
      <c r="C963">
        <v>63</v>
      </c>
    </row>
    <row r="964" spans="1:3" x14ac:dyDescent="0.25">
      <c r="A964" s="46" t="s">
        <v>1289</v>
      </c>
      <c r="B964">
        <v>31</v>
      </c>
      <c r="C964">
        <v>78</v>
      </c>
    </row>
    <row r="965" spans="1:3" x14ac:dyDescent="0.25">
      <c r="A965" s="46" t="s">
        <v>1290</v>
      </c>
      <c r="B965">
        <v>64</v>
      </c>
      <c r="C965">
        <v>136</v>
      </c>
    </row>
    <row r="966" spans="1:3" x14ac:dyDescent="0.25">
      <c r="A966" s="46" t="s">
        <v>1291</v>
      </c>
      <c r="B966">
        <v>15</v>
      </c>
      <c r="C966">
        <v>25</v>
      </c>
    </row>
    <row r="967" spans="1:3" x14ac:dyDescent="0.25">
      <c r="A967" s="46" t="s">
        <v>1292</v>
      </c>
      <c r="B967">
        <v>8</v>
      </c>
      <c r="C967">
        <v>11</v>
      </c>
    </row>
    <row r="968" spans="1:3" x14ac:dyDescent="0.25">
      <c r="A968" s="46" t="s">
        <v>1293</v>
      </c>
      <c r="B968">
        <v>79</v>
      </c>
      <c r="C968">
        <v>397</v>
      </c>
    </row>
    <row r="969" spans="1:3" x14ac:dyDescent="0.25">
      <c r="A969" s="46" t="s">
        <v>1294</v>
      </c>
      <c r="B969">
        <v>32</v>
      </c>
      <c r="C969">
        <v>72</v>
      </c>
    </row>
    <row r="970" spans="1:3" x14ac:dyDescent="0.25">
      <c r="A970" s="46" t="s">
        <v>1295</v>
      </c>
      <c r="B970">
        <v>83</v>
      </c>
      <c r="C970">
        <v>398</v>
      </c>
    </row>
    <row r="971" spans="1:3" x14ac:dyDescent="0.25">
      <c r="A971" s="46" t="s">
        <v>1296</v>
      </c>
      <c r="B971">
        <v>1</v>
      </c>
      <c r="C971">
        <v>1</v>
      </c>
    </row>
    <row r="972" spans="1:3" x14ac:dyDescent="0.25">
      <c r="A972" s="46" t="s">
        <v>1297</v>
      </c>
      <c r="B972">
        <v>1</v>
      </c>
      <c r="C972">
        <v>1</v>
      </c>
    </row>
    <row r="973" spans="1:3" x14ac:dyDescent="0.25">
      <c r="A973" s="46" t="s">
        <v>1298</v>
      </c>
      <c r="B973">
        <v>1</v>
      </c>
      <c r="C973">
        <v>2</v>
      </c>
    </row>
    <row r="974" spans="1:3" x14ac:dyDescent="0.25">
      <c r="A974" s="46" t="s">
        <v>1299</v>
      </c>
      <c r="B974">
        <v>44</v>
      </c>
      <c r="C974">
        <v>129</v>
      </c>
    </row>
    <row r="975" spans="1:3" x14ac:dyDescent="0.25">
      <c r="A975" s="46" t="s">
        <v>1300</v>
      </c>
      <c r="B975">
        <v>70</v>
      </c>
      <c r="C975">
        <v>227</v>
      </c>
    </row>
    <row r="976" spans="1:3" x14ac:dyDescent="0.25">
      <c r="A976" s="46" t="s">
        <v>1301</v>
      </c>
      <c r="B976">
        <v>1</v>
      </c>
      <c r="C976">
        <v>2</v>
      </c>
    </row>
    <row r="977" spans="1:3" x14ac:dyDescent="0.25">
      <c r="A977" s="46" t="s">
        <v>1302</v>
      </c>
      <c r="B977">
        <v>2</v>
      </c>
      <c r="C977">
        <v>3</v>
      </c>
    </row>
    <row r="978" spans="1:3" x14ac:dyDescent="0.25">
      <c r="A978" s="46" t="s">
        <v>1303</v>
      </c>
      <c r="B978">
        <v>2</v>
      </c>
      <c r="C978">
        <v>3</v>
      </c>
    </row>
    <row r="979" spans="1:3" x14ac:dyDescent="0.25">
      <c r="A979" s="46" t="s">
        <v>1304</v>
      </c>
      <c r="B979">
        <v>33</v>
      </c>
      <c r="C979">
        <v>117</v>
      </c>
    </row>
    <row r="980" spans="1:3" x14ac:dyDescent="0.25">
      <c r="A980" s="46" t="s">
        <v>1305</v>
      </c>
      <c r="B980">
        <v>9</v>
      </c>
      <c r="C980">
        <v>15</v>
      </c>
    </row>
    <row r="981" spans="1:3" x14ac:dyDescent="0.25">
      <c r="A981" s="46" t="s">
        <v>1306</v>
      </c>
      <c r="B981">
        <v>37</v>
      </c>
      <c r="C981">
        <v>96</v>
      </c>
    </row>
    <row r="982" spans="1:3" x14ac:dyDescent="0.25">
      <c r="A982" s="46" t="s">
        <v>1307</v>
      </c>
      <c r="B982">
        <v>13</v>
      </c>
      <c r="C982">
        <v>30</v>
      </c>
    </row>
    <row r="983" spans="1:3" x14ac:dyDescent="0.25">
      <c r="A983" s="46" t="s">
        <v>1308</v>
      </c>
      <c r="B983">
        <v>13</v>
      </c>
      <c r="C983">
        <v>30</v>
      </c>
    </row>
    <row r="984" spans="1:3" x14ac:dyDescent="0.25">
      <c r="A984" s="46" t="s">
        <v>1309</v>
      </c>
      <c r="B984">
        <v>44</v>
      </c>
      <c r="C984">
        <v>106</v>
      </c>
    </row>
    <row r="985" spans="1:3" x14ac:dyDescent="0.25">
      <c r="A985" s="46" t="s">
        <v>1310</v>
      </c>
      <c r="B985">
        <v>20</v>
      </c>
      <c r="C985">
        <v>47</v>
      </c>
    </row>
    <row r="986" spans="1:3" x14ac:dyDescent="0.25">
      <c r="A986" s="46" t="s">
        <v>1311</v>
      </c>
      <c r="B986">
        <v>2</v>
      </c>
      <c r="C986">
        <v>6</v>
      </c>
    </row>
    <row r="987" spans="1:3" x14ac:dyDescent="0.25">
      <c r="A987" s="46" t="s">
        <v>1312</v>
      </c>
      <c r="B987">
        <v>55</v>
      </c>
      <c r="C987">
        <v>219</v>
      </c>
    </row>
    <row r="988" spans="1:3" x14ac:dyDescent="0.25">
      <c r="A988" s="46" t="s">
        <v>1313</v>
      </c>
      <c r="B988">
        <v>15</v>
      </c>
      <c r="C988">
        <v>142</v>
      </c>
    </row>
    <row r="989" spans="1:3" x14ac:dyDescent="0.25">
      <c r="A989" s="46" t="s">
        <v>1314</v>
      </c>
      <c r="B989">
        <v>57</v>
      </c>
      <c r="C989">
        <v>406</v>
      </c>
    </row>
    <row r="990" spans="1:3" x14ac:dyDescent="0.25">
      <c r="A990" s="46" t="s">
        <v>1315</v>
      </c>
      <c r="B990">
        <v>34</v>
      </c>
      <c r="C990">
        <v>50</v>
      </c>
    </row>
    <row r="991" spans="1:3" x14ac:dyDescent="0.25">
      <c r="A991" s="46" t="s">
        <v>1316</v>
      </c>
      <c r="B991">
        <v>102</v>
      </c>
      <c r="C991">
        <v>524</v>
      </c>
    </row>
    <row r="992" spans="1:3" x14ac:dyDescent="0.25">
      <c r="A992" s="46" t="s">
        <v>1317</v>
      </c>
      <c r="B992">
        <v>80</v>
      </c>
      <c r="C992">
        <v>400</v>
      </c>
    </row>
    <row r="993" spans="1:3" x14ac:dyDescent="0.25">
      <c r="A993" s="46" t="s">
        <v>1318</v>
      </c>
      <c r="B993">
        <v>3</v>
      </c>
      <c r="C993">
        <v>19</v>
      </c>
    </row>
    <row r="994" spans="1:3" x14ac:dyDescent="0.25">
      <c r="A994" s="46" t="s">
        <v>1319</v>
      </c>
      <c r="B994">
        <v>28</v>
      </c>
      <c r="C994">
        <v>40</v>
      </c>
    </row>
    <row r="995" spans="1:3" x14ac:dyDescent="0.25">
      <c r="A995" s="46" t="s">
        <v>1320</v>
      </c>
      <c r="B995">
        <v>1</v>
      </c>
      <c r="C995">
        <v>16</v>
      </c>
    </row>
    <row r="996" spans="1:3" x14ac:dyDescent="0.25">
      <c r="A996" s="46" t="s">
        <v>1321</v>
      </c>
      <c r="B996">
        <v>17</v>
      </c>
      <c r="C996">
        <v>83</v>
      </c>
    </row>
    <row r="997" spans="1:3" x14ac:dyDescent="0.25">
      <c r="A997" s="46" t="s">
        <v>1322</v>
      </c>
      <c r="B997">
        <v>17</v>
      </c>
      <c r="C997">
        <v>83</v>
      </c>
    </row>
    <row r="998" spans="1:3" x14ac:dyDescent="0.25">
      <c r="A998" s="46" t="s">
        <v>1323</v>
      </c>
      <c r="B998">
        <v>21</v>
      </c>
      <c r="C998">
        <v>87</v>
      </c>
    </row>
    <row r="999" spans="1:3" x14ac:dyDescent="0.25">
      <c r="A999" s="46" t="s">
        <v>1324</v>
      </c>
      <c r="B999">
        <v>48</v>
      </c>
      <c r="C999">
        <v>386</v>
      </c>
    </row>
    <row r="1000" spans="1:3" x14ac:dyDescent="0.25">
      <c r="A1000" s="46" t="s">
        <v>1325</v>
      </c>
      <c r="B1000">
        <v>50</v>
      </c>
      <c r="C1000">
        <v>297</v>
      </c>
    </row>
    <row r="1001" spans="1:3" x14ac:dyDescent="0.25">
      <c r="A1001" s="46" t="s">
        <v>1326</v>
      </c>
      <c r="B1001">
        <v>65</v>
      </c>
      <c r="C1001">
        <v>167</v>
      </c>
    </row>
    <row r="1002" spans="1:3" x14ac:dyDescent="0.25">
      <c r="A1002" s="46" t="s">
        <v>1327</v>
      </c>
      <c r="B1002">
        <v>51</v>
      </c>
      <c r="C1002">
        <v>143</v>
      </c>
    </row>
    <row r="1003" spans="1:3" x14ac:dyDescent="0.25">
      <c r="A1003" s="46" t="s">
        <v>1328</v>
      </c>
      <c r="B1003">
        <v>1</v>
      </c>
      <c r="C1003">
        <v>1</v>
      </c>
    </row>
    <row r="1004" spans="1:3" x14ac:dyDescent="0.25">
      <c r="A1004" s="46" t="s">
        <v>1329</v>
      </c>
      <c r="B1004">
        <v>1</v>
      </c>
      <c r="C1004">
        <v>1</v>
      </c>
    </row>
    <row r="1005" spans="1:3" x14ac:dyDescent="0.25">
      <c r="A1005" s="46" t="s">
        <v>1330</v>
      </c>
      <c r="B1005">
        <v>1</v>
      </c>
      <c r="C1005">
        <v>1</v>
      </c>
    </row>
    <row r="1006" spans="1:3" x14ac:dyDescent="0.25">
      <c r="A1006" s="46" t="s">
        <v>1331</v>
      </c>
      <c r="B1006">
        <v>63</v>
      </c>
      <c r="C1006">
        <v>159</v>
      </c>
    </row>
    <row r="1007" spans="1:3" x14ac:dyDescent="0.25">
      <c r="A1007" s="46" t="s">
        <v>1332</v>
      </c>
      <c r="B1007">
        <v>64</v>
      </c>
      <c r="C1007">
        <v>164</v>
      </c>
    </row>
    <row r="1008" spans="1:3" x14ac:dyDescent="0.25">
      <c r="A1008" s="46" t="s">
        <v>1333</v>
      </c>
      <c r="B1008">
        <v>66</v>
      </c>
      <c r="C1008">
        <v>168</v>
      </c>
    </row>
    <row r="1009" spans="1:3" x14ac:dyDescent="0.25">
      <c r="A1009" s="46" t="s">
        <v>237</v>
      </c>
      <c r="B1009">
        <v>51</v>
      </c>
      <c r="C1009">
        <v>142</v>
      </c>
    </row>
    <row r="1010" spans="1:3" x14ac:dyDescent="0.25">
      <c r="A1010" s="46" t="s">
        <v>1334</v>
      </c>
      <c r="B1010">
        <v>9</v>
      </c>
      <c r="C1010">
        <v>22</v>
      </c>
    </row>
    <row r="1011" spans="1:3" x14ac:dyDescent="0.25">
      <c r="A1011" s="46" t="s">
        <v>1335</v>
      </c>
      <c r="B1011">
        <v>47</v>
      </c>
      <c r="C1011">
        <v>141</v>
      </c>
    </row>
    <row r="1012" spans="1:3" x14ac:dyDescent="0.25">
      <c r="A1012" s="46" t="s">
        <v>1336</v>
      </c>
      <c r="B1012">
        <v>9</v>
      </c>
      <c r="C1012">
        <v>22</v>
      </c>
    </row>
    <row r="1013" spans="1:3" x14ac:dyDescent="0.25">
      <c r="A1013" s="46" t="s">
        <v>1337</v>
      </c>
      <c r="B1013">
        <v>47</v>
      </c>
      <c r="C1013">
        <v>141</v>
      </c>
    </row>
    <row r="1014" spans="1:3" x14ac:dyDescent="0.25">
      <c r="A1014" s="46" t="s">
        <v>1338</v>
      </c>
      <c r="B1014">
        <v>7</v>
      </c>
      <c r="C1014">
        <v>31</v>
      </c>
    </row>
    <row r="1015" spans="1:3" x14ac:dyDescent="0.25">
      <c r="A1015" s="46" t="s">
        <v>1339</v>
      </c>
      <c r="B1015">
        <v>1</v>
      </c>
      <c r="C1015">
        <v>8</v>
      </c>
    </row>
    <row r="1016" spans="1:3" x14ac:dyDescent="0.25">
      <c r="A1016" s="46" t="s">
        <v>1340</v>
      </c>
      <c r="B1016">
        <v>47</v>
      </c>
      <c r="C1016">
        <v>138.19999999999999</v>
      </c>
    </row>
    <row r="1017" spans="1:3" x14ac:dyDescent="0.25">
      <c r="A1017" s="46" t="s">
        <v>1341</v>
      </c>
      <c r="B1017">
        <v>1</v>
      </c>
      <c r="C1017">
        <v>1</v>
      </c>
    </row>
    <row r="1018" spans="1:3" x14ac:dyDescent="0.25">
      <c r="A1018" s="46" t="s">
        <v>1342</v>
      </c>
      <c r="B1018">
        <v>64</v>
      </c>
      <c r="C1018">
        <v>163</v>
      </c>
    </row>
    <row r="1019" spans="1:3" x14ac:dyDescent="0.25">
      <c r="A1019" s="46" t="s">
        <v>1343</v>
      </c>
      <c r="B1019">
        <v>1</v>
      </c>
      <c r="C1019">
        <v>1</v>
      </c>
    </row>
    <row r="1020" spans="1:3" x14ac:dyDescent="0.25">
      <c r="A1020" s="46" t="s">
        <v>1344</v>
      </c>
      <c r="B1020">
        <v>2</v>
      </c>
      <c r="C1020">
        <v>9</v>
      </c>
    </row>
    <row r="1021" spans="1:3" x14ac:dyDescent="0.25">
      <c r="A1021" s="46" t="s">
        <v>1345</v>
      </c>
      <c r="B1021">
        <v>2</v>
      </c>
      <c r="C1021">
        <v>9</v>
      </c>
    </row>
    <row r="1022" spans="1:3" x14ac:dyDescent="0.25">
      <c r="A1022" s="46" t="s">
        <v>1346</v>
      </c>
      <c r="B1022">
        <v>2</v>
      </c>
      <c r="C1022">
        <v>9</v>
      </c>
    </row>
    <row r="1023" spans="1:3" x14ac:dyDescent="0.25">
      <c r="A1023" s="46" t="s">
        <v>1347</v>
      </c>
      <c r="B1023">
        <v>3</v>
      </c>
      <c r="C1023">
        <v>9</v>
      </c>
    </row>
    <row r="1024" spans="1:3" x14ac:dyDescent="0.25">
      <c r="A1024" s="46" t="s">
        <v>1348</v>
      </c>
      <c r="B1024">
        <v>1</v>
      </c>
      <c r="C1024">
        <v>1</v>
      </c>
    </row>
    <row r="1025" spans="1:3" x14ac:dyDescent="0.25">
      <c r="A1025" s="46" t="s">
        <v>1349</v>
      </c>
      <c r="B1025">
        <v>1</v>
      </c>
      <c r="C1025">
        <v>1</v>
      </c>
    </row>
    <row r="1026" spans="1:3" x14ac:dyDescent="0.25">
      <c r="A1026" s="46" t="s">
        <v>1350</v>
      </c>
      <c r="B1026">
        <v>35</v>
      </c>
      <c r="C1026">
        <v>88</v>
      </c>
    </row>
    <row r="1027" spans="1:3" x14ac:dyDescent="0.25">
      <c r="A1027" s="46" t="s">
        <v>1351</v>
      </c>
      <c r="B1027">
        <v>1</v>
      </c>
      <c r="C1027">
        <v>1</v>
      </c>
    </row>
    <row r="1028" spans="1:3" x14ac:dyDescent="0.25">
      <c r="A1028" s="46" t="s">
        <v>1352</v>
      </c>
      <c r="B1028">
        <v>1</v>
      </c>
      <c r="C1028">
        <v>1</v>
      </c>
    </row>
    <row r="1029" spans="1:3" x14ac:dyDescent="0.25">
      <c r="A1029" s="46" t="s">
        <v>1353</v>
      </c>
      <c r="B1029">
        <v>1</v>
      </c>
      <c r="C1029">
        <v>1</v>
      </c>
    </row>
    <row r="1030" spans="1:3" x14ac:dyDescent="0.25">
      <c r="A1030" s="46" t="s">
        <v>1354</v>
      </c>
      <c r="B1030">
        <v>1</v>
      </c>
      <c r="C1030">
        <v>1</v>
      </c>
    </row>
    <row r="1031" spans="1:3" x14ac:dyDescent="0.25">
      <c r="A1031" s="46" t="s">
        <v>1355</v>
      </c>
      <c r="B1031">
        <v>2</v>
      </c>
      <c r="C1031">
        <v>3</v>
      </c>
    </row>
    <row r="1032" spans="1:3" x14ac:dyDescent="0.25">
      <c r="A1032" s="46" t="s">
        <v>1356</v>
      </c>
      <c r="B1032">
        <v>2</v>
      </c>
      <c r="C1032">
        <v>3</v>
      </c>
    </row>
    <row r="1033" spans="1:3" x14ac:dyDescent="0.25">
      <c r="A1033" s="46" t="s">
        <v>1357</v>
      </c>
      <c r="B1033">
        <v>3</v>
      </c>
      <c r="C1033">
        <v>10</v>
      </c>
    </row>
    <row r="1034" spans="1:3" x14ac:dyDescent="0.25">
      <c r="A1034" s="46" t="s">
        <v>1358</v>
      </c>
      <c r="B1034">
        <v>3</v>
      </c>
      <c r="C1034">
        <v>4</v>
      </c>
    </row>
    <row r="1035" spans="1:3" x14ac:dyDescent="0.25">
      <c r="A1035" s="46" t="s">
        <v>1359</v>
      </c>
      <c r="B1035">
        <v>4</v>
      </c>
      <c r="C1035">
        <v>4</v>
      </c>
    </row>
    <row r="1036" spans="1:3" x14ac:dyDescent="0.25">
      <c r="A1036" s="46" t="s">
        <v>1360</v>
      </c>
      <c r="B1036">
        <v>5</v>
      </c>
      <c r="C1036">
        <v>6</v>
      </c>
    </row>
    <row r="1037" spans="1:3" x14ac:dyDescent="0.25">
      <c r="A1037" s="46" t="s">
        <v>1361</v>
      </c>
      <c r="B1037">
        <v>14</v>
      </c>
      <c r="C1037">
        <v>22</v>
      </c>
    </row>
    <row r="1038" spans="1:3" x14ac:dyDescent="0.25">
      <c r="A1038" s="46" t="s">
        <v>154</v>
      </c>
      <c r="B1038">
        <v>11</v>
      </c>
      <c r="C1038">
        <v>16</v>
      </c>
    </row>
    <row r="1039" spans="1:3" x14ac:dyDescent="0.25">
      <c r="A1039" s="46" t="s">
        <v>1362</v>
      </c>
      <c r="B1039">
        <v>16</v>
      </c>
      <c r="C1039">
        <v>24</v>
      </c>
    </row>
    <row r="1040" spans="1:3" x14ac:dyDescent="0.25">
      <c r="A1040" s="46" t="s">
        <v>1363</v>
      </c>
      <c r="B1040">
        <v>12</v>
      </c>
      <c r="C1040">
        <v>18</v>
      </c>
    </row>
    <row r="1041" spans="1:3" x14ac:dyDescent="0.25">
      <c r="A1041" s="46" t="s">
        <v>1364</v>
      </c>
      <c r="B1041">
        <v>1</v>
      </c>
      <c r="C1041">
        <v>1</v>
      </c>
    </row>
    <row r="1042" spans="1:3" x14ac:dyDescent="0.25">
      <c r="A1042" s="46" t="s">
        <v>1365</v>
      </c>
      <c r="B1042">
        <v>2</v>
      </c>
      <c r="C1042">
        <v>2</v>
      </c>
    </row>
    <row r="1043" spans="1:3" x14ac:dyDescent="0.25">
      <c r="A1043" s="46" t="s">
        <v>1366</v>
      </c>
      <c r="B1043">
        <v>9</v>
      </c>
      <c r="C1043">
        <v>14</v>
      </c>
    </row>
    <row r="1044" spans="1:3" x14ac:dyDescent="0.25">
      <c r="A1044" s="46" t="s">
        <v>1367</v>
      </c>
      <c r="B1044">
        <v>11</v>
      </c>
      <c r="C1044">
        <v>16</v>
      </c>
    </row>
    <row r="1045" spans="1:3" x14ac:dyDescent="0.25">
      <c r="A1045" s="46" t="s">
        <v>1368</v>
      </c>
      <c r="B1045">
        <v>56</v>
      </c>
      <c r="C1045">
        <v>276</v>
      </c>
    </row>
    <row r="1046" spans="1:3" x14ac:dyDescent="0.25">
      <c r="A1046" s="46" t="s">
        <v>1369</v>
      </c>
      <c r="B1046">
        <v>1</v>
      </c>
      <c r="C1046">
        <v>1</v>
      </c>
    </row>
    <row r="1047" spans="1:3" x14ac:dyDescent="0.25">
      <c r="A1047" s="46" t="s">
        <v>1370</v>
      </c>
      <c r="B1047">
        <v>7</v>
      </c>
      <c r="C1047">
        <v>15</v>
      </c>
    </row>
    <row r="1048" spans="1:3" x14ac:dyDescent="0.25">
      <c r="A1048" s="46" t="s">
        <v>140</v>
      </c>
      <c r="B1048">
        <v>18</v>
      </c>
      <c r="C1048">
        <v>30</v>
      </c>
    </row>
    <row r="1049" spans="1:3" x14ac:dyDescent="0.25">
      <c r="A1049" s="46" t="s">
        <v>1371</v>
      </c>
      <c r="B1049">
        <v>9</v>
      </c>
      <c r="C1049">
        <v>25</v>
      </c>
    </row>
    <row r="1050" spans="1:3" x14ac:dyDescent="0.25">
      <c r="A1050" s="46" t="s">
        <v>1372</v>
      </c>
      <c r="B1050">
        <v>1</v>
      </c>
      <c r="C1050">
        <v>1</v>
      </c>
    </row>
    <row r="1051" spans="1:3" x14ac:dyDescent="0.25">
      <c r="A1051" s="46" t="s">
        <v>1373</v>
      </c>
      <c r="B1051">
        <v>88</v>
      </c>
      <c r="C1051">
        <v>303</v>
      </c>
    </row>
    <row r="1052" spans="1:3" x14ac:dyDescent="0.25">
      <c r="A1052" s="46" t="s">
        <v>1374</v>
      </c>
      <c r="B1052">
        <v>9</v>
      </c>
      <c r="C1052">
        <v>13</v>
      </c>
    </row>
    <row r="1053" spans="1:3" x14ac:dyDescent="0.25">
      <c r="A1053" s="46" t="s">
        <v>1375</v>
      </c>
      <c r="B1053">
        <v>37</v>
      </c>
      <c r="C1053">
        <v>117</v>
      </c>
    </row>
    <row r="1054" spans="1:3" x14ac:dyDescent="0.25">
      <c r="A1054" s="46" t="s">
        <v>443</v>
      </c>
      <c r="B1054">
        <v>62</v>
      </c>
      <c r="C1054">
        <v>177</v>
      </c>
    </row>
    <row r="1055" spans="1:3" x14ac:dyDescent="0.25">
      <c r="A1055" s="46" t="s">
        <v>1376</v>
      </c>
      <c r="B1055">
        <v>1</v>
      </c>
      <c r="C1055">
        <v>1</v>
      </c>
    </row>
    <row r="1056" spans="1:3" x14ac:dyDescent="0.25">
      <c r="A1056" s="46" t="s">
        <v>1377</v>
      </c>
      <c r="B1056">
        <v>40</v>
      </c>
      <c r="C1056">
        <v>114</v>
      </c>
    </row>
    <row r="1057" spans="1:3" x14ac:dyDescent="0.25">
      <c r="A1057" s="46" t="s">
        <v>1378</v>
      </c>
      <c r="B1057">
        <v>63</v>
      </c>
      <c r="C1057">
        <v>160</v>
      </c>
    </row>
    <row r="1058" spans="1:3" x14ac:dyDescent="0.25">
      <c r="A1058" s="46" t="s">
        <v>1379</v>
      </c>
      <c r="B1058">
        <v>20</v>
      </c>
      <c r="C1058">
        <v>41</v>
      </c>
    </row>
    <row r="1059" spans="1:3" x14ac:dyDescent="0.25">
      <c r="A1059" s="46" t="s">
        <v>1380</v>
      </c>
      <c r="B1059">
        <v>3</v>
      </c>
      <c r="C1059">
        <v>4</v>
      </c>
    </row>
    <row r="1060" spans="1:3" x14ac:dyDescent="0.25">
      <c r="A1060" s="46" t="s">
        <v>1381</v>
      </c>
      <c r="B1060">
        <v>74</v>
      </c>
      <c r="C1060">
        <v>242</v>
      </c>
    </row>
    <row r="1061" spans="1:3" x14ac:dyDescent="0.25">
      <c r="A1061" s="46" t="s">
        <v>1382</v>
      </c>
      <c r="B1061">
        <v>11</v>
      </c>
      <c r="C1061">
        <v>16</v>
      </c>
    </row>
    <row r="1062" spans="1:3" x14ac:dyDescent="0.25">
      <c r="A1062" s="46" t="s">
        <v>1383</v>
      </c>
      <c r="B1062">
        <v>11</v>
      </c>
      <c r="C1062">
        <v>12</v>
      </c>
    </row>
    <row r="1063" spans="1:3" x14ac:dyDescent="0.25">
      <c r="A1063" s="46" t="s">
        <v>1384</v>
      </c>
      <c r="B1063">
        <v>95</v>
      </c>
      <c r="C1063">
        <v>402</v>
      </c>
    </row>
    <row r="1064" spans="1:3" x14ac:dyDescent="0.25">
      <c r="A1064" s="46" t="s">
        <v>1385</v>
      </c>
      <c r="B1064">
        <v>95</v>
      </c>
      <c r="C1064">
        <v>402</v>
      </c>
    </row>
    <row r="1065" spans="1:3" x14ac:dyDescent="0.25">
      <c r="A1065" s="46" t="s">
        <v>1386</v>
      </c>
      <c r="B1065">
        <v>13</v>
      </c>
      <c r="C1065">
        <v>29</v>
      </c>
    </row>
    <row r="1066" spans="1:3" x14ac:dyDescent="0.25">
      <c r="A1066" s="46" t="s">
        <v>1387</v>
      </c>
      <c r="B1066">
        <v>51</v>
      </c>
      <c r="C1066">
        <v>102</v>
      </c>
    </row>
    <row r="1067" spans="1:3" x14ac:dyDescent="0.25">
      <c r="A1067" s="46" t="s">
        <v>1388</v>
      </c>
      <c r="B1067">
        <v>6</v>
      </c>
      <c r="C1067">
        <v>34</v>
      </c>
    </row>
    <row r="1068" spans="1:3" x14ac:dyDescent="0.25">
      <c r="A1068" s="46" t="s">
        <v>1389</v>
      </c>
      <c r="B1068">
        <v>32</v>
      </c>
      <c r="C1068">
        <v>46</v>
      </c>
    </row>
    <row r="1069" spans="1:3" x14ac:dyDescent="0.25">
      <c r="A1069" s="46" t="s">
        <v>1390</v>
      </c>
      <c r="B1069">
        <v>32</v>
      </c>
      <c r="C1069">
        <v>92</v>
      </c>
    </row>
    <row r="1070" spans="1:3" x14ac:dyDescent="0.25">
      <c r="A1070" s="46" t="s">
        <v>1391</v>
      </c>
      <c r="B1070">
        <v>29</v>
      </c>
      <c r="C1070">
        <v>45</v>
      </c>
    </row>
    <row r="1071" spans="1:3" x14ac:dyDescent="0.25">
      <c r="A1071" s="46" t="s">
        <v>1392</v>
      </c>
      <c r="B1071">
        <v>92</v>
      </c>
      <c r="C1071">
        <v>286</v>
      </c>
    </row>
    <row r="1072" spans="1:3" x14ac:dyDescent="0.25">
      <c r="A1072" s="46" t="s">
        <v>1393</v>
      </c>
      <c r="B1072">
        <v>63</v>
      </c>
      <c r="C1072">
        <v>203</v>
      </c>
    </row>
    <row r="1073" spans="1:3" x14ac:dyDescent="0.25">
      <c r="A1073" s="46" t="s">
        <v>1394</v>
      </c>
      <c r="B1073">
        <v>21</v>
      </c>
      <c r="C1073">
        <v>34</v>
      </c>
    </row>
    <row r="1074" spans="1:3" x14ac:dyDescent="0.25">
      <c r="A1074" s="46" t="s">
        <v>139</v>
      </c>
      <c r="B1074">
        <v>102</v>
      </c>
      <c r="C1074">
        <v>461</v>
      </c>
    </row>
    <row r="1075" spans="1:3" x14ac:dyDescent="0.25">
      <c r="A1075" s="46" t="s">
        <v>1395</v>
      </c>
      <c r="B1075">
        <v>12</v>
      </c>
      <c r="C1075">
        <v>12</v>
      </c>
    </row>
    <row r="1076" spans="1:3" x14ac:dyDescent="0.25">
      <c r="A1076" s="46" t="s">
        <v>1396</v>
      </c>
      <c r="B1076">
        <v>35</v>
      </c>
      <c r="C1076">
        <v>83</v>
      </c>
    </row>
    <row r="1077" spans="1:3" x14ac:dyDescent="0.25">
      <c r="A1077" s="46" t="s">
        <v>444</v>
      </c>
      <c r="B1077">
        <v>46</v>
      </c>
      <c r="C1077">
        <v>131</v>
      </c>
    </row>
    <row r="1078" spans="1:3" x14ac:dyDescent="0.25">
      <c r="A1078" s="46" t="s">
        <v>1397</v>
      </c>
      <c r="B1078">
        <v>4</v>
      </c>
      <c r="C1078">
        <v>9</v>
      </c>
    </row>
    <row r="1079" spans="1:3" x14ac:dyDescent="0.25">
      <c r="A1079" s="46" t="s">
        <v>296</v>
      </c>
      <c r="B1079">
        <v>56</v>
      </c>
      <c r="C1079">
        <v>267</v>
      </c>
    </row>
    <row r="1080" spans="1:3" x14ac:dyDescent="0.25">
      <c r="A1080" s="46" t="s">
        <v>1398</v>
      </c>
      <c r="B1080">
        <v>2</v>
      </c>
      <c r="C1080">
        <v>3</v>
      </c>
    </row>
    <row r="1081" spans="1:3" x14ac:dyDescent="0.25">
      <c r="A1081" s="46" t="s">
        <v>1399</v>
      </c>
      <c r="B1081">
        <v>3</v>
      </c>
      <c r="C1081">
        <v>3</v>
      </c>
    </row>
    <row r="1082" spans="1:3" x14ac:dyDescent="0.25">
      <c r="A1082" s="46" t="s">
        <v>1400</v>
      </c>
      <c r="B1082">
        <v>2</v>
      </c>
      <c r="C1082">
        <v>2</v>
      </c>
    </row>
    <row r="1083" spans="1:3" x14ac:dyDescent="0.25">
      <c r="A1083" s="46" t="s">
        <v>1401</v>
      </c>
      <c r="B1083">
        <v>83</v>
      </c>
      <c r="C1083">
        <v>404</v>
      </c>
    </row>
    <row r="1084" spans="1:3" x14ac:dyDescent="0.25">
      <c r="A1084" s="46" t="s">
        <v>1402</v>
      </c>
      <c r="B1084">
        <v>4</v>
      </c>
      <c r="C1084">
        <v>10</v>
      </c>
    </row>
    <row r="1085" spans="1:3" x14ac:dyDescent="0.25">
      <c r="A1085" s="46" t="s">
        <v>1403</v>
      </c>
      <c r="B1085">
        <v>27</v>
      </c>
      <c r="C1085">
        <v>281</v>
      </c>
    </row>
    <row r="1086" spans="1:3" x14ac:dyDescent="0.25">
      <c r="A1086" s="46" t="s">
        <v>1404</v>
      </c>
      <c r="B1086">
        <v>25</v>
      </c>
      <c r="C1086">
        <v>231</v>
      </c>
    </row>
    <row r="1087" spans="1:3" x14ac:dyDescent="0.25">
      <c r="A1087" s="46" t="s">
        <v>1405</v>
      </c>
      <c r="B1087">
        <v>24</v>
      </c>
      <c r="C1087">
        <v>128</v>
      </c>
    </row>
    <row r="1088" spans="1:3" x14ac:dyDescent="0.25">
      <c r="A1088" s="46" t="s">
        <v>1406</v>
      </c>
      <c r="B1088">
        <v>44</v>
      </c>
      <c r="C1088">
        <v>271</v>
      </c>
    </row>
    <row r="1089" spans="1:3" x14ac:dyDescent="0.25">
      <c r="A1089" s="46" t="s">
        <v>1407</v>
      </c>
      <c r="B1089">
        <v>2</v>
      </c>
      <c r="C1089">
        <v>240</v>
      </c>
    </row>
    <row r="1090" spans="1:3" x14ac:dyDescent="0.25">
      <c r="A1090" s="46" t="s">
        <v>1408</v>
      </c>
      <c r="B1090">
        <v>38</v>
      </c>
      <c r="C1090">
        <v>240</v>
      </c>
    </row>
    <row r="1091" spans="1:3" x14ac:dyDescent="0.25">
      <c r="A1091" s="46" t="s">
        <v>1409</v>
      </c>
      <c r="B1091">
        <v>22</v>
      </c>
      <c r="C1091">
        <v>204</v>
      </c>
    </row>
    <row r="1092" spans="1:3" x14ac:dyDescent="0.25">
      <c r="A1092" s="46" t="s">
        <v>1410</v>
      </c>
      <c r="B1092">
        <v>18</v>
      </c>
      <c r="C1092">
        <v>23</v>
      </c>
    </row>
    <row r="1093" spans="1:3" x14ac:dyDescent="0.25">
      <c r="A1093" s="46" t="s">
        <v>1411</v>
      </c>
      <c r="B1093">
        <v>35</v>
      </c>
      <c r="C1093">
        <v>117</v>
      </c>
    </row>
    <row r="1094" spans="1:3" x14ac:dyDescent="0.25">
      <c r="A1094" s="46" t="s">
        <v>1412</v>
      </c>
      <c r="B1094">
        <v>1</v>
      </c>
      <c r="C1094">
        <v>1</v>
      </c>
    </row>
    <row r="1095" spans="1:3" x14ac:dyDescent="0.25">
      <c r="A1095" s="46" t="s">
        <v>1413</v>
      </c>
      <c r="B1095">
        <v>1</v>
      </c>
      <c r="C1095">
        <v>9</v>
      </c>
    </row>
    <row r="1096" spans="1:3" x14ac:dyDescent="0.25">
      <c r="A1096" s="46" t="s">
        <v>1414</v>
      </c>
      <c r="B1096">
        <v>1</v>
      </c>
      <c r="C1096">
        <v>9</v>
      </c>
    </row>
    <row r="1097" spans="1:3" x14ac:dyDescent="0.25">
      <c r="A1097" s="46" t="s">
        <v>1415</v>
      </c>
      <c r="B1097">
        <v>1</v>
      </c>
      <c r="C1097">
        <v>9</v>
      </c>
    </row>
    <row r="1098" spans="1:3" x14ac:dyDescent="0.25">
      <c r="A1098" s="46" t="s">
        <v>1416</v>
      </c>
      <c r="B1098">
        <v>142</v>
      </c>
      <c r="C1098">
        <v>530</v>
      </c>
    </row>
    <row r="1099" spans="1:3" x14ac:dyDescent="0.25">
      <c r="A1099" s="46" t="s">
        <v>1417</v>
      </c>
      <c r="B1099">
        <v>155</v>
      </c>
      <c r="C1099">
        <v>631</v>
      </c>
    </row>
    <row r="1100" spans="1:3" x14ac:dyDescent="0.25">
      <c r="A1100" s="46" t="s">
        <v>1418</v>
      </c>
      <c r="B1100">
        <v>154</v>
      </c>
      <c r="C1100">
        <v>629</v>
      </c>
    </row>
    <row r="1101" spans="1:3" x14ac:dyDescent="0.25">
      <c r="A1101" s="46" t="s">
        <v>1419</v>
      </c>
      <c r="B1101">
        <v>154</v>
      </c>
      <c r="C1101">
        <v>629</v>
      </c>
    </row>
    <row r="1102" spans="1:3" x14ac:dyDescent="0.25">
      <c r="A1102" s="46" t="s">
        <v>1420</v>
      </c>
      <c r="B1102">
        <v>146</v>
      </c>
      <c r="C1102">
        <v>580</v>
      </c>
    </row>
    <row r="1103" spans="1:3" x14ac:dyDescent="0.25">
      <c r="A1103" s="46" t="s">
        <v>1421</v>
      </c>
      <c r="B1103">
        <v>26</v>
      </c>
      <c r="C1103">
        <v>150</v>
      </c>
    </row>
    <row r="1104" spans="1:3" x14ac:dyDescent="0.25">
      <c r="A1104" s="46" t="s">
        <v>1422</v>
      </c>
      <c r="B1104">
        <v>2</v>
      </c>
      <c r="C1104">
        <v>1.5</v>
      </c>
    </row>
    <row r="1105" spans="1:3" x14ac:dyDescent="0.25">
      <c r="A1105" s="46" t="s">
        <v>1423</v>
      </c>
      <c r="B1105">
        <v>5</v>
      </c>
      <c r="C1105">
        <v>8</v>
      </c>
    </row>
    <row r="1106" spans="1:3" x14ac:dyDescent="0.25">
      <c r="A1106" s="46" t="s">
        <v>1424</v>
      </c>
      <c r="B1106">
        <v>29</v>
      </c>
      <c r="C1106">
        <v>75</v>
      </c>
    </row>
    <row r="1107" spans="1:3" x14ac:dyDescent="0.25">
      <c r="A1107" s="46" t="s">
        <v>282</v>
      </c>
      <c r="B1107">
        <v>10</v>
      </c>
      <c r="C1107">
        <v>25</v>
      </c>
    </row>
    <row r="1108" spans="1:3" x14ac:dyDescent="0.25">
      <c r="A1108" s="46" t="s">
        <v>1425</v>
      </c>
      <c r="B1108">
        <v>6</v>
      </c>
      <c r="C1108">
        <v>14</v>
      </c>
    </row>
    <row r="1109" spans="1:3" x14ac:dyDescent="0.25">
      <c r="A1109" s="46" t="s">
        <v>1426</v>
      </c>
      <c r="B1109">
        <v>23</v>
      </c>
      <c r="C1109">
        <v>85</v>
      </c>
    </row>
    <row r="1110" spans="1:3" x14ac:dyDescent="0.25">
      <c r="A1110" s="46" t="s">
        <v>1427</v>
      </c>
      <c r="B1110">
        <v>10</v>
      </c>
      <c r="C1110">
        <v>18</v>
      </c>
    </row>
    <row r="1111" spans="1:3" x14ac:dyDescent="0.25">
      <c r="A1111" s="46" t="s">
        <v>1428</v>
      </c>
      <c r="B1111">
        <v>15</v>
      </c>
      <c r="C1111">
        <v>31</v>
      </c>
    </row>
    <row r="1112" spans="1:3" x14ac:dyDescent="0.25">
      <c r="A1112" s="46" t="s">
        <v>1429</v>
      </c>
      <c r="B1112">
        <v>10</v>
      </c>
      <c r="C1112">
        <v>22</v>
      </c>
    </row>
    <row r="1113" spans="1:3" x14ac:dyDescent="0.25">
      <c r="A1113" s="46" t="s">
        <v>1430</v>
      </c>
      <c r="B1113">
        <v>18</v>
      </c>
      <c r="C1113">
        <v>33</v>
      </c>
    </row>
    <row r="1114" spans="1:3" x14ac:dyDescent="0.25">
      <c r="A1114" s="46" t="s">
        <v>1431</v>
      </c>
      <c r="B1114">
        <v>4</v>
      </c>
      <c r="C1114">
        <v>7</v>
      </c>
    </row>
    <row r="1115" spans="1:3" x14ac:dyDescent="0.25">
      <c r="A1115" s="46" t="s">
        <v>1432</v>
      </c>
      <c r="B1115">
        <v>17</v>
      </c>
      <c r="C1115">
        <v>33</v>
      </c>
    </row>
    <row r="1116" spans="1:3" x14ac:dyDescent="0.25">
      <c r="A1116" s="46" t="s">
        <v>1433</v>
      </c>
      <c r="B1116">
        <v>16</v>
      </c>
      <c r="C1116">
        <v>34</v>
      </c>
    </row>
    <row r="1117" spans="1:3" x14ac:dyDescent="0.25">
      <c r="A1117" s="46" t="s">
        <v>1434</v>
      </c>
      <c r="B1117">
        <v>35</v>
      </c>
      <c r="C1117">
        <v>140</v>
      </c>
    </row>
    <row r="1118" spans="1:3" x14ac:dyDescent="0.25">
      <c r="A1118" s="46" t="s">
        <v>1435</v>
      </c>
      <c r="B1118">
        <v>4</v>
      </c>
      <c r="C1118">
        <v>5</v>
      </c>
    </row>
    <row r="1119" spans="1:3" x14ac:dyDescent="0.25">
      <c r="A1119" s="46" t="s">
        <v>12</v>
      </c>
      <c r="B1119">
        <v>22</v>
      </c>
      <c r="C1119">
        <v>50</v>
      </c>
    </row>
    <row r="1120" spans="1:3" x14ac:dyDescent="0.25">
      <c r="A1120" s="46" t="s">
        <v>1436</v>
      </c>
      <c r="B1120">
        <v>1</v>
      </c>
      <c r="C1120">
        <v>1</v>
      </c>
    </row>
    <row r="1121" spans="1:3" x14ac:dyDescent="0.25">
      <c r="A1121" s="46" t="s">
        <v>1437</v>
      </c>
      <c r="B1121">
        <v>22</v>
      </c>
      <c r="C1121">
        <v>47</v>
      </c>
    </row>
    <row r="1122" spans="1:3" x14ac:dyDescent="0.25">
      <c r="A1122" s="46" t="s">
        <v>1438</v>
      </c>
      <c r="B1122">
        <v>16</v>
      </c>
      <c r="C1122">
        <v>28</v>
      </c>
    </row>
    <row r="1123" spans="1:3" x14ac:dyDescent="0.25">
      <c r="A1123" s="46" t="s">
        <v>1439</v>
      </c>
      <c r="B1123">
        <v>40</v>
      </c>
      <c r="C1123">
        <v>124</v>
      </c>
    </row>
    <row r="1124" spans="1:3" x14ac:dyDescent="0.25">
      <c r="A1124" s="46" t="s">
        <v>1440</v>
      </c>
      <c r="B1124">
        <v>39</v>
      </c>
      <c r="C1124">
        <v>125</v>
      </c>
    </row>
    <row r="1125" spans="1:3" x14ac:dyDescent="0.25">
      <c r="A1125" s="46" t="s">
        <v>1441</v>
      </c>
      <c r="B1125">
        <v>26</v>
      </c>
      <c r="C1125">
        <v>67</v>
      </c>
    </row>
    <row r="1126" spans="1:3" x14ac:dyDescent="0.25">
      <c r="A1126" s="46" t="s">
        <v>1442</v>
      </c>
      <c r="B1126">
        <v>19</v>
      </c>
      <c r="C1126">
        <v>28</v>
      </c>
    </row>
    <row r="1127" spans="1:3" x14ac:dyDescent="0.25">
      <c r="A1127" s="46" t="s">
        <v>1443</v>
      </c>
      <c r="B1127">
        <v>69</v>
      </c>
      <c r="C1127">
        <v>271</v>
      </c>
    </row>
    <row r="1128" spans="1:3" x14ac:dyDescent="0.25">
      <c r="A1128" s="46" t="s">
        <v>1444</v>
      </c>
      <c r="B1128">
        <v>41</v>
      </c>
      <c r="C1128">
        <v>200</v>
      </c>
    </row>
    <row r="1129" spans="1:3" x14ac:dyDescent="0.25">
      <c r="A1129" s="46" t="s">
        <v>1445</v>
      </c>
      <c r="B1129">
        <v>51</v>
      </c>
      <c r="C1129">
        <v>156</v>
      </c>
    </row>
    <row r="1130" spans="1:3" x14ac:dyDescent="0.25">
      <c r="A1130" s="46" t="s">
        <v>1446</v>
      </c>
      <c r="B1130">
        <v>21</v>
      </c>
      <c r="C1130">
        <v>49</v>
      </c>
    </row>
    <row r="1131" spans="1:3" x14ac:dyDescent="0.25">
      <c r="A1131" s="46" t="s">
        <v>1447</v>
      </c>
      <c r="B1131">
        <v>34</v>
      </c>
      <c r="C1131">
        <v>93</v>
      </c>
    </row>
    <row r="1132" spans="1:3" x14ac:dyDescent="0.25">
      <c r="A1132" s="46" t="s">
        <v>1448</v>
      </c>
      <c r="B1132">
        <v>43</v>
      </c>
      <c r="C1132">
        <v>93</v>
      </c>
    </row>
    <row r="1133" spans="1:3" x14ac:dyDescent="0.25">
      <c r="A1133" s="46" t="s">
        <v>1449</v>
      </c>
      <c r="B1133">
        <v>30</v>
      </c>
      <c r="C1133">
        <v>57</v>
      </c>
    </row>
    <row r="1134" spans="1:3" x14ac:dyDescent="0.25">
      <c r="A1134" s="46" t="s">
        <v>1450</v>
      </c>
      <c r="B1134">
        <v>15</v>
      </c>
      <c r="C1134">
        <v>23</v>
      </c>
    </row>
    <row r="1135" spans="1:3" x14ac:dyDescent="0.25">
      <c r="A1135" s="46" t="s">
        <v>1451</v>
      </c>
      <c r="B1135">
        <v>20</v>
      </c>
      <c r="C1135">
        <v>25</v>
      </c>
    </row>
    <row r="1136" spans="1:3" x14ac:dyDescent="0.25">
      <c r="A1136" s="46" t="s">
        <v>1452</v>
      </c>
      <c r="B1136">
        <v>6</v>
      </c>
      <c r="C1136">
        <v>7</v>
      </c>
    </row>
    <row r="1137" spans="1:3" x14ac:dyDescent="0.25">
      <c r="A1137" s="46" t="s">
        <v>1453</v>
      </c>
      <c r="B1137">
        <v>9</v>
      </c>
      <c r="C1137">
        <v>24</v>
      </c>
    </row>
    <row r="1138" spans="1:3" x14ac:dyDescent="0.25">
      <c r="A1138" s="46" t="s">
        <v>1454</v>
      </c>
      <c r="B1138">
        <v>42</v>
      </c>
      <c r="C1138">
        <v>185</v>
      </c>
    </row>
    <row r="1139" spans="1:3" x14ac:dyDescent="0.25">
      <c r="A1139" s="46" t="s">
        <v>1455</v>
      </c>
      <c r="B1139">
        <v>12</v>
      </c>
      <c r="C1139">
        <v>35</v>
      </c>
    </row>
    <row r="1140" spans="1:3" x14ac:dyDescent="0.25">
      <c r="A1140" s="46" t="s">
        <v>1456</v>
      </c>
      <c r="B1140">
        <v>14</v>
      </c>
      <c r="C1140">
        <v>30</v>
      </c>
    </row>
    <row r="1141" spans="1:3" x14ac:dyDescent="0.25">
      <c r="A1141" s="46" t="s">
        <v>1457</v>
      </c>
      <c r="B1141">
        <v>2</v>
      </c>
      <c r="C1141">
        <v>4</v>
      </c>
    </row>
    <row r="1142" spans="1:3" x14ac:dyDescent="0.25">
      <c r="A1142" s="46" t="s">
        <v>1458</v>
      </c>
      <c r="B1142">
        <v>13</v>
      </c>
      <c r="C1142">
        <v>15</v>
      </c>
    </row>
    <row r="1143" spans="1:3" x14ac:dyDescent="0.25">
      <c r="A1143" s="46" t="s">
        <v>1459</v>
      </c>
      <c r="B1143">
        <v>49</v>
      </c>
      <c r="C1143">
        <v>137</v>
      </c>
    </row>
    <row r="1144" spans="1:3" x14ac:dyDescent="0.25">
      <c r="A1144" s="46" t="s">
        <v>1460</v>
      </c>
      <c r="B1144">
        <v>48</v>
      </c>
      <c r="C1144">
        <v>178</v>
      </c>
    </row>
    <row r="1145" spans="1:3" x14ac:dyDescent="0.25">
      <c r="A1145" s="46" t="s">
        <v>1461</v>
      </c>
      <c r="B1145">
        <v>94</v>
      </c>
      <c r="C1145">
        <v>298</v>
      </c>
    </row>
    <row r="1146" spans="1:3" x14ac:dyDescent="0.25">
      <c r="A1146" s="46" t="s">
        <v>1462</v>
      </c>
      <c r="B1146">
        <v>44</v>
      </c>
      <c r="C1146">
        <v>121</v>
      </c>
    </row>
    <row r="1147" spans="1:3" x14ac:dyDescent="0.25">
      <c r="A1147" s="46" t="s">
        <v>1463</v>
      </c>
      <c r="B1147">
        <v>42</v>
      </c>
      <c r="C1147">
        <v>83</v>
      </c>
    </row>
    <row r="1148" spans="1:3" x14ac:dyDescent="0.25">
      <c r="A1148" s="46" t="s">
        <v>1464</v>
      </c>
      <c r="B1148">
        <v>16</v>
      </c>
      <c r="C1148">
        <v>50</v>
      </c>
    </row>
    <row r="1149" spans="1:3" x14ac:dyDescent="0.25">
      <c r="A1149" s="46" t="s">
        <v>1465</v>
      </c>
      <c r="B1149">
        <v>51</v>
      </c>
      <c r="C1149">
        <v>224</v>
      </c>
    </row>
    <row r="1150" spans="1:3" x14ac:dyDescent="0.25">
      <c r="A1150" s="46" t="s">
        <v>1466</v>
      </c>
      <c r="B1150">
        <v>169</v>
      </c>
      <c r="C1150">
        <v>685</v>
      </c>
    </row>
    <row r="1151" spans="1:3" x14ac:dyDescent="0.25">
      <c r="A1151" s="46" t="s">
        <v>1467</v>
      </c>
      <c r="B1151">
        <v>45</v>
      </c>
      <c r="C1151">
        <v>104</v>
      </c>
    </row>
    <row r="1152" spans="1:3" x14ac:dyDescent="0.25">
      <c r="A1152" s="46" t="s">
        <v>1468</v>
      </c>
      <c r="B1152">
        <v>5</v>
      </c>
      <c r="C1152">
        <v>9</v>
      </c>
    </row>
    <row r="1153" spans="1:3" x14ac:dyDescent="0.25">
      <c r="A1153" s="46" t="s">
        <v>1469</v>
      </c>
      <c r="B1153">
        <v>35</v>
      </c>
      <c r="C1153">
        <v>92</v>
      </c>
    </row>
    <row r="1154" spans="1:3" x14ac:dyDescent="0.25">
      <c r="A1154" s="46" t="s">
        <v>1470</v>
      </c>
      <c r="B1154">
        <v>27</v>
      </c>
      <c r="C1154">
        <v>92</v>
      </c>
    </row>
    <row r="1155" spans="1:3" x14ac:dyDescent="0.25">
      <c r="A1155" s="46" t="s">
        <v>1471</v>
      </c>
      <c r="B1155">
        <v>49</v>
      </c>
      <c r="C1155">
        <v>125</v>
      </c>
    </row>
    <row r="1156" spans="1:3" x14ac:dyDescent="0.25">
      <c r="A1156" s="46" t="s">
        <v>1472</v>
      </c>
      <c r="B1156">
        <v>30</v>
      </c>
      <c r="C1156">
        <v>99</v>
      </c>
    </row>
    <row r="1157" spans="1:3" x14ac:dyDescent="0.25">
      <c r="A1157" s="46" t="s">
        <v>1473</v>
      </c>
      <c r="B1157">
        <v>36</v>
      </c>
      <c r="C1157">
        <v>116</v>
      </c>
    </row>
    <row r="1158" spans="1:3" x14ac:dyDescent="0.25">
      <c r="A1158" s="46" t="s">
        <v>278</v>
      </c>
      <c r="B1158">
        <v>231</v>
      </c>
      <c r="C1158">
        <v>1451</v>
      </c>
    </row>
    <row r="1159" spans="1:3" x14ac:dyDescent="0.25">
      <c r="A1159" s="46" t="s">
        <v>1474</v>
      </c>
      <c r="B1159">
        <v>22</v>
      </c>
      <c r="C1159">
        <v>93</v>
      </c>
    </row>
    <row r="1160" spans="1:3" x14ac:dyDescent="0.25">
      <c r="A1160" s="46" t="s">
        <v>1475</v>
      </c>
      <c r="B1160">
        <v>147</v>
      </c>
      <c r="C1160">
        <v>991</v>
      </c>
    </row>
    <row r="1161" spans="1:3" x14ac:dyDescent="0.25">
      <c r="A1161" s="46" t="s">
        <v>1476</v>
      </c>
      <c r="B1161">
        <v>56</v>
      </c>
      <c r="C1161">
        <v>183</v>
      </c>
    </row>
    <row r="1162" spans="1:3" x14ac:dyDescent="0.25">
      <c r="A1162" s="46" t="s">
        <v>1477</v>
      </c>
      <c r="B1162">
        <v>58</v>
      </c>
      <c r="C1162">
        <v>186</v>
      </c>
    </row>
    <row r="1163" spans="1:3" x14ac:dyDescent="0.25">
      <c r="A1163" s="46" t="s">
        <v>1478</v>
      </c>
      <c r="B1163">
        <v>114</v>
      </c>
      <c r="C1163">
        <v>952</v>
      </c>
    </row>
    <row r="1164" spans="1:3" x14ac:dyDescent="0.25">
      <c r="A1164" s="46" t="s">
        <v>1479</v>
      </c>
      <c r="B1164">
        <v>15</v>
      </c>
      <c r="C1164">
        <v>70</v>
      </c>
    </row>
    <row r="1165" spans="1:3" x14ac:dyDescent="0.25">
      <c r="A1165" s="46" t="s">
        <v>1480</v>
      </c>
      <c r="B1165">
        <v>33</v>
      </c>
      <c r="C1165">
        <v>111</v>
      </c>
    </row>
    <row r="1166" spans="1:3" x14ac:dyDescent="0.25">
      <c r="A1166" s="46" t="s">
        <v>1481</v>
      </c>
      <c r="B1166">
        <v>13</v>
      </c>
      <c r="C1166">
        <v>13</v>
      </c>
    </row>
    <row r="1167" spans="1:3" x14ac:dyDescent="0.25">
      <c r="A1167" s="46" t="s">
        <v>1482</v>
      </c>
      <c r="B1167">
        <v>41</v>
      </c>
      <c r="C1167">
        <v>83</v>
      </c>
    </row>
    <row r="1168" spans="1:3" x14ac:dyDescent="0.25">
      <c r="A1168" s="46" t="s">
        <v>1483</v>
      </c>
      <c r="B1168">
        <v>1</v>
      </c>
      <c r="C1168">
        <v>1</v>
      </c>
    </row>
    <row r="1169" spans="1:3" x14ac:dyDescent="0.25">
      <c r="A1169" s="46" t="s">
        <v>1484</v>
      </c>
      <c r="B1169">
        <v>154</v>
      </c>
      <c r="C1169">
        <v>692</v>
      </c>
    </row>
    <row r="1170" spans="1:3" x14ac:dyDescent="0.25">
      <c r="A1170" s="46" t="s">
        <v>1485</v>
      </c>
      <c r="B1170">
        <v>154</v>
      </c>
      <c r="C1170">
        <v>692</v>
      </c>
    </row>
    <row r="1171" spans="1:3" x14ac:dyDescent="0.25">
      <c r="A1171" s="46" t="s">
        <v>1486</v>
      </c>
      <c r="B1171">
        <v>154</v>
      </c>
      <c r="C1171">
        <v>692</v>
      </c>
    </row>
    <row r="1172" spans="1:3" x14ac:dyDescent="0.25">
      <c r="A1172" s="46" t="s">
        <v>132</v>
      </c>
      <c r="B1172">
        <v>43</v>
      </c>
      <c r="C1172">
        <v>88</v>
      </c>
    </row>
    <row r="1173" spans="1:3" x14ac:dyDescent="0.25">
      <c r="A1173" s="46" t="s">
        <v>1487</v>
      </c>
      <c r="B1173">
        <v>142</v>
      </c>
      <c r="C1173">
        <v>675</v>
      </c>
    </row>
    <row r="1174" spans="1:3" x14ac:dyDescent="0.25">
      <c r="A1174" s="46" t="s">
        <v>1488</v>
      </c>
      <c r="B1174">
        <v>89</v>
      </c>
      <c r="C1174">
        <v>219</v>
      </c>
    </row>
    <row r="1175" spans="1:3" x14ac:dyDescent="0.25">
      <c r="A1175" s="46" t="s">
        <v>1489</v>
      </c>
      <c r="B1175">
        <v>87</v>
      </c>
      <c r="C1175">
        <v>215</v>
      </c>
    </row>
    <row r="1176" spans="1:3" x14ac:dyDescent="0.25">
      <c r="A1176" s="46" t="s">
        <v>1490</v>
      </c>
      <c r="B1176">
        <v>1</v>
      </c>
      <c r="C1176">
        <v>1</v>
      </c>
    </row>
    <row r="1177" spans="1:3" x14ac:dyDescent="0.25">
      <c r="A1177" s="46" t="s">
        <v>1491</v>
      </c>
      <c r="B1177">
        <v>88</v>
      </c>
      <c r="C1177">
        <v>212</v>
      </c>
    </row>
    <row r="1178" spans="1:3" x14ac:dyDescent="0.25">
      <c r="A1178" s="46" t="s">
        <v>79</v>
      </c>
      <c r="B1178">
        <v>88</v>
      </c>
      <c r="C1178">
        <v>212</v>
      </c>
    </row>
    <row r="1179" spans="1:3" x14ac:dyDescent="0.25">
      <c r="A1179" s="46" t="s">
        <v>78</v>
      </c>
      <c r="B1179">
        <v>88</v>
      </c>
      <c r="C1179">
        <v>212</v>
      </c>
    </row>
    <row r="1180" spans="1:3" x14ac:dyDescent="0.25">
      <c r="A1180" s="46" t="s">
        <v>125</v>
      </c>
      <c r="B1180">
        <v>142</v>
      </c>
      <c r="C1180">
        <v>654</v>
      </c>
    </row>
    <row r="1181" spans="1:3" x14ac:dyDescent="0.25">
      <c r="A1181" s="46" t="s">
        <v>1492</v>
      </c>
      <c r="B1181">
        <v>190</v>
      </c>
      <c r="C1181">
        <v>789</v>
      </c>
    </row>
    <row r="1182" spans="1:3" x14ac:dyDescent="0.25">
      <c r="A1182" s="46" t="s">
        <v>1493</v>
      </c>
      <c r="B1182">
        <v>21</v>
      </c>
      <c r="C1182">
        <v>38</v>
      </c>
    </row>
    <row r="1183" spans="1:3" x14ac:dyDescent="0.25">
      <c r="A1183" s="46" t="s">
        <v>1494</v>
      </c>
      <c r="B1183">
        <v>48</v>
      </c>
      <c r="C1183">
        <v>106</v>
      </c>
    </row>
    <row r="1184" spans="1:3" x14ac:dyDescent="0.25">
      <c r="A1184" s="46" t="s">
        <v>1495</v>
      </c>
      <c r="B1184">
        <v>24</v>
      </c>
      <c r="C1184">
        <v>37</v>
      </c>
    </row>
    <row r="1185" spans="1:3" x14ac:dyDescent="0.25">
      <c r="A1185" s="46" t="s">
        <v>356</v>
      </c>
      <c r="B1185">
        <v>51</v>
      </c>
      <c r="C1185">
        <v>213</v>
      </c>
    </row>
    <row r="1186" spans="1:3" x14ac:dyDescent="0.25">
      <c r="A1186" s="46" t="s">
        <v>1496</v>
      </c>
      <c r="B1186">
        <v>15</v>
      </c>
      <c r="C1186">
        <v>29</v>
      </c>
    </row>
    <row r="1187" spans="1:3" x14ac:dyDescent="0.25">
      <c r="A1187" s="46" t="s">
        <v>1497</v>
      </c>
      <c r="B1187">
        <v>15</v>
      </c>
      <c r="C1187">
        <v>25</v>
      </c>
    </row>
    <row r="1188" spans="1:3" x14ac:dyDescent="0.25">
      <c r="A1188" s="46" t="s">
        <v>1498</v>
      </c>
      <c r="B1188">
        <v>13</v>
      </c>
      <c r="C1188">
        <v>21</v>
      </c>
    </row>
    <row r="1189" spans="1:3" x14ac:dyDescent="0.25">
      <c r="A1189" s="46" t="s">
        <v>1499</v>
      </c>
      <c r="B1189">
        <v>28</v>
      </c>
      <c r="C1189">
        <v>57</v>
      </c>
    </row>
    <row r="1190" spans="1:3" x14ac:dyDescent="0.25">
      <c r="A1190" s="46" t="s">
        <v>1500</v>
      </c>
      <c r="B1190">
        <v>14</v>
      </c>
      <c r="C1190">
        <v>18</v>
      </c>
    </row>
    <row r="1191" spans="1:3" x14ac:dyDescent="0.25">
      <c r="A1191" s="46" t="s">
        <v>1501</v>
      </c>
      <c r="B1191">
        <v>18</v>
      </c>
      <c r="C1191">
        <v>5774</v>
      </c>
    </row>
    <row r="1192" spans="1:3" x14ac:dyDescent="0.25">
      <c r="A1192" s="46" t="s">
        <v>99</v>
      </c>
      <c r="B1192">
        <v>75</v>
      </c>
      <c r="C1192">
        <v>365</v>
      </c>
    </row>
    <row r="1193" spans="1:3" x14ac:dyDescent="0.25">
      <c r="A1193" s="46" t="s">
        <v>1502</v>
      </c>
      <c r="B1193">
        <v>67</v>
      </c>
      <c r="C1193">
        <v>206</v>
      </c>
    </row>
    <row r="1194" spans="1:3" x14ac:dyDescent="0.25">
      <c r="A1194" s="46" t="s">
        <v>69</v>
      </c>
      <c r="B1194">
        <v>45</v>
      </c>
      <c r="C1194">
        <v>80</v>
      </c>
    </row>
    <row r="1195" spans="1:3" x14ac:dyDescent="0.25">
      <c r="A1195" s="46" t="s">
        <v>1503</v>
      </c>
      <c r="B1195">
        <v>41</v>
      </c>
      <c r="C1195">
        <v>86</v>
      </c>
    </row>
    <row r="1196" spans="1:3" x14ac:dyDescent="0.25">
      <c r="A1196" s="46" t="s">
        <v>1504</v>
      </c>
      <c r="B1196">
        <v>43</v>
      </c>
      <c r="C1196">
        <v>80</v>
      </c>
    </row>
    <row r="1197" spans="1:3" x14ac:dyDescent="0.25">
      <c r="A1197" s="46" t="s">
        <v>1505</v>
      </c>
      <c r="B1197">
        <v>29</v>
      </c>
      <c r="C1197">
        <v>203</v>
      </c>
    </row>
    <row r="1198" spans="1:3" x14ac:dyDescent="0.25">
      <c r="A1198" s="46" t="s">
        <v>1506</v>
      </c>
      <c r="B1198">
        <v>36</v>
      </c>
      <c r="C1198">
        <v>58</v>
      </c>
    </row>
    <row r="1199" spans="1:3" x14ac:dyDescent="0.25">
      <c r="A1199" s="46" t="s">
        <v>1507</v>
      </c>
      <c r="B1199">
        <v>13</v>
      </c>
      <c r="C1199">
        <v>29</v>
      </c>
    </row>
    <row r="1200" spans="1:3" x14ac:dyDescent="0.25">
      <c r="A1200" s="46" t="s">
        <v>1508</v>
      </c>
      <c r="B1200">
        <v>17</v>
      </c>
      <c r="C1200">
        <v>22</v>
      </c>
    </row>
    <row r="1201" spans="1:3" x14ac:dyDescent="0.25">
      <c r="A1201" s="46" t="s">
        <v>1509</v>
      </c>
      <c r="B1201">
        <v>38</v>
      </c>
      <c r="C1201">
        <v>96</v>
      </c>
    </row>
    <row r="1202" spans="1:3" x14ac:dyDescent="0.25">
      <c r="A1202" s="46" t="s">
        <v>1510</v>
      </c>
      <c r="B1202">
        <v>34</v>
      </c>
      <c r="C1202">
        <v>87</v>
      </c>
    </row>
    <row r="1203" spans="1:3" x14ac:dyDescent="0.25">
      <c r="A1203" s="46" t="s">
        <v>1511</v>
      </c>
      <c r="B1203">
        <v>23</v>
      </c>
      <c r="C1203">
        <v>36</v>
      </c>
    </row>
    <row r="1204" spans="1:3" x14ac:dyDescent="0.25">
      <c r="A1204" s="46" t="s">
        <v>1512</v>
      </c>
      <c r="B1204">
        <v>33</v>
      </c>
      <c r="C1204">
        <v>471</v>
      </c>
    </row>
    <row r="1205" spans="1:3" x14ac:dyDescent="0.25">
      <c r="A1205" s="46" t="s">
        <v>1513</v>
      </c>
      <c r="B1205">
        <v>37</v>
      </c>
      <c r="C1205">
        <v>57</v>
      </c>
    </row>
    <row r="1206" spans="1:3" x14ac:dyDescent="0.25">
      <c r="A1206" s="46" t="s">
        <v>1514</v>
      </c>
      <c r="B1206">
        <v>38</v>
      </c>
      <c r="C1206">
        <v>89</v>
      </c>
    </row>
    <row r="1207" spans="1:3" x14ac:dyDescent="0.25">
      <c r="A1207" s="46" t="s">
        <v>1515</v>
      </c>
      <c r="B1207">
        <v>49</v>
      </c>
      <c r="C1207">
        <v>88</v>
      </c>
    </row>
    <row r="1208" spans="1:3" x14ac:dyDescent="0.25">
      <c r="A1208" s="46" t="s">
        <v>1516</v>
      </c>
      <c r="B1208">
        <v>36</v>
      </c>
      <c r="C1208">
        <v>79</v>
      </c>
    </row>
    <row r="1209" spans="1:3" x14ac:dyDescent="0.25">
      <c r="A1209" s="46" t="s">
        <v>1517</v>
      </c>
      <c r="B1209">
        <v>8</v>
      </c>
      <c r="C1209">
        <v>12</v>
      </c>
    </row>
    <row r="1210" spans="1:3" x14ac:dyDescent="0.25">
      <c r="A1210" s="46" t="s">
        <v>1518</v>
      </c>
      <c r="B1210">
        <v>8</v>
      </c>
      <c r="C1210">
        <v>12</v>
      </c>
    </row>
    <row r="1211" spans="1:3" x14ac:dyDescent="0.25">
      <c r="A1211" s="46" t="s">
        <v>1519</v>
      </c>
      <c r="B1211">
        <v>81</v>
      </c>
      <c r="C1211">
        <v>188</v>
      </c>
    </row>
    <row r="1212" spans="1:3" x14ac:dyDescent="0.25">
      <c r="A1212" s="46" t="s">
        <v>1520</v>
      </c>
      <c r="B1212">
        <v>81</v>
      </c>
      <c r="C1212">
        <v>188</v>
      </c>
    </row>
    <row r="1213" spans="1:3" x14ac:dyDescent="0.25">
      <c r="A1213" s="46" t="s">
        <v>1521</v>
      </c>
      <c r="B1213">
        <v>123</v>
      </c>
      <c r="C1213">
        <v>1315965</v>
      </c>
    </row>
    <row r="1214" spans="1:3" x14ac:dyDescent="0.25">
      <c r="A1214" s="46" t="s">
        <v>1522</v>
      </c>
      <c r="B1214">
        <v>11</v>
      </c>
      <c r="C1214">
        <v>17</v>
      </c>
    </row>
    <row r="1215" spans="1:3" x14ac:dyDescent="0.25">
      <c r="A1215" s="46" t="s">
        <v>1523</v>
      </c>
      <c r="B1215">
        <v>54</v>
      </c>
      <c r="C1215">
        <v>314</v>
      </c>
    </row>
    <row r="1216" spans="1:3" x14ac:dyDescent="0.25">
      <c r="A1216" s="46" t="s">
        <v>1524</v>
      </c>
      <c r="B1216">
        <v>10</v>
      </c>
      <c r="C1216">
        <v>47</v>
      </c>
    </row>
    <row r="1217" spans="1:3" x14ac:dyDescent="0.25">
      <c r="A1217" s="46" t="s">
        <v>1525</v>
      </c>
      <c r="B1217">
        <v>34</v>
      </c>
      <c r="C1217">
        <v>309</v>
      </c>
    </row>
    <row r="1218" spans="1:3" x14ac:dyDescent="0.25">
      <c r="A1218" s="46" t="s">
        <v>1526</v>
      </c>
      <c r="B1218">
        <v>13</v>
      </c>
      <c r="C1218">
        <v>22</v>
      </c>
    </row>
    <row r="1219" spans="1:3" x14ac:dyDescent="0.25">
      <c r="A1219" s="46" t="s">
        <v>1527</v>
      </c>
      <c r="B1219">
        <v>19</v>
      </c>
      <c r="C1219">
        <v>69</v>
      </c>
    </row>
    <row r="1220" spans="1:3" x14ac:dyDescent="0.25">
      <c r="A1220" s="46" t="s">
        <v>1528</v>
      </c>
      <c r="B1220">
        <v>69</v>
      </c>
      <c r="C1220">
        <v>224</v>
      </c>
    </row>
    <row r="1221" spans="1:3" x14ac:dyDescent="0.25">
      <c r="A1221" s="46" t="s">
        <v>1529</v>
      </c>
      <c r="B1221">
        <v>23</v>
      </c>
      <c r="C1221">
        <v>63</v>
      </c>
    </row>
    <row r="1222" spans="1:3" x14ac:dyDescent="0.25">
      <c r="A1222" s="46" t="s">
        <v>1530</v>
      </c>
      <c r="B1222">
        <v>56</v>
      </c>
      <c r="C1222">
        <v>264</v>
      </c>
    </row>
    <row r="1223" spans="1:3" x14ac:dyDescent="0.25">
      <c r="A1223" s="46" t="s">
        <v>1531</v>
      </c>
      <c r="B1223">
        <v>104</v>
      </c>
      <c r="C1223">
        <v>753</v>
      </c>
    </row>
    <row r="1224" spans="1:3" x14ac:dyDescent="0.25">
      <c r="A1224" s="46" t="s">
        <v>1532</v>
      </c>
      <c r="B1224">
        <v>104</v>
      </c>
      <c r="C1224">
        <v>753</v>
      </c>
    </row>
    <row r="1225" spans="1:3" x14ac:dyDescent="0.25">
      <c r="A1225" s="46" t="s">
        <v>181</v>
      </c>
      <c r="B1225">
        <v>54</v>
      </c>
      <c r="C1225">
        <v>197</v>
      </c>
    </row>
    <row r="1226" spans="1:3" x14ac:dyDescent="0.25">
      <c r="A1226" s="46" t="s">
        <v>1533</v>
      </c>
      <c r="B1226">
        <v>82</v>
      </c>
      <c r="C1226">
        <v>436</v>
      </c>
    </row>
    <row r="1227" spans="1:3" x14ac:dyDescent="0.25">
      <c r="A1227" s="46" t="s">
        <v>1534</v>
      </c>
      <c r="B1227">
        <v>89</v>
      </c>
      <c r="C1227">
        <v>596</v>
      </c>
    </row>
    <row r="1228" spans="1:3" x14ac:dyDescent="0.25">
      <c r="A1228" s="46" t="s">
        <v>1535</v>
      </c>
      <c r="B1228">
        <v>104</v>
      </c>
      <c r="C1228">
        <v>749</v>
      </c>
    </row>
    <row r="1229" spans="1:3" x14ac:dyDescent="0.25">
      <c r="A1229" s="46" t="s">
        <v>1536</v>
      </c>
      <c r="B1229">
        <v>71</v>
      </c>
      <c r="C1229">
        <v>219</v>
      </c>
    </row>
    <row r="1230" spans="1:3" x14ac:dyDescent="0.25">
      <c r="A1230" s="46" t="s">
        <v>1537</v>
      </c>
      <c r="B1230">
        <v>112</v>
      </c>
      <c r="C1230">
        <v>357</v>
      </c>
    </row>
    <row r="1231" spans="1:3" x14ac:dyDescent="0.25">
      <c r="A1231" s="46" t="s">
        <v>1538</v>
      </c>
      <c r="B1231">
        <v>105</v>
      </c>
      <c r="C1231">
        <v>364</v>
      </c>
    </row>
    <row r="1232" spans="1:3" x14ac:dyDescent="0.25">
      <c r="A1232" s="46" t="s">
        <v>1539</v>
      </c>
      <c r="B1232">
        <v>96</v>
      </c>
      <c r="C1232">
        <v>299</v>
      </c>
    </row>
    <row r="1233" spans="1:3" x14ac:dyDescent="0.25">
      <c r="A1233" s="46" t="s">
        <v>1540</v>
      </c>
      <c r="B1233">
        <v>66</v>
      </c>
      <c r="C1233">
        <v>231</v>
      </c>
    </row>
    <row r="1234" spans="1:3" x14ac:dyDescent="0.25">
      <c r="A1234" s="46" t="s">
        <v>1541</v>
      </c>
      <c r="B1234">
        <v>80</v>
      </c>
      <c r="C1234">
        <v>258</v>
      </c>
    </row>
    <row r="1235" spans="1:3" x14ac:dyDescent="0.25">
      <c r="A1235" s="46" t="s">
        <v>1542</v>
      </c>
      <c r="B1235">
        <v>130</v>
      </c>
      <c r="C1235">
        <v>460</v>
      </c>
    </row>
    <row r="1236" spans="1:3" x14ac:dyDescent="0.25">
      <c r="A1236" s="46" t="s">
        <v>1543</v>
      </c>
      <c r="B1236">
        <v>53</v>
      </c>
      <c r="C1236">
        <v>196</v>
      </c>
    </row>
    <row r="1237" spans="1:3" x14ac:dyDescent="0.25">
      <c r="A1237" s="46" t="s">
        <v>1544</v>
      </c>
      <c r="B1237">
        <v>27</v>
      </c>
      <c r="C1237">
        <v>40</v>
      </c>
    </row>
    <row r="1238" spans="1:3" x14ac:dyDescent="0.25">
      <c r="A1238" s="46" t="s">
        <v>1545</v>
      </c>
      <c r="B1238">
        <v>60</v>
      </c>
      <c r="C1238">
        <v>219</v>
      </c>
    </row>
    <row r="1239" spans="1:3" x14ac:dyDescent="0.25">
      <c r="A1239" s="46" t="s">
        <v>1546</v>
      </c>
      <c r="B1239">
        <v>85</v>
      </c>
      <c r="C1239">
        <v>365</v>
      </c>
    </row>
    <row r="1240" spans="1:3" x14ac:dyDescent="0.25">
      <c r="A1240" s="46" t="s">
        <v>1547</v>
      </c>
      <c r="B1240">
        <v>69</v>
      </c>
      <c r="C1240">
        <v>194</v>
      </c>
    </row>
    <row r="1241" spans="1:3" x14ac:dyDescent="0.25">
      <c r="A1241" s="46" t="s">
        <v>1548</v>
      </c>
      <c r="B1241">
        <v>56</v>
      </c>
      <c r="C1241">
        <v>149</v>
      </c>
    </row>
    <row r="1242" spans="1:3" x14ac:dyDescent="0.25">
      <c r="A1242" s="46" t="s">
        <v>1549</v>
      </c>
      <c r="B1242">
        <v>83</v>
      </c>
      <c r="C1242">
        <v>519</v>
      </c>
    </row>
    <row r="1243" spans="1:3" x14ac:dyDescent="0.25">
      <c r="A1243" s="46" t="s">
        <v>198</v>
      </c>
      <c r="B1243">
        <v>61</v>
      </c>
      <c r="C1243">
        <v>240</v>
      </c>
    </row>
    <row r="1244" spans="1:3" x14ac:dyDescent="0.25">
      <c r="A1244" s="46" t="s">
        <v>1550</v>
      </c>
      <c r="B1244">
        <v>63</v>
      </c>
      <c r="C1244">
        <v>152</v>
      </c>
    </row>
    <row r="1245" spans="1:3" x14ac:dyDescent="0.25">
      <c r="A1245" s="46" t="s">
        <v>223</v>
      </c>
      <c r="B1245">
        <v>52</v>
      </c>
      <c r="C1245">
        <v>204</v>
      </c>
    </row>
    <row r="1246" spans="1:3" x14ac:dyDescent="0.25">
      <c r="A1246" s="46" t="s">
        <v>1551</v>
      </c>
      <c r="B1246">
        <v>142</v>
      </c>
      <c r="C1246">
        <v>634</v>
      </c>
    </row>
    <row r="1247" spans="1:3" x14ac:dyDescent="0.25">
      <c r="A1247" s="46" t="s">
        <v>1552</v>
      </c>
      <c r="B1247">
        <v>6</v>
      </c>
      <c r="C1247">
        <v>7</v>
      </c>
    </row>
    <row r="1248" spans="1:3" x14ac:dyDescent="0.25">
      <c r="A1248" s="46" t="s">
        <v>1553</v>
      </c>
      <c r="B1248">
        <v>2</v>
      </c>
      <c r="C1248">
        <v>3</v>
      </c>
    </row>
    <row r="1249" spans="1:3" x14ac:dyDescent="0.25">
      <c r="A1249" s="46" t="s">
        <v>1554</v>
      </c>
      <c r="B1249">
        <v>1</v>
      </c>
      <c r="C1249">
        <v>2</v>
      </c>
    </row>
    <row r="1250" spans="1:3" x14ac:dyDescent="0.25">
      <c r="A1250" s="46" t="s">
        <v>1555</v>
      </c>
      <c r="B1250">
        <v>1</v>
      </c>
      <c r="C1250">
        <v>1</v>
      </c>
    </row>
    <row r="1251" spans="1:3" x14ac:dyDescent="0.25">
      <c r="A1251" s="46" t="s">
        <v>1556</v>
      </c>
      <c r="B1251">
        <v>6</v>
      </c>
      <c r="C1251">
        <v>8760</v>
      </c>
    </row>
    <row r="1252" spans="1:3" x14ac:dyDescent="0.25">
      <c r="A1252" s="46" t="s">
        <v>1557</v>
      </c>
      <c r="B1252">
        <v>2</v>
      </c>
      <c r="C1252">
        <v>9</v>
      </c>
    </row>
    <row r="1253" spans="1:3" x14ac:dyDescent="0.25">
      <c r="A1253" s="46" t="s">
        <v>1558</v>
      </c>
      <c r="B1253">
        <v>77</v>
      </c>
      <c r="C1253">
        <v>180</v>
      </c>
    </row>
    <row r="1254" spans="1:3" x14ac:dyDescent="0.25">
      <c r="A1254" s="46" t="s">
        <v>1559</v>
      </c>
      <c r="B1254">
        <v>85</v>
      </c>
      <c r="C1254">
        <v>364</v>
      </c>
    </row>
    <row r="1255" spans="1:3" x14ac:dyDescent="0.25">
      <c r="A1255" s="46" t="s">
        <v>1560</v>
      </c>
      <c r="B1255">
        <v>85</v>
      </c>
      <c r="C1255">
        <v>364</v>
      </c>
    </row>
    <row r="1256" spans="1:3" x14ac:dyDescent="0.25">
      <c r="A1256" s="46" t="s">
        <v>1561</v>
      </c>
      <c r="B1256">
        <v>41</v>
      </c>
      <c r="C1256">
        <v>86</v>
      </c>
    </row>
    <row r="1257" spans="1:3" x14ac:dyDescent="0.25">
      <c r="A1257" s="46" t="s">
        <v>1562</v>
      </c>
      <c r="B1257">
        <v>43</v>
      </c>
      <c r="C1257">
        <v>87</v>
      </c>
    </row>
    <row r="1258" spans="1:3" x14ac:dyDescent="0.25">
      <c r="A1258" s="46" t="s">
        <v>1563</v>
      </c>
      <c r="B1258">
        <v>37</v>
      </c>
      <c r="C1258">
        <v>76</v>
      </c>
    </row>
    <row r="1259" spans="1:3" x14ac:dyDescent="0.25">
      <c r="A1259" s="46" t="s">
        <v>1564</v>
      </c>
      <c r="B1259">
        <v>53</v>
      </c>
      <c r="C1259">
        <v>107</v>
      </c>
    </row>
    <row r="1260" spans="1:3" x14ac:dyDescent="0.25">
      <c r="A1260" s="46" t="s">
        <v>1565</v>
      </c>
      <c r="B1260">
        <v>88</v>
      </c>
      <c r="C1260">
        <v>303</v>
      </c>
    </row>
    <row r="1261" spans="1:3" x14ac:dyDescent="0.25">
      <c r="A1261" s="46" t="s">
        <v>1566</v>
      </c>
      <c r="B1261">
        <v>96</v>
      </c>
      <c r="C1261">
        <v>339</v>
      </c>
    </row>
    <row r="1262" spans="1:3" x14ac:dyDescent="0.25">
      <c r="A1262" s="46" t="s">
        <v>104</v>
      </c>
      <c r="B1262">
        <v>82</v>
      </c>
      <c r="C1262">
        <v>271</v>
      </c>
    </row>
    <row r="1263" spans="1:3" x14ac:dyDescent="0.25">
      <c r="A1263" s="46" t="s">
        <v>124</v>
      </c>
      <c r="B1263">
        <v>147</v>
      </c>
      <c r="C1263">
        <v>560</v>
      </c>
    </row>
    <row r="1264" spans="1:3" x14ac:dyDescent="0.25">
      <c r="A1264" s="46" t="s">
        <v>109</v>
      </c>
      <c r="B1264">
        <v>102</v>
      </c>
      <c r="C1264">
        <v>900</v>
      </c>
    </row>
    <row r="1265" spans="1:3" x14ac:dyDescent="0.25">
      <c r="A1265" s="46" t="s">
        <v>1567</v>
      </c>
      <c r="B1265">
        <v>6</v>
      </c>
      <c r="C1265">
        <v>8</v>
      </c>
    </row>
    <row r="1266" spans="1:3" x14ac:dyDescent="0.25">
      <c r="A1266" s="46" t="s">
        <v>1568</v>
      </c>
      <c r="B1266">
        <v>43</v>
      </c>
      <c r="C1266">
        <v>244</v>
      </c>
    </row>
    <row r="1267" spans="1:3" x14ac:dyDescent="0.25">
      <c r="A1267" s="46" t="s">
        <v>1569</v>
      </c>
      <c r="B1267">
        <v>7</v>
      </c>
      <c r="C1267">
        <v>22</v>
      </c>
    </row>
    <row r="1268" spans="1:3" x14ac:dyDescent="0.25">
      <c r="A1268" s="46" t="s">
        <v>1570</v>
      </c>
      <c r="B1268">
        <v>19</v>
      </c>
      <c r="C1268">
        <v>45</v>
      </c>
    </row>
    <row r="1269" spans="1:3" x14ac:dyDescent="0.25">
      <c r="A1269" s="46" t="s">
        <v>1571</v>
      </c>
      <c r="B1269">
        <v>2</v>
      </c>
      <c r="C1269">
        <v>2</v>
      </c>
    </row>
    <row r="1270" spans="1:3" x14ac:dyDescent="0.25">
      <c r="A1270" s="46" t="s">
        <v>1572</v>
      </c>
      <c r="B1270">
        <v>2</v>
      </c>
      <c r="C1270">
        <v>2</v>
      </c>
    </row>
    <row r="1271" spans="1:3" x14ac:dyDescent="0.25">
      <c r="A1271" s="46" t="s">
        <v>1573</v>
      </c>
      <c r="B1271">
        <v>33</v>
      </c>
      <c r="C1271">
        <v>88</v>
      </c>
    </row>
    <row r="1272" spans="1:3" x14ac:dyDescent="0.25">
      <c r="A1272" s="46" t="s">
        <v>1574</v>
      </c>
      <c r="B1272">
        <v>59</v>
      </c>
      <c r="C1272">
        <v>182</v>
      </c>
    </row>
    <row r="1273" spans="1:3" x14ac:dyDescent="0.25">
      <c r="A1273" s="46" t="s">
        <v>1575</v>
      </c>
      <c r="B1273">
        <v>29</v>
      </c>
      <c r="C1273">
        <v>117</v>
      </c>
    </row>
    <row r="1274" spans="1:3" x14ac:dyDescent="0.25">
      <c r="A1274" s="46" t="s">
        <v>1576</v>
      </c>
      <c r="B1274">
        <v>25</v>
      </c>
      <c r="C1274">
        <v>77</v>
      </c>
    </row>
    <row r="1275" spans="1:3" x14ac:dyDescent="0.25">
      <c r="A1275" s="46" t="s">
        <v>1577</v>
      </c>
      <c r="B1275">
        <v>12</v>
      </c>
      <c r="C1275">
        <v>47</v>
      </c>
    </row>
    <row r="1276" spans="1:3" x14ac:dyDescent="0.25">
      <c r="A1276" s="46" t="s">
        <v>1578</v>
      </c>
      <c r="B1276">
        <v>6</v>
      </c>
      <c r="C1276">
        <v>14</v>
      </c>
    </row>
    <row r="1277" spans="1:3" x14ac:dyDescent="0.25">
      <c r="A1277" s="46" t="s">
        <v>1579</v>
      </c>
      <c r="B1277">
        <v>18</v>
      </c>
      <c r="C1277">
        <v>54</v>
      </c>
    </row>
    <row r="1278" spans="1:3" x14ac:dyDescent="0.25">
      <c r="A1278" s="46" t="s">
        <v>1580</v>
      </c>
      <c r="B1278">
        <v>1</v>
      </c>
      <c r="C1278">
        <v>3</v>
      </c>
    </row>
    <row r="1279" spans="1:3" x14ac:dyDescent="0.25">
      <c r="A1279" s="46" t="s">
        <v>1581</v>
      </c>
      <c r="B1279">
        <v>49</v>
      </c>
      <c r="C1279">
        <v>128</v>
      </c>
    </row>
    <row r="1280" spans="1:3" x14ac:dyDescent="0.25">
      <c r="A1280" s="46" t="s">
        <v>1582</v>
      </c>
      <c r="B1280">
        <v>2</v>
      </c>
      <c r="C1280">
        <v>5</v>
      </c>
    </row>
    <row r="1281" spans="1:3" x14ac:dyDescent="0.25">
      <c r="A1281" s="46" t="s">
        <v>1583</v>
      </c>
      <c r="B1281">
        <v>53</v>
      </c>
      <c r="C1281">
        <v>130</v>
      </c>
    </row>
    <row r="1282" spans="1:3" x14ac:dyDescent="0.25">
      <c r="A1282" s="46" t="s">
        <v>1584</v>
      </c>
      <c r="B1282">
        <v>6</v>
      </c>
      <c r="C1282">
        <v>262</v>
      </c>
    </row>
    <row r="1283" spans="1:3" x14ac:dyDescent="0.25">
      <c r="A1283" s="46" t="s">
        <v>1585</v>
      </c>
      <c r="B1283">
        <v>2</v>
      </c>
      <c r="C1283">
        <v>3</v>
      </c>
    </row>
    <row r="1284" spans="1:3" x14ac:dyDescent="0.25">
      <c r="A1284" s="46" t="s">
        <v>1586</v>
      </c>
      <c r="B1284">
        <v>17</v>
      </c>
      <c r="C1284">
        <v>27</v>
      </c>
    </row>
    <row r="1285" spans="1:3" x14ac:dyDescent="0.25">
      <c r="A1285" s="46" t="s">
        <v>1587</v>
      </c>
      <c r="B1285">
        <v>33</v>
      </c>
      <c r="C1285">
        <v>71</v>
      </c>
    </row>
    <row r="1286" spans="1:3" x14ac:dyDescent="0.25">
      <c r="A1286" s="46" t="s">
        <v>1588</v>
      </c>
      <c r="B1286">
        <v>8</v>
      </c>
      <c r="C1286">
        <v>45</v>
      </c>
    </row>
    <row r="1287" spans="1:3" x14ac:dyDescent="0.25">
      <c r="A1287" s="46" t="s">
        <v>1589</v>
      </c>
      <c r="B1287">
        <v>48</v>
      </c>
      <c r="C1287">
        <v>231</v>
      </c>
    </row>
    <row r="1288" spans="1:3" x14ac:dyDescent="0.25">
      <c r="A1288" s="46" t="s">
        <v>1590</v>
      </c>
      <c r="B1288">
        <v>8</v>
      </c>
      <c r="C1288">
        <v>24</v>
      </c>
    </row>
    <row r="1289" spans="1:3" x14ac:dyDescent="0.25">
      <c r="A1289" s="46" t="s">
        <v>1591</v>
      </c>
      <c r="B1289">
        <v>26</v>
      </c>
      <c r="C1289">
        <v>139</v>
      </c>
    </row>
    <row r="1290" spans="1:3" x14ac:dyDescent="0.25">
      <c r="A1290" s="46" t="s">
        <v>1592</v>
      </c>
      <c r="B1290">
        <v>53</v>
      </c>
      <c r="C1290">
        <v>130</v>
      </c>
    </row>
    <row r="1291" spans="1:3" x14ac:dyDescent="0.25">
      <c r="A1291" s="46" t="s">
        <v>1593</v>
      </c>
      <c r="B1291">
        <v>11</v>
      </c>
      <c r="C1291">
        <v>29</v>
      </c>
    </row>
    <row r="1292" spans="1:3" x14ac:dyDescent="0.25">
      <c r="A1292" s="46" t="s">
        <v>1594</v>
      </c>
      <c r="B1292">
        <v>25</v>
      </c>
      <c r="C1292">
        <v>386</v>
      </c>
    </row>
    <row r="1293" spans="1:3" x14ac:dyDescent="0.25">
      <c r="A1293" s="46" t="s">
        <v>1595</v>
      </c>
      <c r="B1293">
        <v>84</v>
      </c>
      <c r="C1293">
        <v>940</v>
      </c>
    </row>
    <row r="1294" spans="1:3" x14ac:dyDescent="0.25">
      <c r="A1294" s="46" t="s">
        <v>1596</v>
      </c>
      <c r="B1294">
        <v>101</v>
      </c>
      <c r="C1294">
        <v>403</v>
      </c>
    </row>
    <row r="1295" spans="1:3" x14ac:dyDescent="0.25">
      <c r="A1295" s="46" t="s">
        <v>1597</v>
      </c>
      <c r="B1295">
        <v>2</v>
      </c>
      <c r="C1295">
        <v>2</v>
      </c>
    </row>
    <row r="1296" spans="1:3" x14ac:dyDescent="0.25">
      <c r="A1296" s="46" t="s">
        <v>1598</v>
      </c>
      <c r="B1296">
        <v>59</v>
      </c>
      <c r="C1296">
        <v>342</v>
      </c>
    </row>
    <row r="1297" spans="1:3" x14ac:dyDescent="0.25">
      <c r="A1297" s="46" t="s">
        <v>1599</v>
      </c>
      <c r="B1297">
        <v>120</v>
      </c>
      <c r="C1297">
        <v>1351</v>
      </c>
    </row>
    <row r="1298" spans="1:3" x14ac:dyDescent="0.25">
      <c r="A1298" s="46" t="s">
        <v>1600</v>
      </c>
      <c r="B1298">
        <v>16</v>
      </c>
      <c r="C1298">
        <v>29</v>
      </c>
    </row>
    <row r="1299" spans="1:3" x14ac:dyDescent="0.25">
      <c r="A1299" s="46" t="s">
        <v>1601</v>
      </c>
      <c r="B1299">
        <v>1</v>
      </c>
      <c r="C1299">
        <v>1</v>
      </c>
    </row>
    <row r="1300" spans="1:3" x14ac:dyDescent="0.25">
      <c r="A1300" s="46" t="s">
        <v>1602</v>
      </c>
      <c r="B1300">
        <v>31</v>
      </c>
      <c r="C1300">
        <v>95</v>
      </c>
    </row>
    <row r="1301" spans="1:3" x14ac:dyDescent="0.25">
      <c r="A1301" s="46" t="s">
        <v>1603</v>
      </c>
      <c r="B1301">
        <v>90</v>
      </c>
      <c r="C1301">
        <v>454</v>
      </c>
    </row>
    <row r="1302" spans="1:3" x14ac:dyDescent="0.25">
      <c r="A1302" s="46" t="s">
        <v>1604</v>
      </c>
      <c r="B1302">
        <v>68</v>
      </c>
      <c r="C1302">
        <v>206</v>
      </c>
    </row>
    <row r="1303" spans="1:3" x14ac:dyDescent="0.25">
      <c r="A1303" s="46" t="s">
        <v>1605</v>
      </c>
      <c r="B1303">
        <v>50</v>
      </c>
      <c r="C1303">
        <v>90781</v>
      </c>
    </row>
    <row r="1304" spans="1:3" x14ac:dyDescent="0.25">
      <c r="A1304" s="46" t="s">
        <v>1606</v>
      </c>
      <c r="B1304">
        <v>1</v>
      </c>
      <c r="C1304">
        <v>1</v>
      </c>
    </row>
    <row r="1305" spans="1:3" x14ac:dyDescent="0.25">
      <c r="A1305" s="46" t="s">
        <v>1607</v>
      </c>
      <c r="B1305">
        <v>53</v>
      </c>
      <c r="C1305">
        <v>166</v>
      </c>
    </row>
    <row r="1306" spans="1:3" x14ac:dyDescent="0.25">
      <c r="A1306" s="46" t="s">
        <v>1608</v>
      </c>
      <c r="B1306">
        <v>51</v>
      </c>
      <c r="C1306">
        <v>140</v>
      </c>
    </row>
    <row r="1307" spans="1:3" x14ac:dyDescent="0.25">
      <c r="A1307" s="46" t="s">
        <v>1609</v>
      </c>
      <c r="B1307">
        <v>74</v>
      </c>
      <c r="C1307">
        <v>255</v>
      </c>
    </row>
    <row r="1308" spans="1:3" x14ac:dyDescent="0.25">
      <c r="A1308" s="46" t="s">
        <v>1610</v>
      </c>
      <c r="B1308">
        <v>48</v>
      </c>
      <c r="C1308">
        <v>135</v>
      </c>
    </row>
    <row r="1309" spans="1:3" x14ac:dyDescent="0.25">
      <c r="A1309" s="46" t="s">
        <v>1611</v>
      </c>
      <c r="B1309">
        <v>23</v>
      </c>
      <c r="C1309">
        <v>82</v>
      </c>
    </row>
    <row r="1310" spans="1:3" x14ac:dyDescent="0.25">
      <c r="A1310" s="46" t="s">
        <v>1612</v>
      </c>
      <c r="B1310">
        <v>1</v>
      </c>
      <c r="C1310">
        <v>1</v>
      </c>
    </row>
    <row r="1311" spans="1:3" x14ac:dyDescent="0.25">
      <c r="A1311" s="46" t="s">
        <v>1613</v>
      </c>
      <c r="B1311">
        <v>76</v>
      </c>
      <c r="C1311">
        <v>304</v>
      </c>
    </row>
    <row r="1312" spans="1:3" x14ac:dyDescent="0.25">
      <c r="A1312" s="46" t="s">
        <v>1614</v>
      </c>
      <c r="B1312">
        <v>20</v>
      </c>
      <c r="C1312">
        <v>40</v>
      </c>
    </row>
    <row r="1313" spans="1:3" x14ac:dyDescent="0.25">
      <c r="A1313" s="46" t="s">
        <v>1615</v>
      </c>
      <c r="B1313">
        <v>21</v>
      </c>
      <c r="C1313">
        <v>35</v>
      </c>
    </row>
    <row r="1314" spans="1:3" x14ac:dyDescent="0.25">
      <c r="A1314" s="46" t="s">
        <v>1616</v>
      </c>
      <c r="B1314">
        <v>22</v>
      </c>
      <c r="C1314">
        <v>46</v>
      </c>
    </row>
    <row r="1315" spans="1:3" x14ac:dyDescent="0.25">
      <c r="A1315" s="46" t="s">
        <v>1617</v>
      </c>
      <c r="B1315">
        <v>27</v>
      </c>
      <c r="C1315">
        <v>57</v>
      </c>
    </row>
    <row r="1316" spans="1:3" x14ac:dyDescent="0.25">
      <c r="A1316" s="46" t="s">
        <v>1618</v>
      </c>
      <c r="B1316">
        <v>19</v>
      </c>
      <c r="C1316">
        <v>40</v>
      </c>
    </row>
    <row r="1317" spans="1:3" x14ac:dyDescent="0.25">
      <c r="A1317" s="46" t="s">
        <v>506</v>
      </c>
      <c r="B1317">
        <v>22</v>
      </c>
      <c r="C1317">
        <v>46</v>
      </c>
    </row>
    <row r="1318" spans="1:3" x14ac:dyDescent="0.25">
      <c r="A1318" s="46" t="s">
        <v>103</v>
      </c>
      <c r="B1318">
        <v>17</v>
      </c>
      <c r="C1318">
        <v>27</v>
      </c>
    </row>
    <row r="1319" spans="1:3" x14ac:dyDescent="0.25">
      <c r="A1319" s="46" t="s">
        <v>1619</v>
      </c>
      <c r="B1319">
        <v>26</v>
      </c>
      <c r="C1319">
        <v>61</v>
      </c>
    </row>
    <row r="1320" spans="1:3" x14ac:dyDescent="0.25">
      <c r="A1320" s="46" t="s">
        <v>1620</v>
      </c>
      <c r="B1320">
        <v>27</v>
      </c>
      <c r="C1320">
        <v>67</v>
      </c>
    </row>
    <row r="1321" spans="1:3" x14ac:dyDescent="0.25">
      <c r="A1321" s="46" t="s">
        <v>127</v>
      </c>
      <c r="B1321">
        <v>27</v>
      </c>
      <c r="C1321">
        <v>67</v>
      </c>
    </row>
    <row r="1322" spans="1:3" x14ac:dyDescent="0.25">
      <c r="A1322" s="46" t="s">
        <v>300</v>
      </c>
      <c r="B1322">
        <v>28</v>
      </c>
      <c r="C1322">
        <v>56</v>
      </c>
    </row>
    <row r="1323" spans="1:3" x14ac:dyDescent="0.25">
      <c r="A1323" s="46" t="s">
        <v>1621</v>
      </c>
      <c r="B1323">
        <v>10</v>
      </c>
      <c r="C1323">
        <v>15</v>
      </c>
    </row>
    <row r="1324" spans="1:3" x14ac:dyDescent="0.25">
      <c r="A1324" s="46" t="s">
        <v>1622</v>
      </c>
      <c r="B1324">
        <v>13</v>
      </c>
      <c r="C1324">
        <v>21</v>
      </c>
    </row>
    <row r="1325" spans="1:3" x14ac:dyDescent="0.25">
      <c r="A1325" s="46" t="s">
        <v>1623</v>
      </c>
      <c r="B1325">
        <v>26</v>
      </c>
      <c r="C1325">
        <v>51</v>
      </c>
    </row>
    <row r="1326" spans="1:3" x14ac:dyDescent="0.25">
      <c r="A1326" s="46" t="s">
        <v>1624</v>
      </c>
      <c r="B1326">
        <v>28</v>
      </c>
      <c r="C1326">
        <v>55</v>
      </c>
    </row>
    <row r="1327" spans="1:3" x14ac:dyDescent="0.25">
      <c r="A1327" s="46" t="s">
        <v>1625</v>
      </c>
      <c r="B1327">
        <v>26</v>
      </c>
      <c r="C1327">
        <v>65</v>
      </c>
    </row>
    <row r="1328" spans="1:3" x14ac:dyDescent="0.25">
      <c r="A1328" s="46" t="s">
        <v>245</v>
      </c>
      <c r="B1328">
        <v>29</v>
      </c>
      <c r="C1328">
        <v>59</v>
      </c>
    </row>
    <row r="1329" spans="1:3" x14ac:dyDescent="0.25">
      <c r="A1329" s="46" t="s">
        <v>206</v>
      </c>
      <c r="B1329">
        <v>1</v>
      </c>
      <c r="C1329">
        <v>74</v>
      </c>
    </row>
    <row r="1330" spans="1:3" x14ac:dyDescent="0.25">
      <c r="A1330" s="46" t="s">
        <v>286</v>
      </c>
      <c r="B1330">
        <v>1</v>
      </c>
      <c r="C1330">
        <v>74</v>
      </c>
    </row>
    <row r="1331" spans="1:3" x14ac:dyDescent="0.25">
      <c r="A1331" s="46" t="s">
        <v>285</v>
      </c>
      <c r="B1331">
        <v>1</v>
      </c>
      <c r="C1331">
        <v>74</v>
      </c>
    </row>
    <row r="1332" spans="1:3" x14ac:dyDescent="0.25">
      <c r="A1332" s="46" t="s">
        <v>220</v>
      </c>
      <c r="B1332">
        <v>1</v>
      </c>
      <c r="C1332">
        <v>150</v>
      </c>
    </row>
    <row r="1333" spans="1:3" x14ac:dyDescent="0.25">
      <c r="A1333" s="46" t="s">
        <v>1626</v>
      </c>
      <c r="B1333">
        <v>1</v>
      </c>
      <c r="C1333">
        <v>150</v>
      </c>
    </row>
    <row r="1334" spans="1:3" x14ac:dyDescent="0.25">
      <c r="A1334" s="46" t="s">
        <v>1627</v>
      </c>
      <c r="B1334">
        <v>1</v>
      </c>
      <c r="C1334">
        <v>150</v>
      </c>
    </row>
    <row r="1335" spans="1:3" x14ac:dyDescent="0.25">
      <c r="A1335" s="46" t="s">
        <v>281</v>
      </c>
      <c r="B1335">
        <v>1</v>
      </c>
      <c r="C1335">
        <v>150</v>
      </c>
    </row>
    <row r="1336" spans="1:3" x14ac:dyDescent="0.25">
      <c r="A1336" s="46" t="s">
        <v>1628</v>
      </c>
      <c r="B1336">
        <v>1</v>
      </c>
      <c r="C1336">
        <v>150</v>
      </c>
    </row>
    <row r="1337" spans="1:3" x14ac:dyDescent="0.25">
      <c r="A1337" s="46" t="s">
        <v>1629</v>
      </c>
      <c r="B1337">
        <v>1</v>
      </c>
      <c r="C1337">
        <v>150</v>
      </c>
    </row>
    <row r="1338" spans="1:3" x14ac:dyDescent="0.25">
      <c r="A1338" s="46" t="s">
        <v>1630</v>
      </c>
      <c r="B1338">
        <v>1</v>
      </c>
      <c r="C1338">
        <v>150</v>
      </c>
    </row>
    <row r="1339" spans="1:3" x14ac:dyDescent="0.25">
      <c r="A1339" s="46" t="s">
        <v>1631</v>
      </c>
      <c r="B1339">
        <v>26</v>
      </c>
      <c r="C1339">
        <v>52</v>
      </c>
    </row>
    <row r="1340" spans="1:3" x14ac:dyDescent="0.25">
      <c r="A1340" s="46" t="s">
        <v>1632</v>
      </c>
      <c r="B1340">
        <v>3</v>
      </c>
      <c r="C1340">
        <v>5</v>
      </c>
    </row>
    <row r="1341" spans="1:3" x14ac:dyDescent="0.25">
      <c r="A1341" s="46" t="s">
        <v>1633</v>
      </c>
      <c r="B1341">
        <v>1</v>
      </c>
      <c r="C1341">
        <v>1</v>
      </c>
    </row>
    <row r="1342" spans="1:3" x14ac:dyDescent="0.25">
      <c r="A1342" s="46" t="s">
        <v>1634</v>
      </c>
      <c r="B1342">
        <v>2</v>
      </c>
      <c r="C1342">
        <v>4</v>
      </c>
    </row>
    <row r="1343" spans="1:3" x14ac:dyDescent="0.25">
      <c r="A1343" s="46" t="s">
        <v>89</v>
      </c>
      <c r="B1343">
        <v>19</v>
      </c>
      <c r="C1343">
        <v>36</v>
      </c>
    </row>
    <row r="1344" spans="1:3" x14ac:dyDescent="0.25">
      <c r="A1344" s="46" t="s">
        <v>348</v>
      </c>
      <c r="B1344">
        <v>18</v>
      </c>
      <c r="C1344">
        <v>36</v>
      </c>
    </row>
    <row r="1345" spans="1:3" x14ac:dyDescent="0.25">
      <c r="A1345" s="46" t="s">
        <v>1635</v>
      </c>
      <c r="B1345">
        <v>18</v>
      </c>
      <c r="C1345">
        <v>36</v>
      </c>
    </row>
    <row r="1346" spans="1:3" x14ac:dyDescent="0.25">
      <c r="A1346" s="46" t="s">
        <v>1636</v>
      </c>
      <c r="B1346">
        <v>18</v>
      </c>
      <c r="C1346">
        <v>36</v>
      </c>
    </row>
    <row r="1347" spans="1:3" x14ac:dyDescent="0.25">
      <c r="A1347" s="46" t="s">
        <v>401</v>
      </c>
      <c r="B1347">
        <v>20</v>
      </c>
      <c r="C1347">
        <v>36</v>
      </c>
    </row>
    <row r="1348" spans="1:3" x14ac:dyDescent="0.25">
      <c r="A1348" s="46" t="s">
        <v>1637</v>
      </c>
      <c r="B1348">
        <v>19</v>
      </c>
      <c r="C1348">
        <v>36</v>
      </c>
    </row>
    <row r="1349" spans="1:3" x14ac:dyDescent="0.25">
      <c r="A1349" s="46" t="s">
        <v>1638</v>
      </c>
      <c r="B1349">
        <v>21</v>
      </c>
      <c r="C1349">
        <v>36</v>
      </c>
    </row>
    <row r="1350" spans="1:3" x14ac:dyDescent="0.25">
      <c r="A1350" s="46" t="s">
        <v>1639</v>
      </c>
      <c r="B1350">
        <v>1</v>
      </c>
      <c r="C1350">
        <v>1</v>
      </c>
    </row>
    <row r="1351" spans="1:3" x14ac:dyDescent="0.25">
      <c r="A1351" s="46" t="s">
        <v>1640</v>
      </c>
      <c r="B1351">
        <v>1</v>
      </c>
      <c r="C1351">
        <v>1</v>
      </c>
    </row>
    <row r="1352" spans="1:3" x14ac:dyDescent="0.25">
      <c r="A1352" s="46" t="s">
        <v>1641</v>
      </c>
      <c r="B1352">
        <v>1</v>
      </c>
      <c r="C1352">
        <v>1</v>
      </c>
    </row>
    <row r="1353" spans="1:3" x14ac:dyDescent="0.25">
      <c r="A1353" s="46" t="s">
        <v>1642</v>
      </c>
      <c r="B1353">
        <v>1</v>
      </c>
      <c r="C1353">
        <v>1</v>
      </c>
    </row>
    <row r="1354" spans="1:3" x14ac:dyDescent="0.25">
      <c r="A1354" s="46" t="s">
        <v>1643</v>
      </c>
      <c r="B1354">
        <v>1</v>
      </c>
      <c r="C1354">
        <v>1</v>
      </c>
    </row>
    <row r="1355" spans="1:3" x14ac:dyDescent="0.25">
      <c r="A1355" s="46" t="s">
        <v>1644</v>
      </c>
      <c r="B1355">
        <v>1</v>
      </c>
      <c r="C1355">
        <v>1</v>
      </c>
    </row>
    <row r="1356" spans="1:3" x14ac:dyDescent="0.25">
      <c r="A1356" s="46" t="s">
        <v>1645</v>
      </c>
      <c r="B1356">
        <v>1</v>
      </c>
      <c r="C1356">
        <v>1</v>
      </c>
    </row>
    <row r="1357" spans="1:3" x14ac:dyDescent="0.25">
      <c r="A1357" s="46" t="s">
        <v>1646</v>
      </c>
      <c r="B1357">
        <v>20</v>
      </c>
      <c r="C1357">
        <v>37</v>
      </c>
    </row>
    <row r="1358" spans="1:3" x14ac:dyDescent="0.25">
      <c r="A1358" s="46" t="s">
        <v>1647</v>
      </c>
      <c r="B1358">
        <v>19</v>
      </c>
      <c r="C1358">
        <v>37</v>
      </c>
    </row>
    <row r="1359" spans="1:3" x14ac:dyDescent="0.25">
      <c r="A1359" s="46" t="s">
        <v>1648</v>
      </c>
      <c r="B1359">
        <v>19</v>
      </c>
      <c r="C1359">
        <v>37</v>
      </c>
    </row>
    <row r="1360" spans="1:3" x14ac:dyDescent="0.25">
      <c r="A1360" s="46" t="s">
        <v>1649</v>
      </c>
      <c r="B1360">
        <v>19</v>
      </c>
      <c r="C1360">
        <v>37</v>
      </c>
    </row>
    <row r="1361" spans="1:3" x14ac:dyDescent="0.25">
      <c r="A1361" s="46" t="s">
        <v>1650</v>
      </c>
      <c r="B1361">
        <v>21</v>
      </c>
      <c r="C1361">
        <v>37</v>
      </c>
    </row>
    <row r="1362" spans="1:3" x14ac:dyDescent="0.25">
      <c r="A1362" s="46" t="s">
        <v>1651</v>
      </c>
      <c r="B1362">
        <v>20</v>
      </c>
      <c r="C1362">
        <v>37</v>
      </c>
    </row>
    <row r="1363" spans="1:3" x14ac:dyDescent="0.25">
      <c r="A1363" s="46" t="s">
        <v>1652</v>
      </c>
      <c r="B1363">
        <v>22</v>
      </c>
      <c r="C1363">
        <v>37</v>
      </c>
    </row>
    <row r="1364" spans="1:3" x14ac:dyDescent="0.25">
      <c r="A1364" s="46" t="s">
        <v>1653</v>
      </c>
      <c r="B1364">
        <v>1</v>
      </c>
      <c r="C1364">
        <v>1</v>
      </c>
    </row>
    <row r="1365" spans="1:3" x14ac:dyDescent="0.25">
      <c r="A1365" s="46" t="s">
        <v>1654</v>
      </c>
      <c r="B1365">
        <v>1</v>
      </c>
      <c r="C1365">
        <v>1</v>
      </c>
    </row>
    <row r="1366" spans="1:3" x14ac:dyDescent="0.25">
      <c r="A1366" s="46" t="s">
        <v>1655</v>
      </c>
      <c r="B1366">
        <v>1</v>
      </c>
      <c r="C1366">
        <v>1</v>
      </c>
    </row>
    <row r="1367" spans="1:3" x14ac:dyDescent="0.25">
      <c r="A1367" s="46" t="s">
        <v>1656</v>
      </c>
      <c r="B1367">
        <v>20</v>
      </c>
      <c r="C1367">
        <v>37</v>
      </c>
    </row>
    <row r="1368" spans="1:3" x14ac:dyDescent="0.25">
      <c r="A1368" s="46" t="s">
        <v>1657</v>
      </c>
      <c r="B1368">
        <v>19</v>
      </c>
      <c r="C1368">
        <v>37</v>
      </c>
    </row>
    <row r="1369" spans="1:3" x14ac:dyDescent="0.25">
      <c r="A1369" s="46" t="s">
        <v>1658</v>
      </c>
      <c r="B1369">
        <v>19</v>
      </c>
      <c r="C1369">
        <v>37</v>
      </c>
    </row>
    <row r="1370" spans="1:3" x14ac:dyDescent="0.25">
      <c r="A1370" s="46" t="s">
        <v>1659</v>
      </c>
      <c r="B1370">
        <v>19</v>
      </c>
      <c r="C1370">
        <v>37</v>
      </c>
    </row>
    <row r="1371" spans="1:3" x14ac:dyDescent="0.25">
      <c r="A1371" s="46" t="s">
        <v>1660</v>
      </c>
      <c r="B1371">
        <v>21</v>
      </c>
      <c r="C1371">
        <v>37</v>
      </c>
    </row>
    <row r="1372" spans="1:3" x14ac:dyDescent="0.25">
      <c r="A1372" s="46" t="s">
        <v>1661</v>
      </c>
      <c r="B1372">
        <v>20</v>
      </c>
      <c r="C1372">
        <v>37</v>
      </c>
    </row>
    <row r="1373" spans="1:3" x14ac:dyDescent="0.25">
      <c r="A1373" s="46" t="s">
        <v>1662</v>
      </c>
      <c r="B1373">
        <v>22</v>
      </c>
      <c r="C1373">
        <v>37</v>
      </c>
    </row>
    <row r="1374" spans="1:3" x14ac:dyDescent="0.25">
      <c r="A1374" s="46" t="s">
        <v>416</v>
      </c>
      <c r="B1374">
        <v>14</v>
      </c>
      <c r="C1374">
        <v>23</v>
      </c>
    </row>
    <row r="1375" spans="1:3" x14ac:dyDescent="0.25">
      <c r="A1375" s="46" t="s">
        <v>1663</v>
      </c>
      <c r="B1375">
        <v>17</v>
      </c>
      <c r="C1375">
        <v>23</v>
      </c>
    </row>
    <row r="1376" spans="1:3" x14ac:dyDescent="0.25">
      <c r="A1376" s="46" t="s">
        <v>1664</v>
      </c>
      <c r="B1376">
        <v>16</v>
      </c>
      <c r="C1376">
        <v>23</v>
      </c>
    </row>
    <row r="1377" spans="1:3" x14ac:dyDescent="0.25">
      <c r="A1377" s="46" t="s">
        <v>1665</v>
      </c>
      <c r="B1377">
        <v>1</v>
      </c>
      <c r="C1377">
        <v>1</v>
      </c>
    </row>
    <row r="1378" spans="1:3" x14ac:dyDescent="0.25">
      <c r="A1378" s="46" t="s">
        <v>1666</v>
      </c>
      <c r="B1378">
        <v>1</v>
      </c>
      <c r="C1378">
        <v>1</v>
      </c>
    </row>
    <row r="1379" spans="1:3" x14ac:dyDescent="0.25">
      <c r="A1379" s="46" t="s">
        <v>1667</v>
      </c>
      <c r="B1379">
        <v>19</v>
      </c>
      <c r="C1379">
        <v>36</v>
      </c>
    </row>
    <row r="1380" spans="1:3" x14ac:dyDescent="0.25">
      <c r="A1380" s="46" t="s">
        <v>1668</v>
      </c>
      <c r="B1380">
        <v>18</v>
      </c>
      <c r="C1380">
        <v>36</v>
      </c>
    </row>
    <row r="1381" spans="1:3" x14ac:dyDescent="0.25">
      <c r="A1381" s="46" t="s">
        <v>1669</v>
      </c>
      <c r="B1381">
        <v>20</v>
      </c>
      <c r="C1381">
        <v>36</v>
      </c>
    </row>
    <row r="1382" spans="1:3" x14ac:dyDescent="0.25">
      <c r="A1382" s="46" t="s">
        <v>1670</v>
      </c>
      <c r="B1382">
        <v>19</v>
      </c>
      <c r="C1382">
        <v>36</v>
      </c>
    </row>
    <row r="1383" spans="1:3" x14ac:dyDescent="0.25">
      <c r="A1383" s="46" t="s">
        <v>1671</v>
      </c>
      <c r="B1383">
        <v>21</v>
      </c>
      <c r="C1383">
        <v>36</v>
      </c>
    </row>
    <row r="1384" spans="1:3" x14ac:dyDescent="0.25">
      <c r="A1384" s="46" t="s">
        <v>1672</v>
      </c>
      <c r="B1384">
        <v>20</v>
      </c>
      <c r="C1384">
        <v>37</v>
      </c>
    </row>
    <row r="1385" spans="1:3" x14ac:dyDescent="0.25">
      <c r="A1385" s="46" t="s">
        <v>1673</v>
      </c>
      <c r="B1385">
        <v>19</v>
      </c>
      <c r="C1385">
        <v>37</v>
      </c>
    </row>
    <row r="1386" spans="1:3" x14ac:dyDescent="0.25">
      <c r="A1386" s="46" t="s">
        <v>1674</v>
      </c>
      <c r="B1386">
        <v>19</v>
      </c>
      <c r="C1386">
        <v>37</v>
      </c>
    </row>
    <row r="1387" spans="1:3" x14ac:dyDescent="0.25">
      <c r="A1387" s="46" t="s">
        <v>1675</v>
      </c>
      <c r="B1387">
        <v>19</v>
      </c>
      <c r="C1387">
        <v>37</v>
      </c>
    </row>
    <row r="1388" spans="1:3" x14ac:dyDescent="0.25">
      <c r="A1388" s="46" t="s">
        <v>1676</v>
      </c>
      <c r="B1388">
        <v>21</v>
      </c>
      <c r="C1388">
        <v>37</v>
      </c>
    </row>
    <row r="1389" spans="1:3" x14ac:dyDescent="0.25">
      <c r="A1389" s="46" t="s">
        <v>1677</v>
      </c>
      <c r="B1389">
        <v>20</v>
      </c>
      <c r="C1389">
        <v>37</v>
      </c>
    </row>
    <row r="1390" spans="1:3" x14ac:dyDescent="0.25">
      <c r="A1390" s="46" t="s">
        <v>1678</v>
      </c>
      <c r="B1390">
        <v>22</v>
      </c>
      <c r="C1390">
        <v>37</v>
      </c>
    </row>
    <row r="1391" spans="1:3" x14ac:dyDescent="0.25">
      <c r="A1391" s="46" t="s">
        <v>1679</v>
      </c>
      <c r="B1391">
        <v>21</v>
      </c>
      <c r="C1391">
        <v>37</v>
      </c>
    </row>
    <row r="1392" spans="1:3" x14ac:dyDescent="0.25">
      <c r="A1392" s="46" t="s">
        <v>1680</v>
      </c>
      <c r="B1392">
        <v>20</v>
      </c>
      <c r="C1392">
        <v>37</v>
      </c>
    </row>
    <row r="1393" spans="1:3" x14ac:dyDescent="0.25">
      <c r="A1393" s="46" t="s">
        <v>1681</v>
      </c>
      <c r="B1393">
        <v>19</v>
      </c>
      <c r="C1393">
        <v>36</v>
      </c>
    </row>
    <row r="1394" spans="1:3" x14ac:dyDescent="0.25">
      <c r="A1394" s="46" t="s">
        <v>1682</v>
      </c>
      <c r="B1394">
        <v>19</v>
      </c>
      <c r="C1394">
        <v>36</v>
      </c>
    </row>
    <row r="1395" spans="1:3" x14ac:dyDescent="0.25">
      <c r="A1395" s="46" t="s">
        <v>1683</v>
      </c>
      <c r="B1395">
        <v>21</v>
      </c>
      <c r="C1395">
        <v>37</v>
      </c>
    </row>
    <row r="1396" spans="1:3" x14ac:dyDescent="0.25">
      <c r="A1396" s="46" t="s">
        <v>1684</v>
      </c>
      <c r="B1396">
        <v>21</v>
      </c>
      <c r="C1396">
        <v>37</v>
      </c>
    </row>
    <row r="1397" spans="1:3" x14ac:dyDescent="0.25">
      <c r="A1397" s="46" t="s">
        <v>1685</v>
      </c>
      <c r="B1397">
        <v>22</v>
      </c>
      <c r="C1397">
        <v>37</v>
      </c>
    </row>
    <row r="1398" spans="1:3" x14ac:dyDescent="0.25">
      <c r="A1398" s="46" t="s">
        <v>1686</v>
      </c>
      <c r="B1398">
        <v>19</v>
      </c>
      <c r="C1398">
        <v>36</v>
      </c>
    </row>
    <row r="1399" spans="1:3" x14ac:dyDescent="0.25">
      <c r="A1399" s="46" t="s">
        <v>1687</v>
      </c>
      <c r="B1399">
        <v>19</v>
      </c>
      <c r="C1399">
        <v>36</v>
      </c>
    </row>
    <row r="1400" spans="1:3" x14ac:dyDescent="0.25">
      <c r="A1400" s="46" t="s">
        <v>1688</v>
      </c>
      <c r="B1400">
        <v>20</v>
      </c>
      <c r="C1400">
        <v>36</v>
      </c>
    </row>
    <row r="1401" spans="1:3" x14ac:dyDescent="0.25">
      <c r="A1401" s="46" t="s">
        <v>1689</v>
      </c>
      <c r="B1401">
        <v>5</v>
      </c>
      <c r="C1401">
        <v>14</v>
      </c>
    </row>
    <row r="1402" spans="1:3" x14ac:dyDescent="0.25">
      <c r="A1402" s="46" t="s">
        <v>1690</v>
      </c>
      <c r="B1402">
        <v>37</v>
      </c>
      <c r="C1402">
        <v>101</v>
      </c>
    </row>
    <row r="1403" spans="1:3" x14ac:dyDescent="0.25">
      <c r="A1403" s="46" t="s">
        <v>1691</v>
      </c>
      <c r="B1403">
        <v>20</v>
      </c>
      <c r="C1403">
        <v>37</v>
      </c>
    </row>
    <row r="1404" spans="1:3" x14ac:dyDescent="0.25">
      <c r="A1404" s="46" t="s">
        <v>1692</v>
      </c>
      <c r="B1404">
        <v>19</v>
      </c>
      <c r="C1404">
        <v>37</v>
      </c>
    </row>
    <row r="1405" spans="1:3" x14ac:dyDescent="0.25">
      <c r="A1405" s="46" t="s">
        <v>1693</v>
      </c>
      <c r="B1405">
        <v>19</v>
      </c>
      <c r="C1405">
        <v>37</v>
      </c>
    </row>
    <row r="1406" spans="1:3" x14ac:dyDescent="0.25">
      <c r="A1406" s="46" t="s">
        <v>1694</v>
      </c>
      <c r="B1406">
        <v>19</v>
      </c>
      <c r="C1406">
        <v>37</v>
      </c>
    </row>
    <row r="1407" spans="1:3" x14ac:dyDescent="0.25">
      <c r="A1407" s="46" t="s">
        <v>1695</v>
      </c>
      <c r="B1407">
        <v>21</v>
      </c>
      <c r="C1407">
        <v>37</v>
      </c>
    </row>
    <row r="1408" spans="1:3" x14ac:dyDescent="0.25">
      <c r="A1408" s="46" t="s">
        <v>1696</v>
      </c>
      <c r="B1408">
        <v>20</v>
      </c>
      <c r="C1408">
        <v>37</v>
      </c>
    </row>
    <row r="1409" spans="1:3" x14ac:dyDescent="0.25">
      <c r="A1409" s="46" t="s">
        <v>1697</v>
      </c>
      <c r="B1409">
        <v>22</v>
      </c>
      <c r="C1409">
        <v>37</v>
      </c>
    </row>
    <row r="1410" spans="1:3" x14ac:dyDescent="0.25">
      <c r="A1410" s="46" t="s">
        <v>1698</v>
      </c>
      <c r="B1410">
        <v>18</v>
      </c>
      <c r="C1410">
        <v>31</v>
      </c>
    </row>
    <row r="1411" spans="1:3" x14ac:dyDescent="0.25">
      <c r="A1411" s="46" t="s">
        <v>1699</v>
      </c>
      <c r="B1411">
        <v>27</v>
      </c>
      <c r="C1411">
        <v>40</v>
      </c>
    </row>
    <row r="1412" spans="1:3" x14ac:dyDescent="0.25">
      <c r="A1412" s="46" t="s">
        <v>1700</v>
      </c>
      <c r="B1412">
        <v>20</v>
      </c>
      <c r="C1412">
        <v>37</v>
      </c>
    </row>
    <row r="1413" spans="1:3" x14ac:dyDescent="0.25">
      <c r="A1413" s="46" t="s">
        <v>1701</v>
      </c>
      <c r="B1413">
        <v>19</v>
      </c>
      <c r="C1413">
        <v>37</v>
      </c>
    </row>
    <row r="1414" spans="1:3" x14ac:dyDescent="0.25">
      <c r="A1414" s="46" t="s">
        <v>1702</v>
      </c>
      <c r="B1414">
        <v>19</v>
      </c>
      <c r="C1414">
        <v>37</v>
      </c>
    </row>
    <row r="1415" spans="1:3" x14ac:dyDescent="0.25">
      <c r="A1415" s="46" t="s">
        <v>1703</v>
      </c>
      <c r="B1415">
        <v>19</v>
      </c>
      <c r="C1415">
        <v>37</v>
      </c>
    </row>
    <row r="1416" spans="1:3" x14ac:dyDescent="0.25">
      <c r="A1416" s="46" t="s">
        <v>1704</v>
      </c>
      <c r="B1416">
        <v>21</v>
      </c>
      <c r="C1416">
        <v>37</v>
      </c>
    </row>
    <row r="1417" spans="1:3" x14ac:dyDescent="0.25">
      <c r="A1417" s="46" t="s">
        <v>1705</v>
      </c>
      <c r="B1417">
        <v>20</v>
      </c>
      <c r="C1417">
        <v>37</v>
      </c>
    </row>
    <row r="1418" spans="1:3" x14ac:dyDescent="0.25">
      <c r="A1418" s="46" t="s">
        <v>1706</v>
      </c>
      <c r="B1418">
        <v>22</v>
      </c>
      <c r="C1418">
        <v>37</v>
      </c>
    </row>
    <row r="1419" spans="1:3" x14ac:dyDescent="0.25">
      <c r="A1419" s="46" t="s">
        <v>1707</v>
      </c>
      <c r="B1419">
        <v>20</v>
      </c>
      <c r="C1419">
        <v>37</v>
      </c>
    </row>
    <row r="1420" spans="1:3" x14ac:dyDescent="0.25">
      <c r="A1420" s="46" t="s">
        <v>1708</v>
      </c>
      <c r="B1420">
        <v>19</v>
      </c>
      <c r="C1420">
        <v>37</v>
      </c>
    </row>
    <row r="1421" spans="1:3" x14ac:dyDescent="0.25">
      <c r="A1421" s="46" t="s">
        <v>1709</v>
      </c>
      <c r="B1421">
        <v>19</v>
      </c>
      <c r="C1421">
        <v>37</v>
      </c>
    </row>
    <row r="1422" spans="1:3" x14ac:dyDescent="0.25">
      <c r="A1422" s="46" t="s">
        <v>1710</v>
      </c>
      <c r="B1422">
        <v>19</v>
      </c>
      <c r="C1422">
        <v>37</v>
      </c>
    </row>
    <row r="1423" spans="1:3" x14ac:dyDescent="0.25">
      <c r="A1423" s="46" t="s">
        <v>1711</v>
      </c>
      <c r="B1423">
        <v>21</v>
      </c>
      <c r="C1423">
        <v>37</v>
      </c>
    </row>
    <row r="1424" spans="1:3" x14ac:dyDescent="0.25">
      <c r="A1424" s="46" t="s">
        <v>1712</v>
      </c>
      <c r="B1424">
        <v>20</v>
      </c>
      <c r="C1424">
        <v>37</v>
      </c>
    </row>
    <row r="1425" spans="1:3" x14ac:dyDescent="0.25">
      <c r="A1425" s="46" t="s">
        <v>1713</v>
      </c>
      <c r="B1425">
        <v>22</v>
      </c>
      <c r="C1425">
        <v>37</v>
      </c>
    </row>
    <row r="1426" spans="1:3" x14ac:dyDescent="0.25">
      <c r="A1426" s="46" t="s">
        <v>1714</v>
      </c>
      <c r="B1426">
        <v>47</v>
      </c>
      <c r="C1426">
        <v>428</v>
      </c>
    </row>
    <row r="1427" spans="1:3" x14ac:dyDescent="0.25">
      <c r="A1427" s="46" t="s">
        <v>1715</v>
      </c>
      <c r="B1427">
        <v>18</v>
      </c>
      <c r="C1427">
        <v>27</v>
      </c>
    </row>
    <row r="1428" spans="1:3" x14ac:dyDescent="0.25">
      <c r="A1428" s="46" t="s">
        <v>1716</v>
      </c>
      <c r="B1428">
        <v>18</v>
      </c>
      <c r="C1428">
        <v>27</v>
      </c>
    </row>
    <row r="1429" spans="1:3" x14ac:dyDescent="0.25">
      <c r="A1429" s="46" t="s">
        <v>194</v>
      </c>
      <c r="B1429">
        <v>21</v>
      </c>
      <c r="C1429">
        <v>33</v>
      </c>
    </row>
    <row r="1430" spans="1:3" x14ac:dyDescent="0.25">
      <c r="A1430" s="46" t="s">
        <v>1717</v>
      </c>
      <c r="B1430">
        <v>21</v>
      </c>
      <c r="C1430">
        <v>37</v>
      </c>
    </row>
    <row r="1431" spans="1:3" x14ac:dyDescent="0.25">
      <c r="A1431" s="46" t="s">
        <v>1718</v>
      </c>
      <c r="B1431">
        <v>47</v>
      </c>
      <c r="C1431">
        <v>133</v>
      </c>
    </row>
    <row r="1432" spans="1:3" x14ac:dyDescent="0.25">
      <c r="A1432" s="46" t="s">
        <v>1719</v>
      </c>
      <c r="B1432">
        <v>65</v>
      </c>
      <c r="C1432">
        <v>168</v>
      </c>
    </row>
    <row r="1433" spans="1:3" x14ac:dyDescent="0.25">
      <c r="A1433" s="46" t="s">
        <v>1720</v>
      </c>
      <c r="B1433">
        <v>2</v>
      </c>
      <c r="C1433">
        <v>4</v>
      </c>
    </row>
    <row r="1434" spans="1:3" x14ac:dyDescent="0.25">
      <c r="A1434" s="46" t="s">
        <v>1721</v>
      </c>
      <c r="B1434">
        <v>50</v>
      </c>
      <c r="C1434">
        <v>113</v>
      </c>
    </row>
    <row r="1435" spans="1:3" x14ac:dyDescent="0.25">
      <c r="A1435" s="46" t="s">
        <v>1722</v>
      </c>
      <c r="B1435">
        <v>28</v>
      </c>
      <c r="C1435">
        <v>70</v>
      </c>
    </row>
    <row r="1436" spans="1:3" x14ac:dyDescent="0.25">
      <c r="A1436" s="46" t="s">
        <v>1723</v>
      </c>
      <c r="B1436">
        <v>60</v>
      </c>
      <c r="C1436">
        <v>176</v>
      </c>
    </row>
    <row r="1437" spans="1:3" x14ac:dyDescent="0.25">
      <c r="A1437" s="46" t="s">
        <v>1724</v>
      </c>
      <c r="B1437">
        <v>24</v>
      </c>
      <c r="C1437">
        <v>79</v>
      </c>
    </row>
    <row r="1438" spans="1:3" x14ac:dyDescent="0.25">
      <c r="A1438" s="46" t="s">
        <v>1725</v>
      </c>
      <c r="B1438">
        <v>49</v>
      </c>
      <c r="C1438">
        <v>112</v>
      </c>
    </row>
    <row r="1439" spans="1:3" x14ac:dyDescent="0.25">
      <c r="A1439" s="46" t="s">
        <v>1726</v>
      </c>
      <c r="B1439">
        <v>62</v>
      </c>
      <c r="C1439">
        <v>131</v>
      </c>
    </row>
    <row r="1440" spans="1:3" x14ac:dyDescent="0.25">
      <c r="A1440" s="46" t="s">
        <v>1727</v>
      </c>
      <c r="B1440">
        <v>23</v>
      </c>
      <c r="C1440">
        <v>103</v>
      </c>
    </row>
    <row r="1441" spans="1:3" x14ac:dyDescent="0.25">
      <c r="A1441" s="46" t="s">
        <v>404</v>
      </c>
      <c r="B1441">
        <v>19</v>
      </c>
      <c r="C1441">
        <v>36</v>
      </c>
    </row>
    <row r="1442" spans="1:3" x14ac:dyDescent="0.25">
      <c r="A1442" s="46" t="s">
        <v>1728</v>
      </c>
      <c r="B1442">
        <v>22</v>
      </c>
      <c r="C1442">
        <v>37</v>
      </c>
    </row>
    <row r="1443" spans="1:3" x14ac:dyDescent="0.25">
      <c r="A1443" s="46" t="s">
        <v>1729</v>
      </c>
      <c r="B1443">
        <v>20</v>
      </c>
      <c r="C1443">
        <v>37</v>
      </c>
    </row>
    <row r="1444" spans="1:3" x14ac:dyDescent="0.25">
      <c r="A1444" s="46" t="s">
        <v>361</v>
      </c>
      <c r="B1444">
        <v>19</v>
      </c>
      <c r="C1444">
        <v>92</v>
      </c>
    </row>
    <row r="1445" spans="1:3" x14ac:dyDescent="0.25">
      <c r="A1445" s="46" t="s">
        <v>1730</v>
      </c>
      <c r="B1445">
        <v>9</v>
      </c>
      <c r="C1445">
        <v>24</v>
      </c>
    </row>
    <row r="1446" spans="1:3" x14ac:dyDescent="0.25">
      <c r="A1446" s="46" t="s">
        <v>1731</v>
      </c>
      <c r="B1446">
        <v>14</v>
      </c>
      <c r="C1446">
        <v>16</v>
      </c>
    </row>
    <row r="1447" spans="1:3" x14ac:dyDescent="0.25">
      <c r="A1447" s="46" t="s">
        <v>244</v>
      </c>
      <c r="B1447">
        <v>19</v>
      </c>
      <c r="C1447">
        <v>92</v>
      </c>
    </row>
    <row r="1448" spans="1:3" x14ac:dyDescent="0.25">
      <c r="A1448" s="46" t="s">
        <v>107</v>
      </c>
      <c r="B1448">
        <v>2</v>
      </c>
      <c r="C1448">
        <v>8</v>
      </c>
    </row>
    <row r="1449" spans="1:3" x14ac:dyDescent="0.25">
      <c r="A1449" s="46" t="s">
        <v>1732</v>
      </c>
      <c r="B1449">
        <v>48</v>
      </c>
      <c r="C1449">
        <v>213</v>
      </c>
    </row>
    <row r="1450" spans="1:3" x14ac:dyDescent="0.25">
      <c r="A1450" s="46" t="s">
        <v>1733</v>
      </c>
      <c r="B1450">
        <v>63</v>
      </c>
      <c r="C1450">
        <v>163</v>
      </c>
    </row>
    <row r="1451" spans="1:3" x14ac:dyDescent="0.25">
      <c r="A1451" s="46" t="s">
        <v>1734</v>
      </c>
      <c r="B1451">
        <v>53</v>
      </c>
      <c r="C1451">
        <v>220</v>
      </c>
    </row>
    <row r="1452" spans="1:3" x14ac:dyDescent="0.25">
      <c r="A1452" s="46" t="s">
        <v>168</v>
      </c>
      <c r="B1452">
        <v>25</v>
      </c>
      <c r="C1452">
        <v>57</v>
      </c>
    </row>
    <row r="1453" spans="1:3" x14ac:dyDescent="0.25">
      <c r="A1453" s="46" t="s">
        <v>1735</v>
      </c>
      <c r="B1453">
        <v>22</v>
      </c>
      <c r="C1453">
        <v>55</v>
      </c>
    </row>
    <row r="1454" spans="1:3" x14ac:dyDescent="0.25">
      <c r="A1454" s="46" t="s">
        <v>1736</v>
      </c>
      <c r="B1454">
        <v>41</v>
      </c>
      <c r="C1454">
        <v>126</v>
      </c>
    </row>
    <row r="1455" spans="1:3" x14ac:dyDescent="0.25">
      <c r="A1455" s="46" t="s">
        <v>1737</v>
      </c>
      <c r="B1455">
        <v>38</v>
      </c>
      <c r="C1455">
        <v>59</v>
      </c>
    </row>
    <row r="1456" spans="1:3" x14ac:dyDescent="0.25">
      <c r="A1456" s="46" t="s">
        <v>1738</v>
      </c>
      <c r="B1456">
        <v>62</v>
      </c>
      <c r="C1456">
        <v>131</v>
      </c>
    </row>
    <row r="1457" spans="1:3" x14ac:dyDescent="0.25">
      <c r="A1457" s="46" t="s">
        <v>1739</v>
      </c>
      <c r="B1457">
        <v>1</v>
      </c>
      <c r="C1457">
        <v>1</v>
      </c>
    </row>
    <row r="1458" spans="1:3" x14ac:dyDescent="0.25">
      <c r="A1458" s="46" t="s">
        <v>1740</v>
      </c>
      <c r="B1458">
        <v>29</v>
      </c>
      <c r="C1458">
        <v>74</v>
      </c>
    </row>
    <row r="1459" spans="1:3" x14ac:dyDescent="0.25">
      <c r="A1459" s="46" t="s">
        <v>1741</v>
      </c>
      <c r="B1459">
        <v>79</v>
      </c>
      <c r="C1459">
        <v>293</v>
      </c>
    </row>
    <row r="1460" spans="1:3" x14ac:dyDescent="0.25">
      <c r="A1460" s="46" t="s">
        <v>1742</v>
      </c>
      <c r="B1460">
        <v>17</v>
      </c>
      <c r="C1460">
        <v>58</v>
      </c>
    </row>
    <row r="1461" spans="1:3" x14ac:dyDescent="0.25">
      <c r="A1461" s="46" t="s">
        <v>1743</v>
      </c>
      <c r="B1461">
        <v>73</v>
      </c>
      <c r="C1461">
        <v>350</v>
      </c>
    </row>
    <row r="1462" spans="1:3" x14ac:dyDescent="0.25">
      <c r="A1462" s="46" t="s">
        <v>1744</v>
      </c>
      <c r="B1462">
        <v>19</v>
      </c>
      <c r="C1462">
        <v>37</v>
      </c>
    </row>
    <row r="1463" spans="1:3" x14ac:dyDescent="0.25">
      <c r="A1463" s="46" t="s">
        <v>1745</v>
      </c>
      <c r="B1463">
        <v>3</v>
      </c>
      <c r="C1463">
        <v>4</v>
      </c>
    </row>
    <row r="1464" spans="1:3" x14ac:dyDescent="0.25">
      <c r="A1464" s="46" t="s">
        <v>1746</v>
      </c>
      <c r="B1464">
        <v>20</v>
      </c>
      <c r="C1464">
        <v>39</v>
      </c>
    </row>
    <row r="1465" spans="1:3" x14ac:dyDescent="0.25">
      <c r="A1465" s="46" t="s">
        <v>1747</v>
      </c>
      <c r="B1465">
        <v>20</v>
      </c>
      <c r="C1465">
        <v>46</v>
      </c>
    </row>
    <row r="1466" spans="1:3" x14ac:dyDescent="0.25">
      <c r="A1466" s="46" t="s">
        <v>1748</v>
      </c>
      <c r="B1466">
        <v>1</v>
      </c>
      <c r="C1466">
        <v>74</v>
      </c>
    </row>
    <row r="1467" spans="1:3" x14ac:dyDescent="0.25">
      <c r="A1467" s="46" t="s">
        <v>1749</v>
      </c>
      <c r="B1467">
        <v>84</v>
      </c>
      <c r="C1467">
        <v>249</v>
      </c>
    </row>
    <row r="1468" spans="1:3" x14ac:dyDescent="0.25">
      <c r="A1468" s="46" t="s">
        <v>1750</v>
      </c>
      <c r="B1468">
        <v>1</v>
      </c>
      <c r="C1468">
        <v>2</v>
      </c>
    </row>
    <row r="1469" spans="1:3" x14ac:dyDescent="0.25">
      <c r="A1469" s="46" t="s">
        <v>1751</v>
      </c>
      <c r="B1469">
        <v>22</v>
      </c>
      <c r="C1469">
        <v>55</v>
      </c>
    </row>
    <row r="1470" spans="1:3" x14ac:dyDescent="0.25">
      <c r="A1470" s="46" t="s">
        <v>1752</v>
      </c>
      <c r="B1470">
        <v>21</v>
      </c>
      <c r="C1470">
        <v>40</v>
      </c>
    </row>
    <row r="1471" spans="1:3" x14ac:dyDescent="0.25">
      <c r="A1471" s="46" t="s">
        <v>1753</v>
      </c>
      <c r="B1471">
        <v>1</v>
      </c>
      <c r="C1471">
        <v>4</v>
      </c>
    </row>
    <row r="1472" spans="1:3" x14ac:dyDescent="0.25">
      <c r="A1472" s="46" t="s">
        <v>1754</v>
      </c>
      <c r="B1472">
        <v>29</v>
      </c>
      <c r="C1472">
        <v>40</v>
      </c>
    </row>
    <row r="1473" spans="1:3" x14ac:dyDescent="0.25">
      <c r="A1473" s="46" t="s">
        <v>1755</v>
      </c>
      <c r="B1473">
        <v>40</v>
      </c>
      <c r="C1473">
        <v>61</v>
      </c>
    </row>
    <row r="1474" spans="1:3" x14ac:dyDescent="0.25">
      <c r="A1474" s="46" t="s">
        <v>1756</v>
      </c>
      <c r="B1474">
        <v>16</v>
      </c>
      <c r="C1474">
        <v>61</v>
      </c>
    </row>
    <row r="1475" spans="1:3" x14ac:dyDescent="0.25">
      <c r="A1475" s="46" t="s">
        <v>1757</v>
      </c>
      <c r="B1475">
        <v>1</v>
      </c>
      <c r="C1475">
        <v>150</v>
      </c>
    </row>
    <row r="1476" spans="1:3" x14ac:dyDescent="0.25">
      <c r="A1476" s="46" t="s">
        <v>1758</v>
      </c>
      <c r="B1476">
        <v>2</v>
      </c>
      <c r="C1476">
        <v>3</v>
      </c>
    </row>
    <row r="1477" spans="1:3" x14ac:dyDescent="0.25">
      <c r="A1477" s="46" t="s">
        <v>1759</v>
      </c>
      <c r="B1477">
        <v>40</v>
      </c>
      <c r="C1477">
        <v>61</v>
      </c>
    </row>
    <row r="1478" spans="1:3" x14ac:dyDescent="0.25">
      <c r="A1478" s="46" t="s">
        <v>1760</v>
      </c>
      <c r="B1478">
        <v>28</v>
      </c>
      <c r="C1478">
        <v>38</v>
      </c>
    </row>
    <row r="1479" spans="1:3" x14ac:dyDescent="0.25">
      <c r="A1479" s="46" t="s">
        <v>1761</v>
      </c>
      <c r="B1479">
        <v>84</v>
      </c>
      <c r="C1479">
        <v>208</v>
      </c>
    </row>
    <row r="1480" spans="1:3" x14ac:dyDescent="0.25">
      <c r="A1480" s="46" t="s">
        <v>63</v>
      </c>
      <c r="B1480">
        <v>2</v>
      </c>
      <c r="C1480">
        <v>12</v>
      </c>
    </row>
    <row r="1481" spans="1:3" x14ac:dyDescent="0.25">
      <c r="A1481" s="46" t="s">
        <v>1762</v>
      </c>
      <c r="B1481">
        <v>1</v>
      </c>
      <c r="C1481">
        <v>150</v>
      </c>
    </row>
    <row r="1482" spans="1:3" x14ac:dyDescent="0.25">
      <c r="A1482" s="46" t="s">
        <v>1763</v>
      </c>
      <c r="B1482">
        <v>40</v>
      </c>
      <c r="C1482">
        <v>61</v>
      </c>
    </row>
    <row r="1483" spans="1:3" x14ac:dyDescent="0.25">
      <c r="A1483" s="46" t="s">
        <v>1764</v>
      </c>
      <c r="B1483">
        <v>19</v>
      </c>
      <c r="C1483">
        <v>36</v>
      </c>
    </row>
    <row r="1484" spans="1:3" x14ac:dyDescent="0.25">
      <c r="A1484" s="46" t="s">
        <v>1765</v>
      </c>
      <c r="B1484">
        <v>1</v>
      </c>
      <c r="C1484">
        <v>1</v>
      </c>
    </row>
    <row r="1485" spans="1:3" x14ac:dyDescent="0.25">
      <c r="A1485" s="46" t="s">
        <v>1766</v>
      </c>
      <c r="B1485">
        <v>1</v>
      </c>
      <c r="C1485">
        <v>1</v>
      </c>
    </row>
    <row r="1486" spans="1:3" x14ac:dyDescent="0.25">
      <c r="A1486" s="46" t="s">
        <v>1767</v>
      </c>
      <c r="B1486">
        <v>6</v>
      </c>
      <c r="C1486">
        <v>12</v>
      </c>
    </row>
    <row r="1487" spans="1:3" x14ac:dyDescent="0.25">
      <c r="A1487" s="46" t="s">
        <v>1768</v>
      </c>
      <c r="B1487">
        <v>1</v>
      </c>
      <c r="C1487">
        <v>4</v>
      </c>
    </row>
    <row r="1488" spans="1:3" x14ac:dyDescent="0.25">
      <c r="A1488" s="46" t="s">
        <v>1769</v>
      </c>
      <c r="B1488">
        <v>6</v>
      </c>
      <c r="C1488">
        <v>15</v>
      </c>
    </row>
    <row r="1489" spans="1:3" x14ac:dyDescent="0.25">
      <c r="A1489" s="46" t="s">
        <v>1770</v>
      </c>
      <c r="B1489">
        <v>6</v>
      </c>
      <c r="C1489">
        <v>15</v>
      </c>
    </row>
    <row r="1490" spans="1:3" x14ac:dyDescent="0.25">
      <c r="A1490" s="46" t="s">
        <v>1771</v>
      </c>
      <c r="B1490">
        <v>1</v>
      </c>
      <c r="C1490">
        <v>7</v>
      </c>
    </row>
    <row r="1491" spans="1:3" x14ac:dyDescent="0.25">
      <c r="A1491" s="46" t="s">
        <v>1772</v>
      </c>
      <c r="B1491">
        <v>3</v>
      </c>
      <c r="C1491">
        <v>193</v>
      </c>
    </row>
    <row r="1492" spans="1:3" x14ac:dyDescent="0.25">
      <c r="A1492" s="46" t="s">
        <v>1773</v>
      </c>
      <c r="B1492">
        <v>27</v>
      </c>
      <c r="C1492">
        <v>52</v>
      </c>
    </row>
    <row r="1493" spans="1:3" x14ac:dyDescent="0.25">
      <c r="A1493" s="46" t="s">
        <v>1774</v>
      </c>
      <c r="B1493">
        <v>35</v>
      </c>
      <c r="C1493">
        <v>217</v>
      </c>
    </row>
    <row r="1494" spans="1:3" x14ac:dyDescent="0.25">
      <c r="A1494" s="46" t="s">
        <v>1775</v>
      </c>
      <c r="B1494">
        <v>28</v>
      </c>
      <c r="C1494">
        <v>69</v>
      </c>
    </row>
    <row r="1495" spans="1:3" x14ac:dyDescent="0.25">
      <c r="A1495" s="46" t="s">
        <v>1776</v>
      </c>
      <c r="B1495">
        <v>35</v>
      </c>
      <c r="C1495">
        <v>182</v>
      </c>
    </row>
    <row r="1496" spans="1:3" x14ac:dyDescent="0.25">
      <c r="A1496" s="46" t="s">
        <v>1777</v>
      </c>
      <c r="B1496">
        <v>1</v>
      </c>
      <c r="C1496">
        <v>8</v>
      </c>
    </row>
    <row r="1497" spans="1:3" x14ac:dyDescent="0.25">
      <c r="A1497" s="46" t="s">
        <v>1778</v>
      </c>
      <c r="B1497">
        <v>1</v>
      </c>
      <c r="C1497">
        <v>8</v>
      </c>
    </row>
    <row r="1498" spans="1:3" x14ac:dyDescent="0.25">
      <c r="A1498" s="46" t="s">
        <v>1779</v>
      </c>
      <c r="B1498">
        <v>1</v>
      </c>
      <c r="C1498">
        <v>6</v>
      </c>
    </row>
    <row r="1499" spans="1:3" x14ac:dyDescent="0.25">
      <c r="A1499" s="46" t="s">
        <v>1780</v>
      </c>
      <c r="B1499">
        <v>18</v>
      </c>
      <c r="C1499">
        <v>82</v>
      </c>
    </row>
    <row r="1500" spans="1:3" x14ac:dyDescent="0.25">
      <c r="A1500" s="46" t="s">
        <v>1781</v>
      </c>
      <c r="B1500">
        <v>31</v>
      </c>
      <c r="C1500">
        <v>101</v>
      </c>
    </row>
    <row r="1501" spans="1:3" x14ac:dyDescent="0.25">
      <c r="A1501" s="46" t="s">
        <v>1782</v>
      </c>
      <c r="B1501">
        <v>2</v>
      </c>
      <c r="C1501">
        <v>8</v>
      </c>
    </row>
    <row r="1502" spans="1:3" x14ac:dyDescent="0.25">
      <c r="A1502" s="46" t="s">
        <v>1783</v>
      </c>
      <c r="B1502">
        <v>35</v>
      </c>
      <c r="C1502">
        <v>182</v>
      </c>
    </row>
    <row r="1503" spans="1:3" x14ac:dyDescent="0.25">
      <c r="A1503" s="46" t="s">
        <v>1784</v>
      </c>
      <c r="B1503">
        <v>50</v>
      </c>
      <c r="C1503">
        <v>93</v>
      </c>
    </row>
    <row r="1504" spans="1:3" x14ac:dyDescent="0.25">
      <c r="A1504" s="46" t="s">
        <v>1785</v>
      </c>
      <c r="B1504">
        <v>4</v>
      </c>
      <c r="C1504">
        <v>14</v>
      </c>
    </row>
    <row r="1505" spans="1:3" x14ac:dyDescent="0.25">
      <c r="A1505" s="46" t="s">
        <v>1786</v>
      </c>
      <c r="B1505">
        <v>5</v>
      </c>
      <c r="C1505">
        <v>14</v>
      </c>
    </row>
    <row r="1506" spans="1:3" x14ac:dyDescent="0.25">
      <c r="A1506" s="46" t="s">
        <v>1787</v>
      </c>
      <c r="B1506">
        <v>20</v>
      </c>
      <c r="C1506">
        <v>90</v>
      </c>
    </row>
    <row r="1507" spans="1:3" x14ac:dyDescent="0.25">
      <c r="A1507" s="46" t="s">
        <v>51</v>
      </c>
      <c r="B1507">
        <v>91</v>
      </c>
      <c r="C1507">
        <v>505</v>
      </c>
    </row>
    <row r="1508" spans="1:3" x14ac:dyDescent="0.25">
      <c r="A1508" s="46" t="s">
        <v>76</v>
      </c>
      <c r="B1508">
        <v>36</v>
      </c>
      <c r="C1508">
        <v>85</v>
      </c>
    </row>
    <row r="1509" spans="1:3" x14ac:dyDescent="0.25">
      <c r="A1509" s="46" t="s">
        <v>52</v>
      </c>
      <c r="B1509">
        <v>58</v>
      </c>
      <c r="C1509">
        <v>879</v>
      </c>
    </row>
    <row r="1510" spans="1:3" x14ac:dyDescent="0.25">
      <c r="A1510" s="46" t="s">
        <v>1788</v>
      </c>
      <c r="B1510">
        <v>5</v>
      </c>
      <c r="C1510">
        <v>15</v>
      </c>
    </row>
    <row r="1511" spans="1:3" x14ac:dyDescent="0.25">
      <c r="A1511" s="46" t="s">
        <v>1789</v>
      </c>
      <c r="B1511">
        <v>4</v>
      </c>
      <c r="C1511">
        <v>14</v>
      </c>
    </row>
    <row r="1512" spans="1:3" x14ac:dyDescent="0.25">
      <c r="A1512" s="46" t="s">
        <v>1790</v>
      </c>
      <c r="B1512">
        <v>6</v>
      </c>
      <c r="C1512">
        <v>15</v>
      </c>
    </row>
    <row r="1513" spans="1:3" x14ac:dyDescent="0.25">
      <c r="A1513" s="46" t="s">
        <v>221</v>
      </c>
      <c r="B1513">
        <v>48</v>
      </c>
      <c r="C1513">
        <v>142</v>
      </c>
    </row>
    <row r="1514" spans="1:3" x14ac:dyDescent="0.25">
      <c r="A1514" s="46" t="s">
        <v>1791</v>
      </c>
      <c r="B1514">
        <v>16</v>
      </c>
      <c r="C1514">
        <v>52</v>
      </c>
    </row>
    <row r="1515" spans="1:3" x14ac:dyDescent="0.25">
      <c r="A1515" s="46" t="s">
        <v>1792</v>
      </c>
      <c r="B1515">
        <v>16</v>
      </c>
      <c r="C1515">
        <v>52</v>
      </c>
    </row>
    <row r="1516" spans="1:3" x14ac:dyDescent="0.25">
      <c r="A1516" s="46" t="s">
        <v>1793</v>
      </c>
      <c r="B1516">
        <v>16</v>
      </c>
      <c r="C1516">
        <v>52</v>
      </c>
    </row>
    <row r="1517" spans="1:3" x14ac:dyDescent="0.25">
      <c r="A1517" s="46" t="s">
        <v>56</v>
      </c>
      <c r="B1517">
        <v>16</v>
      </c>
      <c r="C1517">
        <v>52</v>
      </c>
    </row>
    <row r="1518" spans="1:3" x14ac:dyDescent="0.25">
      <c r="A1518" s="46" t="s">
        <v>1794</v>
      </c>
      <c r="B1518">
        <v>2</v>
      </c>
      <c r="C1518">
        <v>2</v>
      </c>
    </row>
    <row r="1519" spans="1:3" x14ac:dyDescent="0.25">
      <c r="A1519" s="46" t="s">
        <v>1795</v>
      </c>
      <c r="B1519">
        <v>30</v>
      </c>
      <c r="C1519">
        <v>779</v>
      </c>
    </row>
    <row r="1520" spans="1:3" x14ac:dyDescent="0.25">
      <c r="A1520" s="46" t="s">
        <v>1796</v>
      </c>
      <c r="B1520">
        <v>2</v>
      </c>
      <c r="C1520">
        <v>2</v>
      </c>
    </row>
    <row r="1521" spans="1:3" x14ac:dyDescent="0.25">
      <c r="A1521" s="46" t="s">
        <v>1797</v>
      </c>
      <c r="B1521">
        <v>3</v>
      </c>
      <c r="C1521">
        <v>4</v>
      </c>
    </row>
    <row r="1522" spans="1:3" x14ac:dyDescent="0.25">
      <c r="A1522" s="46" t="s">
        <v>445</v>
      </c>
      <c r="B1522">
        <v>4</v>
      </c>
      <c r="C1522">
        <v>15</v>
      </c>
    </row>
    <row r="1523" spans="1:3" x14ac:dyDescent="0.25">
      <c r="A1523" s="46" t="s">
        <v>1798</v>
      </c>
      <c r="B1523">
        <v>40</v>
      </c>
      <c r="C1523">
        <v>153</v>
      </c>
    </row>
    <row r="1524" spans="1:3" x14ac:dyDescent="0.25">
      <c r="A1524" s="46" t="s">
        <v>1799</v>
      </c>
      <c r="B1524">
        <v>28</v>
      </c>
      <c r="C1524">
        <v>3987</v>
      </c>
    </row>
    <row r="1525" spans="1:3" x14ac:dyDescent="0.25">
      <c r="A1525" s="46" t="s">
        <v>1800</v>
      </c>
      <c r="B1525">
        <v>29</v>
      </c>
      <c r="C1525">
        <v>1647</v>
      </c>
    </row>
    <row r="1526" spans="1:3" x14ac:dyDescent="0.25">
      <c r="A1526" s="46" t="s">
        <v>1801</v>
      </c>
      <c r="B1526">
        <v>4</v>
      </c>
      <c r="C1526">
        <v>19</v>
      </c>
    </row>
    <row r="1527" spans="1:3" x14ac:dyDescent="0.25">
      <c r="A1527" s="46" t="s">
        <v>1802</v>
      </c>
      <c r="B1527">
        <v>2</v>
      </c>
      <c r="C1527">
        <v>2</v>
      </c>
    </row>
    <row r="1528" spans="1:3" x14ac:dyDescent="0.25">
      <c r="A1528" s="46" t="s">
        <v>1803</v>
      </c>
      <c r="B1528">
        <v>1</v>
      </c>
      <c r="C1528">
        <v>34</v>
      </c>
    </row>
    <row r="1529" spans="1:3" x14ac:dyDescent="0.25">
      <c r="A1529" s="46" t="s">
        <v>1804</v>
      </c>
      <c r="B1529">
        <v>1</v>
      </c>
      <c r="C1529">
        <v>34</v>
      </c>
    </row>
    <row r="1530" spans="1:3" x14ac:dyDescent="0.25">
      <c r="A1530" s="46" t="s">
        <v>138</v>
      </c>
      <c r="B1530">
        <v>51</v>
      </c>
      <c r="C1530">
        <v>93</v>
      </c>
    </row>
    <row r="1531" spans="1:3" x14ac:dyDescent="0.25">
      <c r="A1531" s="46" t="s">
        <v>1805</v>
      </c>
      <c r="B1531">
        <v>35</v>
      </c>
      <c r="C1531">
        <v>99</v>
      </c>
    </row>
    <row r="1532" spans="1:3" x14ac:dyDescent="0.25">
      <c r="A1532" s="46" t="s">
        <v>1806</v>
      </c>
      <c r="B1532">
        <v>42</v>
      </c>
      <c r="C1532">
        <v>154</v>
      </c>
    </row>
    <row r="1533" spans="1:3" x14ac:dyDescent="0.25">
      <c r="A1533" s="46" t="s">
        <v>1807</v>
      </c>
      <c r="B1533">
        <v>33</v>
      </c>
      <c r="C1533">
        <v>212</v>
      </c>
    </row>
    <row r="1534" spans="1:3" x14ac:dyDescent="0.25">
      <c r="A1534" s="46" t="s">
        <v>1808</v>
      </c>
      <c r="B1534">
        <v>1</v>
      </c>
      <c r="C1534">
        <v>3</v>
      </c>
    </row>
    <row r="1535" spans="1:3" x14ac:dyDescent="0.25">
      <c r="A1535" s="46" t="s">
        <v>1809</v>
      </c>
      <c r="B1535">
        <v>1</v>
      </c>
      <c r="C1535">
        <v>6</v>
      </c>
    </row>
    <row r="1536" spans="1:3" x14ac:dyDescent="0.25">
      <c r="A1536" s="46" t="s">
        <v>226</v>
      </c>
      <c r="B1536">
        <v>126</v>
      </c>
      <c r="C1536">
        <v>919</v>
      </c>
    </row>
    <row r="1537" spans="1:3" x14ac:dyDescent="0.25">
      <c r="A1537" s="46" t="s">
        <v>1810</v>
      </c>
      <c r="B1537">
        <v>34</v>
      </c>
      <c r="C1537">
        <v>2240</v>
      </c>
    </row>
    <row r="1538" spans="1:3" x14ac:dyDescent="0.25">
      <c r="A1538" s="46" t="s">
        <v>1811</v>
      </c>
      <c r="B1538">
        <v>6</v>
      </c>
      <c r="C1538">
        <v>15</v>
      </c>
    </row>
    <row r="1539" spans="1:3" x14ac:dyDescent="0.25">
      <c r="A1539" s="46" t="s">
        <v>1812</v>
      </c>
      <c r="B1539">
        <v>2</v>
      </c>
      <c r="C1539">
        <v>7</v>
      </c>
    </row>
    <row r="1540" spans="1:3" x14ac:dyDescent="0.25">
      <c r="A1540" s="46" t="s">
        <v>414</v>
      </c>
      <c r="B1540">
        <v>6</v>
      </c>
      <c r="C1540">
        <v>15</v>
      </c>
    </row>
    <row r="1541" spans="1:3" x14ac:dyDescent="0.25">
      <c r="A1541" s="46" t="s">
        <v>413</v>
      </c>
      <c r="B1541">
        <v>6</v>
      </c>
      <c r="C1541">
        <v>15</v>
      </c>
    </row>
    <row r="1542" spans="1:3" x14ac:dyDescent="0.25">
      <c r="A1542" s="46" t="s">
        <v>1813</v>
      </c>
      <c r="B1542">
        <v>6</v>
      </c>
      <c r="C1542">
        <v>7</v>
      </c>
    </row>
    <row r="1543" spans="1:3" x14ac:dyDescent="0.25">
      <c r="A1543" s="46" t="s">
        <v>1814</v>
      </c>
      <c r="B1543">
        <v>36</v>
      </c>
      <c r="C1543">
        <v>100</v>
      </c>
    </row>
    <row r="1544" spans="1:3" x14ac:dyDescent="0.25">
      <c r="A1544" s="46" t="s">
        <v>1815</v>
      </c>
      <c r="B1544">
        <v>33</v>
      </c>
      <c r="C1544">
        <v>140</v>
      </c>
    </row>
    <row r="1545" spans="1:3" x14ac:dyDescent="0.25">
      <c r="A1545" s="46" t="s">
        <v>1816</v>
      </c>
      <c r="B1545">
        <v>14</v>
      </c>
      <c r="C1545">
        <v>20</v>
      </c>
    </row>
    <row r="1546" spans="1:3" x14ac:dyDescent="0.25">
      <c r="A1546" s="46" t="s">
        <v>1817</v>
      </c>
      <c r="B1546">
        <v>53</v>
      </c>
      <c r="C1546">
        <v>104</v>
      </c>
    </row>
    <row r="1547" spans="1:3" x14ac:dyDescent="0.25">
      <c r="A1547" s="46" t="s">
        <v>1818</v>
      </c>
      <c r="B1547">
        <v>39</v>
      </c>
      <c r="C1547">
        <v>82</v>
      </c>
    </row>
    <row r="1548" spans="1:3" x14ac:dyDescent="0.25">
      <c r="A1548" s="46" t="s">
        <v>1819</v>
      </c>
      <c r="B1548">
        <v>29</v>
      </c>
      <c r="C1548">
        <v>73</v>
      </c>
    </row>
    <row r="1549" spans="1:3" x14ac:dyDescent="0.25">
      <c r="A1549" s="46" t="s">
        <v>1820</v>
      </c>
      <c r="B1549">
        <v>30</v>
      </c>
      <c r="C1549">
        <v>75</v>
      </c>
    </row>
    <row r="1550" spans="1:3" x14ac:dyDescent="0.25">
      <c r="A1550" s="46" t="s">
        <v>1821</v>
      </c>
      <c r="B1550">
        <v>14</v>
      </c>
      <c r="C1550">
        <v>23</v>
      </c>
    </row>
    <row r="1551" spans="1:3" x14ac:dyDescent="0.25">
      <c r="A1551" s="46" t="s">
        <v>1822</v>
      </c>
      <c r="B1551">
        <v>73</v>
      </c>
      <c r="C1551">
        <v>146</v>
      </c>
    </row>
    <row r="1552" spans="1:3" x14ac:dyDescent="0.25">
      <c r="A1552" s="46" t="s">
        <v>1823</v>
      </c>
      <c r="B1552">
        <v>38</v>
      </c>
      <c r="C1552">
        <v>63</v>
      </c>
    </row>
    <row r="1553" spans="1:3" x14ac:dyDescent="0.25">
      <c r="A1553" s="46" t="s">
        <v>1824</v>
      </c>
      <c r="B1553">
        <v>68</v>
      </c>
      <c r="C1553">
        <v>143</v>
      </c>
    </row>
    <row r="1554" spans="1:3" x14ac:dyDescent="0.25">
      <c r="A1554" s="46" t="s">
        <v>1825</v>
      </c>
      <c r="B1554">
        <v>3</v>
      </c>
      <c r="C1554">
        <v>4</v>
      </c>
    </row>
    <row r="1555" spans="1:3" x14ac:dyDescent="0.25">
      <c r="A1555" s="46" t="s">
        <v>1826</v>
      </c>
      <c r="B1555">
        <v>60</v>
      </c>
      <c r="C1555">
        <v>109</v>
      </c>
    </row>
    <row r="1556" spans="1:3" x14ac:dyDescent="0.25">
      <c r="A1556" s="46" t="s">
        <v>1827</v>
      </c>
      <c r="B1556">
        <v>50</v>
      </c>
      <c r="C1556">
        <v>108</v>
      </c>
    </row>
    <row r="1557" spans="1:3" x14ac:dyDescent="0.25">
      <c r="A1557" s="46" t="s">
        <v>1828</v>
      </c>
      <c r="B1557">
        <v>60</v>
      </c>
      <c r="C1557">
        <v>109</v>
      </c>
    </row>
    <row r="1558" spans="1:3" x14ac:dyDescent="0.25">
      <c r="A1558" s="46" t="s">
        <v>1829</v>
      </c>
      <c r="B1558">
        <v>49</v>
      </c>
      <c r="C1558">
        <v>108</v>
      </c>
    </row>
    <row r="1559" spans="1:3" x14ac:dyDescent="0.25">
      <c r="A1559" s="46" t="s">
        <v>1830</v>
      </c>
      <c r="B1559">
        <v>69</v>
      </c>
      <c r="C1559">
        <v>144</v>
      </c>
    </row>
    <row r="1560" spans="1:3" x14ac:dyDescent="0.25">
      <c r="A1560" s="46" t="s">
        <v>1831</v>
      </c>
      <c r="B1560">
        <v>19</v>
      </c>
      <c r="C1560">
        <v>49</v>
      </c>
    </row>
    <row r="1561" spans="1:3" x14ac:dyDescent="0.25">
      <c r="A1561" s="46" t="s">
        <v>1832</v>
      </c>
      <c r="B1561">
        <v>9</v>
      </c>
      <c r="C1561">
        <v>88</v>
      </c>
    </row>
    <row r="1562" spans="1:3" x14ac:dyDescent="0.25">
      <c r="A1562" s="46" t="s">
        <v>1833</v>
      </c>
      <c r="B1562">
        <v>9</v>
      </c>
      <c r="C1562">
        <v>112</v>
      </c>
    </row>
    <row r="1563" spans="1:3" x14ac:dyDescent="0.25">
      <c r="A1563" s="46" t="s">
        <v>1834</v>
      </c>
      <c r="B1563">
        <v>16</v>
      </c>
      <c r="C1563">
        <v>144</v>
      </c>
    </row>
    <row r="1564" spans="1:3" x14ac:dyDescent="0.25">
      <c r="A1564" s="46" t="s">
        <v>1835</v>
      </c>
      <c r="B1564">
        <v>29</v>
      </c>
      <c r="C1564">
        <v>219</v>
      </c>
    </row>
    <row r="1565" spans="1:3" x14ac:dyDescent="0.25">
      <c r="A1565" s="46" t="s">
        <v>1836</v>
      </c>
      <c r="B1565">
        <v>3</v>
      </c>
      <c r="C1565">
        <v>3</v>
      </c>
    </row>
    <row r="1566" spans="1:3" x14ac:dyDescent="0.25">
      <c r="A1566" s="46" t="s">
        <v>1837</v>
      </c>
      <c r="B1566">
        <v>31</v>
      </c>
      <c r="C1566">
        <v>341</v>
      </c>
    </row>
    <row r="1567" spans="1:3" x14ac:dyDescent="0.25">
      <c r="A1567" s="46" t="s">
        <v>1838</v>
      </c>
      <c r="B1567">
        <v>49</v>
      </c>
      <c r="C1567">
        <v>202</v>
      </c>
    </row>
    <row r="1568" spans="1:3" x14ac:dyDescent="0.25">
      <c r="A1568" s="46" t="s">
        <v>1839</v>
      </c>
      <c r="B1568">
        <v>27</v>
      </c>
      <c r="C1568">
        <v>45</v>
      </c>
    </row>
    <row r="1569" spans="1:3" x14ac:dyDescent="0.25">
      <c r="A1569" s="46" t="s">
        <v>1840</v>
      </c>
      <c r="B1569">
        <v>26</v>
      </c>
      <c r="C1569">
        <v>56</v>
      </c>
    </row>
    <row r="1570" spans="1:3" x14ac:dyDescent="0.25">
      <c r="A1570" s="46" t="s">
        <v>1841</v>
      </c>
      <c r="B1570">
        <v>13</v>
      </c>
      <c r="C1570">
        <v>60</v>
      </c>
    </row>
    <row r="1571" spans="1:3" x14ac:dyDescent="0.25">
      <c r="A1571" s="46" t="s">
        <v>1842</v>
      </c>
      <c r="B1571">
        <v>36</v>
      </c>
      <c r="C1571">
        <v>219</v>
      </c>
    </row>
    <row r="1572" spans="1:3" x14ac:dyDescent="0.25">
      <c r="A1572" s="46" t="s">
        <v>1843</v>
      </c>
      <c r="B1572">
        <v>14</v>
      </c>
      <c r="C1572">
        <v>49</v>
      </c>
    </row>
    <row r="1573" spans="1:3" x14ac:dyDescent="0.25">
      <c r="A1573" s="46" t="s">
        <v>1844</v>
      </c>
      <c r="B1573">
        <v>3</v>
      </c>
      <c r="C1573">
        <v>75</v>
      </c>
    </row>
    <row r="1574" spans="1:3" x14ac:dyDescent="0.25">
      <c r="A1574" s="46" t="s">
        <v>1845</v>
      </c>
      <c r="B1574">
        <v>18</v>
      </c>
      <c r="C1574">
        <v>88</v>
      </c>
    </row>
    <row r="1575" spans="1:3" x14ac:dyDescent="0.25">
      <c r="A1575" s="46" t="s">
        <v>1846</v>
      </c>
      <c r="B1575">
        <v>19</v>
      </c>
      <c r="C1575">
        <v>53</v>
      </c>
    </row>
    <row r="1576" spans="1:3" x14ac:dyDescent="0.25">
      <c r="A1576" s="46" t="s">
        <v>1847</v>
      </c>
      <c r="B1576">
        <v>19</v>
      </c>
      <c r="C1576">
        <v>133</v>
      </c>
    </row>
    <row r="1577" spans="1:3" x14ac:dyDescent="0.25">
      <c r="A1577" s="46" t="s">
        <v>1848</v>
      </c>
      <c r="B1577">
        <v>55</v>
      </c>
      <c r="C1577">
        <v>333</v>
      </c>
    </row>
    <row r="1578" spans="1:3" x14ac:dyDescent="0.25">
      <c r="A1578" s="46" t="s">
        <v>1849</v>
      </c>
      <c r="B1578">
        <v>38</v>
      </c>
      <c r="C1578">
        <v>161</v>
      </c>
    </row>
    <row r="1579" spans="1:3" x14ac:dyDescent="0.25">
      <c r="A1579" s="46" t="s">
        <v>1850</v>
      </c>
      <c r="B1579">
        <v>20</v>
      </c>
      <c r="C1579">
        <v>161</v>
      </c>
    </row>
    <row r="1580" spans="1:3" x14ac:dyDescent="0.25">
      <c r="A1580" s="46" t="s">
        <v>1851</v>
      </c>
      <c r="B1580">
        <v>7</v>
      </c>
      <c r="C1580">
        <v>15</v>
      </c>
    </row>
    <row r="1581" spans="1:3" x14ac:dyDescent="0.25">
      <c r="A1581" s="46" t="s">
        <v>1852</v>
      </c>
      <c r="B1581">
        <v>25</v>
      </c>
      <c r="C1581">
        <v>81</v>
      </c>
    </row>
    <row r="1582" spans="1:3" x14ac:dyDescent="0.25">
      <c r="A1582" s="46" t="s">
        <v>1853</v>
      </c>
      <c r="B1582">
        <v>25</v>
      </c>
      <c r="C1582">
        <v>81</v>
      </c>
    </row>
    <row r="1583" spans="1:3" x14ac:dyDescent="0.25">
      <c r="A1583" s="46" t="s">
        <v>1854</v>
      </c>
      <c r="B1583">
        <v>94</v>
      </c>
      <c r="C1583">
        <v>530</v>
      </c>
    </row>
    <row r="1584" spans="1:3" x14ac:dyDescent="0.25">
      <c r="A1584" s="46" t="s">
        <v>1855</v>
      </c>
      <c r="B1584">
        <v>11</v>
      </c>
      <c r="C1584">
        <v>17</v>
      </c>
    </row>
    <row r="1585" spans="1:3" x14ac:dyDescent="0.25">
      <c r="A1585" s="46" t="s">
        <v>1856</v>
      </c>
      <c r="B1585">
        <v>40</v>
      </c>
      <c r="C1585">
        <v>116</v>
      </c>
    </row>
    <row r="1586" spans="1:3" x14ac:dyDescent="0.25">
      <c r="A1586" s="46" t="s">
        <v>1857</v>
      </c>
      <c r="B1586">
        <v>22</v>
      </c>
      <c r="C1586">
        <v>79</v>
      </c>
    </row>
    <row r="1587" spans="1:3" x14ac:dyDescent="0.25">
      <c r="A1587" s="46" t="s">
        <v>1858</v>
      </c>
      <c r="B1587">
        <v>26</v>
      </c>
      <c r="C1587">
        <v>85</v>
      </c>
    </row>
    <row r="1588" spans="1:3" x14ac:dyDescent="0.25">
      <c r="A1588" s="46" t="s">
        <v>1859</v>
      </c>
      <c r="B1588">
        <v>45</v>
      </c>
      <c r="C1588">
        <v>72</v>
      </c>
    </row>
    <row r="1589" spans="1:3" x14ac:dyDescent="0.25">
      <c r="A1589" s="46" t="s">
        <v>1860</v>
      </c>
      <c r="B1589">
        <v>17</v>
      </c>
      <c r="C1589">
        <v>35</v>
      </c>
    </row>
    <row r="1590" spans="1:3" x14ac:dyDescent="0.25">
      <c r="A1590" s="46" t="s">
        <v>1861</v>
      </c>
      <c r="B1590">
        <v>107</v>
      </c>
      <c r="C1590">
        <v>534</v>
      </c>
    </row>
    <row r="1591" spans="1:3" x14ac:dyDescent="0.25">
      <c r="A1591" s="46" t="s">
        <v>1862</v>
      </c>
      <c r="B1591">
        <v>30</v>
      </c>
      <c r="C1591">
        <v>51</v>
      </c>
    </row>
    <row r="1592" spans="1:3" x14ac:dyDescent="0.25">
      <c r="A1592" s="46" t="s">
        <v>1863</v>
      </c>
      <c r="B1592">
        <v>25</v>
      </c>
      <c r="C1592">
        <v>67</v>
      </c>
    </row>
    <row r="1593" spans="1:3" x14ac:dyDescent="0.25">
      <c r="A1593" s="46" t="s">
        <v>1864</v>
      </c>
      <c r="B1593">
        <v>59</v>
      </c>
      <c r="C1593">
        <v>170</v>
      </c>
    </row>
    <row r="1594" spans="1:3" x14ac:dyDescent="0.25">
      <c r="A1594" s="46" t="s">
        <v>1865</v>
      </c>
      <c r="B1594">
        <v>12</v>
      </c>
      <c r="C1594">
        <v>17</v>
      </c>
    </row>
    <row r="1595" spans="1:3" x14ac:dyDescent="0.25">
      <c r="A1595" s="46" t="s">
        <v>1866</v>
      </c>
      <c r="B1595">
        <v>40</v>
      </c>
      <c r="C1595">
        <v>84</v>
      </c>
    </row>
    <row r="1596" spans="1:3" x14ac:dyDescent="0.25">
      <c r="A1596" s="46" t="s">
        <v>1867</v>
      </c>
      <c r="B1596">
        <v>40</v>
      </c>
      <c r="C1596">
        <v>84</v>
      </c>
    </row>
    <row r="1597" spans="1:3" x14ac:dyDescent="0.25">
      <c r="A1597" s="46" t="s">
        <v>1868</v>
      </c>
      <c r="B1597">
        <v>36</v>
      </c>
      <c r="C1597">
        <v>99</v>
      </c>
    </row>
    <row r="1598" spans="1:3" x14ac:dyDescent="0.25">
      <c r="A1598" s="46" t="s">
        <v>1869</v>
      </c>
      <c r="B1598">
        <v>18</v>
      </c>
      <c r="C1598">
        <v>84</v>
      </c>
    </row>
    <row r="1599" spans="1:3" x14ac:dyDescent="0.25">
      <c r="A1599" s="46" t="s">
        <v>1870</v>
      </c>
      <c r="B1599">
        <v>34</v>
      </c>
      <c r="C1599">
        <v>112</v>
      </c>
    </row>
    <row r="1600" spans="1:3" x14ac:dyDescent="0.25">
      <c r="A1600" s="46" t="s">
        <v>1871</v>
      </c>
      <c r="B1600">
        <v>16</v>
      </c>
      <c r="C1600">
        <v>21</v>
      </c>
    </row>
    <row r="1601" spans="1:3" x14ac:dyDescent="0.25">
      <c r="A1601" s="46" t="s">
        <v>1872</v>
      </c>
      <c r="B1601">
        <v>11</v>
      </c>
      <c r="C1601">
        <v>12</v>
      </c>
    </row>
    <row r="1602" spans="1:3" x14ac:dyDescent="0.25">
      <c r="A1602" s="46" t="s">
        <v>1873</v>
      </c>
      <c r="B1602">
        <v>7</v>
      </c>
      <c r="C1602">
        <v>8</v>
      </c>
    </row>
    <row r="1603" spans="1:3" x14ac:dyDescent="0.25">
      <c r="A1603" s="46" t="s">
        <v>1874</v>
      </c>
      <c r="B1603">
        <v>70</v>
      </c>
      <c r="C1603">
        <v>179</v>
      </c>
    </row>
    <row r="1604" spans="1:3" x14ac:dyDescent="0.25">
      <c r="A1604" s="46" t="s">
        <v>1875</v>
      </c>
      <c r="B1604">
        <v>37</v>
      </c>
      <c r="C1604">
        <v>84</v>
      </c>
    </row>
    <row r="1605" spans="1:3" x14ac:dyDescent="0.25">
      <c r="A1605" s="46" t="s">
        <v>1876</v>
      </c>
      <c r="B1605">
        <v>1</v>
      </c>
      <c r="C1605">
        <v>1</v>
      </c>
    </row>
    <row r="1606" spans="1:3" x14ac:dyDescent="0.25">
      <c r="A1606" s="46" t="s">
        <v>1877</v>
      </c>
      <c r="B1606">
        <v>43</v>
      </c>
      <c r="C1606">
        <v>133</v>
      </c>
    </row>
    <row r="1607" spans="1:3" x14ac:dyDescent="0.25">
      <c r="A1607" s="46" t="s">
        <v>1878</v>
      </c>
      <c r="B1607">
        <v>2</v>
      </c>
      <c r="C1607">
        <v>2</v>
      </c>
    </row>
    <row r="1608" spans="1:3" x14ac:dyDescent="0.25">
      <c r="A1608" s="46" t="s">
        <v>1879</v>
      </c>
      <c r="B1608">
        <v>2</v>
      </c>
      <c r="C1608">
        <v>2</v>
      </c>
    </row>
    <row r="1609" spans="1:3" x14ac:dyDescent="0.25">
      <c r="A1609" s="46" t="s">
        <v>1880</v>
      </c>
      <c r="B1609">
        <v>36</v>
      </c>
      <c r="C1609">
        <v>56</v>
      </c>
    </row>
    <row r="1610" spans="1:3" x14ac:dyDescent="0.25">
      <c r="A1610" s="46" t="s">
        <v>1881</v>
      </c>
      <c r="B1610">
        <v>37</v>
      </c>
      <c r="C1610">
        <v>65</v>
      </c>
    </row>
    <row r="1611" spans="1:3" x14ac:dyDescent="0.25">
      <c r="A1611" s="46" t="s">
        <v>1882</v>
      </c>
      <c r="B1611">
        <v>23</v>
      </c>
      <c r="C1611">
        <v>30</v>
      </c>
    </row>
    <row r="1612" spans="1:3" x14ac:dyDescent="0.25">
      <c r="A1612" s="46" t="s">
        <v>1883</v>
      </c>
      <c r="B1612">
        <v>31</v>
      </c>
      <c r="C1612">
        <v>69</v>
      </c>
    </row>
    <row r="1613" spans="1:3" x14ac:dyDescent="0.25">
      <c r="A1613" s="46" t="s">
        <v>1884</v>
      </c>
      <c r="B1613">
        <v>9</v>
      </c>
      <c r="C1613">
        <v>11</v>
      </c>
    </row>
    <row r="1614" spans="1:3" x14ac:dyDescent="0.25">
      <c r="A1614" s="46" t="s">
        <v>1885</v>
      </c>
      <c r="B1614">
        <v>53</v>
      </c>
      <c r="C1614">
        <v>196</v>
      </c>
    </row>
    <row r="1615" spans="1:3" x14ac:dyDescent="0.25">
      <c r="A1615" s="46" t="s">
        <v>1886</v>
      </c>
      <c r="B1615">
        <v>56</v>
      </c>
      <c r="C1615">
        <v>95</v>
      </c>
    </row>
    <row r="1616" spans="1:3" x14ac:dyDescent="0.25">
      <c r="A1616" s="46" t="s">
        <v>1887</v>
      </c>
      <c r="B1616">
        <v>139</v>
      </c>
      <c r="C1616">
        <v>442</v>
      </c>
    </row>
    <row r="1617" spans="1:3" x14ac:dyDescent="0.25">
      <c r="A1617" s="46" t="s">
        <v>1888</v>
      </c>
      <c r="B1617">
        <v>52</v>
      </c>
      <c r="C1617">
        <v>210</v>
      </c>
    </row>
    <row r="1618" spans="1:3" x14ac:dyDescent="0.25">
      <c r="A1618" s="46" t="s">
        <v>1889</v>
      </c>
      <c r="B1618">
        <v>51</v>
      </c>
      <c r="C1618">
        <v>108</v>
      </c>
    </row>
    <row r="1619" spans="1:3" x14ac:dyDescent="0.25">
      <c r="A1619" s="46" t="s">
        <v>1890</v>
      </c>
      <c r="B1619">
        <v>50</v>
      </c>
      <c r="C1619">
        <v>108</v>
      </c>
    </row>
    <row r="1620" spans="1:3" x14ac:dyDescent="0.25">
      <c r="A1620" s="46" t="s">
        <v>1891</v>
      </c>
      <c r="B1620">
        <v>21</v>
      </c>
      <c r="C1620">
        <v>70</v>
      </c>
    </row>
    <row r="1621" spans="1:3" x14ac:dyDescent="0.25">
      <c r="A1621" s="46" t="s">
        <v>1892</v>
      </c>
      <c r="B1621">
        <v>24</v>
      </c>
      <c r="C1621">
        <v>58</v>
      </c>
    </row>
    <row r="1622" spans="1:3" x14ac:dyDescent="0.25">
      <c r="A1622" s="46" t="s">
        <v>1893</v>
      </c>
      <c r="B1622">
        <v>18</v>
      </c>
      <c r="C1622">
        <v>84</v>
      </c>
    </row>
    <row r="1623" spans="1:3" x14ac:dyDescent="0.25">
      <c r="A1623" s="46" t="s">
        <v>1894</v>
      </c>
      <c r="B1623">
        <v>1</v>
      </c>
      <c r="C1623">
        <v>2</v>
      </c>
    </row>
    <row r="1624" spans="1:3" x14ac:dyDescent="0.25">
      <c r="A1624" s="46" t="s">
        <v>1895</v>
      </c>
      <c r="B1624">
        <v>18</v>
      </c>
      <c r="C1624">
        <v>25</v>
      </c>
    </row>
    <row r="1625" spans="1:3" x14ac:dyDescent="0.25">
      <c r="A1625" s="46" t="s">
        <v>1896</v>
      </c>
      <c r="B1625">
        <v>1</v>
      </c>
      <c r="C1625">
        <v>2</v>
      </c>
    </row>
    <row r="1626" spans="1:3" x14ac:dyDescent="0.25">
      <c r="A1626" s="46" t="s">
        <v>1897</v>
      </c>
      <c r="B1626">
        <v>15</v>
      </c>
      <c r="C1626">
        <v>36</v>
      </c>
    </row>
    <row r="1627" spans="1:3" x14ac:dyDescent="0.25">
      <c r="A1627" s="46" t="s">
        <v>1898</v>
      </c>
      <c r="B1627">
        <v>1</v>
      </c>
      <c r="C1627">
        <v>2</v>
      </c>
    </row>
    <row r="1628" spans="1:3" x14ac:dyDescent="0.25">
      <c r="A1628" s="46" t="s">
        <v>1899</v>
      </c>
      <c r="B1628">
        <v>61</v>
      </c>
      <c r="C1628">
        <v>116</v>
      </c>
    </row>
    <row r="1629" spans="1:3" x14ac:dyDescent="0.25">
      <c r="A1629" s="46" t="s">
        <v>1900</v>
      </c>
      <c r="B1629">
        <v>17</v>
      </c>
      <c r="C1629">
        <v>34</v>
      </c>
    </row>
    <row r="1630" spans="1:3" x14ac:dyDescent="0.25">
      <c r="A1630" s="46" t="s">
        <v>1901</v>
      </c>
      <c r="B1630">
        <v>2</v>
      </c>
      <c r="C1630">
        <v>8</v>
      </c>
    </row>
    <row r="1631" spans="1:3" x14ac:dyDescent="0.25">
      <c r="A1631" s="46" t="s">
        <v>1902</v>
      </c>
      <c r="B1631">
        <v>1</v>
      </c>
      <c r="C1631">
        <v>1</v>
      </c>
    </row>
    <row r="1632" spans="1:3" x14ac:dyDescent="0.25">
      <c r="A1632" s="46" t="s">
        <v>1903</v>
      </c>
      <c r="B1632">
        <v>11</v>
      </c>
      <c r="C1632">
        <v>13</v>
      </c>
    </row>
    <row r="1633" spans="1:3" x14ac:dyDescent="0.25">
      <c r="A1633" s="46" t="s">
        <v>1904</v>
      </c>
      <c r="B1633">
        <v>7</v>
      </c>
      <c r="C1633">
        <v>16</v>
      </c>
    </row>
    <row r="1634" spans="1:3" x14ac:dyDescent="0.25">
      <c r="A1634" s="46" t="s">
        <v>1905</v>
      </c>
      <c r="B1634">
        <v>99</v>
      </c>
      <c r="C1634">
        <v>471</v>
      </c>
    </row>
    <row r="1635" spans="1:3" x14ac:dyDescent="0.25">
      <c r="A1635" s="46" t="s">
        <v>1906</v>
      </c>
      <c r="B1635">
        <v>46</v>
      </c>
      <c r="C1635">
        <v>122</v>
      </c>
    </row>
    <row r="1636" spans="1:3" x14ac:dyDescent="0.25">
      <c r="A1636" s="46" t="s">
        <v>1907</v>
      </c>
      <c r="B1636">
        <v>38</v>
      </c>
      <c r="C1636">
        <v>122</v>
      </c>
    </row>
    <row r="1637" spans="1:3" x14ac:dyDescent="0.25">
      <c r="A1637" s="46" t="s">
        <v>1908</v>
      </c>
      <c r="B1637">
        <v>48</v>
      </c>
      <c r="C1637">
        <v>229</v>
      </c>
    </row>
    <row r="1638" spans="1:3" x14ac:dyDescent="0.25">
      <c r="A1638" s="46" t="s">
        <v>1909</v>
      </c>
      <c r="B1638">
        <v>8</v>
      </c>
      <c r="C1638">
        <v>18</v>
      </c>
    </row>
    <row r="1639" spans="1:3" x14ac:dyDescent="0.25">
      <c r="A1639" s="46" t="s">
        <v>1910</v>
      </c>
      <c r="B1639">
        <v>27</v>
      </c>
      <c r="C1639">
        <v>50</v>
      </c>
    </row>
    <row r="1640" spans="1:3" x14ac:dyDescent="0.25">
      <c r="A1640" s="46" t="s">
        <v>1911</v>
      </c>
      <c r="B1640">
        <v>57</v>
      </c>
      <c r="C1640">
        <v>95</v>
      </c>
    </row>
    <row r="1641" spans="1:3" x14ac:dyDescent="0.25">
      <c r="A1641" s="46" t="s">
        <v>1912</v>
      </c>
      <c r="B1641">
        <v>36</v>
      </c>
      <c r="C1641">
        <v>109</v>
      </c>
    </row>
    <row r="1642" spans="1:3" x14ac:dyDescent="0.25">
      <c r="A1642" s="46" t="s">
        <v>1913</v>
      </c>
      <c r="B1642">
        <v>37</v>
      </c>
      <c r="C1642">
        <v>168</v>
      </c>
    </row>
    <row r="1643" spans="1:3" x14ac:dyDescent="0.25">
      <c r="A1643" s="46" t="s">
        <v>1914</v>
      </c>
      <c r="B1643">
        <v>30</v>
      </c>
      <c r="C1643">
        <v>87</v>
      </c>
    </row>
    <row r="1644" spans="1:3" x14ac:dyDescent="0.25">
      <c r="A1644" s="46" t="s">
        <v>1915</v>
      </c>
      <c r="B1644">
        <v>7</v>
      </c>
      <c r="C1644">
        <v>8</v>
      </c>
    </row>
    <row r="1645" spans="1:3" x14ac:dyDescent="0.25">
      <c r="A1645" s="46" t="s">
        <v>1916</v>
      </c>
      <c r="B1645">
        <v>1</v>
      </c>
      <c r="C1645">
        <v>3</v>
      </c>
    </row>
    <row r="1646" spans="1:3" x14ac:dyDescent="0.25">
      <c r="A1646" s="46" t="s">
        <v>1917</v>
      </c>
      <c r="B1646">
        <v>5</v>
      </c>
      <c r="C1646">
        <v>10</v>
      </c>
    </row>
    <row r="1647" spans="1:3" x14ac:dyDescent="0.25">
      <c r="A1647" s="46" t="s">
        <v>1918</v>
      </c>
      <c r="B1647">
        <v>11</v>
      </c>
      <c r="C1647">
        <v>22</v>
      </c>
    </row>
    <row r="1648" spans="1:3" x14ac:dyDescent="0.25">
      <c r="A1648" s="46" t="s">
        <v>1919</v>
      </c>
      <c r="B1648">
        <v>99</v>
      </c>
      <c r="C1648">
        <v>459</v>
      </c>
    </row>
    <row r="1649" spans="1:3" x14ac:dyDescent="0.25">
      <c r="A1649" s="46" t="s">
        <v>1920</v>
      </c>
      <c r="B1649">
        <v>19</v>
      </c>
      <c r="C1649">
        <v>26</v>
      </c>
    </row>
    <row r="1650" spans="1:3" x14ac:dyDescent="0.25">
      <c r="A1650" s="46" t="s">
        <v>1921</v>
      </c>
      <c r="B1650">
        <v>21</v>
      </c>
      <c r="C1650">
        <v>56</v>
      </c>
    </row>
    <row r="1651" spans="1:3" x14ac:dyDescent="0.25">
      <c r="A1651" s="46" t="s">
        <v>1922</v>
      </c>
      <c r="B1651">
        <v>72</v>
      </c>
      <c r="C1651">
        <v>327</v>
      </c>
    </row>
    <row r="1652" spans="1:3" x14ac:dyDescent="0.25">
      <c r="A1652" s="46" t="s">
        <v>1923</v>
      </c>
      <c r="B1652">
        <v>72</v>
      </c>
      <c r="C1652">
        <v>232</v>
      </c>
    </row>
    <row r="1653" spans="1:3" x14ac:dyDescent="0.25">
      <c r="A1653" s="46" t="s">
        <v>1924</v>
      </c>
      <c r="B1653">
        <v>16</v>
      </c>
      <c r="C1653">
        <v>23</v>
      </c>
    </row>
    <row r="1654" spans="1:3" x14ac:dyDescent="0.25">
      <c r="A1654" s="46" t="s">
        <v>1925</v>
      </c>
      <c r="B1654">
        <v>40</v>
      </c>
      <c r="C1654">
        <v>192</v>
      </c>
    </row>
    <row r="1655" spans="1:3" x14ac:dyDescent="0.25">
      <c r="A1655" s="46" t="s">
        <v>1926</v>
      </c>
      <c r="B1655">
        <v>52</v>
      </c>
      <c r="C1655">
        <v>211</v>
      </c>
    </row>
    <row r="1656" spans="1:3" x14ac:dyDescent="0.25">
      <c r="A1656" s="46" t="s">
        <v>1927</v>
      </c>
      <c r="B1656">
        <v>1</v>
      </c>
      <c r="C1656">
        <v>3</v>
      </c>
    </row>
    <row r="1657" spans="1:3" x14ac:dyDescent="0.25">
      <c r="A1657" s="46" t="s">
        <v>1928</v>
      </c>
      <c r="B1657">
        <v>56</v>
      </c>
      <c r="C1657">
        <v>324</v>
      </c>
    </row>
    <row r="1658" spans="1:3" x14ac:dyDescent="0.25">
      <c r="A1658" s="46" t="s">
        <v>1929</v>
      </c>
      <c r="B1658">
        <v>13</v>
      </c>
      <c r="C1658">
        <v>23</v>
      </c>
    </row>
    <row r="1659" spans="1:3" x14ac:dyDescent="0.25">
      <c r="A1659" s="46" t="s">
        <v>1930</v>
      </c>
      <c r="B1659">
        <v>62</v>
      </c>
      <c r="C1659">
        <v>147</v>
      </c>
    </row>
    <row r="1660" spans="1:3" x14ac:dyDescent="0.25">
      <c r="A1660" s="46" t="s">
        <v>1931</v>
      </c>
      <c r="B1660">
        <v>3</v>
      </c>
      <c r="C1660">
        <v>4</v>
      </c>
    </row>
    <row r="1661" spans="1:3" x14ac:dyDescent="0.25">
      <c r="A1661" s="46" t="s">
        <v>1932</v>
      </c>
      <c r="B1661">
        <v>5</v>
      </c>
      <c r="C1661">
        <v>5</v>
      </c>
    </row>
    <row r="1662" spans="1:3" x14ac:dyDescent="0.25">
      <c r="A1662" s="46" t="s">
        <v>1933</v>
      </c>
      <c r="B1662">
        <v>22</v>
      </c>
      <c r="C1662">
        <v>38</v>
      </c>
    </row>
    <row r="1663" spans="1:3" x14ac:dyDescent="0.25">
      <c r="A1663" s="46" t="s">
        <v>1934</v>
      </c>
      <c r="B1663">
        <v>18</v>
      </c>
      <c r="C1663">
        <v>24</v>
      </c>
    </row>
    <row r="1664" spans="1:3" x14ac:dyDescent="0.25">
      <c r="A1664" s="46" t="s">
        <v>1935</v>
      </c>
      <c r="B1664">
        <v>67</v>
      </c>
      <c r="C1664">
        <v>225</v>
      </c>
    </row>
    <row r="1665" spans="1:3" x14ac:dyDescent="0.25">
      <c r="A1665" s="46" t="s">
        <v>1936</v>
      </c>
      <c r="B1665">
        <v>23</v>
      </c>
      <c r="C1665">
        <v>39</v>
      </c>
    </row>
    <row r="1666" spans="1:3" x14ac:dyDescent="0.25">
      <c r="A1666" s="46" t="s">
        <v>1937</v>
      </c>
      <c r="B1666">
        <v>32</v>
      </c>
      <c r="C1666">
        <v>89</v>
      </c>
    </row>
    <row r="1667" spans="1:3" x14ac:dyDescent="0.25">
      <c r="A1667" s="46" t="s">
        <v>1938</v>
      </c>
      <c r="B1667">
        <v>20</v>
      </c>
      <c r="C1667">
        <v>29</v>
      </c>
    </row>
    <row r="1668" spans="1:3" x14ac:dyDescent="0.25">
      <c r="A1668" s="46" t="s">
        <v>1939</v>
      </c>
      <c r="B1668">
        <v>38</v>
      </c>
      <c r="C1668">
        <v>76</v>
      </c>
    </row>
    <row r="1669" spans="1:3" x14ac:dyDescent="0.25">
      <c r="A1669" s="46" t="s">
        <v>1940</v>
      </c>
      <c r="B1669">
        <v>16</v>
      </c>
      <c r="C1669">
        <v>37</v>
      </c>
    </row>
    <row r="1670" spans="1:3" x14ac:dyDescent="0.25">
      <c r="A1670" s="46" t="s">
        <v>1941</v>
      </c>
      <c r="B1670">
        <v>9</v>
      </c>
      <c r="C1670">
        <v>75</v>
      </c>
    </row>
    <row r="1671" spans="1:3" x14ac:dyDescent="0.25">
      <c r="A1671" s="46" t="s">
        <v>1942</v>
      </c>
      <c r="B1671">
        <v>8</v>
      </c>
      <c r="C1671">
        <v>18</v>
      </c>
    </row>
    <row r="1672" spans="1:3" x14ac:dyDescent="0.25">
      <c r="A1672" s="46" t="s">
        <v>1943</v>
      </c>
      <c r="B1672">
        <v>1</v>
      </c>
      <c r="C1672">
        <v>1</v>
      </c>
    </row>
    <row r="1673" spans="1:3" x14ac:dyDescent="0.25">
      <c r="A1673" s="46" t="s">
        <v>1944</v>
      </c>
      <c r="B1673">
        <v>6</v>
      </c>
      <c r="C1673">
        <v>20</v>
      </c>
    </row>
    <row r="1674" spans="1:3" x14ac:dyDescent="0.25">
      <c r="A1674" s="46" t="s">
        <v>1945</v>
      </c>
      <c r="B1674">
        <v>66</v>
      </c>
      <c r="C1674">
        <v>180</v>
      </c>
    </row>
    <row r="1675" spans="1:3" x14ac:dyDescent="0.25">
      <c r="A1675" s="46" t="s">
        <v>1946</v>
      </c>
      <c r="B1675">
        <v>48</v>
      </c>
      <c r="C1675">
        <v>1100</v>
      </c>
    </row>
    <row r="1676" spans="1:3" x14ac:dyDescent="0.25">
      <c r="A1676" s="46" t="s">
        <v>1947</v>
      </c>
      <c r="B1676">
        <v>57</v>
      </c>
      <c r="C1676">
        <v>118</v>
      </c>
    </row>
    <row r="1677" spans="1:3" x14ac:dyDescent="0.25">
      <c r="A1677" s="46" t="s">
        <v>1948</v>
      </c>
      <c r="B1677">
        <v>27</v>
      </c>
      <c r="C1677">
        <v>140</v>
      </c>
    </row>
    <row r="1678" spans="1:3" x14ac:dyDescent="0.25">
      <c r="A1678" s="46" t="s">
        <v>1949</v>
      </c>
      <c r="B1678">
        <v>77</v>
      </c>
      <c r="C1678">
        <v>373</v>
      </c>
    </row>
    <row r="1679" spans="1:3" x14ac:dyDescent="0.25">
      <c r="A1679" s="46" t="s">
        <v>1950</v>
      </c>
      <c r="B1679">
        <v>37</v>
      </c>
      <c r="C1679">
        <v>236</v>
      </c>
    </row>
    <row r="1680" spans="1:3" x14ac:dyDescent="0.25">
      <c r="A1680" s="46" t="s">
        <v>1951</v>
      </c>
      <c r="B1680">
        <v>13</v>
      </c>
      <c r="C1680">
        <v>16</v>
      </c>
    </row>
    <row r="1681" spans="1:3" x14ac:dyDescent="0.25">
      <c r="A1681" s="46" t="s">
        <v>1952</v>
      </c>
      <c r="B1681">
        <v>12</v>
      </c>
      <c r="C1681">
        <v>16</v>
      </c>
    </row>
    <row r="1682" spans="1:3" x14ac:dyDescent="0.25">
      <c r="A1682" s="46" t="s">
        <v>1953</v>
      </c>
      <c r="B1682">
        <v>12</v>
      </c>
      <c r="C1682">
        <v>15</v>
      </c>
    </row>
    <row r="1683" spans="1:3" x14ac:dyDescent="0.25">
      <c r="A1683" s="46" t="s">
        <v>1954</v>
      </c>
      <c r="B1683">
        <v>14</v>
      </c>
      <c r="C1683">
        <v>19</v>
      </c>
    </row>
    <row r="1684" spans="1:3" x14ac:dyDescent="0.25">
      <c r="A1684" s="46" t="s">
        <v>1955</v>
      </c>
      <c r="B1684">
        <v>12</v>
      </c>
      <c r="C1684">
        <v>15</v>
      </c>
    </row>
    <row r="1685" spans="1:3" x14ac:dyDescent="0.25">
      <c r="A1685" s="46" t="s">
        <v>1956</v>
      </c>
      <c r="B1685">
        <v>57</v>
      </c>
      <c r="C1685">
        <v>331</v>
      </c>
    </row>
    <row r="1686" spans="1:3" x14ac:dyDescent="0.25">
      <c r="A1686" s="46" t="s">
        <v>1957</v>
      </c>
      <c r="B1686">
        <v>29</v>
      </c>
      <c r="C1686">
        <v>57</v>
      </c>
    </row>
    <row r="1687" spans="1:3" x14ac:dyDescent="0.25">
      <c r="A1687" s="46" t="s">
        <v>1958</v>
      </c>
      <c r="B1687">
        <v>34</v>
      </c>
      <c r="C1687">
        <v>60</v>
      </c>
    </row>
    <row r="1688" spans="1:3" x14ac:dyDescent="0.25">
      <c r="A1688" s="46" t="s">
        <v>1959</v>
      </c>
      <c r="B1688">
        <v>15</v>
      </c>
      <c r="C1688">
        <v>30</v>
      </c>
    </row>
    <row r="1689" spans="1:3" x14ac:dyDescent="0.25">
      <c r="A1689" s="46" t="s">
        <v>1960</v>
      </c>
      <c r="B1689">
        <v>16</v>
      </c>
      <c r="C1689">
        <v>30</v>
      </c>
    </row>
    <row r="1690" spans="1:3" x14ac:dyDescent="0.25">
      <c r="A1690" s="46" t="s">
        <v>1961</v>
      </c>
      <c r="B1690">
        <v>16</v>
      </c>
      <c r="C1690">
        <v>29</v>
      </c>
    </row>
    <row r="1691" spans="1:3" x14ac:dyDescent="0.25">
      <c r="A1691" s="46" t="s">
        <v>1962</v>
      </c>
      <c r="B1691">
        <v>19</v>
      </c>
      <c r="C1691">
        <v>33</v>
      </c>
    </row>
    <row r="1692" spans="1:3" x14ac:dyDescent="0.25">
      <c r="A1692" s="46" t="s">
        <v>1963</v>
      </c>
      <c r="B1692">
        <v>21</v>
      </c>
      <c r="C1692">
        <v>34</v>
      </c>
    </row>
    <row r="1693" spans="1:3" x14ac:dyDescent="0.25">
      <c r="A1693" s="46" t="s">
        <v>1964</v>
      </c>
      <c r="B1693">
        <v>12</v>
      </c>
      <c r="C1693">
        <v>30</v>
      </c>
    </row>
    <row r="1694" spans="1:3" x14ac:dyDescent="0.25">
      <c r="A1694" s="46" t="s">
        <v>1965</v>
      </c>
      <c r="B1694">
        <v>92</v>
      </c>
      <c r="C1694">
        <v>286</v>
      </c>
    </row>
    <row r="1695" spans="1:3" x14ac:dyDescent="0.25">
      <c r="A1695" s="46" t="s">
        <v>1966</v>
      </c>
      <c r="B1695">
        <v>33</v>
      </c>
      <c r="C1695">
        <v>73</v>
      </c>
    </row>
    <row r="1696" spans="1:3" x14ac:dyDescent="0.25">
      <c r="A1696" s="46" t="s">
        <v>1967</v>
      </c>
      <c r="B1696">
        <v>2</v>
      </c>
      <c r="C1696">
        <v>4</v>
      </c>
    </row>
    <row r="1697" spans="1:3" x14ac:dyDescent="0.25">
      <c r="A1697" s="46" t="s">
        <v>1968</v>
      </c>
      <c r="B1697">
        <v>2</v>
      </c>
      <c r="C1697">
        <v>2</v>
      </c>
    </row>
    <row r="1698" spans="1:3" x14ac:dyDescent="0.25">
      <c r="A1698" s="46" t="s">
        <v>1969</v>
      </c>
      <c r="B1698">
        <v>41</v>
      </c>
      <c r="C1698">
        <v>205</v>
      </c>
    </row>
    <row r="1699" spans="1:3" x14ac:dyDescent="0.25">
      <c r="A1699" s="46" t="s">
        <v>1970</v>
      </c>
      <c r="B1699">
        <v>72</v>
      </c>
      <c r="C1699">
        <v>278</v>
      </c>
    </row>
    <row r="1700" spans="1:3" x14ac:dyDescent="0.25">
      <c r="A1700" s="46" t="s">
        <v>1971</v>
      </c>
      <c r="B1700">
        <v>72</v>
      </c>
      <c r="C1700">
        <v>282</v>
      </c>
    </row>
    <row r="1701" spans="1:3" x14ac:dyDescent="0.25">
      <c r="A1701" s="46" t="s">
        <v>1972</v>
      </c>
      <c r="B1701">
        <v>22</v>
      </c>
      <c r="C1701">
        <v>38</v>
      </c>
    </row>
    <row r="1702" spans="1:3" x14ac:dyDescent="0.25">
      <c r="A1702" s="46" t="s">
        <v>1973</v>
      </c>
      <c r="B1702">
        <v>2</v>
      </c>
      <c r="C1702">
        <v>4</v>
      </c>
    </row>
    <row r="1703" spans="1:3" x14ac:dyDescent="0.25">
      <c r="A1703" s="46" t="s">
        <v>1974</v>
      </c>
      <c r="B1703">
        <v>27</v>
      </c>
      <c r="C1703">
        <v>69</v>
      </c>
    </row>
    <row r="1704" spans="1:3" x14ac:dyDescent="0.25">
      <c r="A1704" s="46" t="s">
        <v>1975</v>
      </c>
      <c r="B1704">
        <v>94</v>
      </c>
      <c r="C1704">
        <v>288</v>
      </c>
    </row>
    <row r="1705" spans="1:3" x14ac:dyDescent="0.25">
      <c r="A1705" s="46" t="s">
        <v>1976</v>
      </c>
      <c r="B1705">
        <v>47</v>
      </c>
      <c r="C1705">
        <v>91</v>
      </c>
    </row>
    <row r="1706" spans="1:3" x14ac:dyDescent="0.25">
      <c r="A1706" s="46" t="s">
        <v>1977</v>
      </c>
      <c r="B1706">
        <v>4</v>
      </c>
      <c r="C1706">
        <v>4</v>
      </c>
    </row>
    <row r="1707" spans="1:3" x14ac:dyDescent="0.25">
      <c r="A1707" s="46" t="s">
        <v>1978</v>
      </c>
      <c r="B1707">
        <v>1</v>
      </c>
      <c r="C1707">
        <v>2</v>
      </c>
    </row>
    <row r="1708" spans="1:3" x14ac:dyDescent="0.25">
      <c r="A1708" s="46" t="s">
        <v>1979</v>
      </c>
      <c r="B1708">
        <v>1</v>
      </c>
      <c r="C1708">
        <v>2</v>
      </c>
    </row>
    <row r="1709" spans="1:3" x14ac:dyDescent="0.25">
      <c r="A1709" s="46" t="s">
        <v>1980</v>
      </c>
      <c r="B1709">
        <v>46</v>
      </c>
      <c r="C1709">
        <v>215</v>
      </c>
    </row>
    <row r="1710" spans="1:3" x14ac:dyDescent="0.25">
      <c r="A1710" s="46" t="s">
        <v>1981</v>
      </c>
      <c r="B1710">
        <v>8</v>
      </c>
      <c r="C1710">
        <v>11</v>
      </c>
    </row>
    <row r="1711" spans="1:3" x14ac:dyDescent="0.25">
      <c r="A1711" s="46" t="s">
        <v>1982</v>
      </c>
      <c r="B1711">
        <v>34</v>
      </c>
      <c r="C1711">
        <v>80</v>
      </c>
    </row>
    <row r="1712" spans="1:3" x14ac:dyDescent="0.25">
      <c r="A1712" s="46" t="s">
        <v>1983</v>
      </c>
      <c r="B1712">
        <v>34</v>
      </c>
      <c r="C1712">
        <v>80</v>
      </c>
    </row>
    <row r="1713" spans="1:3" x14ac:dyDescent="0.25">
      <c r="A1713" s="46" t="s">
        <v>1984</v>
      </c>
      <c r="B1713">
        <v>57</v>
      </c>
      <c r="C1713">
        <v>322</v>
      </c>
    </row>
    <row r="1714" spans="1:3" x14ac:dyDescent="0.25">
      <c r="A1714" s="46" t="s">
        <v>1985</v>
      </c>
      <c r="B1714">
        <v>30</v>
      </c>
      <c r="C1714">
        <v>61</v>
      </c>
    </row>
    <row r="1715" spans="1:3" x14ac:dyDescent="0.25">
      <c r="A1715" s="46" t="s">
        <v>1986</v>
      </c>
      <c r="B1715">
        <v>23</v>
      </c>
      <c r="C1715">
        <v>48</v>
      </c>
    </row>
    <row r="1716" spans="1:3" x14ac:dyDescent="0.25">
      <c r="A1716" s="46" t="s">
        <v>1987</v>
      </c>
      <c r="B1716">
        <v>76</v>
      </c>
      <c r="C1716">
        <v>375</v>
      </c>
    </row>
    <row r="1717" spans="1:3" x14ac:dyDescent="0.25">
      <c r="A1717" s="46" t="s">
        <v>1988</v>
      </c>
      <c r="B1717">
        <v>9</v>
      </c>
      <c r="C1717">
        <v>12</v>
      </c>
    </row>
    <row r="1718" spans="1:3" x14ac:dyDescent="0.25">
      <c r="A1718" s="46" t="s">
        <v>1989</v>
      </c>
      <c r="B1718">
        <v>10</v>
      </c>
      <c r="C1718">
        <v>17</v>
      </c>
    </row>
    <row r="1719" spans="1:3" x14ac:dyDescent="0.25">
      <c r="A1719" s="46" t="s">
        <v>1990</v>
      </c>
      <c r="B1719">
        <v>12</v>
      </c>
      <c r="C1719">
        <v>39</v>
      </c>
    </row>
    <row r="1720" spans="1:3" x14ac:dyDescent="0.25">
      <c r="A1720" s="46" t="s">
        <v>1991</v>
      </c>
      <c r="B1720">
        <v>31</v>
      </c>
      <c r="C1720">
        <v>61</v>
      </c>
    </row>
    <row r="1721" spans="1:3" x14ac:dyDescent="0.25">
      <c r="A1721" s="46" t="s">
        <v>1992</v>
      </c>
      <c r="B1721">
        <v>24</v>
      </c>
      <c r="C1721">
        <v>60</v>
      </c>
    </row>
    <row r="1722" spans="1:3" x14ac:dyDescent="0.25">
      <c r="A1722" s="46" t="s">
        <v>1993</v>
      </c>
      <c r="B1722">
        <v>31</v>
      </c>
      <c r="C1722">
        <v>54</v>
      </c>
    </row>
    <row r="1723" spans="1:3" x14ac:dyDescent="0.25">
      <c r="A1723" s="46" t="s">
        <v>1994</v>
      </c>
      <c r="B1723">
        <v>29</v>
      </c>
      <c r="C1723">
        <v>67</v>
      </c>
    </row>
    <row r="1724" spans="1:3" x14ac:dyDescent="0.25">
      <c r="A1724" s="46" t="s">
        <v>1995</v>
      </c>
      <c r="B1724">
        <v>28</v>
      </c>
      <c r="C1724">
        <v>183</v>
      </c>
    </row>
    <row r="1725" spans="1:3" x14ac:dyDescent="0.25">
      <c r="A1725" s="46" t="s">
        <v>1996</v>
      </c>
      <c r="B1725">
        <v>102</v>
      </c>
      <c r="C1725">
        <v>302</v>
      </c>
    </row>
    <row r="1726" spans="1:3" x14ac:dyDescent="0.25">
      <c r="A1726" s="46" t="s">
        <v>1997</v>
      </c>
      <c r="B1726">
        <v>59</v>
      </c>
      <c r="C1726">
        <v>171</v>
      </c>
    </row>
    <row r="1727" spans="1:3" x14ac:dyDescent="0.25">
      <c r="A1727" s="46" t="s">
        <v>1998</v>
      </c>
      <c r="B1727">
        <v>72</v>
      </c>
      <c r="C1727">
        <v>278</v>
      </c>
    </row>
    <row r="1728" spans="1:3" x14ac:dyDescent="0.25">
      <c r="A1728" s="46" t="s">
        <v>1999</v>
      </c>
      <c r="B1728">
        <v>97</v>
      </c>
      <c r="C1728">
        <v>296</v>
      </c>
    </row>
    <row r="1729" spans="1:3" x14ac:dyDescent="0.25">
      <c r="A1729" s="46" t="s">
        <v>2000</v>
      </c>
      <c r="B1729">
        <v>93</v>
      </c>
      <c r="C1729">
        <v>289</v>
      </c>
    </row>
    <row r="1730" spans="1:3" x14ac:dyDescent="0.25">
      <c r="A1730" s="46" t="s">
        <v>2001</v>
      </c>
      <c r="B1730">
        <v>29</v>
      </c>
      <c r="C1730">
        <v>95</v>
      </c>
    </row>
    <row r="1731" spans="1:3" x14ac:dyDescent="0.25">
      <c r="A1731" s="46" t="s">
        <v>2002</v>
      </c>
      <c r="B1731">
        <v>19</v>
      </c>
      <c r="C1731">
        <v>43</v>
      </c>
    </row>
    <row r="1732" spans="1:3" x14ac:dyDescent="0.25">
      <c r="A1732" s="46" t="s">
        <v>2003</v>
      </c>
      <c r="B1732">
        <v>67</v>
      </c>
      <c r="C1732">
        <v>149</v>
      </c>
    </row>
    <row r="1733" spans="1:3" x14ac:dyDescent="0.25">
      <c r="A1733" s="46" t="s">
        <v>2004</v>
      </c>
      <c r="B1733">
        <v>101</v>
      </c>
      <c r="C1733">
        <v>323</v>
      </c>
    </row>
    <row r="1734" spans="1:3" x14ac:dyDescent="0.25">
      <c r="A1734" s="46" t="s">
        <v>2005</v>
      </c>
      <c r="B1734">
        <v>19</v>
      </c>
      <c r="C1734">
        <v>38</v>
      </c>
    </row>
    <row r="1735" spans="1:3" x14ac:dyDescent="0.25">
      <c r="A1735" s="46" t="s">
        <v>2006</v>
      </c>
      <c r="B1735">
        <v>12</v>
      </c>
      <c r="C1735">
        <v>19</v>
      </c>
    </row>
    <row r="1736" spans="1:3" x14ac:dyDescent="0.25">
      <c r="A1736" s="46" t="s">
        <v>2007</v>
      </c>
      <c r="B1736">
        <v>23</v>
      </c>
      <c r="C1736">
        <v>49</v>
      </c>
    </row>
    <row r="1737" spans="1:3" x14ac:dyDescent="0.25">
      <c r="A1737" s="46" t="s">
        <v>2008</v>
      </c>
      <c r="B1737">
        <v>11</v>
      </c>
      <c r="C1737">
        <v>21</v>
      </c>
    </row>
    <row r="1738" spans="1:3" x14ac:dyDescent="0.25">
      <c r="A1738" s="46" t="s">
        <v>2009</v>
      </c>
      <c r="B1738">
        <v>15</v>
      </c>
      <c r="C1738">
        <v>32</v>
      </c>
    </row>
    <row r="1739" spans="1:3" x14ac:dyDescent="0.25">
      <c r="A1739" s="46" t="s">
        <v>2010</v>
      </c>
      <c r="B1739">
        <v>61</v>
      </c>
      <c r="C1739">
        <v>125</v>
      </c>
    </row>
    <row r="1740" spans="1:3" x14ac:dyDescent="0.25">
      <c r="A1740" s="46" t="s">
        <v>2011</v>
      </c>
      <c r="B1740">
        <v>20</v>
      </c>
      <c r="C1740">
        <v>65</v>
      </c>
    </row>
    <row r="1741" spans="1:3" x14ac:dyDescent="0.25">
      <c r="A1741" s="46" t="s">
        <v>2012</v>
      </c>
      <c r="B1741">
        <v>42</v>
      </c>
      <c r="C1741">
        <v>99</v>
      </c>
    </row>
    <row r="1742" spans="1:3" x14ac:dyDescent="0.25">
      <c r="A1742" s="46" t="s">
        <v>2013</v>
      </c>
      <c r="B1742">
        <v>67</v>
      </c>
      <c r="C1742">
        <v>163</v>
      </c>
    </row>
    <row r="1743" spans="1:3" x14ac:dyDescent="0.25">
      <c r="A1743" s="46" t="s">
        <v>2014</v>
      </c>
      <c r="B1743">
        <v>46</v>
      </c>
      <c r="C1743">
        <v>178</v>
      </c>
    </row>
    <row r="1744" spans="1:3" x14ac:dyDescent="0.25">
      <c r="A1744" s="46" t="s">
        <v>2015</v>
      </c>
      <c r="B1744">
        <v>46</v>
      </c>
      <c r="C1744">
        <v>88</v>
      </c>
    </row>
    <row r="1745" spans="1:3" x14ac:dyDescent="0.25">
      <c r="A1745" s="46" t="s">
        <v>2016</v>
      </c>
      <c r="B1745">
        <v>35</v>
      </c>
      <c r="C1745">
        <v>92</v>
      </c>
    </row>
    <row r="1746" spans="1:3" x14ac:dyDescent="0.25">
      <c r="A1746" s="46" t="s">
        <v>2017</v>
      </c>
      <c r="B1746">
        <v>56</v>
      </c>
      <c r="C1746">
        <v>172</v>
      </c>
    </row>
    <row r="1747" spans="1:3" x14ac:dyDescent="0.25">
      <c r="A1747" s="46" t="s">
        <v>2018</v>
      </c>
      <c r="B1747">
        <v>79</v>
      </c>
      <c r="C1747">
        <v>309</v>
      </c>
    </row>
    <row r="1748" spans="1:3" x14ac:dyDescent="0.25">
      <c r="A1748" s="46" t="s">
        <v>2019</v>
      </c>
      <c r="B1748">
        <v>79</v>
      </c>
      <c r="C1748">
        <v>309</v>
      </c>
    </row>
    <row r="1749" spans="1:3" x14ac:dyDescent="0.25">
      <c r="A1749" s="46" t="s">
        <v>2020</v>
      </c>
      <c r="B1749">
        <v>79</v>
      </c>
      <c r="C1749">
        <v>303</v>
      </c>
    </row>
    <row r="1750" spans="1:3" x14ac:dyDescent="0.25">
      <c r="A1750" s="46" t="s">
        <v>2021</v>
      </c>
      <c r="B1750">
        <v>14</v>
      </c>
      <c r="C1750">
        <v>24</v>
      </c>
    </row>
    <row r="1751" spans="1:3" x14ac:dyDescent="0.25">
      <c r="A1751" s="46" t="s">
        <v>2022</v>
      </c>
      <c r="B1751">
        <v>150</v>
      </c>
      <c r="C1751">
        <v>763</v>
      </c>
    </row>
    <row r="1752" spans="1:3" x14ac:dyDescent="0.25">
      <c r="A1752" s="46" t="s">
        <v>2023</v>
      </c>
      <c r="B1752">
        <v>63</v>
      </c>
      <c r="C1752">
        <v>292</v>
      </c>
    </row>
    <row r="1753" spans="1:3" x14ac:dyDescent="0.25">
      <c r="A1753" s="46" t="s">
        <v>2024</v>
      </c>
      <c r="B1753">
        <v>16</v>
      </c>
      <c r="C1753">
        <v>53</v>
      </c>
    </row>
    <row r="1754" spans="1:3" x14ac:dyDescent="0.25">
      <c r="A1754" s="46" t="s">
        <v>2025</v>
      </c>
      <c r="B1754">
        <v>49</v>
      </c>
      <c r="C1754">
        <v>227</v>
      </c>
    </row>
    <row r="1755" spans="1:3" x14ac:dyDescent="0.25">
      <c r="A1755" s="46" t="s">
        <v>2026</v>
      </c>
      <c r="B1755">
        <v>41</v>
      </c>
      <c r="C1755">
        <v>138</v>
      </c>
    </row>
    <row r="1756" spans="1:3" x14ac:dyDescent="0.25">
      <c r="A1756" s="46" t="s">
        <v>2027</v>
      </c>
      <c r="B1756">
        <v>19</v>
      </c>
      <c r="C1756">
        <v>62</v>
      </c>
    </row>
    <row r="1757" spans="1:3" x14ac:dyDescent="0.25">
      <c r="A1757" s="46" t="s">
        <v>2028</v>
      </c>
      <c r="B1757">
        <v>12</v>
      </c>
      <c r="C1757">
        <v>35</v>
      </c>
    </row>
    <row r="1758" spans="1:3" x14ac:dyDescent="0.25">
      <c r="A1758" s="46" t="s">
        <v>2029</v>
      </c>
      <c r="B1758">
        <v>20</v>
      </c>
      <c r="C1758">
        <v>60</v>
      </c>
    </row>
    <row r="1759" spans="1:3" x14ac:dyDescent="0.25">
      <c r="A1759" s="46" t="s">
        <v>2030</v>
      </c>
      <c r="B1759">
        <v>72</v>
      </c>
      <c r="C1759">
        <v>444</v>
      </c>
    </row>
    <row r="1760" spans="1:3" x14ac:dyDescent="0.25">
      <c r="A1760" s="46" t="s">
        <v>2031</v>
      </c>
      <c r="B1760">
        <v>62</v>
      </c>
      <c r="C1760">
        <v>221</v>
      </c>
    </row>
    <row r="1761" spans="1:3" x14ac:dyDescent="0.25">
      <c r="A1761" s="46" t="s">
        <v>2032</v>
      </c>
      <c r="B1761">
        <v>167</v>
      </c>
      <c r="C1761">
        <v>734</v>
      </c>
    </row>
    <row r="1762" spans="1:3" x14ac:dyDescent="0.25">
      <c r="A1762" s="46" t="s">
        <v>2033</v>
      </c>
      <c r="B1762">
        <v>28</v>
      </c>
      <c r="C1762">
        <v>48</v>
      </c>
    </row>
    <row r="1763" spans="1:3" x14ac:dyDescent="0.25">
      <c r="A1763" s="46" t="s">
        <v>2034</v>
      </c>
      <c r="B1763">
        <v>4</v>
      </c>
      <c r="C1763">
        <v>5</v>
      </c>
    </row>
    <row r="1764" spans="1:3" x14ac:dyDescent="0.25">
      <c r="A1764" s="46" t="s">
        <v>2035</v>
      </c>
      <c r="B1764">
        <v>11</v>
      </c>
      <c r="C1764">
        <v>21</v>
      </c>
    </row>
    <row r="1765" spans="1:3" x14ac:dyDescent="0.25">
      <c r="A1765" s="46" t="s">
        <v>2036</v>
      </c>
      <c r="B1765">
        <v>98</v>
      </c>
      <c r="C1765">
        <v>370</v>
      </c>
    </row>
    <row r="1766" spans="1:3" x14ac:dyDescent="0.25">
      <c r="A1766" s="46" t="s">
        <v>2037</v>
      </c>
      <c r="B1766">
        <v>2</v>
      </c>
      <c r="C1766">
        <v>3</v>
      </c>
    </row>
    <row r="1767" spans="1:3" x14ac:dyDescent="0.25">
      <c r="A1767" s="46" t="s">
        <v>2038</v>
      </c>
      <c r="B1767">
        <v>151</v>
      </c>
      <c r="C1767">
        <v>765</v>
      </c>
    </row>
    <row r="1768" spans="1:3" x14ac:dyDescent="0.25">
      <c r="A1768" s="46" t="s">
        <v>2039</v>
      </c>
      <c r="B1768">
        <v>45</v>
      </c>
      <c r="C1768">
        <v>125</v>
      </c>
    </row>
    <row r="1769" spans="1:3" x14ac:dyDescent="0.25">
      <c r="A1769" s="46" t="s">
        <v>2040</v>
      </c>
      <c r="B1769">
        <v>43</v>
      </c>
      <c r="C1769">
        <v>88</v>
      </c>
    </row>
    <row r="1770" spans="1:3" x14ac:dyDescent="0.25">
      <c r="A1770" s="46" t="s">
        <v>2041</v>
      </c>
      <c r="B1770">
        <v>24</v>
      </c>
      <c r="C1770">
        <v>54</v>
      </c>
    </row>
    <row r="1771" spans="1:3" x14ac:dyDescent="0.25">
      <c r="A1771" s="46" t="s">
        <v>2042</v>
      </c>
      <c r="B1771">
        <v>45</v>
      </c>
      <c r="C1771">
        <v>160</v>
      </c>
    </row>
    <row r="1772" spans="1:3" x14ac:dyDescent="0.25">
      <c r="A1772" s="46" t="s">
        <v>2043</v>
      </c>
      <c r="B1772">
        <v>20</v>
      </c>
      <c r="C1772">
        <v>37</v>
      </c>
    </row>
    <row r="1773" spans="1:3" x14ac:dyDescent="0.25">
      <c r="A1773" s="46" t="s">
        <v>2044</v>
      </c>
      <c r="B1773">
        <v>20</v>
      </c>
      <c r="C1773">
        <v>55</v>
      </c>
    </row>
    <row r="1774" spans="1:3" x14ac:dyDescent="0.25">
      <c r="A1774" s="46" t="s">
        <v>2045</v>
      </c>
      <c r="B1774">
        <v>2</v>
      </c>
      <c r="C1774">
        <v>2</v>
      </c>
    </row>
    <row r="1775" spans="1:3" x14ac:dyDescent="0.25">
      <c r="A1775" s="46" t="s">
        <v>2046</v>
      </c>
      <c r="B1775">
        <v>2</v>
      </c>
      <c r="C1775">
        <v>2</v>
      </c>
    </row>
    <row r="1776" spans="1:3" x14ac:dyDescent="0.25">
      <c r="A1776" s="46" t="s">
        <v>2047</v>
      </c>
      <c r="B1776">
        <v>9</v>
      </c>
      <c r="C1776">
        <v>17</v>
      </c>
    </row>
    <row r="1777" spans="1:3" x14ac:dyDescent="0.25">
      <c r="A1777" s="46" t="s">
        <v>2048</v>
      </c>
      <c r="B1777">
        <v>47</v>
      </c>
      <c r="C1777">
        <v>180</v>
      </c>
    </row>
    <row r="1778" spans="1:3" x14ac:dyDescent="0.25">
      <c r="A1778" s="46" t="s">
        <v>2049</v>
      </c>
      <c r="B1778">
        <v>71</v>
      </c>
      <c r="C1778">
        <v>1494</v>
      </c>
    </row>
    <row r="1779" spans="1:3" x14ac:dyDescent="0.25">
      <c r="A1779" s="46" t="s">
        <v>2050</v>
      </c>
      <c r="B1779">
        <v>20</v>
      </c>
      <c r="C1779">
        <v>33</v>
      </c>
    </row>
    <row r="1780" spans="1:3" x14ac:dyDescent="0.25">
      <c r="A1780" s="46" t="s">
        <v>2051</v>
      </c>
      <c r="B1780">
        <v>31</v>
      </c>
      <c r="C1780">
        <v>928</v>
      </c>
    </row>
    <row r="1781" spans="1:3" x14ac:dyDescent="0.25">
      <c r="A1781" s="46" t="s">
        <v>2052</v>
      </c>
      <c r="B1781">
        <v>30</v>
      </c>
      <c r="C1781">
        <v>69</v>
      </c>
    </row>
    <row r="1782" spans="1:3" x14ac:dyDescent="0.25">
      <c r="A1782" s="46" t="s">
        <v>2053</v>
      </c>
      <c r="B1782">
        <v>21</v>
      </c>
      <c r="C1782">
        <v>42</v>
      </c>
    </row>
    <row r="1783" spans="1:3" x14ac:dyDescent="0.25">
      <c r="A1783" s="46" t="s">
        <v>2054</v>
      </c>
      <c r="B1783">
        <v>52</v>
      </c>
      <c r="C1783">
        <v>229</v>
      </c>
    </row>
    <row r="1784" spans="1:3" x14ac:dyDescent="0.25">
      <c r="A1784" s="46" t="s">
        <v>2055</v>
      </c>
      <c r="B1784">
        <v>138</v>
      </c>
      <c r="C1784">
        <v>483</v>
      </c>
    </row>
    <row r="1785" spans="1:3" x14ac:dyDescent="0.25">
      <c r="A1785" s="46" t="s">
        <v>2056</v>
      </c>
      <c r="B1785">
        <v>20</v>
      </c>
      <c r="C1785">
        <v>65</v>
      </c>
    </row>
    <row r="1786" spans="1:3" x14ac:dyDescent="0.25">
      <c r="A1786" s="46" t="s">
        <v>2057</v>
      </c>
      <c r="B1786">
        <v>271</v>
      </c>
      <c r="C1786">
        <v>1473</v>
      </c>
    </row>
    <row r="1787" spans="1:3" x14ac:dyDescent="0.25">
      <c r="A1787" s="46" t="s">
        <v>2058</v>
      </c>
      <c r="B1787">
        <v>92</v>
      </c>
      <c r="C1787">
        <v>349</v>
      </c>
    </row>
    <row r="1788" spans="1:3" x14ac:dyDescent="0.25">
      <c r="A1788" s="46" t="s">
        <v>2059</v>
      </c>
      <c r="B1788">
        <v>3</v>
      </c>
      <c r="C1788">
        <v>8</v>
      </c>
    </row>
    <row r="1789" spans="1:3" x14ac:dyDescent="0.25">
      <c r="A1789" s="46" t="s">
        <v>2060</v>
      </c>
      <c r="B1789">
        <v>49</v>
      </c>
      <c r="C1789">
        <v>186</v>
      </c>
    </row>
    <row r="1790" spans="1:3" x14ac:dyDescent="0.25">
      <c r="A1790" s="46" t="s">
        <v>2061</v>
      </c>
      <c r="B1790">
        <v>49</v>
      </c>
      <c r="C1790">
        <v>186</v>
      </c>
    </row>
    <row r="1791" spans="1:3" x14ac:dyDescent="0.25">
      <c r="A1791" s="46" t="s">
        <v>2062</v>
      </c>
      <c r="B1791">
        <v>155</v>
      </c>
      <c r="C1791">
        <v>806</v>
      </c>
    </row>
    <row r="1792" spans="1:3" x14ac:dyDescent="0.25">
      <c r="A1792" s="46" t="s">
        <v>2063</v>
      </c>
      <c r="B1792">
        <v>41</v>
      </c>
      <c r="C1792">
        <v>82</v>
      </c>
    </row>
    <row r="1793" spans="1:3" x14ac:dyDescent="0.25">
      <c r="A1793" s="46" t="s">
        <v>2064</v>
      </c>
      <c r="B1793">
        <v>4</v>
      </c>
      <c r="C1793">
        <v>4</v>
      </c>
    </row>
    <row r="1794" spans="1:3" x14ac:dyDescent="0.25">
      <c r="A1794" s="46" t="s">
        <v>2065</v>
      </c>
      <c r="B1794">
        <v>59</v>
      </c>
      <c r="C1794">
        <v>120</v>
      </c>
    </row>
    <row r="1795" spans="1:3" x14ac:dyDescent="0.25">
      <c r="A1795" s="46" t="s">
        <v>2066</v>
      </c>
      <c r="B1795">
        <v>34</v>
      </c>
      <c r="C1795">
        <v>79</v>
      </c>
    </row>
    <row r="1796" spans="1:3" x14ac:dyDescent="0.25">
      <c r="A1796" s="46" t="s">
        <v>2067</v>
      </c>
      <c r="B1796">
        <v>1</v>
      </c>
      <c r="C1796">
        <v>2</v>
      </c>
    </row>
    <row r="1797" spans="1:3" x14ac:dyDescent="0.25">
      <c r="A1797" s="46" t="s">
        <v>2068</v>
      </c>
      <c r="B1797">
        <v>50</v>
      </c>
      <c r="C1797">
        <v>104</v>
      </c>
    </row>
    <row r="1798" spans="1:3" x14ac:dyDescent="0.25">
      <c r="A1798" s="46" t="s">
        <v>2069</v>
      </c>
      <c r="B1798">
        <v>61</v>
      </c>
      <c r="C1798">
        <v>190</v>
      </c>
    </row>
    <row r="1799" spans="1:3" x14ac:dyDescent="0.25">
      <c r="A1799" s="46" t="s">
        <v>2070</v>
      </c>
      <c r="B1799">
        <v>16</v>
      </c>
      <c r="C1799">
        <v>40</v>
      </c>
    </row>
    <row r="1800" spans="1:3" x14ac:dyDescent="0.25">
      <c r="A1800" s="46" t="s">
        <v>2071</v>
      </c>
      <c r="B1800">
        <v>23</v>
      </c>
      <c r="C1800">
        <v>156</v>
      </c>
    </row>
    <row r="1801" spans="1:3" x14ac:dyDescent="0.25">
      <c r="A1801" s="46" t="s">
        <v>2072</v>
      </c>
      <c r="B1801">
        <v>70</v>
      </c>
      <c r="C1801">
        <v>331</v>
      </c>
    </row>
    <row r="1802" spans="1:3" x14ac:dyDescent="0.25">
      <c r="A1802" s="46" t="s">
        <v>2073</v>
      </c>
      <c r="B1802">
        <v>70</v>
      </c>
      <c r="C1802">
        <v>519</v>
      </c>
    </row>
    <row r="1803" spans="1:3" x14ac:dyDescent="0.25">
      <c r="A1803" s="46" t="s">
        <v>2074</v>
      </c>
      <c r="B1803">
        <v>10</v>
      </c>
      <c r="C1803">
        <v>28</v>
      </c>
    </row>
    <row r="1804" spans="1:3" x14ac:dyDescent="0.25">
      <c r="A1804" s="46" t="s">
        <v>363</v>
      </c>
      <c r="B1804">
        <v>30</v>
      </c>
      <c r="C1804">
        <v>257</v>
      </c>
    </row>
    <row r="1805" spans="1:3" x14ac:dyDescent="0.25">
      <c r="A1805" s="46" t="s">
        <v>2075</v>
      </c>
      <c r="B1805">
        <v>14</v>
      </c>
      <c r="C1805">
        <v>61</v>
      </c>
    </row>
    <row r="1806" spans="1:3" x14ac:dyDescent="0.25">
      <c r="A1806" s="46" t="s">
        <v>2076</v>
      </c>
      <c r="B1806">
        <v>12</v>
      </c>
      <c r="C1806">
        <v>13</v>
      </c>
    </row>
    <row r="1807" spans="1:3" x14ac:dyDescent="0.25">
      <c r="A1807" s="46" t="s">
        <v>2077</v>
      </c>
      <c r="B1807">
        <v>8</v>
      </c>
      <c r="C1807">
        <v>30</v>
      </c>
    </row>
    <row r="1808" spans="1:3" x14ac:dyDescent="0.25">
      <c r="A1808" s="46" t="s">
        <v>2078</v>
      </c>
      <c r="B1808">
        <v>8</v>
      </c>
      <c r="C1808">
        <v>8</v>
      </c>
    </row>
    <row r="1809" spans="1:3" x14ac:dyDescent="0.25">
      <c r="A1809" s="46" t="s">
        <v>2079</v>
      </c>
      <c r="B1809">
        <v>62</v>
      </c>
      <c r="C1809">
        <v>350</v>
      </c>
    </row>
    <row r="1810" spans="1:3" x14ac:dyDescent="0.25">
      <c r="A1810" s="46" t="s">
        <v>243</v>
      </c>
      <c r="B1810">
        <v>14</v>
      </c>
      <c r="C1810">
        <v>15</v>
      </c>
    </row>
    <row r="1811" spans="1:3" x14ac:dyDescent="0.25">
      <c r="A1811" s="46" t="s">
        <v>2080</v>
      </c>
      <c r="B1811">
        <v>7</v>
      </c>
      <c r="C1811">
        <v>10</v>
      </c>
    </row>
    <row r="1812" spans="1:3" x14ac:dyDescent="0.25">
      <c r="A1812" s="46" t="s">
        <v>85</v>
      </c>
      <c r="B1812">
        <v>14</v>
      </c>
      <c r="C1812">
        <v>34</v>
      </c>
    </row>
    <row r="1813" spans="1:3" x14ac:dyDescent="0.25">
      <c r="A1813" s="46" t="s">
        <v>2081</v>
      </c>
      <c r="B1813">
        <v>1</v>
      </c>
      <c r="C1813">
        <v>2</v>
      </c>
    </row>
    <row r="1814" spans="1:3" x14ac:dyDescent="0.25">
      <c r="A1814" s="46" t="s">
        <v>234</v>
      </c>
      <c r="B1814">
        <v>2</v>
      </c>
      <c r="C1814">
        <v>2</v>
      </c>
    </row>
    <row r="1815" spans="1:3" x14ac:dyDescent="0.25">
      <c r="A1815" s="46" t="s">
        <v>232</v>
      </c>
      <c r="B1815">
        <v>46</v>
      </c>
      <c r="C1815">
        <v>203</v>
      </c>
    </row>
    <row r="1816" spans="1:3" x14ac:dyDescent="0.25">
      <c r="A1816" s="46" t="s">
        <v>233</v>
      </c>
      <c r="B1816">
        <v>5</v>
      </c>
      <c r="C1816">
        <v>10</v>
      </c>
    </row>
    <row r="1817" spans="1:3" x14ac:dyDescent="0.25">
      <c r="A1817" s="46" t="s">
        <v>2082</v>
      </c>
      <c r="B1817">
        <v>2</v>
      </c>
      <c r="C1817">
        <v>2</v>
      </c>
    </row>
    <row r="1818" spans="1:3" x14ac:dyDescent="0.25">
      <c r="A1818" s="46" t="s">
        <v>2083</v>
      </c>
      <c r="B1818">
        <v>30</v>
      </c>
      <c r="C1818">
        <v>254</v>
      </c>
    </row>
    <row r="1819" spans="1:3" x14ac:dyDescent="0.25">
      <c r="A1819" s="46" t="s">
        <v>207</v>
      </c>
      <c r="B1819">
        <v>12</v>
      </c>
      <c r="C1819">
        <v>13</v>
      </c>
    </row>
    <row r="1820" spans="1:3" x14ac:dyDescent="0.25">
      <c r="A1820" s="46" t="s">
        <v>2084</v>
      </c>
      <c r="B1820">
        <v>18</v>
      </c>
      <c r="C1820">
        <v>49</v>
      </c>
    </row>
    <row r="1821" spans="1:3" x14ac:dyDescent="0.25">
      <c r="A1821" s="46" t="s">
        <v>2085</v>
      </c>
      <c r="B1821">
        <v>8</v>
      </c>
      <c r="C1821">
        <v>32</v>
      </c>
    </row>
    <row r="1822" spans="1:3" x14ac:dyDescent="0.25">
      <c r="A1822" s="46" t="s">
        <v>2086</v>
      </c>
      <c r="B1822">
        <v>50</v>
      </c>
      <c r="C1822">
        <v>78</v>
      </c>
    </row>
    <row r="1823" spans="1:3" x14ac:dyDescent="0.25">
      <c r="A1823" s="46" t="s">
        <v>2087</v>
      </c>
      <c r="B1823">
        <v>38</v>
      </c>
      <c r="C1823">
        <v>67</v>
      </c>
    </row>
    <row r="1824" spans="1:3" x14ac:dyDescent="0.25">
      <c r="A1824" s="46" t="s">
        <v>2088</v>
      </c>
      <c r="B1824">
        <v>30</v>
      </c>
      <c r="C1824">
        <v>64</v>
      </c>
    </row>
    <row r="1825" spans="1:3" x14ac:dyDescent="0.25">
      <c r="A1825" s="46" t="s">
        <v>2089</v>
      </c>
      <c r="B1825">
        <v>61</v>
      </c>
      <c r="C1825">
        <v>194</v>
      </c>
    </row>
    <row r="1826" spans="1:3" x14ac:dyDescent="0.25">
      <c r="A1826" s="46" t="s">
        <v>2090</v>
      </c>
      <c r="B1826">
        <v>70</v>
      </c>
      <c r="C1826">
        <v>185</v>
      </c>
    </row>
    <row r="1827" spans="1:3" x14ac:dyDescent="0.25">
      <c r="A1827" s="46" t="s">
        <v>2091</v>
      </c>
      <c r="B1827">
        <v>116</v>
      </c>
      <c r="C1827">
        <v>335</v>
      </c>
    </row>
    <row r="1828" spans="1:3" x14ac:dyDescent="0.25">
      <c r="A1828" s="46" t="s">
        <v>2092</v>
      </c>
      <c r="B1828">
        <v>53</v>
      </c>
      <c r="C1828">
        <v>109</v>
      </c>
    </row>
    <row r="1829" spans="1:3" x14ac:dyDescent="0.25">
      <c r="A1829" s="46" t="s">
        <v>2093</v>
      </c>
      <c r="B1829">
        <v>39</v>
      </c>
      <c r="C1829">
        <v>60</v>
      </c>
    </row>
    <row r="1830" spans="1:3" x14ac:dyDescent="0.25">
      <c r="A1830" s="46" t="s">
        <v>2094</v>
      </c>
      <c r="B1830">
        <v>31</v>
      </c>
      <c r="C1830">
        <v>70</v>
      </c>
    </row>
    <row r="1831" spans="1:3" x14ac:dyDescent="0.25">
      <c r="A1831" s="46" t="s">
        <v>2095</v>
      </c>
      <c r="B1831">
        <v>35</v>
      </c>
      <c r="C1831">
        <v>143</v>
      </c>
    </row>
    <row r="1832" spans="1:3" x14ac:dyDescent="0.25">
      <c r="A1832" s="46" t="s">
        <v>2096</v>
      </c>
      <c r="B1832">
        <v>41</v>
      </c>
      <c r="C1832">
        <v>117</v>
      </c>
    </row>
    <row r="1833" spans="1:3" x14ac:dyDescent="0.25">
      <c r="A1833" s="46" t="s">
        <v>2097</v>
      </c>
      <c r="B1833">
        <v>64</v>
      </c>
      <c r="C1833">
        <v>171</v>
      </c>
    </row>
    <row r="1834" spans="1:3" x14ac:dyDescent="0.25">
      <c r="A1834" s="46" t="s">
        <v>2098</v>
      </c>
      <c r="B1834">
        <v>43</v>
      </c>
      <c r="C1834">
        <v>72</v>
      </c>
    </row>
    <row r="1835" spans="1:3" x14ac:dyDescent="0.25">
      <c r="A1835" s="46" t="s">
        <v>2099</v>
      </c>
      <c r="B1835">
        <v>42</v>
      </c>
      <c r="C1835">
        <v>74</v>
      </c>
    </row>
    <row r="1836" spans="1:3" x14ac:dyDescent="0.25">
      <c r="A1836" s="46" t="s">
        <v>2100</v>
      </c>
      <c r="B1836">
        <v>47</v>
      </c>
      <c r="C1836">
        <v>79</v>
      </c>
    </row>
    <row r="1837" spans="1:3" x14ac:dyDescent="0.25">
      <c r="A1837" s="46" t="s">
        <v>2101</v>
      </c>
      <c r="B1837">
        <v>61</v>
      </c>
      <c r="C1837">
        <v>101</v>
      </c>
    </row>
    <row r="1838" spans="1:3" x14ac:dyDescent="0.25">
      <c r="A1838" s="46" t="s">
        <v>2102</v>
      </c>
      <c r="B1838">
        <v>62</v>
      </c>
      <c r="C1838">
        <v>104</v>
      </c>
    </row>
    <row r="1839" spans="1:3" x14ac:dyDescent="0.25">
      <c r="A1839" s="46" t="s">
        <v>2103</v>
      </c>
      <c r="B1839">
        <v>89</v>
      </c>
      <c r="C1839">
        <v>304</v>
      </c>
    </row>
    <row r="1840" spans="1:3" x14ac:dyDescent="0.25">
      <c r="A1840" s="46" t="s">
        <v>2104</v>
      </c>
      <c r="B1840">
        <v>66</v>
      </c>
      <c r="C1840">
        <v>138</v>
      </c>
    </row>
    <row r="1841" spans="1:3" x14ac:dyDescent="0.25">
      <c r="A1841" s="46" t="s">
        <v>2105</v>
      </c>
      <c r="B1841">
        <v>65</v>
      </c>
      <c r="C1841">
        <v>108</v>
      </c>
    </row>
    <row r="1842" spans="1:3" x14ac:dyDescent="0.25">
      <c r="A1842" s="46" t="s">
        <v>2106</v>
      </c>
      <c r="B1842">
        <v>49</v>
      </c>
      <c r="C1842">
        <v>90</v>
      </c>
    </row>
    <row r="1843" spans="1:3" x14ac:dyDescent="0.25">
      <c r="A1843" s="46" t="s">
        <v>2107</v>
      </c>
      <c r="B1843">
        <v>66</v>
      </c>
      <c r="C1843">
        <v>108</v>
      </c>
    </row>
    <row r="1844" spans="1:3" x14ac:dyDescent="0.25">
      <c r="A1844" s="46" t="s">
        <v>2108</v>
      </c>
      <c r="B1844">
        <v>65</v>
      </c>
      <c r="C1844">
        <v>135</v>
      </c>
    </row>
    <row r="1845" spans="1:3" x14ac:dyDescent="0.25">
      <c r="A1845" s="46" t="s">
        <v>2109</v>
      </c>
      <c r="B1845">
        <v>49</v>
      </c>
      <c r="C1845">
        <v>93</v>
      </c>
    </row>
    <row r="1846" spans="1:3" x14ac:dyDescent="0.25">
      <c r="A1846" s="46" t="s">
        <v>2110</v>
      </c>
      <c r="B1846">
        <v>40</v>
      </c>
      <c r="C1846">
        <v>63</v>
      </c>
    </row>
    <row r="1847" spans="1:3" x14ac:dyDescent="0.25">
      <c r="A1847" s="46" t="s">
        <v>2111</v>
      </c>
      <c r="B1847">
        <v>60</v>
      </c>
      <c r="C1847">
        <v>96</v>
      </c>
    </row>
    <row r="1848" spans="1:3" x14ac:dyDescent="0.25">
      <c r="A1848" s="46" t="s">
        <v>2112</v>
      </c>
      <c r="B1848">
        <v>60</v>
      </c>
      <c r="C1848">
        <v>103</v>
      </c>
    </row>
    <row r="1849" spans="1:3" x14ac:dyDescent="0.25">
      <c r="A1849" s="46" t="s">
        <v>2113</v>
      </c>
      <c r="B1849">
        <v>84</v>
      </c>
      <c r="C1849">
        <v>154</v>
      </c>
    </row>
    <row r="1850" spans="1:3" x14ac:dyDescent="0.25">
      <c r="A1850" s="46" t="s">
        <v>2114</v>
      </c>
      <c r="B1850">
        <v>58</v>
      </c>
      <c r="C1850">
        <v>99</v>
      </c>
    </row>
    <row r="1851" spans="1:3" x14ac:dyDescent="0.25">
      <c r="A1851" s="46" t="s">
        <v>2115</v>
      </c>
      <c r="B1851">
        <v>54</v>
      </c>
      <c r="C1851">
        <v>85</v>
      </c>
    </row>
    <row r="1852" spans="1:3" x14ac:dyDescent="0.25">
      <c r="A1852" s="46" t="s">
        <v>2116</v>
      </c>
      <c r="B1852">
        <v>45</v>
      </c>
      <c r="C1852">
        <v>69</v>
      </c>
    </row>
    <row r="1853" spans="1:3" x14ac:dyDescent="0.25">
      <c r="A1853" s="46" t="s">
        <v>2117</v>
      </c>
      <c r="B1853">
        <v>40</v>
      </c>
      <c r="C1853">
        <v>66</v>
      </c>
    </row>
    <row r="1854" spans="1:3" x14ac:dyDescent="0.25">
      <c r="A1854" s="46" t="s">
        <v>2118</v>
      </c>
      <c r="B1854">
        <v>62</v>
      </c>
      <c r="C1854">
        <v>105</v>
      </c>
    </row>
    <row r="1855" spans="1:3" x14ac:dyDescent="0.25">
      <c r="A1855" s="46" t="s">
        <v>2119</v>
      </c>
      <c r="B1855">
        <v>24</v>
      </c>
      <c r="C1855">
        <v>37</v>
      </c>
    </row>
    <row r="1856" spans="1:3" x14ac:dyDescent="0.25">
      <c r="A1856" s="46" t="s">
        <v>280</v>
      </c>
      <c r="B1856">
        <v>6</v>
      </c>
      <c r="C1856">
        <v>9</v>
      </c>
    </row>
    <row r="1857" spans="1:3" x14ac:dyDescent="0.25">
      <c r="A1857" s="46" t="s">
        <v>2120</v>
      </c>
      <c r="B1857">
        <v>18</v>
      </c>
      <c r="C1857">
        <v>35</v>
      </c>
    </row>
    <row r="1858" spans="1:3" x14ac:dyDescent="0.25">
      <c r="A1858" s="46" t="s">
        <v>2121</v>
      </c>
      <c r="B1858">
        <v>4</v>
      </c>
      <c r="C1858">
        <v>13</v>
      </c>
    </row>
    <row r="1859" spans="1:3" x14ac:dyDescent="0.25">
      <c r="A1859" s="46" t="s">
        <v>2122</v>
      </c>
      <c r="B1859">
        <v>1</v>
      </c>
      <c r="C1859">
        <v>1</v>
      </c>
    </row>
    <row r="1860" spans="1:3" x14ac:dyDescent="0.25">
      <c r="A1860" s="46" t="s">
        <v>2123</v>
      </c>
      <c r="B1860">
        <v>30</v>
      </c>
      <c r="C1860">
        <v>88</v>
      </c>
    </row>
    <row r="1861" spans="1:3" x14ac:dyDescent="0.25">
      <c r="A1861" s="46" t="s">
        <v>2124</v>
      </c>
      <c r="B1861">
        <v>88</v>
      </c>
      <c r="C1861">
        <v>336</v>
      </c>
    </row>
    <row r="1862" spans="1:3" x14ac:dyDescent="0.25">
      <c r="A1862" s="46" t="s">
        <v>2125</v>
      </c>
      <c r="B1862">
        <v>1</v>
      </c>
      <c r="C1862">
        <v>2</v>
      </c>
    </row>
    <row r="1863" spans="1:3" x14ac:dyDescent="0.25">
      <c r="A1863" s="46" t="s">
        <v>2126</v>
      </c>
      <c r="B1863">
        <v>9</v>
      </c>
      <c r="C1863">
        <v>12</v>
      </c>
    </row>
    <row r="1864" spans="1:3" x14ac:dyDescent="0.25">
      <c r="A1864" s="46" t="s">
        <v>2127</v>
      </c>
      <c r="B1864">
        <v>10</v>
      </c>
      <c r="C1864">
        <v>12</v>
      </c>
    </row>
    <row r="1865" spans="1:3" x14ac:dyDescent="0.25">
      <c r="A1865" s="46" t="s">
        <v>2128</v>
      </c>
      <c r="B1865">
        <v>19</v>
      </c>
      <c r="C1865">
        <v>36</v>
      </c>
    </row>
    <row r="1866" spans="1:3" x14ac:dyDescent="0.25">
      <c r="A1866" s="46" t="s">
        <v>2129</v>
      </c>
      <c r="B1866">
        <v>8</v>
      </c>
      <c r="C1866">
        <v>8</v>
      </c>
    </row>
    <row r="1867" spans="1:3" x14ac:dyDescent="0.25">
      <c r="A1867" s="46" t="s">
        <v>2130</v>
      </c>
      <c r="B1867">
        <v>15</v>
      </c>
      <c r="C1867">
        <v>70</v>
      </c>
    </row>
    <row r="1868" spans="1:3" x14ac:dyDescent="0.25">
      <c r="A1868" s="46" t="s">
        <v>2131</v>
      </c>
      <c r="B1868">
        <v>20</v>
      </c>
      <c r="C1868">
        <v>180</v>
      </c>
    </row>
    <row r="1869" spans="1:3" x14ac:dyDescent="0.25">
      <c r="A1869" s="46" t="s">
        <v>2132</v>
      </c>
      <c r="B1869">
        <v>15</v>
      </c>
      <c r="C1869">
        <v>70</v>
      </c>
    </row>
    <row r="1870" spans="1:3" x14ac:dyDescent="0.25">
      <c r="A1870" s="46" t="s">
        <v>2133</v>
      </c>
      <c r="B1870">
        <v>15</v>
      </c>
      <c r="C1870">
        <v>70</v>
      </c>
    </row>
    <row r="1871" spans="1:3" x14ac:dyDescent="0.25">
      <c r="A1871" s="46" t="s">
        <v>2134</v>
      </c>
      <c r="B1871">
        <v>9</v>
      </c>
      <c r="C1871">
        <v>12</v>
      </c>
    </row>
    <row r="1872" spans="1:3" x14ac:dyDescent="0.25">
      <c r="A1872" s="46" t="s">
        <v>2135</v>
      </c>
      <c r="B1872">
        <v>10</v>
      </c>
      <c r="C1872">
        <v>11</v>
      </c>
    </row>
    <row r="1873" spans="1:3" x14ac:dyDescent="0.25">
      <c r="A1873" s="46" t="s">
        <v>2136</v>
      </c>
      <c r="B1873">
        <v>9</v>
      </c>
      <c r="C1873">
        <v>12</v>
      </c>
    </row>
    <row r="1874" spans="1:3" x14ac:dyDescent="0.25">
      <c r="A1874" s="46" t="s">
        <v>2137</v>
      </c>
      <c r="B1874">
        <v>10</v>
      </c>
      <c r="C1874">
        <v>12</v>
      </c>
    </row>
    <row r="1875" spans="1:3" x14ac:dyDescent="0.25">
      <c r="A1875" s="46" t="s">
        <v>2138</v>
      </c>
      <c r="B1875">
        <v>7</v>
      </c>
      <c r="C1875">
        <v>9</v>
      </c>
    </row>
    <row r="1876" spans="1:3" x14ac:dyDescent="0.25">
      <c r="A1876" s="46" t="s">
        <v>2139</v>
      </c>
      <c r="B1876">
        <v>11</v>
      </c>
      <c r="C1876">
        <v>13</v>
      </c>
    </row>
    <row r="1877" spans="1:3" x14ac:dyDescent="0.25">
      <c r="A1877" s="46" t="s">
        <v>2140</v>
      </c>
      <c r="B1877">
        <v>7</v>
      </c>
      <c r="C1877">
        <v>9</v>
      </c>
    </row>
    <row r="1878" spans="1:3" x14ac:dyDescent="0.25">
      <c r="A1878" s="46" t="s">
        <v>2141</v>
      </c>
      <c r="B1878">
        <v>9</v>
      </c>
      <c r="C1878">
        <v>10</v>
      </c>
    </row>
    <row r="1879" spans="1:3" x14ac:dyDescent="0.25">
      <c r="A1879" s="46" t="s">
        <v>2142</v>
      </c>
      <c r="B1879">
        <v>3</v>
      </c>
      <c r="C1879">
        <v>4</v>
      </c>
    </row>
    <row r="1880" spans="1:3" x14ac:dyDescent="0.25">
      <c r="A1880" s="46" t="s">
        <v>2143</v>
      </c>
      <c r="B1880">
        <v>2</v>
      </c>
      <c r="C1880">
        <v>2</v>
      </c>
    </row>
    <row r="1881" spans="1:3" x14ac:dyDescent="0.25">
      <c r="A1881" s="46" t="s">
        <v>2144</v>
      </c>
      <c r="B1881">
        <v>1</v>
      </c>
      <c r="C1881">
        <v>1</v>
      </c>
    </row>
    <row r="1882" spans="1:3" x14ac:dyDescent="0.25">
      <c r="A1882" s="46" t="s">
        <v>2145</v>
      </c>
      <c r="B1882">
        <v>1</v>
      </c>
      <c r="C1882">
        <v>1</v>
      </c>
    </row>
    <row r="1883" spans="1:3" x14ac:dyDescent="0.25">
      <c r="A1883" s="46" t="s">
        <v>2146</v>
      </c>
      <c r="B1883">
        <v>13</v>
      </c>
      <c r="C1883">
        <v>350</v>
      </c>
    </row>
    <row r="1884" spans="1:3" x14ac:dyDescent="0.25">
      <c r="A1884" s="46" t="s">
        <v>2147</v>
      </c>
      <c r="B1884">
        <v>13</v>
      </c>
      <c r="C1884">
        <v>686</v>
      </c>
    </row>
    <row r="1885" spans="1:3" x14ac:dyDescent="0.25">
      <c r="A1885" s="46" t="s">
        <v>2148</v>
      </c>
      <c r="B1885">
        <v>9</v>
      </c>
      <c r="C1885">
        <v>13</v>
      </c>
    </row>
    <row r="1886" spans="1:3" x14ac:dyDescent="0.25">
      <c r="A1886" s="46" t="s">
        <v>2149</v>
      </c>
      <c r="B1886">
        <v>22</v>
      </c>
      <c r="C1886">
        <v>42</v>
      </c>
    </row>
    <row r="1887" spans="1:3" x14ac:dyDescent="0.25">
      <c r="A1887" s="46" t="s">
        <v>2150</v>
      </c>
      <c r="B1887">
        <v>8</v>
      </c>
      <c r="C1887">
        <v>10</v>
      </c>
    </row>
    <row r="1888" spans="1:3" x14ac:dyDescent="0.25">
      <c r="A1888" s="46" t="s">
        <v>2151</v>
      </c>
      <c r="B1888">
        <v>10</v>
      </c>
      <c r="C1888">
        <v>70</v>
      </c>
    </row>
    <row r="1889" spans="1:3" x14ac:dyDescent="0.25">
      <c r="A1889" s="46" t="s">
        <v>2152</v>
      </c>
      <c r="B1889">
        <v>18</v>
      </c>
      <c r="C1889">
        <v>39</v>
      </c>
    </row>
    <row r="1890" spans="1:3" x14ac:dyDescent="0.25">
      <c r="A1890" s="46" t="s">
        <v>2153</v>
      </c>
      <c r="B1890">
        <v>1</v>
      </c>
      <c r="C1890">
        <v>1</v>
      </c>
    </row>
    <row r="1891" spans="1:3" x14ac:dyDescent="0.25">
      <c r="A1891" s="46" t="s">
        <v>2154</v>
      </c>
      <c r="B1891">
        <v>1</v>
      </c>
      <c r="C1891">
        <v>1</v>
      </c>
    </row>
    <row r="1892" spans="1:3" x14ac:dyDescent="0.25">
      <c r="A1892" s="46" t="s">
        <v>2155</v>
      </c>
      <c r="B1892">
        <v>1</v>
      </c>
      <c r="C1892">
        <v>1</v>
      </c>
    </row>
    <row r="1893" spans="1:3" x14ac:dyDescent="0.25">
      <c r="A1893" s="46" t="s">
        <v>2156</v>
      </c>
      <c r="B1893">
        <v>1</v>
      </c>
      <c r="C1893">
        <v>1</v>
      </c>
    </row>
    <row r="1894" spans="1:3" x14ac:dyDescent="0.25">
      <c r="A1894" s="46" t="s">
        <v>374</v>
      </c>
      <c r="B1894">
        <v>44</v>
      </c>
      <c r="C1894">
        <v>157</v>
      </c>
    </row>
    <row r="1895" spans="1:3" x14ac:dyDescent="0.25">
      <c r="A1895" s="46" t="s">
        <v>2157</v>
      </c>
      <c r="B1895">
        <v>1</v>
      </c>
      <c r="C1895">
        <v>16</v>
      </c>
    </row>
    <row r="1896" spans="1:3" x14ac:dyDescent="0.25">
      <c r="A1896" s="46" t="s">
        <v>2158</v>
      </c>
      <c r="B1896">
        <v>34</v>
      </c>
      <c r="C1896">
        <v>125</v>
      </c>
    </row>
    <row r="1897" spans="1:3" x14ac:dyDescent="0.25">
      <c r="A1897" s="46" t="s">
        <v>2159</v>
      </c>
      <c r="B1897">
        <v>29</v>
      </c>
      <c r="C1897">
        <v>101</v>
      </c>
    </row>
    <row r="1898" spans="1:3" x14ac:dyDescent="0.25">
      <c r="A1898" s="46" t="s">
        <v>2160</v>
      </c>
      <c r="B1898">
        <v>20</v>
      </c>
      <c r="C1898">
        <v>43</v>
      </c>
    </row>
    <row r="1899" spans="1:3" x14ac:dyDescent="0.25">
      <c r="A1899" s="46" t="s">
        <v>2161</v>
      </c>
      <c r="B1899">
        <v>20</v>
      </c>
      <c r="C1899">
        <v>67</v>
      </c>
    </row>
    <row r="1900" spans="1:3" x14ac:dyDescent="0.25">
      <c r="A1900" s="46" t="s">
        <v>2162</v>
      </c>
      <c r="B1900">
        <v>64</v>
      </c>
      <c r="C1900">
        <v>135</v>
      </c>
    </row>
    <row r="1901" spans="1:3" x14ac:dyDescent="0.25">
      <c r="A1901" s="46" t="s">
        <v>2163</v>
      </c>
      <c r="B1901">
        <v>2</v>
      </c>
      <c r="C1901">
        <v>96</v>
      </c>
    </row>
    <row r="1902" spans="1:3" x14ac:dyDescent="0.25">
      <c r="A1902" s="46" t="s">
        <v>2164</v>
      </c>
      <c r="B1902">
        <v>1</v>
      </c>
      <c r="C1902">
        <v>1</v>
      </c>
    </row>
    <row r="1903" spans="1:3" x14ac:dyDescent="0.25">
      <c r="A1903" s="46" t="s">
        <v>2165</v>
      </c>
      <c r="B1903">
        <v>5</v>
      </c>
      <c r="C1903">
        <v>8</v>
      </c>
    </row>
    <row r="1904" spans="1:3" x14ac:dyDescent="0.25">
      <c r="A1904" s="46" t="s">
        <v>2166</v>
      </c>
      <c r="B1904">
        <v>38</v>
      </c>
      <c r="C1904">
        <v>114</v>
      </c>
    </row>
    <row r="1905" spans="1:3" x14ac:dyDescent="0.25">
      <c r="A1905" s="46" t="s">
        <v>2167</v>
      </c>
      <c r="B1905">
        <v>25</v>
      </c>
      <c r="C1905">
        <v>197</v>
      </c>
    </row>
    <row r="1906" spans="1:3" x14ac:dyDescent="0.25">
      <c r="A1906" s="46" t="s">
        <v>2168</v>
      </c>
      <c r="B1906">
        <v>1</v>
      </c>
      <c r="C1906">
        <v>1</v>
      </c>
    </row>
    <row r="1907" spans="1:3" x14ac:dyDescent="0.25">
      <c r="A1907" s="46" t="s">
        <v>2169</v>
      </c>
      <c r="B1907">
        <v>1</v>
      </c>
      <c r="C1907">
        <v>1</v>
      </c>
    </row>
    <row r="1908" spans="1:3" x14ac:dyDescent="0.25">
      <c r="A1908" s="46" t="s">
        <v>2170</v>
      </c>
      <c r="B1908">
        <v>1</v>
      </c>
      <c r="C1908">
        <v>1</v>
      </c>
    </row>
    <row r="1909" spans="1:3" x14ac:dyDescent="0.25">
      <c r="A1909" s="46" t="s">
        <v>2171</v>
      </c>
      <c r="B1909">
        <v>1</v>
      </c>
      <c r="C1909">
        <v>1</v>
      </c>
    </row>
    <row r="1910" spans="1:3" x14ac:dyDescent="0.25">
      <c r="A1910" s="46" t="s">
        <v>2172</v>
      </c>
      <c r="B1910">
        <v>1</v>
      </c>
      <c r="C1910">
        <v>1</v>
      </c>
    </row>
    <row r="1911" spans="1:3" x14ac:dyDescent="0.25">
      <c r="A1911" s="46" t="s">
        <v>2173</v>
      </c>
      <c r="B1911">
        <v>1</v>
      </c>
      <c r="C1911">
        <v>1</v>
      </c>
    </row>
    <row r="1912" spans="1:3" x14ac:dyDescent="0.25">
      <c r="A1912" s="46" t="s">
        <v>2174</v>
      </c>
      <c r="B1912">
        <v>1</v>
      </c>
      <c r="C1912">
        <v>1</v>
      </c>
    </row>
    <row r="1913" spans="1:3" x14ac:dyDescent="0.25">
      <c r="A1913" s="46" t="s">
        <v>2175</v>
      </c>
      <c r="B1913">
        <v>23</v>
      </c>
      <c r="C1913">
        <v>89</v>
      </c>
    </row>
    <row r="1914" spans="1:3" x14ac:dyDescent="0.25">
      <c r="A1914" s="46" t="s">
        <v>2176</v>
      </c>
      <c r="B1914">
        <v>35</v>
      </c>
      <c r="C1914">
        <v>72</v>
      </c>
    </row>
    <row r="1915" spans="1:3" x14ac:dyDescent="0.25">
      <c r="A1915" s="46" t="s">
        <v>2177</v>
      </c>
      <c r="B1915">
        <v>2</v>
      </c>
      <c r="C1915">
        <v>16</v>
      </c>
    </row>
    <row r="1916" spans="1:3" x14ac:dyDescent="0.25">
      <c r="A1916" s="46" t="s">
        <v>2178</v>
      </c>
      <c r="B1916">
        <v>1</v>
      </c>
      <c r="C1916">
        <v>1</v>
      </c>
    </row>
    <row r="1917" spans="1:3" x14ac:dyDescent="0.25">
      <c r="A1917" s="46" t="s">
        <v>2179</v>
      </c>
      <c r="B1917">
        <v>31</v>
      </c>
      <c r="C1917">
        <v>115</v>
      </c>
    </row>
    <row r="1918" spans="1:3" x14ac:dyDescent="0.25">
      <c r="A1918" s="46" t="s">
        <v>2180</v>
      </c>
      <c r="B1918">
        <v>5</v>
      </c>
      <c r="C1918">
        <v>196</v>
      </c>
    </row>
    <row r="1919" spans="1:3" x14ac:dyDescent="0.25">
      <c r="A1919" s="46" t="s">
        <v>2181</v>
      </c>
      <c r="B1919">
        <v>5</v>
      </c>
      <c r="C1919">
        <v>196</v>
      </c>
    </row>
    <row r="1920" spans="1:3" x14ac:dyDescent="0.25">
      <c r="A1920" s="46" t="s">
        <v>2182</v>
      </c>
      <c r="B1920">
        <v>15</v>
      </c>
      <c r="C1920">
        <v>70</v>
      </c>
    </row>
    <row r="1921" spans="1:3" x14ac:dyDescent="0.25">
      <c r="A1921" s="46" t="s">
        <v>2183</v>
      </c>
      <c r="B1921">
        <v>1</v>
      </c>
      <c r="C1921">
        <v>48</v>
      </c>
    </row>
    <row r="1922" spans="1:3" x14ac:dyDescent="0.25">
      <c r="A1922" s="46" t="s">
        <v>2184</v>
      </c>
      <c r="B1922">
        <v>31</v>
      </c>
      <c r="C1922">
        <v>143</v>
      </c>
    </row>
    <row r="1923" spans="1:3" x14ac:dyDescent="0.25">
      <c r="A1923" s="46" t="s">
        <v>2185</v>
      </c>
      <c r="B1923">
        <v>18</v>
      </c>
      <c r="C1923">
        <v>150</v>
      </c>
    </row>
    <row r="1924" spans="1:3" x14ac:dyDescent="0.25">
      <c r="A1924" s="46" t="s">
        <v>2186</v>
      </c>
      <c r="B1924">
        <v>1</v>
      </c>
      <c r="C1924">
        <v>1</v>
      </c>
    </row>
    <row r="1925" spans="1:3" x14ac:dyDescent="0.25">
      <c r="A1925" s="46" t="s">
        <v>2187</v>
      </c>
      <c r="B1925">
        <v>11</v>
      </c>
      <c r="C1925">
        <v>16</v>
      </c>
    </row>
    <row r="1926" spans="1:3" x14ac:dyDescent="0.25">
      <c r="A1926" s="46" t="s">
        <v>2188</v>
      </c>
      <c r="B1926">
        <v>10</v>
      </c>
      <c r="C1926">
        <v>13</v>
      </c>
    </row>
    <row r="1927" spans="1:3" x14ac:dyDescent="0.25">
      <c r="A1927" s="46" t="s">
        <v>2189</v>
      </c>
      <c r="B1927">
        <v>2</v>
      </c>
      <c r="C1927">
        <v>105</v>
      </c>
    </row>
    <row r="1928" spans="1:3" x14ac:dyDescent="0.25">
      <c r="A1928" s="46" t="s">
        <v>2190</v>
      </c>
      <c r="B1928">
        <v>2</v>
      </c>
      <c r="C1928">
        <v>105</v>
      </c>
    </row>
    <row r="1929" spans="1:3" x14ac:dyDescent="0.25">
      <c r="A1929" s="46" t="s">
        <v>2191</v>
      </c>
      <c r="B1929">
        <v>10</v>
      </c>
      <c r="C1929">
        <v>1772</v>
      </c>
    </row>
    <row r="1930" spans="1:3" x14ac:dyDescent="0.25">
      <c r="A1930" s="46" t="s">
        <v>2192</v>
      </c>
      <c r="B1930">
        <v>1</v>
      </c>
      <c r="C1930">
        <v>96</v>
      </c>
    </row>
    <row r="1931" spans="1:3" x14ac:dyDescent="0.25">
      <c r="A1931" s="46" t="s">
        <v>2193</v>
      </c>
      <c r="B1931">
        <v>16</v>
      </c>
      <c r="C1931">
        <v>418</v>
      </c>
    </row>
    <row r="1932" spans="1:3" x14ac:dyDescent="0.25">
      <c r="A1932" s="46" t="s">
        <v>2194</v>
      </c>
      <c r="B1932">
        <v>9</v>
      </c>
      <c r="C1932">
        <v>758</v>
      </c>
    </row>
    <row r="1933" spans="1:3" x14ac:dyDescent="0.25">
      <c r="A1933" s="46" t="s">
        <v>2195</v>
      </c>
      <c r="B1933">
        <v>23</v>
      </c>
      <c r="C1933">
        <v>31</v>
      </c>
    </row>
    <row r="1934" spans="1:3" x14ac:dyDescent="0.25">
      <c r="A1934" s="46" t="s">
        <v>2196</v>
      </c>
      <c r="B1934">
        <v>20</v>
      </c>
      <c r="C1934">
        <v>37</v>
      </c>
    </row>
    <row r="1935" spans="1:3" x14ac:dyDescent="0.25">
      <c r="A1935" s="46" t="s">
        <v>2197</v>
      </c>
      <c r="B1935">
        <v>33</v>
      </c>
      <c r="C1935">
        <v>110</v>
      </c>
    </row>
    <row r="1936" spans="1:3" x14ac:dyDescent="0.25">
      <c r="A1936" s="46" t="s">
        <v>2198</v>
      </c>
      <c r="B1936">
        <v>1</v>
      </c>
      <c r="C1936">
        <v>5</v>
      </c>
    </row>
    <row r="1937" spans="1:3" x14ac:dyDescent="0.25">
      <c r="A1937" s="46" t="s">
        <v>502</v>
      </c>
      <c r="B1937">
        <v>116</v>
      </c>
      <c r="C1937">
        <v>383</v>
      </c>
    </row>
    <row r="1938" spans="1:3" x14ac:dyDescent="0.25">
      <c r="A1938" s="46" t="s">
        <v>2199</v>
      </c>
      <c r="B1938">
        <v>1</v>
      </c>
      <c r="C1938">
        <v>1</v>
      </c>
    </row>
    <row r="1939" spans="1:3" x14ac:dyDescent="0.25">
      <c r="A1939" s="46" t="s">
        <v>2200</v>
      </c>
      <c r="B1939">
        <v>11</v>
      </c>
      <c r="C1939">
        <v>24</v>
      </c>
    </row>
    <row r="1940" spans="1:3" x14ac:dyDescent="0.25">
      <c r="A1940" s="46" t="s">
        <v>249</v>
      </c>
      <c r="B1940">
        <v>60</v>
      </c>
      <c r="C1940">
        <v>198</v>
      </c>
    </row>
    <row r="1941" spans="1:3" x14ac:dyDescent="0.25">
      <c r="A1941" s="46" t="s">
        <v>2201</v>
      </c>
      <c r="B1941">
        <v>1</v>
      </c>
      <c r="C1941">
        <v>1</v>
      </c>
    </row>
    <row r="1942" spans="1:3" x14ac:dyDescent="0.25">
      <c r="A1942" s="46" t="s">
        <v>2202</v>
      </c>
      <c r="B1942">
        <v>1</v>
      </c>
      <c r="C1942">
        <v>1</v>
      </c>
    </row>
    <row r="1943" spans="1:3" x14ac:dyDescent="0.25">
      <c r="A1943" s="46" t="s">
        <v>2203</v>
      </c>
      <c r="B1943">
        <v>59</v>
      </c>
      <c r="C1943">
        <v>237</v>
      </c>
    </row>
    <row r="1944" spans="1:3" x14ac:dyDescent="0.25">
      <c r="A1944" s="46" t="s">
        <v>2204</v>
      </c>
      <c r="B1944">
        <v>70</v>
      </c>
      <c r="C1944">
        <v>297</v>
      </c>
    </row>
    <row r="1945" spans="1:3" x14ac:dyDescent="0.25">
      <c r="A1945" s="46" t="s">
        <v>2205</v>
      </c>
      <c r="B1945">
        <v>17</v>
      </c>
      <c r="C1945">
        <v>22</v>
      </c>
    </row>
    <row r="1946" spans="1:3" x14ac:dyDescent="0.25">
      <c r="A1946" s="46" t="s">
        <v>2206</v>
      </c>
      <c r="B1946">
        <v>98</v>
      </c>
      <c r="C1946">
        <v>324</v>
      </c>
    </row>
    <row r="1947" spans="1:3" x14ac:dyDescent="0.25">
      <c r="A1947" s="46" t="s">
        <v>2207</v>
      </c>
      <c r="B1947">
        <v>76</v>
      </c>
      <c r="C1947">
        <v>254</v>
      </c>
    </row>
    <row r="1948" spans="1:3" x14ac:dyDescent="0.25">
      <c r="A1948" s="46" t="s">
        <v>2208</v>
      </c>
      <c r="B1948">
        <v>85</v>
      </c>
      <c r="C1948">
        <v>510</v>
      </c>
    </row>
    <row r="1949" spans="1:3" x14ac:dyDescent="0.25">
      <c r="A1949" s="46" t="s">
        <v>276</v>
      </c>
      <c r="B1949">
        <v>137</v>
      </c>
      <c r="C1949">
        <v>510</v>
      </c>
    </row>
    <row r="1950" spans="1:3" x14ac:dyDescent="0.25">
      <c r="A1950" s="46" t="s">
        <v>2209</v>
      </c>
      <c r="B1950">
        <v>63</v>
      </c>
      <c r="C1950">
        <v>213</v>
      </c>
    </row>
    <row r="1951" spans="1:3" x14ac:dyDescent="0.25">
      <c r="A1951" s="46" t="s">
        <v>2210</v>
      </c>
      <c r="B1951">
        <v>92</v>
      </c>
      <c r="C1951">
        <v>464</v>
      </c>
    </row>
    <row r="1952" spans="1:3" x14ac:dyDescent="0.25">
      <c r="A1952" s="46" t="s">
        <v>460</v>
      </c>
      <c r="B1952">
        <v>15</v>
      </c>
      <c r="C1952">
        <v>29</v>
      </c>
    </row>
    <row r="1953" spans="1:3" x14ac:dyDescent="0.25">
      <c r="A1953" s="46" t="s">
        <v>2211</v>
      </c>
      <c r="B1953">
        <v>20</v>
      </c>
      <c r="C1953">
        <v>51</v>
      </c>
    </row>
    <row r="1954" spans="1:3" x14ac:dyDescent="0.25">
      <c r="A1954" s="46" t="s">
        <v>2212</v>
      </c>
      <c r="B1954">
        <v>9</v>
      </c>
      <c r="C1954">
        <v>10</v>
      </c>
    </row>
    <row r="1955" spans="1:3" x14ac:dyDescent="0.25">
      <c r="A1955" s="46" t="s">
        <v>2213</v>
      </c>
      <c r="B1955">
        <v>98</v>
      </c>
      <c r="C1955">
        <v>393</v>
      </c>
    </row>
    <row r="1956" spans="1:3" x14ac:dyDescent="0.25">
      <c r="A1956" s="46" t="s">
        <v>2214</v>
      </c>
      <c r="B1956">
        <v>5</v>
      </c>
      <c r="C1956">
        <v>8</v>
      </c>
    </row>
    <row r="1957" spans="1:3" x14ac:dyDescent="0.25">
      <c r="A1957" s="46" t="s">
        <v>2215</v>
      </c>
      <c r="B1957">
        <v>14</v>
      </c>
      <c r="C1957">
        <v>30</v>
      </c>
    </row>
    <row r="1958" spans="1:3" x14ac:dyDescent="0.25">
      <c r="A1958" s="46" t="s">
        <v>2216</v>
      </c>
      <c r="B1958">
        <v>2</v>
      </c>
      <c r="C1958">
        <v>3</v>
      </c>
    </row>
    <row r="1959" spans="1:3" x14ac:dyDescent="0.25">
      <c r="A1959" s="46" t="s">
        <v>2217</v>
      </c>
      <c r="B1959">
        <v>2</v>
      </c>
      <c r="C1959">
        <v>2</v>
      </c>
    </row>
    <row r="1960" spans="1:3" x14ac:dyDescent="0.25">
      <c r="A1960" s="46" t="s">
        <v>2218</v>
      </c>
      <c r="B1960">
        <v>1</v>
      </c>
      <c r="C1960">
        <v>1</v>
      </c>
    </row>
    <row r="1961" spans="1:3" x14ac:dyDescent="0.25">
      <c r="A1961" s="46" t="s">
        <v>2219</v>
      </c>
      <c r="B1961">
        <v>8</v>
      </c>
      <c r="C1961">
        <v>17</v>
      </c>
    </row>
    <row r="1962" spans="1:3" x14ac:dyDescent="0.25">
      <c r="A1962" s="46" t="s">
        <v>203</v>
      </c>
      <c r="B1962">
        <v>114</v>
      </c>
      <c r="C1962">
        <v>379</v>
      </c>
    </row>
    <row r="1963" spans="1:3" x14ac:dyDescent="0.25">
      <c r="A1963" s="46" t="s">
        <v>204</v>
      </c>
      <c r="B1963">
        <v>76</v>
      </c>
      <c r="C1963">
        <v>295</v>
      </c>
    </row>
    <row r="1964" spans="1:3" x14ac:dyDescent="0.25">
      <c r="A1964" s="46" t="s">
        <v>205</v>
      </c>
      <c r="B1964">
        <v>81</v>
      </c>
      <c r="C1964">
        <v>520</v>
      </c>
    </row>
    <row r="1965" spans="1:3" x14ac:dyDescent="0.25">
      <c r="A1965" s="46" t="s">
        <v>2220</v>
      </c>
      <c r="B1965">
        <v>9</v>
      </c>
      <c r="C1965">
        <v>14</v>
      </c>
    </row>
    <row r="1966" spans="1:3" x14ac:dyDescent="0.25">
      <c r="A1966" s="46" t="s">
        <v>267</v>
      </c>
      <c r="B1966">
        <v>8</v>
      </c>
      <c r="C1966">
        <v>23</v>
      </c>
    </row>
    <row r="1967" spans="1:3" x14ac:dyDescent="0.25">
      <c r="A1967" s="46" t="s">
        <v>265</v>
      </c>
      <c r="B1967">
        <v>36</v>
      </c>
      <c r="C1967">
        <v>53</v>
      </c>
    </row>
    <row r="1968" spans="1:3" x14ac:dyDescent="0.25">
      <c r="A1968" s="46" t="s">
        <v>464</v>
      </c>
      <c r="B1968">
        <v>16</v>
      </c>
      <c r="C1968">
        <v>29</v>
      </c>
    </row>
    <row r="1969" spans="1:3" x14ac:dyDescent="0.25">
      <c r="A1969" s="46" t="s">
        <v>2221</v>
      </c>
      <c r="B1969">
        <v>7</v>
      </c>
      <c r="C1969">
        <v>13</v>
      </c>
    </row>
    <row r="1970" spans="1:3" x14ac:dyDescent="0.25">
      <c r="A1970" s="46" t="s">
        <v>2222</v>
      </c>
      <c r="B1970">
        <v>16</v>
      </c>
      <c r="C1970">
        <v>22</v>
      </c>
    </row>
    <row r="1971" spans="1:3" x14ac:dyDescent="0.25">
      <c r="A1971" s="46" t="s">
        <v>209</v>
      </c>
      <c r="B1971">
        <v>192</v>
      </c>
      <c r="C1971">
        <v>889</v>
      </c>
    </row>
    <row r="1972" spans="1:3" x14ac:dyDescent="0.25">
      <c r="A1972" s="46" t="s">
        <v>2223</v>
      </c>
      <c r="B1972">
        <v>9</v>
      </c>
      <c r="C1972">
        <v>18</v>
      </c>
    </row>
    <row r="1973" spans="1:3" x14ac:dyDescent="0.25">
      <c r="A1973" s="46" t="s">
        <v>2224</v>
      </c>
      <c r="B1973">
        <v>1</v>
      </c>
      <c r="C1973">
        <v>1</v>
      </c>
    </row>
    <row r="1974" spans="1:3" x14ac:dyDescent="0.25">
      <c r="A1974" s="46" t="s">
        <v>2225</v>
      </c>
      <c r="B1974">
        <v>1</v>
      </c>
      <c r="C1974">
        <v>1</v>
      </c>
    </row>
    <row r="1975" spans="1:3" x14ac:dyDescent="0.25">
      <c r="A1975" s="46" t="s">
        <v>2226</v>
      </c>
      <c r="B1975">
        <v>2</v>
      </c>
      <c r="C1975">
        <v>2</v>
      </c>
    </row>
    <row r="1976" spans="1:3" x14ac:dyDescent="0.25">
      <c r="A1976" s="46" t="s">
        <v>2227</v>
      </c>
      <c r="B1976">
        <v>1</v>
      </c>
      <c r="C1976">
        <v>2</v>
      </c>
    </row>
    <row r="1977" spans="1:3" x14ac:dyDescent="0.25">
      <c r="A1977" s="46" t="s">
        <v>2228</v>
      </c>
      <c r="B1977">
        <v>29</v>
      </c>
      <c r="C1977">
        <v>59</v>
      </c>
    </row>
    <row r="1978" spans="1:3" x14ac:dyDescent="0.25">
      <c r="A1978" s="46" t="s">
        <v>2229</v>
      </c>
      <c r="B1978">
        <v>9</v>
      </c>
      <c r="C1978">
        <v>10</v>
      </c>
    </row>
    <row r="1979" spans="1:3" x14ac:dyDescent="0.25">
      <c r="A1979" s="46" t="s">
        <v>2230</v>
      </c>
      <c r="B1979">
        <v>40</v>
      </c>
      <c r="C1979">
        <v>49</v>
      </c>
    </row>
    <row r="1980" spans="1:3" x14ac:dyDescent="0.25">
      <c r="A1980" s="46" t="s">
        <v>2231</v>
      </c>
      <c r="B1980">
        <v>4</v>
      </c>
      <c r="C1980">
        <v>4</v>
      </c>
    </row>
    <row r="1981" spans="1:3" x14ac:dyDescent="0.25">
      <c r="A1981" s="46" t="s">
        <v>2232</v>
      </c>
      <c r="B1981">
        <v>15</v>
      </c>
      <c r="C1981">
        <v>25</v>
      </c>
    </row>
    <row r="1982" spans="1:3" x14ac:dyDescent="0.25">
      <c r="A1982" s="46" t="s">
        <v>2233</v>
      </c>
      <c r="B1982">
        <v>15</v>
      </c>
      <c r="C1982">
        <v>27</v>
      </c>
    </row>
    <row r="1983" spans="1:3" x14ac:dyDescent="0.25">
      <c r="A1983" s="46" t="s">
        <v>2234</v>
      </c>
      <c r="B1983">
        <v>31</v>
      </c>
      <c r="C1983">
        <v>128</v>
      </c>
    </row>
    <row r="1984" spans="1:3" x14ac:dyDescent="0.25">
      <c r="A1984" s="46" t="s">
        <v>2235</v>
      </c>
      <c r="B1984">
        <v>15</v>
      </c>
      <c r="C1984">
        <v>80</v>
      </c>
    </row>
    <row r="1985" spans="1:3" x14ac:dyDescent="0.25">
      <c r="A1985" s="46" t="s">
        <v>2236</v>
      </c>
      <c r="B1985">
        <v>15</v>
      </c>
      <c r="C1985">
        <v>75</v>
      </c>
    </row>
    <row r="1986" spans="1:3" x14ac:dyDescent="0.25">
      <c r="A1986" s="46" t="s">
        <v>2237</v>
      </c>
      <c r="B1986">
        <v>13</v>
      </c>
      <c r="C1986">
        <v>43</v>
      </c>
    </row>
    <row r="1987" spans="1:3" x14ac:dyDescent="0.25">
      <c r="A1987" s="46" t="s">
        <v>2238</v>
      </c>
      <c r="B1987">
        <v>1</v>
      </c>
      <c r="C1987">
        <v>1</v>
      </c>
    </row>
    <row r="1988" spans="1:3" x14ac:dyDescent="0.25">
      <c r="A1988" s="46" t="s">
        <v>2239</v>
      </c>
      <c r="B1988">
        <v>32</v>
      </c>
      <c r="C1988">
        <v>199</v>
      </c>
    </row>
    <row r="1989" spans="1:3" x14ac:dyDescent="0.25">
      <c r="A1989" s="46" t="s">
        <v>2240</v>
      </c>
      <c r="B1989">
        <v>35</v>
      </c>
      <c r="C1989">
        <v>252</v>
      </c>
    </row>
    <row r="1990" spans="1:3" x14ac:dyDescent="0.25">
      <c r="A1990" s="46" t="s">
        <v>2241</v>
      </c>
      <c r="B1990">
        <v>32</v>
      </c>
      <c r="C1990">
        <v>151</v>
      </c>
    </row>
    <row r="1991" spans="1:3" x14ac:dyDescent="0.25">
      <c r="A1991" s="46" t="s">
        <v>2242</v>
      </c>
      <c r="B1991">
        <v>49</v>
      </c>
      <c r="C1991">
        <v>278</v>
      </c>
    </row>
    <row r="1992" spans="1:3" x14ac:dyDescent="0.25">
      <c r="A1992" s="46" t="s">
        <v>2243</v>
      </c>
      <c r="B1992">
        <v>10</v>
      </c>
      <c r="C1992">
        <v>50</v>
      </c>
    </row>
    <row r="1993" spans="1:3" x14ac:dyDescent="0.25">
      <c r="A1993" s="46" t="s">
        <v>2244</v>
      </c>
      <c r="B1993">
        <v>3</v>
      </c>
      <c r="C1993">
        <v>10</v>
      </c>
    </row>
    <row r="1994" spans="1:3" x14ac:dyDescent="0.25">
      <c r="A1994" s="46" t="s">
        <v>2245</v>
      </c>
      <c r="B1994">
        <v>7</v>
      </c>
      <c r="C1994">
        <v>29</v>
      </c>
    </row>
    <row r="1995" spans="1:3" x14ac:dyDescent="0.25">
      <c r="A1995" s="46" t="s">
        <v>2246</v>
      </c>
      <c r="B1995">
        <v>87</v>
      </c>
      <c r="C1995">
        <v>475</v>
      </c>
    </row>
    <row r="1996" spans="1:3" x14ac:dyDescent="0.25">
      <c r="A1996" s="46" t="s">
        <v>2247</v>
      </c>
      <c r="B1996">
        <v>101</v>
      </c>
      <c r="C1996">
        <v>458</v>
      </c>
    </row>
    <row r="1997" spans="1:3" x14ac:dyDescent="0.25">
      <c r="A1997" s="46" t="s">
        <v>2248</v>
      </c>
      <c r="B1997">
        <v>131</v>
      </c>
      <c r="C1997">
        <v>951</v>
      </c>
    </row>
    <row r="1998" spans="1:3" x14ac:dyDescent="0.25">
      <c r="A1998" s="46" t="s">
        <v>2249</v>
      </c>
      <c r="B1998">
        <v>6</v>
      </c>
      <c r="C1998">
        <v>39</v>
      </c>
    </row>
    <row r="1999" spans="1:3" x14ac:dyDescent="0.25">
      <c r="A1999" s="46" t="s">
        <v>2250</v>
      </c>
      <c r="B1999">
        <v>7</v>
      </c>
      <c r="C1999">
        <v>10</v>
      </c>
    </row>
    <row r="2000" spans="1:3" x14ac:dyDescent="0.25">
      <c r="A2000" s="46" t="s">
        <v>2251</v>
      </c>
      <c r="B2000">
        <v>7</v>
      </c>
      <c r="C2000">
        <v>36</v>
      </c>
    </row>
    <row r="2001" spans="1:3" x14ac:dyDescent="0.25">
      <c r="A2001" s="46" t="s">
        <v>2252</v>
      </c>
      <c r="B2001">
        <v>3</v>
      </c>
      <c r="C2001">
        <v>18</v>
      </c>
    </row>
    <row r="2002" spans="1:3" x14ac:dyDescent="0.25">
      <c r="A2002" s="46" t="s">
        <v>2253</v>
      </c>
      <c r="B2002">
        <v>43</v>
      </c>
      <c r="C2002">
        <v>333</v>
      </c>
    </row>
    <row r="2003" spans="1:3" x14ac:dyDescent="0.25">
      <c r="A2003" s="46" t="s">
        <v>2254</v>
      </c>
      <c r="B2003">
        <v>2</v>
      </c>
      <c r="C2003">
        <v>6</v>
      </c>
    </row>
    <row r="2004" spans="1:3" x14ac:dyDescent="0.25">
      <c r="A2004" s="46" t="s">
        <v>2255</v>
      </c>
      <c r="B2004">
        <v>115</v>
      </c>
      <c r="C2004">
        <v>701</v>
      </c>
    </row>
    <row r="2005" spans="1:3" x14ac:dyDescent="0.25">
      <c r="A2005" s="46" t="s">
        <v>2256</v>
      </c>
      <c r="B2005">
        <v>22</v>
      </c>
      <c r="C2005">
        <v>182</v>
      </c>
    </row>
    <row r="2006" spans="1:3" x14ac:dyDescent="0.25">
      <c r="A2006" s="46" t="s">
        <v>2257</v>
      </c>
      <c r="B2006">
        <v>36</v>
      </c>
      <c r="C2006">
        <v>540</v>
      </c>
    </row>
    <row r="2007" spans="1:3" x14ac:dyDescent="0.25">
      <c r="A2007" s="46" t="s">
        <v>2258</v>
      </c>
      <c r="B2007">
        <v>107</v>
      </c>
      <c r="C2007">
        <v>664</v>
      </c>
    </row>
    <row r="2008" spans="1:3" x14ac:dyDescent="0.25">
      <c r="A2008" s="46" t="s">
        <v>2259</v>
      </c>
      <c r="B2008">
        <v>36</v>
      </c>
      <c r="C2008">
        <v>81</v>
      </c>
    </row>
    <row r="2009" spans="1:3" x14ac:dyDescent="0.25">
      <c r="A2009" s="46" t="s">
        <v>2260</v>
      </c>
      <c r="B2009">
        <v>14</v>
      </c>
      <c r="C2009">
        <v>56</v>
      </c>
    </row>
    <row r="2010" spans="1:3" x14ac:dyDescent="0.25">
      <c r="A2010" s="46" t="s">
        <v>2261</v>
      </c>
      <c r="B2010">
        <v>13</v>
      </c>
      <c r="C2010">
        <v>25</v>
      </c>
    </row>
    <row r="2011" spans="1:3" x14ac:dyDescent="0.25">
      <c r="A2011" s="46" t="s">
        <v>2262</v>
      </c>
      <c r="B2011">
        <v>21</v>
      </c>
      <c r="C2011">
        <v>65</v>
      </c>
    </row>
    <row r="2012" spans="1:3" x14ac:dyDescent="0.25">
      <c r="A2012" s="46" t="s">
        <v>2263</v>
      </c>
      <c r="B2012">
        <v>22</v>
      </c>
      <c r="C2012">
        <v>42</v>
      </c>
    </row>
    <row r="2013" spans="1:3" x14ac:dyDescent="0.25">
      <c r="A2013" s="46" t="s">
        <v>2264</v>
      </c>
      <c r="B2013">
        <v>14</v>
      </c>
      <c r="C2013">
        <v>41</v>
      </c>
    </row>
    <row r="2014" spans="1:3" x14ac:dyDescent="0.25">
      <c r="A2014" s="46" t="s">
        <v>239</v>
      </c>
      <c r="B2014">
        <v>30</v>
      </c>
      <c r="C2014">
        <v>49</v>
      </c>
    </row>
    <row r="2015" spans="1:3" x14ac:dyDescent="0.25">
      <c r="A2015" s="46" t="s">
        <v>241</v>
      </c>
      <c r="B2015">
        <v>28</v>
      </c>
      <c r="C2015">
        <v>46</v>
      </c>
    </row>
    <row r="2016" spans="1:3" x14ac:dyDescent="0.25">
      <c r="A2016" s="46" t="s">
        <v>238</v>
      </c>
      <c r="B2016">
        <v>25</v>
      </c>
      <c r="C2016">
        <v>55</v>
      </c>
    </row>
    <row r="2017" spans="1:3" x14ac:dyDescent="0.25">
      <c r="A2017" s="46" t="s">
        <v>2265</v>
      </c>
      <c r="B2017">
        <v>38</v>
      </c>
      <c r="C2017">
        <v>55</v>
      </c>
    </row>
    <row r="2018" spans="1:3" x14ac:dyDescent="0.25">
      <c r="A2018" s="46" t="s">
        <v>2266</v>
      </c>
      <c r="B2018">
        <v>22</v>
      </c>
      <c r="C2018">
        <v>47</v>
      </c>
    </row>
    <row r="2019" spans="1:3" x14ac:dyDescent="0.25">
      <c r="A2019" s="46" t="s">
        <v>2267</v>
      </c>
      <c r="B2019">
        <v>20</v>
      </c>
      <c r="C2019">
        <v>35</v>
      </c>
    </row>
    <row r="2020" spans="1:3" x14ac:dyDescent="0.25">
      <c r="A2020" s="46" t="s">
        <v>2268</v>
      </c>
      <c r="B2020">
        <v>5</v>
      </c>
      <c r="C2020">
        <v>7</v>
      </c>
    </row>
    <row r="2021" spans="1:3" x14ac:dyDescent="0.25">
      <c r="A2021" s="46" t="s">
        <v>2269</v>
      </c>
      <c r="B2021">
        <v>2</v>
      </c>
      <c r="C2021">
        <v>2</v>
      </c>
    </row>
    <row r="2022" spans="1:3" x14ac:dyDescent="0.25">
      <c r="A2022" s="46" t="s">
        <v>2270</v>
      </c>
      <c r="B2022">
        <v>6</v>
      </c>
      <c r="C2022">
        <v>13</v>
      </c>
    </row>
    <row r="2023" spans="1:3" x14ac:dyDescent="0.25">
      <c r="A2023" s="46" t="s">
        <v>2271</v>
      </c>
      <c r="B2023">
        <v>9</v>
      </c>
      <c r="C2023">
        <v>12</v>
      </c>
    </row>
    <row r="2024" spans="1:3" x14ac:dyDescent="0.25">
      <c r="A2024" s="46" t="s">
        <v>2272</v>
      </c>
      <c r="B2024">
        <v>7</v>
      </c>
      <c r="C2024">
        <v>7</v>
      </c>
    </row>
    <row r="2025" spans="1:3" x14ac:dyDescent="0.25">
      <c r="A2025" s="46" t="s">
        <v>2273</v>
      </c>
      <c r="B2025">
        <v>5</v>
      </c>
      <c r="C2025">
        <v>13</v>
      </c>
    </row>
    <row r="2026" spans="1:3" x14ac:dyDescent="0.25">
      <c r="A2026" s="46" t="s">
        <v>2274</v>
      </c>
      <c r="B2026">
        <v>81</v>
      </c>
      <c r="C2026">
        <v>338</v>
      </c>
    </row>
    <row r="2027" spans="1:3" x14ac:dyDescent="0.25">
      <c r="A2027" s="46" t="s">
        <v>2275</v>
      </c>
      <c r="B2027">
        <v>5</v>
      </c>
      <c r="C2027">
        <v>9</v>
      </c>
    </row>
    <row r="2028" spans="1:3" x14ac:dyDescent="0.25">
      <c r="A2028" s="46" t="s">
        <v>2276</v>
      </c>
      <c r="B2028">
        <v>40</v>
      </c>
      <c r="C2028">
        <v>47</v>
      </c>
    </row>
    <row r="2029" spans="1:3" x14ac:dyDescent="0.25">
      <c r="A2029" s="46" t="s">
        <v>2277</v>
      </c>
      <c r="B2029">
        <v>17</v>
      </c>
      <c r="C2029">
        <v>74</v>
      </c>
    </row>
    <row r="2030" spans="1:3" x14ac:dyDescent="0.25">
      <c r="A2030" s="46" t="s">
        <v>2278</v>
      </c>
      <c r="B2030">
        <v>19</v>
      </c>
      <c r="C2030">
        <v>32</v>
      </c>
    </row>
    <row r="2031" spans="1:3" x14ac:dyDescent="0.25">
      <c r="A2031" s="46" t="s">
        <v>2279</v>
      </c>
      <c r="B2031">
        <v>11</v>
      </c>
      <c r="C2031">
        <v>66</v>
      </c>
    </row>
    <row r="2032" spans="1:3" x14ac:dyDescent="0.25">
      <c r="A2032" s="46" t="s">
        <v>2280</v>
      </c>
      <c r="B2032">
        <v>21</v>
      </c>
      <c r="C2032">
        <v>165</v>
      </c>
    </row>
    <row r="2033" spans="1:3" x14ac:dyDescent="0.25">
      <c r="A2033" s="46" t="s">
        <v>2281</v>
      </c>
      <c r="B2033">
        <v>54</v>
      </c>
      <c r="C2033">
        <v>161</v>
      </c>
    </row>
    <row r="2034" spans="1:3" x14ac:dyDescent="0.25">
      <c r="A2034" s="46" t="s">
        <v>2282</v>
      </c>
      <c r="B2034">
        <v>10</v>
      </c>
      <c r="C2034">
        <v>19</v>
      </c>
    </row>
    <row r="2035" spans="1:3" x14ac:dyDescent="0.25">
      <c r="A2035" s="46" t="s">
        <v>2283</v>
      </c>
      <c r="B2035">
        <v>2</v>
      </c>
      <c r="C2035">
        <v>3</v>
      </c>
    </row>
    <row r="2036" spans="1:3" x14ac:dyDescent="0.25">
      <c r="A2036" s="46" t="s">
        <v>2284</v>
      </c>
      <c r="B2036">
        <v>17</v>
      </c>
      <c r="C2036">
        <v>26</v>
      </c>
    </row>
    <row r="2037" spans="1:3" x14ac:dyDescent="0.25">
      <c r="A2037" s="46" t="s">
        <v>2285</v>
      </c>
      <c r="B2037">
        <v>34</v>
      </c>
      <c r="C2037">
        <v>104</v>
      </c>
    </row>
    <row r="2038" spans="1:3" x14ac:dyDescent="0.25">
      <c r="A2038" s="46" t="s">
        <v>2286</v>
      </c>
      <c r="B2038">
        <v>25</v>
      </c>
      <c r="C2038">
        <v>59</v>
      </c>
    </row>
    <row r="2039" spans="1:3" x14ac:dyDescent="0.25">
      <c r="A2039" s="46" t="s">
        <v>2287</v>
      </c>
      <c r="B2039">
        <v>24</v>
      </c>
      <c r="C2039">
        <v>45</v>
      </c>
    </row>
    <row r="2040" spans="1:3" x14ac:dyDescent="0.25">
      <c r="A2040" s="46" t="s">
        <v>2288</v>
      </c>
      <c r="B2040">
        <v>21</v>
      </c>
      <c r="C2040">
        <v>38</v>
      </c>
    </row>
    <row r="2041" spans="1:3" x14ac:dyDescent="0.25">
      <c r="A2041" s="46" t="s">
        <v>2289</v>
      </c>
      <c r="B2041">
        <v>75</v>
      </c>
      <c r="C2041">
        <v>300</v>
      </c>
    </row>
    <row r="2042" spans="1:3" x14ac:dyDescent="0.25">
      <c r="A2042" s="46" t="s">
        <v>2290</v>
      </c>
      <c r="B2042">
        <v>49</v>
      </c>
      <c r="C2042">
        <v>196</v>
      </c>
    </row>
    <row r="2043" spans="1:3" x14ac:dyDescent="0.25">
      <c r="A2043" s="46" t="s">
        <v>2291</v>
      </c>
      <c r="B2043">
        <v>54</v>
      </c>
      <c r="C2043">
        <v>129</v>
      </c>
    </row>
    <row r="2044" spans="1:3" x14ac:dyDescent="0.25">
      <c r="A2044" s="46" t="s">
        <v>2292</v>
      </c>
      <c r="B2044">
        <v>50</v>
      </c>
      <c r="C2044">
        <v>101</v>
      </c>
    </row>
    <row r="2045" spans="1:3" x14ac:dyDescent="0.25">
      <c r="A2045" s="46" t="s">
        <v>2293</v>
      </c>
      <c r="B2045">
        <v>41</v>
      </c>
      <c r="C2045">
        <v>117</v>
      </c>
    </row>
    <row r="2046" spans="1:3" x14ac:dyDescent="0.25">
      <c r="A2046" s="46" t="s">
        <v>2294</v>
      </c>
      <c r="B2046">
        <v>39</v>
      </c>
      <c r="C2046">
        <v>131</v>
      </c>
    </row>
    <row r="2047" spans="1:3" x14ac:dyDescent="0.25">
      <c r="A2047" s="46" t="s">
        <v>2295</v>
      </c>
      <c r="B2047">
        <v>29</v>
      </c>
      <c r="C2047">
        <v>58</v>
      </c>
    </row>
    <row r="2048" spans="1:3" x14ac:dyDescent="0.25">
      <c r="A2048" s="46" t="s">
        <v>2296</v>
      </c>
      <c r="B2048">
        <v>21</v>
      </c>
      <c r="C2048">
        <v>30</v>
      </c>
    </row>
    <row r="2049" spans="1:3" x14ac:dyDescent="0.25">
      <c r="A2049" s="46" t="s">
        <v>2297</v>
      </c>
      <c r="B2049">
        <v>19</v>
      </c>
      <c r="C2049">
        <v>37</v>
      </c>
    </row>
    <row r="2050" spans="1:3" x14ac:dyDescent="0.25">
      <c r="A2050" s="46" t="s">
        <v>2298</v>
      </c>
      <c r="B2050">
        <v>87</v>
      </c>
      <c r="C2050">
        <v>156</v>
      </c>
    </row>
    <row r="2051" spans="1:3" x14ac:dyDescent="0.25">
      <c r="A2051" s="46" t="s">
        <v>2299</v>
      </c>
      <c r="B2051">
        <v>71</v>
      </c>
      <c r="C2051">
        <v>605</v>
      </c>
    </row>
    <row r="2052" spans="1:3" x14ac:dyDescent="0.25">
      <c r="A2052" s="46" t="s">
        <v>2300</v>
      </c>
      <c r="B2052">
        <v>29</v>
      </c>
      <c r="C2052">
        <v>39</v>
      </c>
    </row>
    <row r="2053" spans="1:3" x14ac:dyDescent="0.25">
      <c r="A2053" s="46" t="s">
        <v>2301</v>
      </c>
      <c r="B2053">
        <v>58</v>
      </c>
      <c r="C2053">
        <v>161</v>
      </c>
    </row>
    <row r="2054" spans="1:3" x14ac:dyDescent="0.25">
      <c r="A2054" s="46" t="s">
        <v>2302</v>
      </c>
      <c r="B2054">
        <v>56</v>
      </c>
      <c r="C2054">
        <v>149</v>
      </c>
    </row>
    <row r="2055" spans="1:3" x14ac:dyDescent="0.25">
      <c r="A2055" s="46" t="s">
        <v>2303</v>
      </c>
      <c r="B2055">
        <v>62</v>
      </c>
      <c r="C2055">
        <v>207</v>
      </c>
    </row>
    <row r="2056" spans="1:3" x14ac:dyDescent="0.25">
      <c r="A2056" s="46" t="s">
        <v>2304</v>
      </c>
      <c r="B2056">
        <v>3</v>
      </c>
      <c r="C2056">
        <v>3</v>
      </c>
    </row>
    <row r="2057" spans="1:3" x14ac:dyDescent="0.25">
      <c r="A2057" s="46" t="s">
        <v>2305</v>
      </c>
      <c r="B2057">
        <v>27</v>
      </c>
      <c r="C2057">
        <v>39</v>
      </c>
    </row>
    <row r="2058" spans="1:3" x14ac:dyDescent="0.25">
      <c r="A2058" s="46" t="s">
        <v>2306</v>
      </c>
      <c r="B2058">
        <v>27</v>
      </c>
      <c r="C2058">
        <v>37</v>
      </c>
    </row>
    <row r="2059" spans="1:3" x14ac:dyDescent="0.25">
      <c r="A2059" s="46" t="s">
        <v>2307</v>
      </c>
      <c r="B2059">
        <v>6</v>
      </c>
      <c r="C2059">
        <v>8</v>
      </c>
    </row>
    <row r="2060" spans="1:3" x14ac:dyDescent="0.25">
      <c r="A2060" s="46" t="s">
        <v>2308</v>
      </c>
      <c r="B2060">
        <v>1</v>
      </c>
      <c r="C2060">
        <v>1</v>
      </c>
    </row>
    <row r="2061" spans="1:3" x14ac:dyDescent="0.25">
      <c r="A2061" s="46" t="s">
        <v>2309</v>
      </c>
      <c r="B2061">
        <v>1</v>
      </c>
      <c r="C2061">
        <v>1</v>
      </c>
    </row>
    <row r="2062" spans="1:3" x14ac:dyDescent="0.25">
      <c r="A2062" s="46" t="s">
        <v>2310</v>
      </c>
      <c r="B2062">
        <v>60</v>
      </c>
      <c r="C2062">
        <v>161</v>
      </c>
    </row>
    <row r="2063" spans="1:3" x14ac:dyDescent="0.25">
      <c r="A2063" s="46" t="s">
        <v>2311</v>
      </c>
      <c r="B2063">
        <v>37</v>
      </c>
      <c r="C2063">
        <v>100</v>
      </c>
    </row>
    <row r="2064" spans="1:3" x14ac:dyDescent="0.25">
      <c r="A2064" s="46" t="s">
        <v>2312</v>
      </c>
      <c r="B2064">
        <v>56</v>
      </c>
      <c r="C2064">
        <v>136</v>
      </c>
    </row>
    <row r="2065" spans="1:3" x14ac:dyDescent="0.25">
      <c r="A2065" s="46" t="s">
        <v>2313</v>
      </c>
      <c r="B2065">
        <v>102</v>
      </c>
      <c r="C2065">
        <v>179</v>
      </c>
    </row>
    <row r="2066" spans="1:3" x14ac:dyDescent="0.25">
      <c r="A2066" s="46" t="s">
        <v>2314</v>
      </c>
      <c r="B2066">
        <v>19</v>
      </c>
      <c r="C2066">
        <v>32</v>
      </c>
    </row>
    <row r="2067" spans="1:3" x14ac:dyDescent="0.25">
      <c r="A2067" s="46" t="s">
        <v>2315</v>
      </c>
      <c r="B2067">
        <v>57</v>
      </c>
      <c r="C2067">
        <v>97</v>
      </c>
    </row>
    <row r="2068" spans="1:3" x14ac:dyDescent="0.25">
      <c r="A2068" s="46" t="s">
        <v>2316</v>
      </c>
      <c r="B2068">
        <v>2</v>
      </c>
      <c r="C2068">
        <v>2</v>
      </c>
    </row>
    <row r="2069" spans="1:3" x14ac:dyDescent="0.25">
      <c r="A2069" s="46" t="s">
        <v>2317</v>
      </c>
      <c r="B2069">
        <v>1</v>
      </c>
      <c r="C2069">
        <v>1</v>
      </c>
    </row>
    <row r="2070" spans="1:3" x14ac:dyDescent="0.25">
      <c r="A2070" s="46" t="s">
        <v>2318</v>
      </c>
      <c r="B2070">
        <v>32</v>
      </c>
      <c r="C2070">
        <v>95</v>
      </c>
    </row>
    <row r="2071" spans="1:3" x14ac:dyDescent="0.25">
      <c r="A2071" s="46" t="s">
        <v>2319</v>
      </c>
      <c r="B2071">
        <v>3</v>
      </c>
      <c r="C2071">
        <v>7</v>
      </c>
    </row>
    <row r="2072" spans="1:3" x14ac:dyDescent="0.25">
      <c r="A2072" s="46" t="s">
        <v>2320</v>
      </c>
      <c r="B2072">
        <v>4</v>
      </c>
      <c r="C2072">
        <v>7</v>
      </c>
    </row>
    <row r="2073" spans="1:3" x14ac:dyDescent="0.25">
      <c r="A2073" s="46" t="s">
        <v>2321</v>
      </c>
      <c r="B2073">
        <v>1</v>
      </c>
      <c r="C2073">
        <v>1</v>
      </c>
    </row>
    <row r="2074" spans="1:3" x14ac:dyDescent="0.25">
      <c r="A2074" s="46" t="s">
        <v>2322</v>
      </c>
      <c r="B2074">
        <v>23</v>
      </c>
      <c r="C2074">
        <v>58</v>
      </c>
    </row>
    <row r="2075" spans="1:3" x14ac:dyDescent="0.25">
      <c r="A2075" s="46" t="s">
        <v>2323</v>
      </c>
      <c r="B2075">
        <v>33</v>
      </c>
      <c r="C2075">
        <v>113</v>
      </c>
    </row>
    <row r="2076" spans="1:3" x14ac:dyDescent="0.25">
      <c r="A2076" s="46" t="s">
        <v>2324</v>
      </c>
      <c r="B2076">
        <v>58</v>
      </c>
      <c r="C2076">
        <v>159</v>
      </c>
    </row>
    <row r="2077" spans="1:3" x14ac:dyDescent="0.25">
      <c r="A2077" s="46" t="s">
        <v>2325</v>
      </c>
      <c r="B2077">
        <v>1</v>
      </c>
      <c r="C2077">
        <v>1</v>
      </c>
    </row>
    <row r="2078" spans="1:3" x14ac:dyDescent="0.25">
      <c r="A2078" s="46" t="s">
        <v>2326</v>
      </c>
      <c r="B2078">
        <v>31</v>
      </c>
      <c r="C2078">
        <v>47</v>
      </c>
    </row>
    <row r="2079" spans="1:3" x14ac:dyDescent="0.25">
      <c r="A2079" s="46" t="s">
        <v>2327</v>
      </c>
      <c r="B2079">
        <v>10</v>
      </c>
      <c r="C2079">
        <v>18</v>
      </c>
    </row>
    <row r="2080" spans="1:3" x14ac:dyDescent="0.25">
      <c r="A2080" s="46" t="s">
        <v>2328</v>
      </c>
      <c r="B2080">
        <v>2</v>
      </c>
      <c r="C2080">
        <v>3</v>
      </c>
    </row>
    <row r="2081" spans="1:3" x14ac:dyDescent="0.25">
      <c r="A2081" s="46" t="s">
        <v>2329</v>
      </c>
      <c r="B2081">
        <v>90</v>
      </c>
      <c r="C2081">
        <v>370</v>
      </c>
    </row>
    <row r="2082" spans="1:3" x14ac:dyDescent="0.25">
      <c r="A2082" s="46" t="s">
        <v>2330</v>
      </c>
      <c r="B2082">
        <v>105</v>
      </c>
      <c r="C2082">
        <v>254</v>
      </c>
    </row>
    <row r="2083" spans="1:3" x14ac:dyDescent="0.25">
      <c r="A2083" s="46" t="s">
        <v>2331</v>
      </c>
      <c r="B2083">
        <v>91</v>
      </c>
      <c r="C2083">
        <v>169</v>
      </c>
    </row>
    <row r="2084" spans="1:3" x14ac:dyDescent="0.25">
      <c r="A2084" s="46" t="s">
        <v>2332</v>
      </c>
      <c r="B2084">
        <v>6</v>
      </c>
      <c r="C2084">
        <v>9</v>
      </c>
    </row>
    <row r="2085" spans="1:3" x14ac:dyDescent="0.25">
      <c r="A2085" s="46" t="s">
        <v>2333</v>
      </c>
      <c r="B2085">
        <v>6</v>
      </c>
      <c r="C2085">
        <v>8</v>
      </c>
    </row>
    <row r="2086" spans="1:3" x14ac:dyDescent="0.25">
      <c r="A2086" s="46" t="s">
        <v>2334</v>
      </c>
      <c r="B2086">
        <v>2</v>
      </c>
      <c r="C2086">
        <v>4</v>
      </c>
    </row>
    <row r="2087" spans="1:3" x14ac:dyDescent="0.25">
      <c r="A2087" s="46" t="s">
        <v>2335</v>
      </c>
      <c r="B2087">
        <v>4</v>
      </c>
      <c r="C2087">
        <v>6</v>
      </c>
    </row>
    <row r="2088" spans="1:3" x14ac:dyDescent="0.25">
      <c r="A2088" s="46" t="s">
        <v>2336</v>
      </c>
      <c r="B2088">
        <v>4</v>
      </c>
      <c r="C2088">
        <v>6</v>
      </c>
    </row>
    <row r="2089" spans="1:3" x14ac:dyDescent="0.25">
      <c r="A2089" s="46" t="s">
        <v>2337</v>
      </c>
      <c r="B2089">
        <v>105</v>
      </c>
      <c r="C2089">
        <v>254</v>
      </c>
    </row>
    <row r="2090" spans="1:3" x14ac:dyDescent="0.25">
      <c r="A2090" s="46" t="s">
        <v>2338</v>
      </c>
      <c r="B2090">
        <v>25</v>
      </c>
      <c r="C2090">
        <v>110</v>
      </c>
    </row>
    <row r="2091" spans="1:3" x14ac:dyDescent="0.25">
      <c r="A2091" s="46" t="s">
        <v>2339</v>
      </c>
      <c r="B2091">
        <v>1</v>
      </c>
      <c r="C2091">
        <v>4</v>
      </c>
    </row>
    <row r="2092" spans="1:3" x14ac:dyDescent="0.25">
      <c r="A2092" s="46" t="s">
        <v>2340</v>
      </c>
      <c r="B2092">
        <v>175</v>
      </c>
      <c r="C2092">
        <v>637</v>
      </c>
    </row>
    <row r="2093" spans="1:3" x14ac:dyDescent="0.25">
      <c r="A2093" s="46" t="s">
        <v>2341</v>
      </c>
      <c r="B2093">
        <v>56</v>
      </c>
      <c r="C2093">
        <v>164</v>
      </c>
    </row>
    <row r="2094" spans="1:3" x14ac:dyDescent="0.25">
      <c r="A2094" s="46" t="s">
        <v>2342</v>
      </c>
      <c r="B2094">
        <v>1</v>
      </c>
      <c r="C2094">
        <v>1</v>
      </c>
    </row>
    <row r="2095" spans="1:3" x14ac:dyDescent="0.25">
      <c r="A2095" s="46" t="s">
        <v>2343</v>
      </c>
      <c r="B2095">
        <v>4</v>
      </c>
      <c r="C2095">
        <v>8</v>
      </c>
    </row>
    <row r="2096" spans="1:3" x14ac:dyDescent="0.25">
      <c r="A2096" s="46" t="s">
        <v>2344</v>
      </c>
      <c r="B2096">
        <v>88</v>
      </c>
      <c r="C2096">
        <v>485</v>
      </c>
    </row>
    <row r="2097" spans="1:3" x14ac:dyDescent="0.25">
      <c r="A2097" s="46" t="s">
        <v>2345</v>
      </c>
      <c r="B2097">
        <v>1</v>
      </c>
      <c r="C2097">
        <v>1</v>
      </c>
    </row>
    <row r="2098" spans="1:3" x14ac:dyDescent="0.25">
      <c r="A2098" s="46" t="s">
        <v>2346</v>
      </c>
      <c r="B2098">
        <v>27</v>
      </c>
      <c r="C2098">
        <v>63</v>
      </c>
    </row>
    <row r="2099" spans="1:3" x14ac:dyDescent="0.25">
      <c r="A2099" s="46" t="s">
        <v>2347</v>
      </c>
      <c r="B2099">
        <v>87</v>
      </c>
      <c r="C2099">
        <v>186</v>
      </c>
    </row>
    <row r="2100" spans="1:3" x14ac:dyDescent="0.25">
      <c r="A2100" s="46" t="s">
        <v>2348</v>
      </c>
      <c r="B2100">
        <v>89</v>
      </c>
      <c r="C2100">
        <v>169</v>
      </c>
    </row>
    <row r="2101" spans="1:3" x14ac:dyDescent="0.25">
      <c r="A2101" s="46" t="s">
        <v>2349</v>
      </c>
      <c r="B2101">
        <v>1</v>
      </c>
      <c r="C2101">
        <v>1</v>
      </c>
    </row>
    <row r="2102" spans="1:3" x14ac:dyDescent="0.25">
      <c r="A2102" s="46" t="s">
        <v>2350</v>
      </c>
      <c r="B2102">
        <v>3</v>
      </c>
      <c r="C2102">
        <v>4</v>
      </c>
    </row>
    <row r="2103" spans="1:3" x14ac:dyDescent="0.25">
      <c r="A2103" s="46" t="s">
        <v>2351</v>
      </c>
      <c r="B2103">
        <v>54</v>
      </c>
      <c r="C2103">
        <v>126</v>
      </c>
    </row>
    <row r="2104" spans="1:3" x14ac:dyDescent="0.25">
      <c r="A2104" s="46" t="s">
        <v>2352</v>
      </c>
      <c r="B2104">
        <v>34</v>
      </c>
      <c r="C2104">
        <v>69</v>
      </c>
    </row>
    <row r="2105" spans="1:3" x14ac:dyDescent="0.25">
      <c r="A2105" s="46" t="s">
        <v>2353</v>
      </c>
      <c r="B2105">
        <v>3</v>
      </c>
      <c r="C2105">
        <v>3</v>
      </c>
    </row>
    <row r="2106" spans="1:3" x14ac:dyDescent="0.25">
      <c r="A2106" s="46" t="s">
        <v>2354</v>
      </c>
      <c r="B2106">
        <v>3</v>
      </c>
      <c r="C2106">
        <v>3</v>
      </c>
    </row>
    <row r="2107" spans="1:3" x14ac:dyDescent="0.25">
      <c r="A2107" s="46" t="s">
        <v>2355</v>
      </c>
      <c r="B2107">
        <v>78</v>
      </c>
      <c r="C2107">
        <v>186</v>
      </c>
    </row>
    <row r="2108" spans="1:3" x14ac:dyDescent="0.25">
      <c r="A2108" s="46" t="s">
        <v>2356</v>
      </c>
      <c r="B2108">
        <v>80</v>
      </c>
      <c r="C2108">
        <v>184</v>
      </c>
    </row>
    <row r="2109" spans="1:3" x14ac:dyDescent="0.25">
      <c r="A2109" s="46" t="s">
        <v>2357</v>
      </c>
      <c r="B2109">
        <v>24</v>
      </c>
      <c r="C2109">
        <v>54</v>
      </c>
    </row>
    <row r="2110" spans="1:3" x14ac:dyDescent="0.25">
      <c r="A2110" s="46" t="s">
        <v>2358</v>
      </c>
      <c r="B2110">
        <v>99</v>
      </c>
      <c r="C2110">
        <v>316</v>
      </c>
    </row>
    <row r="2111" spans="1:3" x14ac:dyDescent="0.25">
      <c r="A2111" s="46" t="s">
        <v>2359</v>
      </c>
      <c r="B2111">
        <v>22</v>
      </c>
      <c r="C2111">
        <v>86</v>
      </c>
    </row>
    <row r="2112" spans="1:3" x14ac:dyDescent="0.25">
      <c r="A2112" s="46" t="s">
        <v>2360</v>
      </c>
      <c r="B2112">
        <v>36</v>
      </c>
      <c r="C2112">
        <v>102</v>
      </c>
    </row>
    <row r="2113" spans="1:3" x14ac:dyDescent="0.25">
      <c r="A2113" s="46" t="s">
        <v>2361</v>
      </c>
      <c r="B2113">
        <v>16</v>
      </c>
      <c r="C2113">
        <v>49</v>
      </c>
    </row>
    <row r="2114" spans="1:3" x14ac:dyDescent="0.25">
      <c r="A2114" s="46" t="s">
        <v>2362</v>
      </c>
      <c r="B2114">
        <v>1</v>
      </c>
      <c r="C2114">
        <v>1</v>
      </c>
    </row>
    <row r="2115" spans="1:3" x14ac:dyDescent="0.25">
      <c r="A2115" s="46" t="s">
        <v>2363</v>
      </c>
      <c r="B2115">
        <v>61</v>
      </c>
      <c r="C2115">
        <v>137</v>
      </c>
    </row>
    <row r="2116" spans="1:3" x14ac:dyDescent="0.25">
      <c r="A2116" s="46" t="s">
        <v>2364</v>
      </c>
      <c r="B2116">
        <v>34</v>
      </c>
      <c r="C2116">
        <v>55</v>
      </c>
    </row>
    <row r="2117" spans="1:3" x14ac:dyDescent="0.25">
      <c r="A2117" s="46" t="s">
        <v>2365</v>
      </c>
      <c r="B2117">
        <v>70</v>
      </c>
      <c r="C2117">
        <v>328</v>
      </c>
    </row>
    <row r="2118" spans="1:3" x14ac:dyDescent="0.25">
      <c r="A2118" s="46" t="s">
        <v>2366</v>
      </c>
      <c r="B2118">
        <v>43</v>
      </c>
      <c r="C2118">
        <v>108</v>
      </c>
    </row>
    <row r="2119" spans="1:3" x14ac:dyDescent="0.25">
      <c r="A2119" s="46" t="s">
        <v>2367</v>
      </c>
      <c r="B2119">
        <v>64</v>
      </c>
      <c r="C2119">
        <v>139</v>
      </c>
    </row>
    <row r="2120" spans="1:3" x14ac:dyDescent="0.25">
      <c r="A2120" s="46" t="s">
        <v>2368</v>
      </c>
      <c r="B2120">
        <v>2</v>
      </c>
      <c r="C2120">
        <v>6</v>
      </c>
    </row>
    <row r="2121" spans="1:3" x14ac:dyDescent="0.25">
      <c r="A2121" s="46" t="s">
        <v>2369</v>
      </c>
      <c r="B2121">
        <v>1</v>
      </c>
      <c r="C2121">
        <v>1</v>
      </c>
    </row>
    <row r="2122" spans="1:3" x14ac:dyDescent="0.25">
      <c r="A2122" s="46" t="s">
        <v>2370</v>
      </c>
      <c r="B2122">
        <v>50</v>
      </c>
      <c r="C2122">
        <v>101</v>
      </c>
    </row>
    <row r="2123" spans="1:3" x14ac:dyDescent="0.25">
      <c r="A2123" s="46" t="s">
        <v>411</v>
      </c>
      <c r="B2123">
        <v>11</v>
      </c>
      <c r="C2123">
        <v>23</v>
      </c>
    </row>
    <row r="2124" spans="1:3" x14ac:dyDescent="0.25">
      <c r="A2124" s="46" t="s">
        <v>2371</v>
      </c>
      <c r="B2124">
        <v>32</v>
      </c>
      <c r="C2124">
        <v>52</v>
      </c>
    </row>
    <row r="2125" spans="1:3" x14ac:dyDescent="0.25">
      <c r="A2125" s="46" t="s">
        <v>2372</v>
      </c>
      <c r="B2125">
        <v>3</v>
      </c>
      <c r="C2125">
        <v>3</v>
      </c>
    </row>
    <row r="2126" spans="1:3" x14ac:dyDescent="0.25">
      <c r="A2126" s="46" t="s">
        <v>2373</v>
      </c>
      <c r="B2126">
        <v>3</v>
      </c>
      <c r="C2126">
        <v>3</v>
      </c>
    </row>
    <row r="2127" spans="1:3" x14ac:dyDescent="0.25">
      <c r="A2127" s="46" t="s">
        <v>2374</v>
      </c>
      <c r="B2127">
        <v>10</v>
      </c>
      <c r="C2127">
        <v>22</v>
      </c>
    </row>
    <row r="2128" spans="1:3" x14ac:dyDescent="0.25">
      <c r="A2128" s="46" t="s">
        <v>2375</v>
      </c>
      <c r="B2128">
        <v>89</v>
      </c>
      <c r="C2128">
        <v>302</v>
      </c>
    </row>
    <row r="2129" spans="1:3" x14ac:dyDescent="0.25">
      <c r="A2129" s="46" t="s">
        <v>2376</v>
      </c>
      <c r="B2129">
        <v>59</v>
      </c>
      <c r="C2129">
        <v>110</v>
      </c>
    </row>
    <row r="2130" spans="1:3" x14ac:dyDescent="0.25">
      <c r="A2130" s="46" t="s">
        <v>2377</v>
      </c>
      <c r="B2130">
        <v>4</v>
      </c>
      <c r="C2130">
        <v>8</v>
      </c>
    </row>
    <row r="2131" spans="1:3" x14ac:dyDescent="0.25">
      <c r="A2131" s="46" t="s">
        <v>2378</v>
      </c>
      <c r="B2131">
        <v>4</v>
      </c>
      <c r="C2131">
        <v>6</v>
      </c>
    </row>
    <row r="2132" spans="1:3" x14ac:dyDescent="0.25">
      <c r="A2132" s="46" t="s">
        <v>2379</v>
      </c>
      <c r="B2132">
        <v>1</v>
      </c>
      <c r="C2132">
        <v>1</v>
      </c>
    </row>
    <row r="2133" spans="1:3" x14ac:dyDescent="0.25">
      <c r="A2133" s="46" t="s">
        <v>2380</v>
      </c>
      <c r="B2133">
        <v>21</v>
      </c>
      <c r="C2133">
        <v>49</v>
      </c>
    </row>
    <row r="2134" spans="1:3" x14ac:dyDescent="0.25">
      <c r="A2134" s="46" t="s">
        <v>2381</v>
      </c>
      <c r="B2134">
        <v>21</v>
      </c>
      <c r="C2134">
        <v>85</v>
      </c>
    </row>
    <row r="2135" spans="1:3" x14ac:dyDescent="0.25">
      <c r="A2135" s="46" t="s">
        <v>2382</v>
      </c>
      <c r="B2135">
        <v>1</v>
      </c>
      <c r="C2135">
        <v>1</v>
      </c>
    </row>
    <row r="2136" spans="1:3" x14ac:dyDescent="0.25">
      <c r="A2136" s="46" t="s">
        <v>2383</v>
      </c>
      <c r="B2136">
        <v>40</v>
      </c>
      <c r="C2136">
        <v>57</v>
      </c>
    </row>
    <row r="2137" spans="1:3" x14ac:dyDescent="0.25">
      <c r="A2137" s="46" t="s">
        <v>2384</v>
      </c>
      <c r="B2137">
        <v>42</v>
      </c>
      <c r="C2137">
        <v>59</v>
      </c>
    </row>
    <row r="2138" spans="1:3" x14ac:dyDescent="0.25">
      <c r="A2138" s="46" t="s">
        <v>2385</v>
      </c>
      <c r="B2138">
        <v>47</v>
      </c>
      <c r="C2138">
        <v>123</v>
      </c>
    </row>
    <row r="2139" spans="1:3" x14ac:dyDescent="0.25">
      <c r="A2139" s="46" t="s">
        <v>2386</v>
      </c>
      <c r="B2139">
        <v>46</v>
      </c>
      <c r="C2139">
        <v>122</v>
      </c>
    </row>
    <row r="2140" spans="1:3" x14ac:dyDescent="0.25">
      <c r="A2140" s="46" t="s">
        <v>2387</v>
      </c>
      <c r="B2140">
        <v>38</v>
      </c>
      <c r="C2140">
        <v>57</v>
      </c>
    </row>
    <row r="2141" spans="1:3" x14ac:dyDescent="0.25">
      <c r="A2141" s="46" t="s">
        <v>2388</v>
      </c>
      <c r="B2141">
        <v>38</v>
      </c>
      <c r="C2141">
        <v>57</v>
      </c>
    </row>
    <row r="2142" spans="1:3" x14ac:dyDescent="0.25">
      <c r="A2142" s="46" t="s">
        <v>230</v>
      </c>
      <c r="B2142">
        <v>40</v>
      </c>
      <c r="C2142">
        <v>59</v>
      </c>
    </row>
    <row r="2143" spans="1:3" x14ac:dyDescent="0.25">
      <c r="A2143" s="46" t="s">
        <v>2389</v>
      </c>
      <c r="B2143">
        <v>81</v>
      </c>
      <c r="C2143">
        <v>338</v>
      </c>
    </row>
    <row r="2144" spans="1:3" x14ac:dyDescent="0.25">
      <c r="A2144" s="46" t="s">
        <v>2390</v>
      </c>
      <c r="B2144">
        <v>17</v>
      </c>
      <c r="C2144">
        <v>50</v>
      </c>
    </row>
    <row r="2145" spans="1:3" x14ac:dyDescent="0.25">
      <c r="A2145" s="46" t="s">
        <v>2391</v>
      </c>
      <c r="B2145">
        <v>21</v>
      </c>
      <c r="C2145">
        <v>43</v>
      </c>
    </row>
    <row r="2146" spans="1:3" x14ac:dyDescent="0.25">
      <c r="A2146" s="46" t="s">
        <v>2392</v>
      </c>
      <c r="B2146">
        <v>21</v>
      </c>
      <c r="C2146">
        <v>43</v>
      </c>
    </row>
    <row r="2147" spans="1:3" x14ac:dyDescent="0.25">
      <c r="A2147" s="46" t="s">
        <v>208</v>
      </c>
      <c r="B2147">
        <v>21</v>
      </c>
      <c r="C2147">
        <v>43</v>
      </c>
    </row>
    <row r="2148" spans="1:3" x14ac:dyDescent="0.25">
      <c r="A2148" s="46" t="s">
        <v>2393</v>
      </c>
      <c r="B2148">
        <v>1</v>
      </c>
      <c r="C2148">
        <v>340</v>
      </c>
    </row>
    <row r="2149" spans="1:3" x14ac:dyDescent="0.25">
      <c r="A2149" s="46" t="s">
        <v>2394</v>
      </c>
      <c r="B2149">
        <v>30</v>
      </c>
      <c r="C2149">
        <v>158</v>
      </c>
    </row>
    <row r="2150" spans="1:3" x14ac:dyDescent="0.25">
      <c r="A2150" s="46" t="s">
        <v>2395</v>
      </c>
      <c r="B2150">
        <v>14</v>
      </c>
      <c r="C2150">
        <v>66</v>
      </c>
    </row>
    <row r="2151" spans="1:3" x14ac:dyDescent="0.25">
      <c r="A2151" s="46" t="s">
        <v>2396</v>
      </c>
      <c r="B2151">
        <v>26</v>
      </c>
      <c r="C2151">
        <v>93</v>
      </c>
    </row>
    <row r="2152" spans="1:3" x14ac:dyDescent="0.25">
      <c r="A2152" s="46" t="s">
        <v>2397</v>
      </c>
      <c r="B2152">
        <v>6</v>
      </c>
      <c r="C2152">
        <v>51</v>
      </c>
    </row>
    <row r="2153" spans="1:3" x14ac:dyDescent="0.25">
      <c r="A2153" s="46" t="s">
        <v>2398</v>
      </c>
      <c r="B2153">
        <v>2</v>
      </c>
      <c r="C2153">
        <v>18</v>
      </c>
    </row>
    <row r="2154" spans="1:3" x14ac:dyDescent="0.25">
      <c r="A2154" s="46" t="s">
        <v>2399</v>
      </c>
      <c r="B2154">
        <v>4</v>
      </c>
      <c r="C2154">
        <v>25</v>
      </c>
    </row>
    <row r="2155" spans="1:3" x14ac:dyDescent="0.25">
      <c r="A2155" s="46" t="s">
        <v>2400</v>
      </c>
      <c r="B2155">
        <v>4</v>
      </c>
      <c r="C2155">
        <v>25</v>
      </c>
    </row>
    <row r="2156" spans="1:3" x14ac:dyDescent="0.25">
      <c r="A2156" s="46" t="s">
        <v>2401</v>
      </c>
      <c r="B2156">
        <v>32</v>
      </c>
      <c r="C2156">
        <v>320</v>
      </c>
    </row>
    <row r="2157" spans="1:3" x14ac:dyDescent="0.25">
      <c r="A2157" s="46" t="s">
        <v>2402</v>
      </c>
      <c r="B2157">
        <v>36</v>
      </c>
      <c r="C2157">
        <v>108</v>
      </c>
    </row>
    <row r="2158" spans="1:3" x14ac:dyDescent="0.25">
      <c r="A2158" s="46" t="s">
        <v>2403</v>
      </c>
      <c r="B2158">
        <v>1</v>
      </c>
      <c r="C2158">
        <v>1</v>
      </c>
    </row>
    <row r="2159" spans="1:3" x14ac:dyDescent="0.25">
      <c r="A2159" s="46" t="s">
        <v>2404</v>
      </c>
      <c r="B2159">
        <v>1</v>
      </c>
      <c r="C2159">
        <v>1</v>
      </c>
    </row>
    <row r="2160" spans="1:3" x14ac:dyDescent="0.25">
      <c r="A2160" s="46" t="s">
        <v>2405</v>
      </c>
      <c r="B2160">
        <v>23</v>
      </c>
      <c r="C2160">
        <v>41</v>
      </c>
    </row>
    <row r="2161" spans="1:3" x14ac:dyDescent="0.25">
      <c r="A2161" s="46" t="s">
        <v>2406</v>
      </c>
      <c r="B2161">
        <v>5</v>
      </c>
      <c r="C2161">
        <v>40</v>
      </c>
    </row>
    <row r="2162" spans="1:3" x14ac:dyDescent="0.25">
      <c r="A2162" s="46" t="s">
        <v>2407</v>
      </c>
      <c r="B2162">
        <v>9</v>
      </c>
      <c r="C2162">
        <v>15</v>
      </c>
    </row>
    <row r="2163" spans="1:3" x14ac:dyDescent="0.25">
      <c r="A2163" s="46" t="s">
        <v>2408</v>
      </c>
      <c r="B2163">
        <v>73</v>
      </c>
      <c r="C2163">
        <v>661</v>
      </c>
    </row>
    <row r="2164" spans="1:3" x14ac:dyDescent="0.25">
      <c r="A2164" s="46" t="s">
        <v>2409</v>
      </c>
      <c r="B2164">
        <v>39</v>
      </c>
      <c r="C2164">
        <v>134</v>
      </c>
    </row>
    <row r="2165" spans="1:3" x14ac:dyDescent="0.25">
      <c r="A2165" s="46" t="s">
        <v>2410</v>
      </c>
      <c r="B2165">
        <v>5</v>
      </c>
      <c r="C2165">
        <v>11</v>
      </c>
    </row>
    <row r="2166" spans="1:3" x14ac:dyDescent="0.25">
      <c r="A2166" s="46" t="s">
        <v>2411</v>
      </c>
      <c r="B2166">
        <v>39</v>
      </c>
      <c r="C2166">
        <v>92</v>
      </c>
    </row>
    <row r="2167" spans="1:3" x14ac:dyDescent="0.25">
      <c r="A2167" s="46" t="s">
        <v>2412</v>
      </c>
      <c r="B2167">
        <v>146</v>
      </c>
      <c r="C2167">
        <v>1664</v>
      </c>
    </row>
    <row r="2168" spans="1:3" x14ac:dyDescent="0.25">
      <c r="A2168" s="46" t="s">
        <v>2413</v>
      </c>
      <c r="B2168">
        <v>46</v>
      </c>
      <c r="C2168">
        <v>108</v>
      </c>
    </row>
    <row r="2169" spans="1:3" x14ac:dyDescent="0.25">
      <c r="A2169" s="46" t="s">
        <v>2414</v>
      </c>
      <c r="B2169">
        <v>24</v>
      </c>
      <c r="C2169">
        <v>93</v>
      </c>
    </row>
    <row r="2170" spans="1:3" x14ac:dyDescent="0.25">
      <c r="A2170" s="46" t="s">
        <v>2415</v>
      </c>
      <c r="B2170">
        <v>7</v>
      </c>
      <c r="C2170">
        <v>11</v>
      </c>
    </row>
    <row r="2171" spans="1:3" x14ac:dyDescent="0.25">
      <c r="A2171" s="46" t="s">
        <v>2416</v>
      </c>
      <c r="B2171">
        <v>4</v>
      </c>
      <c r="C2171">
        <v>6</v>
      </c>
    </row>
    <row r="2172" spans="1:3" x14ac:dyDescent="0.25">
      <c r="A2172" s="46" t="s">
        <v>2417</v>
      </c>
      <c r="B2172">
        <v>8</v>
      </c>
      <c r="C2172">
        <v>12</v>
      </c>
    </row>
    <row r="2173" spans="1:3" x14ac:dyDescent="0.25">
      <c r="A2173" s="46" t="s">
        <v>2418</v>
      </c>
      <c r="B2173">
        <v>17</v>
      </c>
      <c r="C2173">
        <v>42</v>
      </c>
    </row>
    <row r="2174" spans="1:3" x14ac:dyDescent="0.25">
      <c r="A2174" s="46" t="s">
        <v>2419</v>
      </c>
      <c r="B2174">
        <v>7</v>
      </c>
      <c r="C2174">
        <v>11</v>
      </c>
    </row>
    <row r="2175" spans="1:3" x14ac:dyDescent="0.25">
      <c r="A2175" s="46" t="s">
        <v>2420</v>
      </c>
      <c r="B2175">
        <v>198</v>
      </c>
      <c r="C2175">
        <v>1249</v>
      </c>
    </row>
    <row r="2176" spans="1:3" x14ac:dyDescent="0.25">
      <c r="A2176" s="46" t="s">
        <v>2421</v>
      </c>
      <c r="B2176">
        <v>17</v>
      </c>
      <c r="C2176">
        <v>42</v>
      </c>
    </row>
    <row r="2177" spans="1:3" x14ac:dyDescent="0.25">
      <c r="A2177" s="46" t="s">
        <v>2422</v>
      </c>
      <c r="B2177">
        <v>190</v>
      </c>
      <c r="C2177">
        <v>1546</v>
      </c>
    </row>
    <row r="2178" spans="1:3" x14ac:dyDescent="0.25">
      <c r="A2178" s="46" t="s">
        <v>2423</v>
      </c>
      <c r="B2178">
        <v>12</v>
      </c>
      <c r="C2178">
        <v>18</v>
      </c>
    </row>
    <row r="2179" spans="1:3" x14ac:dyDescent="0.25">
      <c r="A2179" s="46" t="s">
        <v>2424</v>
      </c>
      <c r="B2179">
        <v>18</v>
      </c>
      <c r="C2179">
        <v>41</v>
      </c>
    </row>
    <row r="2180" spans="1:3" x14ac:dyDescent="0.25">
      <c r="A2180" s="46" t="s">
        <v>2425</v>
      </c>
      <c r="B2180">
        <v>51</v>
      </c>
      <c r="C2180">
        <v>123</v>
      </c>
    </row>
    <row r="2181" spans="1:3" x14ac:dyDescent="0.25">
      <c r="A2181" s="46" t="s">
        <v>2426</v>
      </c>
      <c r="B2181">
        <v>61</v>
      </c>
      <c r="C2181">
        <v>194</v>
      </c>
    </row>
    <row r="2182" spans="1:3" x14ac:dyDescent="0.25">
      <c r="A2182" s="46" t="s">
        <v>2427</v>
      </c>
      <c r="B2182">
        <v>180</v>
      </c>
      <c r="C2182">
        <v>2534</v>
      </c>
    </row>
    <row r="2183" spans="1:3" x14ac:dyDescent="0.25">
      <c r="A2183" s="46" t="s">
        <v>342</v>
      </c>
      <c r="B2183">
        <v>66</v>
      </c>
      <c r="C2183">
        <v>360</v>
      </c>
    </row>
    <row r="2184" spans="1:3" x14ac:dyDescent="0.25">
      <c r="A2184" s="46" t="s">
        <v>2428</v>
      </c>
      <c r="B2184">
        <v>9</v>
      </c>
      <c r="C2184">
        <v>11</v>
      </c>
    </row>
    <row r="2185" spans="1:3" x14ac:dyDescent="0.25">
      <c r="A2185" s="46" t="s">
        <v>2429</v>
      </c>
      <c r="B2185">
        <v>1</v>
      </c>
      <c r="C2185">
        <v>1</v>
      </c>
    </row>
    <row r="2186" spans="1:3" x14ac:dyDescent="0.25">
      <c r="A2186" s="46" t="s">
        <v>2430</v>
      </c>
      <c r="B2186">
        <v>1</v>
      </c>
      <c r="C2186">
        <v>1</v>
      </c>
    </row>
    <row r="2187" spans="1:3" x14ac:dyDescent="0.25">
      <c r="A2187" s="46" t="s">
        <v>2431</v>
      </c>
      <c r="B2187">
        <v>34</v>
      </c>
      <c r="C2187">
        <v>209</v>
      </c>
    </row>
    <row r="2188" spans="1:3" x14ac:dyDescent="0.25">
      <c r="A2188" s="46" t="s">
        <v>2432</v>
      </c>
      <c r="B2188">
        <v>164</v>
      </c>
      <c r="C2188">
        <v>1269</v>
      </c>
    </row>
    <row r="2189" spans="1:3" x14ac:dyDescent="0.25">
      <c r="A2189" s="46" t="s">
        <v>2433</v>
      </c>
      <c r="B2189">
        <v>19</v>
      </c>
      <c r="C2189">
        <v>37</v>
      </c>
    </row>
    <row r="2190" spans="1:3" x14ac:dyDescent="0.25">
      <c r="A2190" s="46" t="s">
        <v>2434</v>
      </c>
      <c r="B2190">
        <v>19</v>
      </c>
      <c r="C2190">
        <v>37</v>
      </c>
    </row>
    <row r="2191" spans="1:3" x14ac:dyDescent="0.25">
      <c r="A2191" s="46" t="s">
        <v>2435</v>
      </c>
      <c r="B2191">
        <v>133</v>
      </c>
      <c r="C2191">
        <v>578</v>
      </c>
    </row>
    <row r="2192" spans="1:3" x14ac:dyDescent="0.25">
      <c r="A2192" s="46" t="s">
        <v>2436</v>
      </c>
      <c r="B2192">
        <v>80</v>
      </c>
      <c r="C2192">
        <v>220</v>
      </c>
    </row>
    <row r="2193" spans="1:3" x14ac:dyDescent="0.25">
      <c r="A2193" s="46" t="s">
        <v>2437</v>
      </c>
      <c r="B2193">
        <v>31</v>
      </c>
      <c r="C2193">
        <v>139</v>
      </c>
    </row>
    <row r="2194" spans="1:3" x14ac:dyDescent="0.25">
      <c r="A2194" s="46" t="s">
        <v>2438</v>
      </c>
      <c r="B2194">
        <v>11</v>
      </c>
      <c r="C2194">
        <v>21</v>
      </c>
    </row>
    <row r="2195" spans="1:3" x14ac:dyDescent="0.25">
      <c r="A2195" s="46" t="s">
        <v>2439</v>
      </c>
      <c r="B2195">
        <v>103</v>
      </c>
      <c r="C2195">
        <v>714</v>
      </c>
    </row>
    <row r="2196" spans="1:3" x14ac:dyDescent="0.25">
      <c r="A2196" s="46" t="s">
        <v>2440</v>
      </c>
      <c r="B2196">
        <v>42</v>
      </c>
      <c r="C2196">
        <v>226</v>
      </c>
    </row>
    <row r="2197" spans="1:3" x14ac:dyDescent="0.25">
      <c r="A2197" s="46" t="s">
        <v>2441</v>
      </c>
      <c r="B2197">
        <v>44</v>
      </c>
      <c r="C2197">
        <v>258</v>
      </c>
    </row>
    <row r="2198" spans="1:3" x14ac:dyDescent="0.25">
      <c r="A2198" s="46" t="s">
        <v>2442</v>
      </c>
      <c r="B2198">
        <v>6</v>
      </c>
      <c r="C2198">
        <v>80</v>
      </c>
    </row>
    <row r="2199" spans="1:3" x14ac:dyDescent="0.25">
      <c r="A2199" s="46" t="s">
        <v>2443</v>
      </c>
      <c r="B2199">
        <v>21</v>
      </c>
      <c r="C2199">
        <v>145</v>
      </c>
    </row>
    <row r="2200" spans="1:3" x14ac:dyDescent="0.25">
      <c r="A2200" s="46" t="s">
        <v>2444</v>
      </c>
      <c r="B2200">
        <v>162</v>
      </c>
      <c r="C2200">
        <v>1024</v>
      </c>
    </row>
    <row r="2201" spans="1:3" x14ac:dyDescent="0.25">
      <c r="A2201" s="46" t="s">
        <v>2445</v>
      </c>
      <c r="B2201">
        <v>126</v>
      </c>
      <c r="C2201">
        <v>315</v>
      </c>
    </row>
    <row r="2202" spans="1:3" x14ac:dyDescent="0.25">
      <c r="A2202" s="46" t="s">
        <v>2446</v>
      </c>
      <c r="B2202">
        <v>62</v>
      </c>
      <c r="C2202">
        <v>151</v>
      </c>
    </row>
    <row r="2203" spans="1:3" x14ac:dyDescent="0.25">
      <c r="A2203" s="46" t="s">
        <v>2447</v>
      </c>
      <c r="B2203">
        <v>160</v>
      </c>
      <c r="C2203">
        <v>574</v>
      </c>
    </row>
    <row r="2204" spans="1:3" x14ac:dyDescent="0.25">
      <c r="A2204" s="46" t="s">
        <v>2448</v>
      </c>
      <c r="B2204">
        <v>1</v>
      </c>
      <c r="C2204">
        <v>16</v>
      </c>
    </row>
    <row r="2205" spans="1:3" x14ac:dyDescent="0.25">
      <c r="A2205" s="46" t="s">
        <v>2449</v>
      </c>
      <c r="B2205">
        <v>97</v>
      </c>
      <c r="C2205">
        <v>401</v>
      </c>
    </row>
    <row r="2206" spans="1:3" x14ac:dyDescent="0.25">
      <c r="A2206" s="46" t="s">
        <v>2450</v>
      </c>
      <c r="B2206">
        <v>101</v>
      </c>
      <c r="C2206">
        <v>412</v>
      </c>
    </row>
    <row r="2207" spans="1:3" x14ac:dyDescent="0.25">
      <c r="A2207" s="46" t="s">
        <v>2451</v>
      </c>
      <c r="B2207">
        <v>132</v>
      </c>
      <c r="C2207">
        <v>420</v>
      </c>
    </row>
    <row r="2208" spans="1:3" x14ac:dyDescent="0.25">
      <c r="A2208" s="46" t="s">
        <v>2452</v>
      </c>
      <c r="B2208">
        <v>110</v>
      </c>
      <c r="C2208">
        <v>388</v>
      </c>
    </row>
    <row r="2209" spans="1:3" x14ac:dyDescent="0.25">
      <c r="A2209" s="46" t="s">
        <v>2453</v>
      </c>
      <c r="B2209">
        <v>112</v>
      </c>
      <c r="C2209">
        <v>402</v>
      </c>
    </row>
    <row r="2210" spans="1:3" x14ac:dyDescent="0.25">
      <c r="A2210" s="46" t="s">
        <v>2454</v>
      </c>
      <c r="B2210">
        <v>32</v>
      </c>
      <c r="C2210">
        <v>116</v>
      </c>
    </row>
    <row r="2211" spans="1:3" x14ac:dyDescent="0.25">
      <c r="A2211" s="46" t="s">
        <v>2455</v>
      </c>
      <c r="B2211">
        <v>26</v>
      </c>
      <c r="C2211">
        <v>75</v>
      </c>
    </row>
    <row r="2212" spans="1:3" x14ac:dyDescent="0.25">
      <c r="A2212" s="46" t="s">
        <v>2456</v>
      </c>
      <c r="B2212">
        <v>39</v>
      </c>
      <c r="C2212">
        <v>107</v>
      </c>
    </row>
    <row r="2213" spans="1:3" x14ac:dyDescent="0.25">
      <c r="A2213" s="46" t="s">
        <v>2457</v>
      </c>
      <c r="B2213">
        <v>68</v>
      </c>
      <c r="C2213">
        <v>131</v>
      </c>
    </row>
    <row r="2214" spans="1:3" x14ac:dyDescent="0.25">
      <c r="A2214" s="46" t="s">
        <v>2458</v>
      </c>
      <c r="B2214">
        <v>28</v>
      </c>
      <c r="C2214">
        <v>274</v>
      </c>
    </row>
    <row r="2215" spans="1:3" x14ac:dyDescent="0.25">
      <c r="A2215" s="46" t="s">
        <v>2459</v>
      </c>
      <c r="B2215">
        <v>98</v>
      </c>
      <c r="C2215">
        <v>1138</v>
      </c>
    </row>
    <row r="2216" spans="1:3" x14ac:dyDescent="0.25">
      <c r="A2216" s="46" t="s">
        <v>2460</v>
      </c>
      <c r="B2216">
        <v>3</v>
      </c>
      <c r="C2216">
        <v>9</v>
      </c>
    </row>
    <row r="2217" spans="1:3" x14ac:dyDescent="0.25">
      <c r="A2217" s="46" t="s">
        <v>2461</v>
      </c>
      <c r="B2217">
        <v>112</v>
      </c>
      <c r="C2217">
        <v>1539</v>
      </c>
    </row>
    <row r="2218" spans="1:3" x14ac:dyDescent="0.25">
      <c r="A2218" s="46" t="s">
        <v>2462</v>
      </c>
      <c r="B2218">
        <v>78</v>
      </c>
      <c r="C2218">
        <v>181</v>
      </c>
    </row>
    <row r="2219" spans="1:3" x14ac:dyDescent="0.25">
      <c r="A2219" s="46" t="s">
        <v>2463</v>
      </c>
      <c r="B2219">
        <v>76</v>
      </c>
      <c r="C2219">
        <v>181</v>
      </c>
    </row>
    <row r="2220" spans="1:3" x14ac:dyDescent="0.25">
      <c r="A2220" s="46" t="s">
        <v>2464</v>
      </c>
      <c r="B2220">
        <v>89</v>
      </c>
      <c r="C2220">
        <v>253</v>
      </c>
    </row>
    <row r="2221" spans="1:3" x14ac:dyDescent="0.25">
      <c r="A2221" s="46" t="s">
        <v>2465</v>
      </c>
      <c r="B2221">
        <v>85</v>
      </c>
      <c r="C2221">
        <v>161</v>
      </c>
    </row>
    <row r="2222" spans="1:3" x14ac:dyDescent="0.25">
      <c r="A2222" s="46" t="s">
        <v>2466</v>
      </c>
      <c r="B2222">
        <v>133</v>
      </c>
      <c r="C2222">
        <v>1162</v>
      </c>
    </row>
    <row r="2223" spans="1:3" x14ac:dyDescent="0.25">
      <c r="A2223" s="46" t="s">
        <v>2467</v>
      </c>
      <c r="B2223">
        <v>169</v>
      </c>
      <c r="C2223">
        <v>2480</v>
      </c>
    </row>
    <row r="2224" spans="1:3" x14ac:dyDescent="0.25">
      <c r="A2224" s="46" t="s">
        <v>2468</v>
      </c>
      <c r="B2224">
        <v>84</v>
      </c>
      <c r="C2224">
        <v>930</v>
      </c>
    </row>
    <row r="2225" spans="1:3" x14ac:dyDescent="0.25">
      <c r="A2225" s="46" t="s">
        <v>2469</v>
      </c>
      <c r="B2225">
        <v>66</v>
      </c>
      <c r="C2225">
        <v>482</v>
      </c>
    </row>
    <row r="2226" spans="1:3" x14ac:dyDescent="0.25">
      <c r="A2226" s="46" t="s">
        <v>2470</v>
      </c>
      <c r="B2226">
        <v>177</v>
      </c>
      <c r="C2226">
        <v>1016</v>
      </c>
    </row>
    <row r="2227" spans="1:3" x14ac:dyDescent="0.25">
      <c r="A2227" s="46" t="s">
        <v>2471</v>
      </c>
      <c r="B2227">
        <v>124</v>
      </c>
      <c r="C2227">
        <v>766</v>
      </c>
    </row>
    <row r="2228" spans="1:3" x14ac:dyDescent="0.25">
      <c r="A2228" s="46" t="s">
        <v>2472</v>
      </c>
      <c r="B2228">
        <v>57</v>
      </c>
      <c r="C2228">
        <v>105</v>
      </c>
    </row>
    <row r="2229" spans="1:3" x14ac:dyDescent="0.25">
      <c r="A2229" s="46" t="s">
        <v>2473</v>
      </c>
      <c r="B2229">
        <v>75</v>
      </c>
      <c r="C2229">
        <v>537</v>
      </c>
    </row>
    <row r="2230" spans="1:3" x14ac:dyDescent="0.25">
      <c r="A2230" s="46" t="s">
        <v>2474</v>
      </c>
      <c r="B2230">
        <v>11</v>
      </c>
      <c r="C2230">
        <v>82</v>
      </c>
    </row>
    <row r="2231" spans="1:3" x14ac:dyDescent="0.25">
      <c r="A2231" s="46" t="s">
        <v>2475</v>
      </c>
      <c r="B2231">
        <v>76</v>
      </c>
      <c r="C2231">
        <v>579</v>
      </c>
    </row>
    <row r="2232" spans="1:3" x14ac:dyDescent="0.25">
      <c r="A2232" s="46" t="s">
        <v>2476</v>
      </c>
      <c r="B2232">
        <v>117</v>
      </c>
      <c r="C2232">
        <v>1432</v>
      </c>
    </row>
    <row r="2233" spans="1:3" x14ac:dyDescent="0.25">
      <c r="A2233" s="46" t="s">
        <v>2477</v>
      </c>
      <c r="B2233">
        <v>122</v>
      </c>
      <c r="C2233">
        <v>435</v>
      </c>
    </row>
    <row r="2234" spans="1:3" x14ac:dyDescent="0.25">
      <c r="A2234" s="46" t="s">
        <v>2478</v>
      </c>
      <c r="B2234">
        <v>55</v>
      </c>
      <c r="C2234">
        <v>145</v>
      </c>
    </row>
    <row r="2235" spans="1:3" x14ac:dyDescent="0.25">
      <c r="A2235" s="46" t="s">
        <v>2479</v>
      </c>
      <c r="B2235">
        <v>44</v>
      </c>
      <c r="C2235">
        <v>88</v>
      </c>
    </row>
    <row r="2236" spans="1:3" x14ac:dyDescent="0.25">
      <c r="A2236" s="46" t="s">
        <v>2480</v>
      </c>
      <c r="B2236">
        <v>3</v>
      </c>
      <c r="C2236">
        <v>10</v>
      </c>
    </row>
    <row r="2237" spans="1:3" x14ac:dyDescent="0.25">
      <c r="A2237" s="46" t="s">
        <v>2481</v>
      </c>
      <c r="B2237">
        <v>159</v>
      </c>
      <c r="C2237">
        <v>970</v>
      </c>
    </row>
    <row r="2238" spans="1:3" x14ac:dyDescent="0.25">
      <c r="A2238" s="46" t="s">
        <v>2482</v>
      </c>
      <c r="B2238">
        <v>111</v>
      </c>
      <c r="C2238">
        <v>690</v>
      </c>
    </row>
    <row r="2239" spans="1:3" x14ac:dyDescent="0.25">
      <c r="A2239" s="46" t="s">
        <v>2483</v>
      </c>
      <c r="B2239">
        <v>103</v>
      </c>
      <c r="C2239">
        <v>1468</v>
      </c>
    </row>
    <row r="2240" spans="1:3" x14ac:dyDescent="0.25">
      <c r="A2240" s="46" t="s">
        <v>2484</v>
      </c>
      <c r="B2240">
        <v>129</v>
      </c>
      <c r="C2240">
        <v>1603</v>
      </c>
    </row>
    <row r="2241" spans="1:3" x14ac:dyDescent="0.25">
      <c r="A2241" s="46" t="s">
        <v>2485</v>
      </c>
      <c r="B2241">
        <v>117</v>
      </c>
      <c r="C2241">
        <v>390</v>
      </c>
    </row>
    <row r="2242" spans="1:3" x14ac:dyDescent="0.25">
      <c r="A2242" s="46" t="s">
        <v>2486</v>
      </c>
      <c r="B2242">
        <v>140</v>
      </c>
      <c r="C2242">
        <v>409</v>
      </c>
    </row>
    <row r="2243" spans="1:3" x14ac:dyDescent="0.25">
      <c r="A2243" s="46" t="s">
        <v>2487</v>
      </c>
      <c r="B2243">
        <v>78</v>
      </c>
      <c r="C2243">
        <v>190</v>
      </c>
    </row>
    <row r="2244" spans="1:3" x14ac:dyDescent="0.25">
      <c r="A2244" s="46" t="s">
        <v>2488</v>
      </c>
      <c r="B2244">
        <v>87</v>
      </c>
      <c r="C2244">
        <v>215</v>
      </c>
    </row>
    <row r="2245" spans="1:3" x14ac:dyDescent="0.25">
      <c r="A2245" s="46" t="s">
        <v>2489</v>
      </c>
      <c r="B2245">
        <v>173</v>
      </c>
      <c r="C2245">
        <v>1020</v>
      </c>
    </row>
    <row r="2246" spans="1:3" x14ac:dyDescent="0.25">
      <c r="A2246" s="46" t="s">
        <v>2490</v>
      </c>
      <c r="B2246">
        <v>116</v>
      </c>
      <c r="C2246">
        <v>931</v>
      </c>
    </row>
    <row r="2247" spans="1:3" x14ac:dyDescent="0.25">
      <c r="A2247" s="46" t="s">
        <v>2491</v>
      </c>
      <c r="B2247">
        <v>208</v>
      </c>
      <c r="C2247">
        <v>1640</v>
      </c>
    </row>
    <row r="2248" spans="1:3" x14ac:dyDescent="0.25">
      <c r="A2248" s="46" t="s">
        <v>2492</v>
      </c>
      <c r="B2248">
        <v>59</v>
      </c>
      <c r="C2248">
        <v>115</v>
      </c>
    </row>
    <row r="2249" spans="1:3" x14ac:dyDescent="0.25">
      <c r="A2249" s="46" t="s">
        <v>2493</v>
      </c>
      <c r="B2249">
        <v>72</v>
      </c>
      <c r="C2249">
        <v>256</v>
      </c>
    </row>
    <row r="2250" spans="1:3" x14ac:dyDescent="0.25">
      <c r="A2250" s="46" t="s">
        <v>2494</v>
      </c>
      <c r="B2250">
        <v>141</v>
      </c>
      <c r="C2250">
        <v>890</v>
      </c>
    </row>
    <row r="2251" spans="1:3" x14ac:dyDescent="0.25">
      <c r="A2251" s="46" t="s">
        <v>2495</v>
      </c>
      <c r="B2251">
        <v>78</v>
      </c>
      <c r="C2251">
        <v>180</v>
      </c>
    </row>
    <row r="2252" spans="1:3" x14ac:dyDescent="0.25">
      <c r="A2252" s="46" t="s">
        <v>2496</v>
      </c>
      <c r="B2252">
        <v>46</v>
      </c>
      <c r="C2252">
        <v>178</v>
      </c>
    </row>
    <row r="2253" spans="1:3" x14ac:dyDescent="0.25">
      <c r="A2253" s="46" t="s">
        <v>2497</v>
      </c>
      <c r="B2253">
        <v>15</v>
      </c>
      <c r="C2253">
        <v>44</v>
      </c>
    </row>
    <row r="2254" spans="1:3" x14ac:dyDescent="0.25">
      <c r="A2254" s="46" t="s">
        <v>2498</v>
      </c>
      <c r="B2254">
        <v>11</v>
      </c>
      <c r="C2254">
        <v>12</v>
      </c>
    </row>
    <row r="2255" spans="1:3" x14ac:dyDescent="0.25">
      <c r="A2255" s="46" t="s">
        <v>2499</v>
      </c>
      <c r="B2255">
        <v>10</v>
      </c>
      <c r="C2255">
        <v>13</v>
      </c>
    </row>
    <row r="2256" spans="1:3" x14ac:dyDescent="0.25">
      <c r="A2256" s="46" t="s">
        <v>2500</v>
      </c>
      <c r="B2256">
        <v>6</v>
      </c>
      <c r="C2256">
        <v>7</v>
      </c>
    </row>
    <row r="2257" spans="1:3" x14ac:dyDescent="0.25">
      <c r="A2257" s="46" t="s">
        <v>2501</v>
      </c>
      <c r="B2257">
        <v>71</v>
      </c>
      <c r="C2257">
        <v>384</v>
      </c>
    </row>
    <row r="2258" spans="1:3" x14ac:dyDescent="0.25">
      <c r="A2258" s="46" t="s">
        <v>2502</v>
      </c>
      <c r="B2258">
        <v>181</v>
      </c>
      <c r="C2258">
        <v>2543</v>
      </c>
    </row>
    <row r="2259" spans="1:3" x14ac:dyDescent="0.25">
      <c r="A2259" s="46" t="s">
        <v>2503</v>
      </c>
      <c r="B2259">
        <v>148</v>
      </c>
      <c r="C2259">
        <v>497</v>
      </c>
    </row>
    <row r="2260" spans="1:3" x14ac:dyDescent="0.25">
      <c r="A2260" s="46" t="s">
        <v>2504</v>
      </c>
      <c r="B2260">
        <v>50</v>
      </c>
      <c r="C2260">
        <v>164</v>
      </c>
    </row>
    <row r="2261" spans="1:3" x14ac:dyDescent="0.25">
      <c r="A2261" s="46" t="s">
        <v>2505</v>
      </c>
      <c r="B2261">
        <v>93</v>
      </c>
      <c r="C2261">
        <v>866</v>
      </c>
    </row>
    <row r="2262" spans="1:3" x14ac:dyDescent="0.25">
      <c r="A2262" s="46" t="s">
        <v>2506</v>
      </c>
      <c r="B2262">
        <v>8</v>
      </c>
      <c r="C2262">
        <v>12</v>
      </c>
    </row>
    <row r="2263" spans="1:3" x14ac:dyDescent="0.25">
      <c r="A2263" s="46" t="s">
        <v>2507</v>
      </c>
      <c r="B2263">
        <v>7</v>
      </c>
      <c r="C2263">
        <v>11</v>
      </c>
    </row>
    <row r="2264" spans="1:3" x14ac:dyDescent="0.25">
      <c r="A2264" s="46" t="s">
        <v>2508</v>
      </c>
      <c r="B2264">
        <v>37</v>
      </c>
      <c r="C2264">
        <v>160</v>
      </c>
    </row>
    <row r="2265" spans="1:3" x14ac:dyDescent="0.25">
      <c r="A2265" s="46" t="s">
        <v>2509</v>
      </c>
      <c r="B2265">
        <v>139</v>
      </c>
      <c r="C2265">
        <v>1293</v>
      </c>
    </row>
    <row r="2266" spans="1:3" x14ac:dyDescent="0.25">
      <c r="A2266" s="46" t="s">
        <v>2510</v>
      </c>
      <c r="B2266">
        <v>17</v>
      </c>
      <c r="C2266">
        <v>52</v>
      </c>
    </row>
    <row r="2267" spans="1:3" x14ac:dyDescent="0.25">
      <c r="A2267" s="46" t="s">
        <v>2511</v>
      </c>
      <c r="B2267">
        <v>63</v>
      </c>
      <c r="C2267">
        <v>454</v>
      </c>
    </row>
    <row r="2268" spans="1:3" x14ac:dyDescent="0.25">
      <c r="A2268" s="46" t="s">
        <v>2512</v>
      </c>
      <c r="B2268">
        <v>39</v>
      </c>
      <c r="C2268">
        <v>162</v>
      </c>
    </row>
    <row r="2269" spans="1:3" x14ac:dyDescent="0.25">
      <c r="A2269" s="46" t="s">
        <v>2513</v>
      </c>
      <c r="B2269">
        <v>25</v>
      </c>
      <c r="C2269">
        <v>76</v>
      </c>
    </row>
    <row r="2270" spans="1:3" x14ac:dyDescent="0.25">
      <c r="A2270" s="46" t="s">
        <v>2514</v>
      </c>
      <c r="B2270">
        <v>131</v>
      </c>
      <c r="C2270">
        <v>1035</v>
      </c>
    </row>
    <row r="2271" spans="1:3" x14ac:dyDescent="0.25">
      <c r="A2271" s="46" t="s">
        <v>2515</v>
      </c>
      <c r="B2271">
        <v>60</v>
      </c>
      <c r="C2271">
        <v>81</v>
      </c>
    </row>
    <row r="2272" spans="1:3" x14ac:dyDescent="0.25">
      <c r="A2272" s="46" t="s">
        <v>2516</v>
      </c>
      <c r="B2272">
        <v>83</v>
      </c>
      <c r="C2272">
        <v>346</v>
      </c>
    </row>
    <row r="2273" spans="1:3" x14ac:dyDescent="0.25">
      <c r="A2273" s="46" t="s">
        <v>2517</v>
      </c>
      <c r="B2273">
        <v>8</v>
      </c>
      <c r="C2273">
        <v>16</v>
      </c>
    </row>
    <row r="2274" spans="1:3" x14ac:dyDescent="0.25">
      <c r="A2274" s="46" t="s">
        <v>2518</v>
      </c>
      <c r="B2274">
        <v>6</v>
      </c>
      <c r="C2274">
        <v>10</v>
      </c>
    </row>
    <row r="2275" spans="1:3" x14ac:dyDescent="0.25">
      <c r="A2275" s="46" t="s">
        <v>2519</v>
      </c>
      <c r="B2275">
        <v>7</v>
      </c>
      <c r="C2275">
        <v>12</v>
      </c>
    </row>
    <row r="2276" spans="1:3" x14ac:dyDescent="0.25">
      <c r="A2276" s="46" t="s">
        <v>2520</v>
      </c>
      <c r="B2276">
        <v>177</v>
      </c>
      <c r="C2276">
        <v>659</v>
      </c>
    </row>
    <row r="2277" spans="1:3" x14ac:dyDescent="0.25">
      <c r="A2277" s="46" t="s">
        <v>2521</v>
      </c>
      <c r="B2277">
        <v>150</v>
      </c>
      <c r="C2277">
        <v>1034</v>
      </c>
    </row>
    <row r="2278" spans="1:3" x14ac:dyDescent="0.25">
      <c r="A2278" s="46" t="s">
        <v>2522</v>
      </c>
      <c r="B2278">
        <v>64</v>
      </c>
      <c r="C2278">
        <v>410</v>
      </c>
    </row>
    <row r="2279" spans="1:3" x14ac:dyDescent="0.25">
      <c r="A2279" s="46" t="s">
        <v>2523</v>
      </c>
      <c r="B2279">
        <v>40</v>
      </c>
      <c r="C2279">
        <v>111</v>
      </c>
    </row>
    <row r="2280" spans="1:3" x14ac:dyDescent="0.25">
      <c r="A2280" s="46" t="s">
        <v>2524</v>
      </c>
      <c r="B2280">
        <v>47</v>
      </c>
      <c r="C2280">
        <v>182</v>
      </c>
    </row>
    <row r="2281" spans="1:3" x14ac:dyDescent="0.25">
      <c r="A2281" s="46" t="s">
        <v>2525</v>
      </c>
      <c r="B2281">
        <v>25</v>
      </c>
      <c r="C2281">
        <v>62</v>
      </c>
    </row>
    <row r="2282" spans="1:3" x14ac:dyDescent="0.25">
      <c r="A2282" s="46" t="s">
        <v>2526</v>
      </c>
      <c r="B2282">
        <v>102</v>
      </c>
      <c r="C2282">
        <v>530</v>
      </c>
    </row>
    <row r="2283" spans="1:3" x14ac:dyDescent="0.25">
      <c r="A2283" s="46" t="s">
        <v>2527</v>
      </c>
      <c r="B2283">
        <v>179</v>
      </c>
      <c r="C2283">
        <v>663</v>
      </c>
    </row>
    <row r="2284" spans="1:3" x14ac:dyDescent="0.25">
      <c r="A2284" s="46" t="s">
        <v>2528</v>
      </c>
      <c r="B2284">
        <v>132</v>
      </c>
      <c r="C2284">
        <v>1171</v>
      </c>
    </row>
    <row r="2285" spans="1:3" x14ac:dyDescent="0.25">
      <c r="A2285" s="46" t="s">
        <v>2529</v>
      </c>
      <c r="B2285">
        <v>54</v>
      </c>
      <c r="C2285">
        <v>210</v>
      </c>
    </row>
    <row r="2286" spans="1:3" x14ac:dyDescent="0.25">
      <c r="A2286" s="46" t="s">
        <v>2530</v>
      </c>
      <c r="B2286">
        <v>103</v>
      </c>
      <c r="C2286">
        <v>531</v>
      </c>
    </row>
    <row r="2287" spans="1:3" x14ac:dyDescent="0.25">
      <c r="A2287" s="46" t="s">
        <v>2531</v>
      </c>
      <c r="B2287">
        <v>17</v>
      </c>
      <c r="C2287">
        <v>86</v>
      </c>
    </row>
    <row r="2288" spans="1:3" x14ac:dyDescent="0.25">
      <c r="A2288" s="46" t="s">
        <v>2532</v>
      </c>
      <c r="B2288">
        <v>24</v>
      </c>
      <c r="C2288">
        <v>158</v>
      </c>
    </row>
    <row r="2289" spans="1:3" x14ac:dyDescent="0.25">
      <c r="A2289" s="46" t="s">
        <v>2533</v>
      </c>
      <c r="B2289">
        <v>106</v>
      </c>
      <c r="C2289">
        <v>700</v>
      </c>
    </row>
    <row r="2290" spans="1:3" x14ac:dyDescent="0.25">
      <c r="A2290" s="46" t="s">
        <v>2534</v>
      </c>
      <c r="B2290">
        <v>67</v>
      </c>
      <c r="C2290">
        <v>144</v>
      </c>
    </row>
    <row r="2291" spans="1:3" x14ac:dyDescent="0.25">
      <c r="A2291" s="46" t="s">
        <v>2535</v>
      </c>
      <c r="B2291">
        <v>120</v>
      </c>
      <c r="C2291">
        <v>387</v>
      </c>
    </row>
    <row r="2292" spans="1:3" x14ac:dyDescent="0.25">
      <c r="A2292" s="46" t="s">
        <v>2536</v>
      </c>
      <c r="B2292">
        <v>76</v>
      </c>
      <c r="C2292">
        <v>410</v>
      </c>
    </row>
    <row r="2293" spans="1:3" x14ac:dyDescent="0.25">
      <c r="A2293" s="46" t="s">
        <v>2537</v>
      </c>
      <c r="B2293">
        <v>240</v>
      </c>
      <c r="C2293">
        <v>2382</v>
      </c>
    </row>
    <row r="2294" spans="1:3" x14ac:dyDescent="0.25">
      <c r="A2294" s="46" t="s">
        <v>2538</v>
      </c>
      <c r="B2294">
        <v>49</v>
      </c>
      <c r="C2294">
        <v>178</v>
      </c>
    </row>
    <row r="2295" spans="1:3" x14ac:dyDescent="0.25">
      <c r="A2295" s="46" t="s">
        <v>2539</v>
      </c>
      <c r="B2295">
        <v>25</v>
      </c>
      <c r="C2295">
        <v>53</v>
      </c>
    </row>
    <row r="2296" spans="1:3" x14ac:dyDescent="0.25">
      <c r="A2296" s="46" t="s">
        <v>2540</v>
      </c>
      <c r="B2296">
        <v>94</v>
      </c>
      <c r="C2296">
        <v>404</v>
      </c>
    </row>
    <row r="2297" spans="1:3" x14ac:dyDescent="0.25">
      <c r="A2297" s="46" t="s">
        <v>2541</v>
      </c>
      <c r="B2297">
        <v>95</v>
      </c>
      <c r="C2297">
        <v>659</v>
      </c>
    </row>
    <row r="2298" spans="1:3" x14ac:dyDescent="0.25">
      <c r="A2298" s="46" t="s">
        <v>2542</v>
      </c>
      <c r="B2298">
        <v>124</v>
      </c>
      <c r="C2298">
        <v>412</v>
      </c>
    </row>
    <row r="2299" spans="1:3" x14ac:dyDescent="0.25">
      <c r="A2299" s="46" t="s">
        <v>2543</v>
      </c>
      <c r="B2299">
        <v>7</v>
      </c>
      <c r="C2299">
        <v>16</v>
      </c>
    </row>
    <row r="2300" spans="1:3" x14ac:dyDescent="0.25">
      <c r="A2300" s="46" t="s">
        <v>2544</v>
      </c>
      <c r="B2300">
        <v>6</v>
      </c>
      <c r="C2300">
        <v>7</v>
      </c>
    </row>
    <row r="2301" spans="1:3" x14ac:dyDescent="0.25">
      <c r="A2301" s="46" t="s">
        <v>2545</v>
      </c>
      <c r="B2301">
        <v>1</v>
      </c>
      <c r="C2301">
        <v>1</v>
      </c>
    </row>
    <row r="2302" spans="1:3" x14ac:dyDescent="0.25">
      <c r="A2302" s="46" t="s">
        <v>2546</v>
      </c>
      <c r="B2302">
        <v>122</v>
      </c>
      <c r="C2302">
        <v>526</v>
      </c>
    </row>
    <row r="2303" spans="1:3" x14ac:dyDescent="0.25">
      <c r="A2303" s="46" t="s">
        <v>2547</v>
      </c>
      <c r="B2303">
        <v>163</v>
      </c>
      <c r="C2303">
        <v>1300</v>
      </c>
    </row>
    <row r="2304" spans="1:3" x14ac:dyDescent="0.25">
      <c r="A2304" s="46" t="s">
        <v>2548</v>
      </c>
      <c r="B2304">
        <v>141</v>
      </c>
      <c r="C2304">
        <v>866</v>
      </c>
    </row>
    <row r="2305" spans="1:3" x14ac:dyDescent="0.25">
      <c r="A2305" s="46" t="s">
        <v>2549</v>
      </c>
      <c r="B2305">
        <v>64</v>
      </c>
      <c r="C2305">
        <v>113</v>
      </c>
    </row>
    <row r="2306" spans="1:3" x14ac:dyDescent="0.25">
      <c r="A2306" s="46" t="s">
        <v>2550</v>
      </c>
      <c r="B2306">
        <v>131</v>
      </c>
      <c r="C2306">
        <v>464</v>
      </c>
    </row>
    <row r="2307" spans="1:3" x14ac:dyDescent="0.25">
      <c r="A2307" s="46" t="s">
        <v>2551</v>
      </c>
      <c r="B2307">
        <v>122</v>
      </c>
      <c r="C2307">
        <v>810</v>
      </c>
    </row>
    <row r="2308" spans="1:3" x14ac:dyDescent="0.25">
      <c r="A2308" s="46" t="s">
        <v>2552</v>
      </c>
      <c r="B2308">
        <v>74</v>
      </c>
      <c r="C2308">
        <v>393</v>
      </c>
    </row>
    <row r="2309" spans="1:3" x14ac:dyDescent="0.25">
      <c r="A2309" s="46" t="s">
        <v>2553</v>
      </c>
      <c r="B2309">
        <v>48</v>
      </c>
      <c r="C2309">
        <v>179</v>
      </c>
    </row>
    <row r="2310" spans="1:3" x14ac:dyDescent="0.25">
      <c r="A2310" s="46" t="s">
        <v>2554</v>
      </c>
      <c r="B2310">
        <v>34</v>
      </c>
      <c r="C2310">
        <v>101</v>
      </c>
    </row>
    <row r="2311" spans="1:3" x14ac:dyDescent="0.25">
      <c r="A2311" s="46" t="s">
        <v>2555</v>
      </c>
      <c r="B2311">
        <v>1</v>
      </c>
      <c r="C2311">
        <v>1</v>
      </c>
    </row>
    <row r="2312" spans="1:3" x14ac:dyDescent="0.25">
      <c r="A2312" s="46" t="s">
        <v>2556</v>
      </c>
      <c r="B2312">
        <v>36</v>
      </c>
      <c r="C2312">
        <v>112</v>
      </c>
    </row>
    <row r="2313" spans="1:3" x14ac:dyDescent="0.25">
      <c r="A2313" s="46" t="s">
        <v>2557</v>
      </c>
      <c r="B2313">
        <v>118</v>
      </c>
      <c r="C2313">
        <v>735</v>
      </c>
    </row>
    <row r="2314" spans="1:3" x14ac:dyDescent="0.25">
      <c r="A2314" s="46" t="s">
        <v>2558</v>
      </c>
      <c r="B2314">
        <v>64</v>
      </c>
      <c r="C2314">
        <v>513</v>
      </c>
    </row>
    <row r="2315" spans="1:3" x14ac:dyDescent="0.25">
      <c r="A2315" s="46" t="s">
        <v>2559</v>
      </c>
      <c r="B2315">
        <v>42</v>
      </c>
      <c r="C2315">
        <v>143</v>
      </c>
    </row>
    <row r="2316" spans="1:3" x14ac:dyDescent="0.25">
      <c r="A2316" s="46" t="s">
        <v>2560</v>
      </c>
      <c r="B2316">
        <v>22</v>
      </c>
      <c r="C2316">
        <v>72</v>
      </c>
    </row>
    <row r="2317" spans="1:3" x14ac:dyDescent="0.25">
      <c r="A2317" s="46" t="s">
        <v>2561</v>
      </c>
      <c r="B2317">
        <v>93</v>
      </c>
      <c r="C2317">
        <v>213</v>
      </c>
    </row>
    <row r="2318" spans="1:3" x14ac:dyDescent="0.25">
      <c r="A2318" s="46" t="s">
        <v>2562</v>
      </c>
      <c r="B2318">
        <v>134</v>
      </c>
      <c r="C2318">
        <v>427</v>
      </c>
    </row>
    <row r="2319" spans="1:3" x14ac:dyDescent="0.25">
      <c r="A2319" s="46" t="s">
        <v>362</v>
      </c>
      <c r="B2319">
        <v>183</v>
      </c>
      <c r="C2319">
        <v>2549</v>
      </c>
    </row>
    <row r="2320" spans="1:3" x14ac:dyDescent="0.25">
      <c r="A2320" s="46" t="s">
        <v>2563</v>
      </c>
      <c r="B2320">
        <v>58</v>
      </c>
      <c r="C2320">
        <v>181</v>
      </c>
    </row>
    <row r="2321" spans="1:3" x14ac:dyDescent="0.25">
      <c r="A2321" s="46" t="s">
        <v>2564</v>
      </c>
      <c r="B2321">
        <v>110</v>
      </c>
      <c r="C2321">
        <v>1014</v>
      </c>
    </row>
    <row r="2322" spans="1:3" x14ac:dyDescent="0.25">
      <c r="A2322" s="46" t="s">
        <v>2565</v>
      </c>
      <c r="B2322">
        <v>101</v>
      </c>
      <c r="C2322">
        <v>278</v>
      </c>
    </row>
    <row r="2323" spans="1:3" x14ac:dyDescent="0.25">
      <c r="A2323" s="46" t="s">
        <v>2566</v>
      </c>
      <c r="B2323">
        <v>12</v>
      </c>
      <c r="C2323">
        <v>49</v>
      </c>
    </row>
    <row r="2324" spans="1:3" x14ac:dyDescent="0.25">
      <c r="A2324" s="46" t="s">
        <v>2567</v>
      </c>
      <c r="B2324">
        <v>46</v>
      </c>
      <c r="C2324">
        <v>351</v>
      </c>
    </row>
    <row r="2325" spans="1:3" x14ac:dyDescent="0.25">
      <c r="A2325" s="46" t="s">
        <v>2568</v>
      </c>
      <c r="B2325">
        <v>127</v>
      </c>
      <c r="C2325">
        <v>974</v>
      </c>
    </row>
    <row r="2326" spans="1:3" x14ac:dyDescent="0.25">
      <c r="A2326" s="46" t="s">
        <v>2569</v>
      </c>
      <c r="B2326">
        <v>196</v>
      </c>
      <c r="C2326">
        <v>1360</v>
      </c>
    </row>
    <row r="2327" spans="1:3" x14ac:dyDescent="0.25">
      <c r="A2327" s="46" t="s">
        <v>2570</v>
      </c>
      <c r="B2327">
        <v>81</v>
      </c>
      <c r="C2327">
        <v>812</v>
      </c>
    </row>
    <row r="2328" spans="1:3" x14ac:dyDescent="0.25">
      <c r="A2328" s="46" t="s">
        <v>2571</v>
      </c>
      <c r="B2328">
        <v>91</v>
      </c>
      <c r="C2328">
        <v>266</v>
      </c>
    </row>
    <row r="2329" spans="1:3" x14ac:dyDescent="0.25">
      <c r="A2329" s="46" t="s">
        <v>231</v>
      </c>
      <c r="B2329">
        <v>159</v>
      </c>
      <c r="C2329">
        <v>451</v>
      </c>
    </row>
    <row r="2330" spans="1:3" x14ac:dyDescent="0.25">
      <c r="A2330" s="46" t="s">
        <v>2572</v>
      </c>
      <c r="B2330">
        <v>197</v>
      </c>
      <c r="C2330">
        <v>1116</v>
      </c>
    </row>
    <row r="2331" spans="1:3" x14ac:dyDescent="0.25">
      <c r="A2331" s="46" t="s">
        <v>2573</v>
      </c>
      <c r="B2331">
        <v>196</v>
      </c>
      <c r="C2331">
        <v>1010</v>
      </c>
    </row>
    <row r="2332" spans="1:3" x14ac:dyDescent="0.25">
      <c r="A2332" s="46" t="s">
        <v>2574</v>
      </c>
      <c r="B2332">
        <v>44</v>
      </c>
      <c r="C2332">
        <v>82</v>
      </c>
    </row>
    <row r="2333" spans="1:3" x14ac:dyDescent="0.25">
      <c r="A2333" s="46" t="s">
        <v>2575</v>
      </c>
      <c r="B2333">
        <v>28</v>
      </c>
      <c r="C2333">
        <v>111</v>
      </c>
    </row>
    <row r="2334" spans="1:3" x14ac:dyDescent="0.25">
      <c r="A2334" s="46" t="s">
        <v>295</v>
      </c>
      <c r="B2334">
        <v>101</v>
      </c>
      <c r="C2334">
        <v>263</v>
      </c>
    </row>
    <row r="2335" spans="1:3" x14ac:dyDescent="0.25">
      <c r="A2335" s="46" t="s">
        <v>130</v>
      </c>
      <c r="B2335">
        <v>102</v>
      </c>
      <c r="C2335">
        <v>264</v>
      </c>
    </row>
    <row r="2336" spans="1:3" x14ac:dyDescent="0.25">
      <c r="A2336" s="46" t="s">
        <v>2576</v>
      </c>
      <c r="B2336">
        <v>45</v>
      </c>
      <c r="C2336">
        <v>252</v>
      </c>
    </row>
    <row r="2337" spans="1:3" x14ac:dyDescent="0.25">
      <c r="A2337" s="46" t="s">
        <v>2577</v>
      </c>
      <c r="B2337">
        <v>105</v>
      </c>
      <c r="C2337">
        <v>938</v>
      </c>
    </row>
    <row r="2338" spans="1:3" x14ac:dyDescent="0.25">
      <c r="A2338" s="46" t="s">
        <v>2578</v>
      </c>
      <c r="B2338">
        <v>71</v>
      </c>
      <c r="C2338">
        <v>607</v>
      </c>
    </row>
    <row r="2339" spans="1:3" x14ac:dyDescent="0.25">
      <c r="A2339" s="46" t="s">
        <v>309</v>
      </c>
      <c r="B2339">
        <v>151</v>
      </c>
      <c r="C2339">
        <v>1009</v>
      </c>
    </row>
    <row r="2340" spans="1:3" x14ac:dyDescent="0.25">
      <c r="A2340" s="46" t="s">
        <v>308</v>
      </c>
      <c r="B2340">
        <v>70</v>
      </c>
      <c r="C2340">
        <v>214</v>
      </c>
    </row>
    <row r="2341" spans="1:3" x14ac:dyDescent="0.25">
      <c r="A2341" s="46" t="s">
        <v>372</v>
      </c>
      <c r="B2341">
        <v>67</v>
      </c>
      <c r="C2341">
        <v>144</v>
      </c>
    </row>
    <row r="2342" spans="1:3" x14ac:dyDescent="0.25">
      <c r="A2342" s="46" t="s">
        <v>2579</v>
      </c>
      <c r="B2342">
        <v>25</v>
      </c>
      <c r="C2342">
        <v>43</v>
      </c>
    </row>
    <row r="2343" spans="1:3" x14ac:dyDescent="0.25">
      <c r="A2343" s="46" t="s">
        <v>2580</v>
      </c>
      <c r="B2343">
        <v>48</v>
      </c>
      <c r="C2343">
        <v>138</v>
      </c>
    </row>
    <row r="2344" spans="1:3" x14ac:dyDescent="0.25">
      <c r="A2344" s="46" t="s">
        <v>2581</v>
      </c>
      <c r="B2344">
        <v>2</v>
      </c>
      <c r="C2344">
        <v>2</v>
      </c>
    </row>
    <row r="2345" spans="1:3" x14ac:dyDescent="0.25">
      <c r="A2345" s="46" t="s">
        <v>2582</v>
      </c>
      <c r="B2345">
        <v>18</v>
      </c>
      <c r="C2345">
        <v>57</v>
      </c>
    </row>
    <row r="2346" spans="1:3" x14ac:dyDescent="0.25">
      <c r="A2346" s="46" t="s">
        <v>2583</v>
      </c>
      <c r="B2346">
        <v>17</v>
      </c>
      <c r="C2346">
        <v>94</v>
      </c>
    </row>
    <row r="2347" spans="1:3" x14ac:dyDescent="0.25">
      <c r="A2347" s="46" t="s">
        <v>2584</v>
      </c>
      <c r="B2347">
        <v>11</v>
      </c>
      <c r="C2347">
        <v>25</v>
      </c>
    </row>
    <row r="2348" spans="1:3" x14ac:dyDescent="0.25">
      <c r="A2348" s="46" t="s">
        <v>2585</v>
      </c>
      <c r="B2348">
        <v>11</v>
      </c>
      <c r="C2348">
        <v>25</v>
      </c>
    </row>
    <row r="2349" spans="1:3" x14ac:dyDescent="0.25">
      <c r="A2349" s="46" t="s">
        <v>2586</v>
      </c>
      <c r="B2349">
        <v>22</v>
      </c>
      <c r="C2349">
        <v>114</v>
      </c>
    </row>
    <row r="2350" spans="1:3" x14ac:dyDescent="0.25">
      <c r="A2350" s="46" t="s">
        <v>2587</v>
      </c>
      <c r="B2350">
        <v>5</v>
      </c>
      <c r="C2350">
        <v>6</v>
      </c>
    </row>
    <row r="2351" spans="1:3" x14ac:dyDescent="0.25">
      <c r="A2351" s="46" t="s">
        <v>2588</v>
      </c>
      <c r="B2351">
        <v>5</v>
      </c>
      <c r="C2351">
        <v>6</v>
      </c>
    </row>
    <row r="2352" spans="1:3" x14ac:dyDescent="0.25">
      <c r="A2352" s="46" t="s">
        <v>2589</v>
      </c>
      <c r="B2352">
        <v>10</v>
      </c>
      <c r="C2352">
        <v>12</v>
      </c>
    </row>
    <row r="2353" spans="1:3" x14ac:dyDescent="0.25">
      <c r="A2353" s="46" t="s">
        <v>346</v>
      </c>
      <c r="B2353">
        <v>16</v>
      </c>
      <c r="C2353">
        <v>65</v>
      </c>
    </row>
    <row r="2354" spans="1:3" x14ac:dyDescent="0.25">
      <c r="A2354" s="46" t="s">
        <v>2590</v>
      </c>
      <c r="B2354">
        <v>14</v>
      </c>
      <c r="C2354">
        <v>40</v>
      </c>
    </row>
    <row r="2355" spans="1:3" x14ac:dyDescent="0.25">
      <c r="A2355" s="46" t="s">
        <v>2591</v>
      </c>
      <c r="B2355">
        <v>14</v>
      </c>
      <c r="C2355">
        <v>48</v>
      </c>
    </row>
    <row r="2356" spans="1:3" x14ac:dyDescent="0.25">
      <c r="A2356" s="46" t="s">
        <v>2592</v>
      </c>
      <c r="B2356">
        <v>9</v>
      </c>
      <c r="C2356">
        <v>49</v>
      </c>
    </row>
    <row r="2357" spans="1:3" x14ac:dyDescent="0.25">
      <c r="A2357" s="46" t="s">
        <v>2593</v>
      </c>
      <c r="B2357">
        <v>20</v>
      </c>
      <c r="C2357">
        <v>155</v>
      </c>
    </row>
    <row r="2358" spans="1:3" x14ac:dyDescent="0.25">
      <c r="A2358" s="46" t="s">
        <v>2594</v>
      </c>
      <c r="B2358">
        <v>9</v>
      </c>
      <c r="C2358">
        <v>30</v>
      </c>
    </row>
    <row r="2359" spans="1:3" x14ac:dyDescent="0.25">
      <c r="A2359" s="46" t="s">
        <v>2595</v>
      </c>
      <c r="B2359">
        <v>9</v>
      </c>
      <c r="C2359">
        <v>20</v>
      </c>
    </row>
    <row r="2360" spans="1:3" x14ac:dyDescent="0.25">
      <c r="A2360" s="46" t="s">
        <v>2596</v>
      </c>
      <c r="B2360">
        <v>22</v>
      </c>
      <c r="C2360">
        <v>118</v>
      </c>
    </row>
    <row r="2361" spans="1:3" x14ac:dyDescent="0.25">
      <c r="A2361" s="46" t="s">
        <v>2597</v>
      </c>
      <c r="B2361">
        <v>1</v>
      </c>
      <c r="C2361">
        <v>8</v>
      </c>
    </row>
    <row r="2362" spans="1:3" x14ac:dyDescent="0.25">
      <c r="A2362" s="46" t="s">
        <v>2598</v>
      </c>
      <c r="B2362">
        <v>36</v>
      </c>
      <c r="C2362">
        <v>128</v>
      </c>
    </row>
    <row r="2363" spans="1:3" x14ac:dyDescent="0.25">
      <c r="A2363" s="46" t="s">
        <v>2599</v>
      </c>
      <c r="B2363">
        <v>20</v>
      </c>
      <c r="C2363">
        <v>99</v>
      </c>
    </row>
    <row r="2364" spans="1:3" x14ac:dyDescent="0.25">
      <c r="A2364" s="46" t="s">
        <v>320</v>
      </c>
      <c r="B2364">
        <v>89</v>
      </c>
      <c r="C2364">
        <v>482</v>
      </c>
    </row>
    <row r="2365" spans="1:3" x14ac:dyDescent="0.25">
      <c r="A2365" s="46" t="s">
        <v>2600</v>
      </c>
      <c r="B2365">
        <v>61</v>
      </c>
      <c r="C2365">
        <v>422</v>
      </c>
    </row>
    <row r="2366" spans="1:3" x14ac:dyDescent="0.25">
      <c r="A2366" s="46" t="s">
        <v>2601</v>
      </c>
      <c r="B2366">
        <v>8</v>
      </c>
      <c r="C2366">
        <v>17</v>
      </c>
    </row>
    <row r="2367" spans="1:3" x14ac:dyDescent="0.25">
      <c r="A2367" s="46" t="s">
        <v>2602</v>
      </c>
      <c r="B2367">
        <v>1</v>
      </c>
      <c r="C2367">
        <v>2</v>
      </c>
    </row>
    <row r="2368" spans="1:3" x14ac:dyDescent="0.25">
      <c r="A2368" s="46" t="s">
        <v>2603</v>
      </c>
      <c r="B2368">
        <v>4</v>
      </c>
      <c r="C2368">
        <v>10</v>
      </c>
    </row>
    <row r="2369" spans="1:3" x14ac:dyDescent="0.25">
      <c r="A2369" s="46" t="s">
        <v>2604</v>
      </c>
      <c r="B2369">
        <v>1</v>
      </c>
      <c r="C2369">
        <v>1</v>
      </c>
    </row>
    <row r="2370" spans="1:3" x14ac:dyDescent="0.25">
      <c r="A2370" s="46" t="s">
        <v>2605</v>
      </c>
      <c r="B2370">
        <v>3</v>
      </c>
      <c r="C2370">
        <v>42</v>
      </c>
    </row>
    <row r="2371" spans="1:3" x14ac:dyDescent="0.25">
      <c r="A2371" s="46" t="s">
        <v>2606</v>
      </c>
      <c r="B2371">
        <v>1</v>
      </c>
      <c r="C2371">
        <v>8</v>
      </c>
    </row>
    <row r="2372" spans="1:3" x14ac:dyDescent="0.25">
      <c r="A2372" s="46" t="s">
        <v>2607</v>
      </c>
      <c r="B2372">
        <v>23</v>
      </c>
      <c r="C2372">
        <v>125</v>
      </c>
    </row>
    <row r="2373" spans="1:3" x14ac:dyDescent="0.25">
      <c r="A2373" s="46" t="s">
        <v>339</v>
      </c>
      <c r="B2373">
        <v>28</v>
      </c>
      <c r="C2373">
        <v>111</v>
      </c>
    </row>
    <row r="2374" spans="1:3" x14ac:dyDescent="0.25">
      <c r="A2374" s="46" t="s">
        <v>341</v>
      </c>
      <c r="B2374">
        <v>13</v>
      </c>
      <c r="C2374">
        <v>28</v>
      </c>
    </row>
    <row r="2375" spans="1:3" x14ac:dyDescent="0.25">
      <c r="A2375" s="46" t="s">
        <v>340</v>
      </c>
      <c r="B2375">
        <v>29</v>
      </c>
      <c r="C2375">
        <v>49</v>
      </c>
    </row>
    <row r="2376" spans="1:3" x14ac:dyDescent="0.25">
      <c r="A2376" s="46" t="s">
        <v>72</v>
      </c>
      <c r="B2376">
        <v>60</v>
      </c>
      <c r="C2376">
        <v>174</v>
      </c>
    </row>
    <row r="2377" spans="1:3" x14ac:dyDescent="0.25">
      <c r="A2377" s="46" t="s">
        <v>2608</v>
      </c>
      <c r="B2377">
        <v>6</v>
      </c>
      <c r="C2377">
        <v>9</v>
      </c>
    </row>
    <row r="2378" spans="1:3" x14ac:dyDescent="0.25">
      <c r="A2378" s="46" t="s">
        <v>2609</v>
      </c>
      <c r="B2378">
        <v>6</v>
      </c>
      <c r="C2378">
        <v>9</v>
      </c>
    </row>
    <row r="2379" spans="1:3" x14ac:dyDescent="0.25">
      <c r="A2379" s="46" t="s">
        <v>153</v>
      </c>
      <c r="B2379">
        <v>46</v>
      </c>
      <c r="C2379">
        <v>151</v>
      </c>
    </row>
    <row r="2380" spans="1:3" x14ac:dyDescent="0.25">
      <c r="A2380" s="46" t="s">
        <v>2610</v>
      </c>
      <c r="B2380">
        <v>39</v>
      </c>
      <c r="C2380">
        <v>102</v>
      </c>
    </row>
    <row r="2381" spans="1:3" x14ac:dyDescent="0.25">
      <c r="A2381" s="46" t="s">
        <v>2611</v>
      </c>
      <c r="B2381">
        <v>14</v>
      </c>
      <c r="C2381">
        <v>21</v>
      </c>
    </row>
    <row r="2382" spans="1:3" x14ac:dyDescent="0.25">
      <c r="A2382" s="46" t="s">
        <v>2612</v>
      </c>
      <c r="B2382">
        <v>102</v>
      </c>
      <c r="C2382">
        <v>474</v>
      </c>
    </row>
    <row r="2383" spans="1:3" x14ac:dyDescent="0.25">
      <c r="A2383" s="46" t="s">
        <v>2613</v>
      </c>
      <c r="B2383">
        <v>57</v>
      </c>
      <c r="C2383">
        <v>91</v>
      </c>
    </row>
    <row r="2384" spans="1:3" x14ac:dyDescent="0.25">
      <c r="A2384" s="46" t="s">
        <v>2614</v>
      </c>
      <c r="B2384">
        <v>2</v>
      </c>
      <c r="C2384">
        <v>5</v>
      </c>
    </row>
    <row r="2385" spans="1:3" x14ac:dyDescent="0.25">
      <c r="A2385" s="46" t="s">
        <v>2615</v>
      </c>
      <c r="B2385">
        <v>140</v>
      </c>
      <c r="C2385">
        <v>672</v>
      </c>
    </row>
    <row r="2386" spans="1:3" x14ac:dyDescent="0.25">
      <c r="A2386" s="46" t="s">
        <v>2616</v>
      </c>
      <c r="B2386">
        <v>4</v>
      </c>
      <c r="C2386">
        <v>4</v>
      </c>
    </row>
    <row r="2387" spans="1:3" x14ac:dyDescent="0.25">
      <c r="A2387" s="46" t="s">
        <v>2617</v>
      </c>
      <c r="B2387">
        <v>30</v>
      </c>
      <c r="C2387">
        <v>69</v>
      </c>
    </row>
    <row r="2388" spans="1:3" x14ac:dyDescent="0.25">
      <c r="A2388" s="46" t="s">
        <v>2618</v>
      </c>
      <c r="B2388">
        <v>160</v>
      </c>
      <c r="C2388">
        <v>1008</v>
      </c>
    </row>
    <row r="2389" spans="1:3" x14ac:dyDescent="0.25">
      <c r="A2389" s="46" t="s">
        <v>2619</v>
      </c>
      <c r="B2389">
        <v>126</v>
      </c>
      <c r="C2389">
        <v>516</v>
      </c>
    </row>
    <row r="2390" spans="1:3" x14ac:dyDescent="0.25">
      <c r="A2390" s="46" t="s">
        <v>2620</v>
      </c>
      <c r="B2390">
        <v>10</v>
      </c>
      <c r="C2390">
        <v>16</v>
      </c>
    </row>
    <row r="2391" spans="1:3" x14ac:dyDescent="0.25">
      <c r="A2391" s="46" t="s">
        <v>2621</v>
      </c>
      <c r="B2391">
        <v>4</v>
      </c>
      <c r="C2391">
        <v>40</v>
      </c>
    </row>
    <row r="2392" spans="1:3" x14ac:dyDescent="0.25">
      <c r="A2392" s="46" t="s">
        <v>2622</v>
      </c>
      <c r="B2392">
        <v>113</v>
      </c>
      <c r="C2392">
        <v>439</v>
      </c>
    </row>
    <row r="2393" spans="1:3" x14ac:dyDescent="0.25">
      <c r="A2393" s="46" t="s">
        <v>2623</v>
      </c>
      <c r="B2393">
        <v>5</v>
      </c>
      <c r="C2393">
        <v>6</v>
      </c>
    </row>
    <row r="2394" spans="1:3" x14ac:dyDescent="0.25">
      <c r="A2394" s="46" t="s">
        <v>2624</v>
      </c>
      <c r="B2394">
        <v>140</v>
      </c>
      <c r="C2394">
        <v>525</v>
      </c>
    </row>
    <row r="2395" spans="1:3" x14ac:dyDescent="0.25">
      <c r="A2395" s="46" t="s">
        <v>2625</v>
      </c>
      <c r="B2395">
        <v>142</v>
      </c>
      <c r="C2395">
        <v>554</v>
      </c>
    </row>
    <row r="2396" spans="1:3" x14ac:dyDescent="0.25">
      <c r="A2396" s="46" t="s">
        <v>2626</v>
      </c>
      <c r="B2396">
        <v>92</v>
      </c>
      <c r="C2396">
        <v>380</v>
      </c>
    </row>
    <row r="2397" spans="1:3" x14ac:dyDescent="0.25">
      <c r="A2397" s="46" t="s">
        <v>2627</v>
      </c>
      <c r="B2397">
        <v>48</v>
      </c>
      <c r="C2397">
        <v>84</v>
      </c>
    </row>
    <row r="2398" spans="1:3" x14ac:dyDescent="0.25">
      <c r="A2398" s="46" t="s">
        <v>2628</v>
      </c>
      <c r="B2398">
        <v>39</v>
      </c>
      <c r="C2398">
        <v>88</v>
      </c>
    </row>
    <row r="2399" spans="1:3" x14ac:dyDescent="0.25">
      <c r="A2399" s="46" t="s">
        <v>2629</v>
      </c>
      <c r="B2399">
        <v>60</v>
      </c>
      <c r="C2399">
        <v>162</v>
      </c>
    </row>
    <row r="2400" spans="1:3" x14ac:dyDescent="0.25">
      <c r="A2400" s="46" t="s">
        <v>2630</v>
      </c>
      <c r="B2400">
        <v>97</v>
      </c>
      <c r="C2400">
        <v>288</v>
      </c>
    </row>
    <row r="2401" spans="1:3" x14ac:dyDescent="0.25">
      <c r="A2401" s="46" t="s">
        <v>2631</v>
      </c>
      <c r="B2401">
        <v>60</v>
      </c>
      <c r="C2401">
        <v>109</v>
      </c>
    </row>
    <row r="2402" spans="1:3" x14ac:dyDescent="0.25">
      <c r="A2402" s="46" t="s">
        <v>2632</v>
      </c>
      <c r="B2402">
        <v>96</v>
      </c>
      <c r="C2402">
        <v>384</v>
      </c>
    </row>
    <row r="2403" spans="1:3" x14ac:dyDescent="0.25">
      <c r="A2403" s="46" t="s">
        <v>2633</v>
      </c>
      <c r="B2403">
        <v>6</v>
      </c>
      <c r="C2403">
        <v>9</v>
      </c>
    </row>
    <row r="2404" spans="1:3" x14ac:dyDescent="0.25">
      <c r="A2404" s="46" t="s">
        <v>2634</v>
      </c>
      <c r="B2404">
        <v>9</v>
      </c>
      <c r="C2404">
        <v>10</v>
      </c>
    </row>
    <row r="2405" spans="1:3" x14ac:dyDescent="0.25">
      <c r="A2405" s="46" t="s">
        <v>2635</v>
      </c>
      <c r="B2405">
        <v>2</v>
      </c>
      <c r="C2405">
        <v>39</v>
      </c>
    </row>
    <row r="2406" spans="1:3" x14ac:dyDescent="0.25">
      <c r="A2406" s="46" t="s">
        <v>2636</v>
      </c>
      <c r="B2406">
        <v>39</v>
      </c>
      <c r="C2406">
        <v>75</v>
      </c>
    </row>
    <row r="2407" spans="1:3" x14ac:dyDescent="0.25">
      <c r="A2407" s="46" t="s">
        <v>2637</v>
      </c>
      <c r="B2407">
        <v>1</v>
      </c>
      <c r="C2407">
        <v>2</v>
      </c>
    </row>
    <row r="2408" spans="1:3" x14ac:dyDescent="0.25">
      <c r="A2408" s="46" t="s">
        <v>2638</v>
      </c>
      <c r="B2408">
        <v>1</v>
      </c>
      <c r="C2408">
        <v>12</v>
      </c>
    </row>
    <row r="2409" spans="1:3" x14ac:dyDescent="0.25">
      <c r="A2409" s="46" t="s">
        <v>268</v>
      </c>
      <c r="B2409">
        <v>86</v>
      </c>
      <c r="C2409">
        <v>357</v>
      </c>
    </row>
    <row r="2410" spans="1:3" x14ac:dyDescent="0.25">
      <c r="A2410" s="46" t="s">
        <v>2639</v>
      </c>
      <c r="B2410">
        <v>2</v>
      </c>
      <c r="C2410">
        <v>39</v>
      </c>
    </row>
    <row r="2411" spans="1:3" x14ac:dyDescent="0.25">
      <c r="A2411" s="46" t="s">
        <v>2640</v>
      </c>
      <c r="B2411">
        <v>1</v>
      </c>
      <c r="C2411">
        <v>36</v>
      </c>
    </row>
    <row r="2412" spans="1:3" x14ac:dyDescent="0.25">
      <c r="A2412" s="46" t="s">
        <v>264</v>
      </c>
      <c r="B2412">
        <v>10</v>
      </c>
      <c r="C2412">
        <v>63</v>
      </c>
    </row>
    <row r="2413" spans="1:3" x14ac:dyDescent="0.25">
      <c r="A2413" s="46" t="s">
        <v>491</v>
      </c>
      <c r="B2413">
        <v>1</v>
      </c>
      <c r="C2413">
        <v>12</v>
      </c>
    </row>
    <row r="2414" spans="1:3" x14ac:dyDescent="0.25">
      <c r="A2414" s="46" t="s">
        <v>2641</v>
      </c>
      <c r="B2414">
        <v>6</v>
      </c>
      <c r="C2414">
        <v>8</v>
      </c>
    </row>
    <row r="2415" spans="1:3" x14ac:dyDescent="0.25">
      <c r="A2415" s="46" t="s">
        <v>2642</v>
      </c>
      <c r="B2415">
        <v>11</v>
      </c>
      <c r="C2415">
        <v>23</v>
      </c>
    </row>
    <row r="2416" spans="1:3" x14ac:dyDescent="0.25">
      <c r="A2416" s="46" t="s">
        <v>134</v>
      </c>
      <c r="B2416">
        <v>139</v>
      </c>
      <c r="C2416">
        <v>524</v>
      </c>
    </row>
    <row r="2417" spans="1:3" x14ac:dyDescent="0.25">
      <c r="A2417" s="46" t="s">
        <v>2643</v>
      </c>
      <c r="B2417">
        <v>10</v>
      </c>
      <c r="C2417">
        <v>13</v>
      </c>
    </row>
    <row r="2418" spans="1:3" x14ac:dyDescent="0.25">
      <c r="A2418" s="46" t="s">
        <v>2644</v>
      </c>
      <c r="B2418">
        <v>2</v>
      </c>
      <c r="C2418">
        <v>28</v>
      </c>
    </row>
    <row r="2419" spans="1:3" x14ac:dyDescent="0.25">
      <c r="A2419" s="46" t="s">
        <v>2645</v>
      </c>
      <c r="B2419">
        <v>1</v>
      </c>
      <c r="C2419">
        <v>28</v>
      </c>
    </row>
    <row r="2420" spans="1:3" x14ac:dyDescent="0.25">
      <c r="A2420" s="46" t="s">
        <v>2646</v>
      </c>
      <c r="B2420">
        <v>1</v>
      </c>
      <c r="C2420">
        <v>28</v>
      </c>
    </row>
    <row r="2421" spans="1:3" x14ac:dyDescent="0.25">
      <c r="A2421" s="46" t="s">
        <v>2647</v>
      </c>
      <c r="B2421">
        <v>5</v>
      </c>
      <c r="C2421">
        <v>5</v>
      </c>
    </row>
    <row r="2422" spans="1:3" x14ac:dyDescent="0.25">
      <c r="A2422" s="46" t="s">
        <v>135</v>
      </c>
      <c r="B2422">
        <v>120</v>
      </c>
      <c r="C2422">
        <v>488</v>
      </c>
    </row>
    <row r="2423" spans="1:3" x14ac:dyDescent="0.25">
      <c r="A2423" s="46" t="s">
        <v>202</v>
      </c>
      <c r="B2423">
        <v>24</v>
      </c>
      <c r="C2423">
        <v>49</v>
      </c>
    </row>
    <row r="2424" spans="1:3" x14ac:dyDescent="0.25">
      <c r="A2424" s="46" t="s">
        <v>2648</v>
      </c>
      <c r="B2424">
        <v>97</v>
      </c>
      <c r="C2424">
        <v>422</v>
      </c>
    </row>
    <row r="2425" spans="1:3" x14ac:dyDescent="0.25">
      <c r="A2425" s="46" t="s">
        <v>2649</v>
      </c>
      <c r="B2425">
        <v>12</v>
      </c>
      <c r="C2425">
        <v>18</v>
      </c>
    </row>
    <row r="2426" spans="1:3" x14ac:dyDescent="0.25">
      <c r="A2426" s="46" t="s">
        <v>216</v>
      </c>
      <c r="B2426">
        <v>3</v>
      </c>
      <c r="C2426">
        <v>3</v>
      </c>
    </row>
    <row r="2427" spans="1:3" x14ac:dyDescent="0.25">
      <c r="A2427" s="46" t="s">
        <v>77</v>
      </c>
      <c r="B2427">
        <v>132</v>
      </c>
      <c r="C2427">
        <v>613</v>
      </c>
    </row>
    <row r="2428" spans="1:3" x14ac:dyDescent="0.25">
      <c r="A2428" s="46" t="s">
        <v>365</v>
      </c>
      <c r="B2428">
        <v>178</v>
      </c>
      <c r="C2428">
        <v>996</v>
      </c>
    </row>
    <row r="2429" spans="1:3" x14ac:dyDescent="0.25">
      <c r="A2429" s="46" t="s">
        <v>2650</v>
      </c>
      <c r="B2429">
        <v>15</v>
      </c>
      <c r="C2429">
        <v>30</v>
      </c>
    </row>
    <row r="2430" spans="1:3" x14ac:dyDescent="0.25">
      <c r="A2430" s="46" t="s">
        <v>366</v>
      </c>
      <c r="B2430">
        <v>67</v>
      </c>
      <c r="C2430">
        <v>178</v>
      </c>
    </row>
    <row r="2431" spans="1:3" x14ac:dyDescent="0.25">
      <c r="A2431" s="46" t="s">
        <v>2651</v>
      </c>
      <c r="B2431">
        <v>2</v>
      </c>
      <c r="C2431">
        <v>2</v>
      </c>
    </row>
    <row r="2432" spans="1:3" x14ac:dyDescent="0.25">
      <c r="A2432" s="46" t="s">
        <v>2652</v>
      </c>
      <c r="B2432">
        <v>34</v>
      </c>
      <c r="C2432">
        <v>76</v>
      </c>
    </row>
    <row r="2433" spans="1:3" x14ac:dyDescent="0.25">
      <c r="A2433" s="46" t="s">
        <v>2653</v>
      </c>
      <c r="B2433">
        <v>12</v>
      </c>
      <c r="C2433">
        <v>17</v>
      </c>
    </row>
    <row r="2434" spans="1:3" x14ac:dyDescent="0.25">
      <c r="A2434" s="46" t="s">
        <v>2654</v>
      </c>
      <c r="B2434">
        <v>145</v>
      </c>
      <c r="C2434">
        <v>633</v>
      </c>
    </row>
    <row r="2435" spans="1:3" x14ac:dyDescent="0.25">
      <c r="A2435" s="46" t="s">
        <v>2655</v>
      </c>
      <c r="B2435">
        <v>3</v>
      </c>
      <c r="C2435">
        <v>17</v>
      </c>
    </row>
    <row r="2436" spans="1:3" x14ac:dyDescent="0.25">
      <c r="A2436" s="46" t="s">
        <v>2656</v>
      </c>
      <c r="B2436">
        <v>36</v>
      </c>
      <c r="C2436">
        <v>89</v>
      </c>
    </row>
    <row r="2437" spans="1:3" x14ac:dyDescent="0.25">
      <c r="A2437" s="46" t="s">
        <v>2657</v>
      </c>
      <c r="B2437">
        <v>33</v>
      </c>
      <c r="C2437">
        <v>83</v>
      </c>
    </row>
    <row r="2438" spans="1:3" x14ac:dyDescent="0.25">
      <c r="A2438" s="46" t="s">
        <v>2658</v>
      </c>
      <c r="B2438">
        <v>3</v>
      </c>
      <c r="C2438">
        <v>7</v>
      </c>
    </row>
    <row r="2439" spans="1:3" x14ac:dyDescent="0.25">
      <c r="A2439" s="46" t="s">
        <v>2659</v>
      </c>
      <c r="B2439">
        <v>85</v>
      </c>
      <c r="C2439">
        <v>435</v>
      </c>
    </row>
    <row r="2440" spans="1:3" x14ac:dyDescent="0.25">
      <c r="A2440" s="46" t="s">
        <v>2660</v>
      </c>
      <c r="B2440">
        <v>104</v>
      </c>
      <c r="C2440">
        <v>374</v>
      </c>
    </row>
    <row r="2441" spans="1:3" x14ac:dyDescent="0.25">
      <c r="A2441" s="46" t="s">
        <v>2661</v>
      </c>
      <c r="B2441">
        <v>193</v>
      </c>
      <c r="C2441">
        <v>832</v>
      </c>
    </row>
    <row r="2442" spans="1:3" x14ac:dyDescent="0.25">
      <c r="A2442" s="46" t="s">
        <v>2662</v>
      </c>
      <c r="B2442">
        <v>36</v>
      </c>
      <c r="C2442">
        <v>89</v>
      </c>
    </row>
    <row r="2443" spans="1:3" x14ac:dyDescent="0.25">
      <c r="A2443" s="46" t="s">
        <v>2663</v>
      </c>
      <c r="B2443">
        <v>1</v>
      </c>
      <c r="C2443">
        <v>2</v>
      </c>
    </row>
    <row r="2444" spans="1:3" x14ac:dyDescent="0.25">
      <c r="A2444" s="46" t="s">
        <v>2664</v>
      </c>
      <c r="B2444">
        <v>160</v>
      </c>
      <c r="C2444">
        <v>698</v>
      </c>
    </row>
    <row r="2445" spans="1:3" x14ac:dyDescent="0.25">
      <c r="A2445" s="46" t="s">
        <v>2665</v>
      </c>
      <c r="B2445">
        <v>9</v>
      </c>
      <c r="C2445">
        <v>12</v>
      </c>
    </row>
    <row r="2446" spans="1:3" x14ac:dyDescent="0.25">
      <c r="A2446" s="46" t="s">
        <v>3230</v>
      </c>
      <c r="B2446">
        <v>105</v>
      </c>
      <c r="C2446">
        <v>356</v>
      </c>
    </row>
    <row r="2447" spans="1:3" x14ac:dyDescent="0.25">
      <c r="A2447" s="46" t="s">
        <v>3231</v>
      </c>
      <c r="B2447">
        <v>25</v>
      </c>
      <c r="C2447">
        <v>37</v>
      </c>
    </row>
    <row r="2448" spans="1:3" x14ac:dyDescent="0.25">
      <c r="A2448" s="46" t="s">
        <v>2666</v>
      </c>
      <c r="B2448">
        <v>35</v>
      </c>
      <c r="C2448">
        <v>138</v>
      </c>
    </row>
    <row r="2449" spans="1:3" x14ac:dyDescent="0.25">
      <c r="A2449" s="46" t="s">
        <v>2667</v>
      </c>
      <c r="B2449">
        <v>117</v>
      </c>
      <c r="C2449">
        <v>979</v>
      </c>
    </row>
    <row r="2450" spans="1:3" x14ac:dyDescent="0.25">
      <c r="A2450" s="46" t="s">
        <v>406</v>
      </c>
      <c r="B2450">
        <v>16</v>
      </c>
      <c r="C2450">
        <v>27</v>
      </c>
    </row>
    <row r="2451" spans="1:3" x14ac:dyDescent="0.25">
      <c r="A2451" s="46" t="s">
        <v>357</v>
      </c>
      <c r="B2451">
        <v>1</v>
      </c>
      <c r="C2451">
        <v>1</v>
      </c>
    </row>
    <row r="2452" spans="1:3" x14ac:dyDescent="0.25">
      <c r="A2452" s="46" t="s">
        <v>2668</v>
      </c>
      <c r="B2452">
        <v>14</v>
      </c>
      <c r="C2452">
        <v>22</v>
      </c>
    </row>
    <row r="2453" spans="1:3" x14ac:dyDescent="0.25">
      <c r="A2453" s="46" t="s">
        <v>2669</v>
      </c>
      <c r="B2453">
        <v>9</v>
      </c>
      <c r="C2453">
        <v>19</v>
      </c>
    </row>
    <row r="2454" spans="1:3" x14ac:dyDescent="0.25">
      <c r="A2454" s="46" t="s">
        <v>2670</v>
      </c>
      <c r="B2454">
        <v>24</v>
      </c>
      <c r="C2454">
        <v>62</v>
      </c>
    </row>
    <row r="2455" spans="1:3" x14ac:dyDescent="0.25">
      <c r="A2455" s="46" t="s">
        <v>2671</v>
      </c>
      <c r="B2455">
        <v>36</v>
      </c>
      <c r="C2455">
        <v>71</v>
      </c>
    </row>
    <row r="2456" spans="1:3" x14ac:dyDescent="0.25">
      <c r="A2456" s="46" t="s">
        <v>2672</v>
      </c>
      <c r="B2456">
        <v>31</v>
      </c>
      <c r="C2456">
        <v>58</v>
      </c>
    </row>
    <row r="2457" spans="1:3" x14ac:dyDescent="0.25">
      <c r="A2457" s="46" t="s">
        <v>2673</v>
      </c>
      <c r="B2457">
        <v>24</v>
      </c>
      <c r="C2457">
        <v>39</v>
      </c>
    </row>
    <row r="2458" spans="1:3" x14ac:dyDescent="0.25">
      <c r="A2458" s="46" t="s">
        <v>2674</v>
      </c>
      <c r="B2458">
        <v>28</v>
      </c>
      <c r="C2458">
        <v>55</v>
      </c>
    </row>
    <row r="2459" spans="1:3" x14ac:dyDescent="0.25">
      <c r="A2459" s="46" t="s">
        <v>2675</v>
      </c>
      <c r="B2459">
        <v>5</v>
      </c>
      <c r="C2459">
        <v>5</v>
      </c>
    </row>
    <row r="2460" spans="1:3" x14ac:dyDescent="0.25">
      <c r="A2460" s="46" t="s">
        <v>2676</v>
      </c>
      <c r="B2460">
        <v>57</v>
      </c>
      <c r="C2460">
        <v>93</v>
      </c>
    </row>
    <row r="2461" spans="1:3" x14ac:dyDescent="0.25">
      <c r="A2461" s="46" t="s">
        <v>2677</v>
      </c>
      <c r="B2461">
        <v>6</v>
      </c>
      <c r="C2461">
        <v>7</v>
      </c>
    </row>
    <row r="2462" spans="1:3" x14ac:dyDescent="0.25">
      <c r="A2462" s="46" t="s">
        <v>2678</v>
      </c>
      <c r="B2462">
        <v>14</v>
      </c>
      <c r="C2462">
        <v>68</v>
      </c>
    </row>
    <row r="2463" spans="1:3" x14ac:dyDescent="0.25">
      <c r="A2463" s="46" t="s">
        <v>2679</v>
      </c>
      <c r="B2463">
        <v>14</v>
      </c>
      <c r="C2463">
        <v>68</v>
      </c>
    </row>
    <row r="2464" spans="1:3" x14ac:dyDescent="0.25">
      <c r="A2464" s="46" t="s">
        <v>2680</v>
      </c>
      <c r="B2464">
        <v>35</v>
      </c>
      <c r="C2464">
        <v>61</v>
      </c>
    </row>
    <row r="2465" spans="1:3" x14ac:dyDescent="0.25">
      <c r="A2465" s="46" t="s">
        <v>2681</v>
      </c>
      <c r="B2465">
        <v>2</v>
      </c>
      <c r="C2465">
        <v>2</v>
      </c>
    </row>
    <row r="2466" spans="1:3" x14ac:dyDescent="0.25">
      <c r="A2466" s="46" t="s">
        <v>2682</v>
      </c>
      <c r="B2466">
        <v>48</v>
      </c>
      <c r="C2466">
        <v>83</v>
      </c>
    </row>
    <row r="2467" spans="1:3" x14ac:dyDescent="0.25">
      <c r="A2467" s="46" t="s">
        <v>2683</v>
      </c>
      <c r="B2467">
        <v>1</v>
      </c>
      <c r="C2467">
        <v>1</v>
      </c>
    </row>
    <row r="2468" spans="1:3" x14ac:dyDescent="0.25">
      <c r="A2468" s="46" t="s">
        <v>2684</v>
      </c>
      <c r="B2468">
        <v>23</v>
      </c>
      <c r="C2468">
        <v>53</v>
      </c>
    </row>
    <row r="2469" spans="1:3" x14ac:dyDescent="0.25">
      <c r="A2469" s="46" t="s">
        <v>155</v>
      </c>
      <c r="B2469">
        <v>31</v>
      </c>
      <c r="C2469">
        <v>65</v>
      </c>
    </row>
    <row r="2470" spans="1:3" x14ac:dyDescent="0.25">
      <c r="A2470" s="46" t="s">
        <v>114</v>
      </c>
      <c r="B2470">
        <v>23</v>
      </c>
      <c r="C2470">
        <v>54</v>
      </c>
    </row>
    <row r="2471" spans="1:3" x14ac:dyDescent="0.25">
      <c r="A2471" s="46" t="s">
        <v>115</v>
      </c>
      <c r="B2471">
        <v>19</v>
      </c>
      <c r="C2471">
        <v>36</v>
      </c>
    </row>
    <row r="2472" spans="1:3" x14ac:dyDescent="0.25">
      <c r="A2472" s="46" t="s">
        <v>2685</v>
      </c>
      <c r="B2472">
        <v>76</v>
      </c>
      <c r="C2472">
        <v>388</v>
      </c>
    </row>
    <row r="2473" spans="1:3" x14ac:dyDescent="0.25">
      <c r="A2473" s="46" t="s">
        <v>2686</v>
      </c>
      <c r="B2473">
        <v>55</v>
      </c>
      <c r="C2473">
        <v>350</v>
      </c>
    </row>
    <row r="2474" spans="1:3" x14ac:dyDescent="0.25">
      <c r="A2474" s="46" t="s">
        <v>2687</v>
      </c>
      <c r="B2474">
        <v>41</v>
      </c>
      <c r="C2474">
        <v>96</v>
      </c>
    </row>
    <row r="2475" spans="1:3" x14ac:dyDescent="0.25">
      <c r="A2475" s="46" t="s">
        <v>2688</v>
      </c>
      <c r="B2475">
        <v>54</v>
      </c>
      <c r="C2475">
        <v>204</v>
      </c>
    </row>
    <row r="2476" spans="1:3" x14ac:dyDescent="0.25">
      <c r="A2476" s="46" t="s">
        <v>2689</v>
      </c>
      <c r="B2476">
        <v>59</v>
      </c>
      <c r="C2476">
        <v>162</v>
      </c>
    </row>
    <row r="2477" spans="1:3" x14ac:dyDescent="0.25">
      <c r="A2477" s="46" t="s">
        <v>2690</v>
      </c>
      <c r="B2477">
        <v>44</v>
      </c>
      <c r="C2477">
        <v>82</v>
      </c>
    </row>
    <row r="2478" spans="1:3" x14ac:dyDescent="0.25">
      <c r="A2478" s="46" t="s">
        <v>2691</v>
      </c>
      <c r="B2478">
        <v>109</v>
      </c>
      <c r="C2478">
        <v>817</v>
      </c>
    </row>
    <row r="2479" spans="1:3" x14ac:dyDescent="0.25">
      <c r="A2479" s="46" t="s">
        <v>2692</v>
      </c>
      <c r="B2479">
        <v>76</v>
      </c>
      <c r="C2479">
        <v>389</v>
      </c>
    </row>
    <row r="2480" spans="1:3" x14ac:dyDescent="0.25">
      <c r="A2480" s="46" t="s">
        <v>2693</v>
      </c>
      <c r="B2480">
        <v>2</v>
      </c>
      <c r="C2480">
        <v>4</v>
      </c>
    </row>
    <row r="2481" spans="1:3" x14ac:dyDescent="0.25">
      <c r="A2481" s="46" t="s">
        <v>2694</v>
      </c>
      <c r="B2481">
        <v>54</v>
      </c>
      <c r="C2481">
        <v>106</v>
      </c>
    </row>
    <row r="2482" spans="1:3" x14ac:dyDescent="0.25">
      <c r="A2482" s="46" t="s">
        <v>2695</v>
      </c>
      <c r="B2482">
        <v>2</v>
      </c>
      <c r="C2482">
        <v>4</v>
      </c>
    </row>
    <row r="2483" spans="1:3" x14ac:dyDescent="0.25">
      <c r="A2483" s="46" t="s">
        <v>2696</v>
      </c>
      <c r="B2483">
        <v>43</v>
      </c>
      <c r="C2483">
        <v>88</v>
      </c>
    </row>
    <row r="2484" spans="1:3" x14ac:dyDescent="0.25">
      <c r="A2484" s="46" t="s">
        <v>2697</v>
      </c>
      <c r="B2484">
        <v>31</v>
      </c>
      <c r="C2484">
        <v>107</v>
      </c>
    </row>
    <row r="2485" spans="1:3" x14ac:dyDescent="0.25">
      <c r="A2485" s="46" t="s">
        <v>2698</v>
      </c>
      <c r="B2485">
        <v>53</v>
      </c>
      <c r="C2485">
        <v>544</v>
      </c>
    </row>
    <row r="2486" spans="1:3" x14ac:dyDescent="0.25">
      <c r="A2486" s="46" t="s">
        <v>2699</v>
      </c>
      <c r="B2486">
        <v>8</v>
      </c>
      <c r="C2486">
        <v>14</v>
      </c>
    </row>
    <row r="2487" spans="1:3" x14ac:dyDescent="0.25">
      <c r="A2487" s="46" t="s">
        <v>2700</v>
      </c>
      <c r="B2487">
        <v>124</v>
      </c>
      <c r="C2487">
        <v>931</v>
      </c>
    </row>
    <row r="2488" spans="1:3" x14ac:dyDescent="0.25">
      <c r="A2488" s="46" t="s">
        <v>2701</v>
      </c>
      <c r="B2488">
        <v>12</v>
      </c>
      <c r="C2488">
        <v>73</v>
      </c>
    </row>
    <row r="2489" spans="1:3" x14ac:dyDescent="0.25">
      <c r="A2489" s="46" t="s">
        <v>2702</v>
      </c>
      <c r="B2489">
        <v>77</v>
      </c>
      <c r="C2489">
        <v>290</v>
      </c>
    </row>
    <row r="2490" spans="1:3" x14ac:dyDescent="0.25">
      <c r="A2490" s="46" t="s">
        <v>2703</v>
      </c>
      <c r="B2490">
        <v>59</v>
      </c>
      <c r="C2490">
        <v>192</v>
      </c>
    </row>
    <row r="2491" spans="1:3" x14ac:dyDescent="0.25">
      <c r="A2491" s="46" t="s">
        <v>2704</v>
      </c>
      <c r="B2491">
        <v>46</v>
      </c>
      <c r="C2491">
        <v>109</v>
      </c>
    </row>
    <row r="2492" spans="1:3" x14ac:dyDescent="0.25">
      <c r="A2492" s="46" t="s">
        <v>2705</v>
      </c>
      <c r="B2492">
        <v>3</v>
      </c>
      <c r="C2492">
        <v>3</v>
      </c>
    </row>
    <row r="2493" spans="1:3" x14ac:dyDescent="0.25">
      <c r="A2493" s="46" t="s">
        <v>496</v>
      </c>
      <c r="B2493">
        <v>26</v>
      </c>
      <c r="C2493">
        <v>76</v>
      </c>
    </row>
    <row r="2494" spans="1:3" x14ac:dyDescent="0.25">
      <c r="A2494" s="46" t="s">
        <v>297</v>
      </c>
      <c r="B2494">
        <v>32</v>
      </c>
      <c r="C2494">
        <v>59</v>
      </c>
    </row>
    <row r="2495" spans="1:3" x14ac:dyDescent="0.25">
      <c r="A2495" s="46" t="s">
        <v>2706</v>
      </c>
      <c r="B2495">
        <v>4</v>
      </c>
      <c r="C2495">
        <v>16</v>
      </c>
    </row>
    <row r="2496" spans="1:3" x14ac:dyDescent="0.25">
      <c r="A2496" s="46" t="s">
        <v>311</v>
      </c>
      <c r="B2496">
        <v>27</v>
      </c>
      <c r="C2496">
        <v>62</v>
      </c>
    </row>
    <row r="2497" spans="1:3" x14ac:dyDescent="0.25">
      <c r="A2497" s="46" t="s">
        <v>133</v>
      </c>
      <c r="B2497">
        <v>3</v>
      </c>
      <c r="C2497">
        <v>3</v>
      </c>
    </row>
    <row r="2498" spans="1:3" x14ac:dyDescent="0.25">
      <c r="A2498" s="46" t="s">
        <v>2707</v>
      </c>
      <c r="B2498">
        <v>10</v>
      </c>
      <c r="C2498">
        <v>12</v>
      </c>
    </row>
    <row r="2499" spans="1:3" x14ac:dyDescent="0.25">
      <c r="A2499" s="46" t="s">
        <v>2708</v>
      </c>
      <c r="B2499">
        <v>136</v>
      </c>
      <c r="C2499">
        <v>641</v>
      </c>
    </row>
    <row r="2500" spans="1:3" x14ac:dyDescent="0.25">
      <c r="A2500" s="46" t="s">
        <v>2709</v>
      </c>
      <c r="B2500">
        <v>28</v>
      </c>
      <c r="C2500">
        <v>59</v>
      </c>
    </row>
    <row r="2501" spans="1:3" x14ac:dyDescent="0.25">
      <c r="A2501" s="46" t="s">
        <v>2710</v>
      </c>
      <c r="B2501">
        <v>51</v>
      </c>
      <c r="C2501">
        <v>93</v>
      </c>
    </row>
    <row r="2502" spans="1:3" x14ac:dyDescent="0.25">
      <c r="A2502" s="46" t="s">
        <v>57</v>
      </c>
      <c r="B2502">
        <v>20</v>
      </c>
      <c r="C2502">
        <v>90</v>
      </c>
    </row>
    <row r="2503" spans="1:3" x14ac:dyDescent="0.25">
      <c r="A2503" s="46" t="s">
        <v>2711</v>
      </c>
      <c r="B2503">
        <v>2</v>
      </c>
      <c r="C2503">
        <v>3</v>
      </c>
    </row>
    <row r="2504" spans="1:3" x14ac:dyDescent="0.25">
      <c r="A2504" s="46" t="s">
        <v>2712</v>
      </c>
      <c r="B2504">
        <v>16</v>
      </c>
      <c r="C2504">
        <v>52</v>
      </c>
    </row>
    <row r="2505" spans="1:3" x14ac:dyDescent="0.25">
      <c r="A2505" s="46" t="s">
        <v>2713</v>
      </c>
      <c r="B2505">
        <v>6</v>
      </c>
      <c r="C2505">
        <v>7</v>
      </c>
    </row>
    <row r="2506" spans="1:3" x14ac:dyDescent="0.25">
      <c r="A2506" s="46" t="s">
        <v>2714</v>
      </c>
      <c r="B2506">
        <v>12</v>
      </c>
      <c r="C2506">
        <v>23</v>
      </c>
    </row>
    <row r="2507" spans="1:3" x14ac:dyDescent="0.25">
      <c r="A2507" s="46" t="s">
        <v>2715</v>
      </c>
      <c r="B2507">
        <v>6</v>
      </c>
      <c r="C2507">
        <v>7</v>
      </c>
    </row>
    <row r="2508" spans="1:3" x14ac:dyDescent="0.25">
      <c r="A2508" s="46" t="s">
        <v>2716</v>
      </c>
      <c r="B2508">
        <v>16</v>
      </c>
      <c r="C2508">
        <v>23</v>
      </c>
    </row>
    <row r="2509" spans="1:3" x14ac:dyDescent="0.25">
      <c r="A2509" s="46" t="s">
        <v>2717</v>
      </c>
      <c r="B2509">
        <v>18</v>
      </c>
      <c r="C2509">
        <v>33</v>
      </c>
    </row>
    <row r="2510" spans="1:3" x14ac:dyDescent="0.25">
      <c r="A2510" s="46" t="s">
        <v>2718</v>
      </c>
      <c r="B2510">
        <v>2</v>
      </c>
      <c r="C2510">
        <v>26</v>
      </c>
    </row>
    <row r="2511" spans="1:3" x14ac:dyDescent="0.25">
      <c r="A2511" s="46" t="s">
        <v>2719</v>
      </c>
      <c r="B2511">
        <v>56</v>
      </c>
      <c r="C2511">
        <v>159</v>
      </c>
    </row>
    <row r="2512" spans="1:3" x14ac:dyDescent="0.25">
      <c r="A2512" s="46" t="s">
        <v>2720</v>
      </c>
      <c r="B2512">
        <v>6</v>
      </c>
      <c r="C2512">
        <v>204</v>
      </c>
    </row>
    <row r="2513" spans="1:3" x14ac:dyDescent="0.25">
      <c r="A2513" s="46" t="s">
        <v>2721</v>
      </c>
      <c r="B2513">
        <v>34</v>
      </c>
      <c r="C2513">
        <v>78</v>
      </c>
    </row>
    <row r="2514" spans="1:3" x14ac:dyDescent="0.25">
      <c r="A2514" s="46" t="s">
        <v>2722</v>
      </c>
      <c r="B2514">
        <v>25</v>
      </c>
      <c r="C2514">
        <v>39</v>
      </c>
    </row>
    <row r="2515" spans="1:3" x14ac:dyDescent="0.25">
      <c r="A2515" s="46" t="s">
        <v>2723</v>
      </c>
      <c r="B2515">
        <v>36</v>
      </c>
      <c r="C2515">
        <v>72</v>
      </c>
    </row>
    <row r="2516" spans="1:3" x14ac:dyDescent="0.25">
      <c r="A2516" s="46" t="s">
        <v>2724</v>
      </c>
      <c r="B2516">
        <v>35</v>
      </c>
      <c r="C2516">
        <v>74</v>
      </c>
    </row>
    <row r="2517" spans="1:3" x14ac:dyDescent="0.25">
      <c r="A2517" s="46" t="s">
        <v>2725</v>
      </c>
      <c r="B2517">
        <v>36</v>
      </c>
      <c r="C2517">
        <v>78</v>
      </c>
    </row>
    <row r="2518" spans="1:3" x14ac:dyDescent="0.25">
      <c r="A2518" s="46" t="s">
        <v>2726</v>
      </c>
      <c r="B2518">
        <v>36</v>
      </c>
      <c r="C2518">
        <v>72</v>
      </c>
    </row>
    <row r="2519" spans="1:3" x14ac:dyDescent="0.25">
      <c r="A2519" s="46" t="s">
        <v>2727</v>
      </c>
      <c r="B2519">
        <v>21</v>
      </c>
      <c r="C2519">
        <v>69</v>
      </c>
    </row>
    <row r="2520" spans="1:3" x14ac:dyDescent="0.25">
      <c r="A2520" s="46" t="s">
        <v>2728</v>
      </c>
      <c r="B2520">
        <v>21</v>
      </c>
      <c r="C2520">
        <v>68</v>
      </c>
    </row>
    <row r="2521" spans="1:3" x14ac:dyDescent="0.25">
      <c r="A2521" s="46" t="s">
        <v>2729</v>
      </c>
      <c r="B2521">
        <v>36</v>
      </c>
      <c r="C2521">
        <v>72</v>
      </c>
    </row>
    <row r="2522" spans="1:3" x14ac:dyDescent="0.25">
      <c r="A2522" s="46" t="s">
        <v>2730</v>
      </c>
      <c r="B2522">
        <v>39</v>
      </c>
      <c r="C2522">
        <v>307</v>
      </c>
    </row>
    <row r="2523" spans="1:3" x14ac:dyDescent="0.25">
      <c r="A2523" s="46" t="s">
        <v>269</v>
      </c>
      <c r="B2523">
        <v>39</v>
      </c>
      <c r="C2523">
        <v>246</v>
      </c>
    </row>
    <row r="2524" spans="1:3" x14ac:dyDescent="0.25">
      <c r="A2524" s="46" t="s">
        <v>2731</v>
      </c>
      <c r="B2524">
        <v>69</v>
      </c>
      <c r="C2524">
        <v>145</v>
      </c>
    </row>
    <row r="2525" spans="1:3" x14ac:dyDescent="0.25">
      <c r="A2525" s="46" t="s">
        <v>2732</v>
      </c>
      <c r="B2525">
        <v>53</v>
      </c>
      <c r="C2525">
        <v>147</v>
      </c>
    </row>
    <row r="2526" spans="1:3" x14ac:dyDescent="0.25">
      <c r="A2526" s="46" t="s">
        <v>2733</v>
      </c>
      <c r="B2526">
        <v>19</v>
      </c>
      <c r="C2526">
        <v>68</v>
      </c>
    </row>
    <row r="2527" spans="1:3" x14ac:dyDescent="0.25">
      <c r="A2527" s="46" t="s">
        <v>2734</v>
      </c>
      <c r="B2527">
        <v>25</v>
      </c>
      <c r="C2527">
        <v>60</v>
      </c>
    </row>
    <row r="2528" spans="1:3" x14ac:dyDescent="0.25">
      <c r="A2528" s="46" t="s">
        <v>2735</v>
      </c>
      <c r="B2528">
        <v>1</v>
      </c>
      <c r="C2528">
        <v>1</v>
      </c>
    </row>
    <row r="2529" spans="1:3" x14ac:dyDescent="0.25">
      <c r="A2529" s="46" t="s">
        <v>2736</v>
      </c>
      <c r="B2529">
        <v>35</v>
      </c>
      <c r="C2529">
        <v>77</v>
      </c>
    </row>
    <row r="2530" spans="1:3" x14ac:dyDescent="0.25">
      <c r="A2530" s="46" t="s">
        <v>83</v>
      </c>
      <c r="B2530">
        <v>40</v>
      </c>
      <c r="C2530">
        <v>90</v>
      </c>
    </row>
    <row r="2531" spans="1:3" x14ac:dyDescent="0.25">
      <c r="A2531" s="46" t="s">
        <v>82</v>
      </c>
      <c r="B2531">
        <v>62</v>
      </c>
      <c r="C2531">
        <v>234</v>
      </c>
    </row>
    <row r="2532" spans="1:3" x14ac:dyDescent="0.25">
      <c r="A2532" s="46" t="s">
        <v>2737</v>
      </c>
      <c r="B2532">
        <v>18</v>
      </c>
      <c r="C2532">
        <v>78</v>
      </c>
    </row>
    <row r="2533" spans="1:3" x14ac:dyDescent="0.25">
      <c r="A2533" s="46" t="s">
        <v>2738</v>
      </c>
      <c r="B2533">
        <v>18</v>
      </c>
      <c r="C2533">
        <v>78</v>
      </c>
    </row>
    <row r="2534" spans="1:3" x14ac:dyDescent="0.25">
      <c r="A2534" s="46" t="s">
        <v>73</v>
      </c>
      <c r="B2534">
        <v>79</v>
      </c>
      <c r="C2534">
        <v>203</v>
      </c>
    </row>
    <row r="2535" spans="1:3" x14ac:dyDescent="0.25">
      <c r="A2535" s="46" t="s">
        <v>2739</v>
      </c>
      <c r="B2535">
        <v>2</v>
      </c>
      <c r="C2535">
        <v>2</v>
      </c>
    </row>
    <row r="2536" spans="1:3" x14ac:dyDescent="0.25">
      <c r="A2536" s="46" t="s">
        <v>2740</v>
      </c>
      <c r="B2536">
        <v>2</v>
      </c>
      <c r="C2536">
        <v>2</v>
      </c>
    </row>
    <row r="2537" spans="1:3" x14ac:dyDescent="0.25">
      <c r="A2537" s="46" t="s">
        <v>200</v>
      </c>
      <c r="B2537">
        <v>1</v>
      </c>
      <c r="C2537">
        <v>1</v>
      </c>
    </row>
    <row r="2538" spans="1:3" x14ac:dyDescent="0.25">
      <c r="A2538" s="46" t="s">
        <v>292</v>
      </c>
      <c r="B2538">
        <v>103</v>
      </c>
      <c r="C2538">
        <v>245</v>
      </c>
    </row>
    <row r="2539" spans="1:3" x14ac:dyDescent="0.25">
      <c r="A2539" s="46" t="s">
        <v>2741</v>
      </c>
      <c r="B2539">
        <v>39</v>
      </c>
      <c r="C2539">
        <v>166</v>
      </c>
    </row>
    <row r="2540" spans="1:3" x14ac:dyDescent="0.25">
      <c r="A2540" s="46" t="s">
        <v>219</v>
      </c>
      <c r="B2540">
        <v>87</v>
      </c>
      <c r="C2540">
        <v>415</v>
      </c>
    </row>
    <row r="2541" spans="1:3" x14ac:dyDescent="0.25">
      <c r="A2541" s="46" t="s">
        <v>442</v>
      </c>
      <c r="B2541">
        <v>71</v>
      </c>
      <c r="C2541">
        <v>231</v>
      </c>
    </row>
    <row r="2542" spans="1:3" x14ac:dyDescent="0.25">
      <c r="A2542" s="46" t="s">
        <v>254</v>
      </c>
      <c r="B2542">
        <v>29</v>
      </c>
      <c r="C2542">
        <v>39</v>
      </c>
    </row>
    <row r="2543" spans="1:3" x14ac:dyDescent="0.25">
      <c r="A2543" s="46" t="s">
        <v>2742</v>
      </c>
      <c r="B2543">
        <v>1</v>
      </c>
      <c r="C2543">
        <v>1</v>
      </c>
    </row>
    <row r="2544" spans="1:3" x14ac:dyDescent="0.25">
      <c r="A2544" s="46" t="s">
        <v>2743</v>
      </c>
      <c r="B2544">
        <v>10</v>
      </c>
      <c r="C2544">
        <v>19</v>
      </c>
    </row>
    <row r="2545" spans="1:3" x14ac:dyDescent="0.25">
      <c r="A2545" s="46" t="s">
        <v>2744</v>
      </c>
      <c r="B2545">
        <v>97</v>
      </c>
      <c r="C2545">
        <v>278</v>
      </c>
    </row>
    <row r="2546" spans="1:3" x14ac:dyDescent="0.25">
      <c r="A2546" s="46" t="s">
        <v>2745</v>
      </c>
      <c r="B2546">
        <v>5</v>
      </c>
      <c r="C2546">
        <v>7</v>
      </c>
    </row>
    <row r="2547" spans="1:3" x14ac:dyDescent="0.25">
      <c r="A2547" s="46" t="s">
        <v>2746</v>
      </c>
      <c r="B2547">
        <v>38</v>
      </c>
      <c r="C2547">
        <v>1001</v>
      </c>
    </row>
    <row r="2548" spans="1:3" x14ac:dyDescent="0.25">
      <c r="A2548" s="46" t="s">
        <v>2747</v>
      </c>
      <c r="B2548">
        <v>32</v>
      </c>
      <c r="C2548">
        <v>1155</v>
      </c>
    </row>
    <row r="2549" spans="1:3" x14ac:dyDescent="0.25">
      <c r="A2549" s="46" t="s">
        <v>2748</v>
      </c>
      <c r="B2549">
        <v>68</v>
      </c>
      <c r="C2549">
        <v>218</v>
      </c>
    </row>
    <row r="2550" spans="1:3" x14ac:dyDescent="0.25">
      <c r="A2550" s="46" t="s">
        <v>263</v>
      </c>
      <c r="B2550">
        <v>22</v>
      </c>
      <c r="C2550">
        <v>40</v>
      </c>
    </row>
    <row r="2551" spans="1:3" x14ac:dyDescent="0.25">
      <c r="A2551" s="46" t="s">
        <v>2749</v>
      </c>
      <c r="B2551">
        <v>86</v>
      </c>
      <c r="C2551">
        <v>272</v>
      </c>
    </row>
    <row r="2552" spans="1:3" x14ac:dyDescent="0.25">
      <c r="A2552" s="46" t="s">
        <v>2750</v>
      </c>
      <c r="B2552">
        <v>45</v>
      </c>
      <c r="C2552">
        <v>340</v>
      </c>
    </row>
    <row r="2553" spans="1:3" x14ac:dyDescent="0.25">
      <c r="A2553" s="46" t="s">
        <v>2751</v>
      </c>
      <c r="B2553">
        <v>59</v>
      </c>
      <c r="C2553">
        <v>178</v>
      </c>
    </row>
    <row r="2554" spans="1:3" x14ac:dyDescent="0.25">
      <c r="A2554" s="46" t="s">
        <v>2752</v>
      </c>
      <c r="B2554">
        <v>31</v>
      </c>
      <c r="C2554">
        <v>114</v>
      </c>
    </row>
    <row r="2555" spans="1:3" x14ac:dyDescent="0.25">
      <c r="A2555" s="46" t="s">
        <v>2753</v>
      </c>
      <c r="B2555">
        <v>30</v>
      </c>
      <c r="C2555">
        <v>44</v>
      </c>
    </row>
    <row r="2556" spans="1:3" x14ac:dyDescent="0.25">
      <c r="A2556" s="46" t="s">
        <v>2754</v>
      </c>
      <c r="B2556">
        <v>20</v>
      </c>
      <c r="C2556">
        <v>42</v>
      </c>
    </row>
    <row r="2557" spans="1:3" x14ac:dyDescent="0.25">
      <c r="A2557" s="46" t="s">
        <v>2755</v>
      </c>
      <c r="B2557">
        <v>25</v>
      </c>
      <c r="C2557">
        <v>42</v>
      </c>
    </row>
    <row r="2558" spans="1:3" x14ac:dyDescent="0.25">
      <c r="A2558" s="46" t="s">
        <v>2756</v>
      </c>
      <c r="B2558">
        <v>15</v>
      </c>
      <c r="C2558">
        <v>27</v>
      </c>
    </row>
    <row r="2559" spans="1:3" x14ac:dyDescent="0.25">
      <c r="A2559" s="46" t="s">
        <v>2757</v>
      </c>
      <c r="B2559">
        <v>2</v>
      </c>
      <c r="C2559">
        <v>2</v>
      </c>
    </row>
    <row r="2560" spans="1:3" x14ac:dyDescent="0.25">
      <c r="A2560" s="46" t="s">
        <v>213</v>
      </c>
      <c r="B2560">
        <v>30</v>
      </c>
      <c r="C2560">
        <v>57</v>
      </c>
    </row>
    <row r="2561" spans="1:3" x14ac:dyDescent="0.25">
      <c r="A2561" s="46" t="s">
        <v>2758</v>
      </c>
      <c r="B2561">
        <v>23</v>
      </c>
      <c r="C2561">
        <v>43</v>
      </c>
    </row>
    <row r="2562" spans="1:3" x14ac:dyDescent="0.25">
      <c r="A2562" s="46" t="s">
        <v>2759</v>
      </c>
      <c r="B2562">
        <v>23</v>
      </c>
      <c r="C2562">
        <v>43</v>
      </c>
    </row>
    <row r="2563" spans="1:3" x14ac:dyDescent="0.25">
      <c r="A2563" s="46" t="s">
        <v>2760</v>
      </c>
      <c r="B2563">
        <v>1</v>
      </c>
      <c r="C2563">
        <v>1</v>
      </c>
    </row>
    <row r="2564" spans="1:3" x14ac:dyDescent="0.25">
      <c r="A2564" s="46" t="s">
        <v>2761</v>
      </c>
      <c r="B2564">
        <v>21</v>
      </c>
      <c r="C2564">
        <v>39</v>
      </c>
    </row>
    <row r="2565" spans="1:3" x14ac:dyDescent="0.25">
      <c r="A2565" s="46" t="s">
        <v>2762</v>
      </c>
      <c r="B2565">
        <v>1</v>
      </c>
      <c r="C2565">
        <v>1</v>
      </c>
    </row>
    <row r="2566" spans="1:3" x14ac:dyDescent="0.25">
      <c r="A2566" s="46" t="s">
        <v>2763</v>
      </c>
      <c r="B2566">
        <v>18</v>
      </c>
      <c r="C2566">
        <v>72</v>
      </c>
    </row>
    <row r="2567" spans="1:3" x14ac:dyDescent="0.25">
      <c r="A2567" s="46" t="s">
        <v>2764</v>
      </c>
      <c r="B2567">
        <v>28</v>
      </c>
      <c r="C2567">
        <v>49</v>
      </c>
    </row>
    <row r="2568" spans="1:3" x14ac:dyDescent="0.25">
      <c r="A2568" s="46" t="s">
        <v>2765</v>
      </c>
      <c r="B2568">
        <v>9</v>
      </c>
      <c r="C2568">
        <v>12</v>
      </c>
    </row>
    <row r="2569" spans="1:3" x14ac:dyDescent="0.25">
      <c r="A2569" s="46" t="s">
        <v>2766</v>
      </c>
      <c r="B2569">
        <v>61</v>
      </c>
      <c r="C2569">
        <v>127</v>
      </c>
    </row>
    <row r="2570" spans="1:3" x14ac:dyDescent="0.25">
      <c r="A2570" s="46" t="s">
        <v>2767</v>
      </c>
      <c r="B2570">
        <v>2</v>
      </c>
      <c r="C2570">
        <v>9</v>
      </c>
    </row>
    <row r="2571" spans="1:3" x14ac:dyDescent="0.25">
      <c r="A2571" s="46" t="s">
        <v>2768</v>
      </c>
      <c r="B2571">
        <v>35</v>
      </c>
      <c r="C2571">
        <v>43</v>
      </c>
    </row>
    <row r="2572" spans="1:3" x14ac:dyDescent="0.25">
      <c r="A2572" s="46" t="s">
        <v>2769</v>
      </c>
      <c r="B2572">
        <v>61</v>
      </c>
      <c r="C2572">
        <v>164</v>
      </c>
    </row>
    <row r="2573" spans="1:3" x14ac:dyDescent="0.25">
      <c r="A2573" s="46" t="s">
        <v>2770</v>
      </c>
      <c r="B2573">
        <v>12</v>
      </c>
      <c r="C2573">
        <v>20</v>
      </c>
    </row>
    <row r="2574" spans="1:3" x14ac:dyDescent="0.25">
      <c r="A2574" s="46" t="s">
        <v>410</v>
      </c>
      <c r="B2574">
        <v>41</v>
      </c>
      <c r="C2574">
        <v>115</v>
      </c>
    </row>
    <row r="2575" spans="1:3" x14ac:dyDescent="0.25">
      <c r="A2575" s="46" t="s">
        <v>2771</v>
      </c>
      <c r="B2575">
        <v>71</v>
      </c>
      <c r="C2575">
        <v>187</v>
      </c>
    </row>
    <row r="2576" spans="1:3" x14ac:dyDescent="0.25">
      <c r="A2576" s="46" t="s">
        <v>2772</v>
      </c>
      <c r="B2576">
        <v>65</v>
      </c>
      <c r="C2576">
        <v>148</v>
      </c>
    </row>
    <row r="2577" spans="1:3" x14ac:dyDescent="0.25">
      <c r="A2577" s="46" t="s">
        <v>2773</v>
      </c>
      <c r="B2577">
        <v>65</v>
      </c>
      <c r="C2577">
        <v>140</v>
      </c>
    </row>
    <row r="2578" spans="1:3" x14ac:dyDescent="0.25">
      <c r="A2578" s="46" t="s">
        <v>2774</v>
      </c>
      <c r="B2578">
        <v>38</v>
      </c>
      <c r="C2578">
        <v>74</v>
      </c>
    </row>
    <row r="2579" spans="1:3" x14ac:dyDescent="0.25">
      <c r="A2579" s="46" t="s">
        <v>2775</v>
      </c>
      <c r="B2579">
        <v>49</v>
      </c>
      <c r="C2579">
        <v>96</v>
      </c>
    </row>
    <row r="2580" spans="1:3" x14ac:dyDescent="0.25">
      <c r="A2580" s="46" t="s">
        <v>2776</v>
      </c>
      <c r="B2580">
        <v>61</v>
      </c>
      <c r="C2580">
        <v>129</v>
      </c>
    </row>
    <row r="2581" spans="1:3" x14ac:dyDescent="0.25">
      <c r="A2581" s="46" t="s">
        <v>2777</v>
      </c>
      <c r="B2581">
        <v>38</v>
      </c>
      <c r="C2581">
        <v>83</v>
      </c>
    </row>
    <row r="2582" spans="1:3" x14ac:dyDescent="0.25">
      <c r="A2582" s="46" t="s">
        <v>2778</v>
      </c>
      <c r="B2582">
        <v>59</v>
      </c>
      <c r="C2582">
        <v>124</v>
      </c>
    </row>
    <row r="2583" spans="1:3" x14ac:dyDescent="0.25">
      <c r="A2583" s="46" t="s">
        <v>2779</v>
      </c>
      <c r="B2583">
        <v>73</v>
      </c>
      <c r="C2583">
        <v>263</v>
      </c>
    </row>
    <row r="2584" spans="1:3" x14ac:dyDescent="0.25">
      <c r="A2584" s="46" t="s">
        <v>2780</v>
      </c>
      <c r="B2584">
        <v>84</v>
      </c>
      <c r="C2584">
        <v>203</v>
      </c>
    </row>
    <row r="2585" spans="1:3" x14ac:dyDescent="0.25">
      <c r="A2585" s="46" t="s">
        <v>478</v>
      </c>
      <c r="B2585">
        <v>19</v>
      </c>
      <c r="C2585">
        <v>46</v>
      </c>
    </row>
    <row r="2586" spans="1:3" x14ac:dyDescent="0.25">
      <c r="A2586" s="46" t="s">
        <v>3232</v>
      </c>
      <c r="B2586">
        <v>10</v>
      </c>
      <c r="C2586">
        <v>12</v>
      </c>
    </row>
    <row r="2587" spans="1:3" x14ac:dyDescent="0.25">
      <c r="A2587" s="46" t="s">
        <v>2781</v>
      </c>
      <c r="B2587">
        <v>8</v>
      </c>
      <c r="C2587">
        <v>24</v>
      </c>
    </row>
    <row r="2588" spans="1:3" x14ac:dyDescent="0.25">
      <c r="A2588" s="46" t="s">
        <v>2782</v>
      </c>
      <c r="B2588">
        <v>102</v>
      </c>
      <c r="C2588">
        <v>328</v>
      </c>
    </row>
    <row r="2589" spans="1:3" x14ac:dyDescent="0.25">
      <c r="A2589" s="46" t="s">
        <v>2783</v>
      </c>
      <c r="B2589">
        <v>65</v>
      </c>
      <c r="C2589">
        <v>246</v>
      </c>
    </row>
    <row r="2590" spans="1:3" x14ac:dyDescent="0.25">
      <c r="A2590" s="46" t="s">
        <v>2784</v>
      </c>
      <c r="B2590">
        <v>32</v>
      </c>
      <c r="C2590">
        <v>78</v>
      </c>
    </row>
    <row r="2591" spans="1:3" x14ac:dyDescent="0.25">
      <c r="A2591" s="46" t="s">
        <v>2785</v>
      </c>
      <c r="B2591">
        <v>33</v>
      </c>
      <c r="C2591">
        <v>76</v>
      </c>
    </row>
    <row r="2592" spans="1:3" x14ac:dyDescent="0.25">
      <c r="A2592" s="46" t="s">
        <v>2786</v>
      </c>
      <c r="B2592">
        <v>29</v>
      </c>
      <c r="C2592">
        <v>53</v>
      </c>
    </row>
    <row r="2593" spans="1:3" x14ac:dyDescent="0.25">
      <c r="A2593" s="46" t="s">
        <v>2787</v>
      </c>
      <c r="B2593">
        <v>9</v>
      </c>
      <c r="C2593">
        <v>11</v>
      </c>
    </row>
    <row r="2594" spans="1:3" x14ac:dyDescent="0.25">
      <c r="A2594" s="46" t="s">
        <v>2788</v>
      </c>
      <c r="B2594">
        <v>32</v>
      </c>
      <c r="C2594">
        <v>78</v>
      </c>
    </row>
    <row r="2595" spans="1:3" x14ac:dyDescent="0.25">
      <c r="A2595" s="46" t="s">
        <v>2789</v>
      </c>
      <c r="B2595">
        <v>33</v>
      </c>
      <c r="C2595">
        <v>78</v>
      </c>
    </row>
    <row r="2596" spans="1:3" x14ac:dyDescent="0.25">
      <c r="A2596" s="46" t="s">
        <v>2790</v>
      </c>
      <c r="B2596">
        <v>32</v>
      </c>
      <c r="C2596">
        <v>78</v>
      </c>
    </row>
    <row r="2597" spans="1:3" x14ac:dyDescent="0.25">
      <c r="A2597" s="46" t="s">
        <v>2791</v>
      </c>
      <c r="B2597">
        <v>13</v>
      </c>
      <c r="C2597">
        <v>23</v>
      </c>
    </row>
    <row r="2598" spans="1:3" x14ac:dyDescent="0.25">
      <c r="A2598" s="46" t="s">
        <v>2792</v>
      </c>
      <c r="B2598">
        <v>92</v>
      </c>
      <c r="C2598">
        <v>290</v>
      </c>
    </row>
    <row r="2599" spans="1:3" x14ac:dyDescent="0.25">
      <c r="A2599" s="46" t="s">
        <v>2793</v>
      </c>
      <c r="B2599">
        <v>80</v>
      </c>
      <c r="C2599">
        <v>162</v>
      </c>
    </row>
    <row r="2600" spans="1:3" x14ac:dyDescent="0.25">
      <c r="A2600" s="46" t="s">
        <v>2794</v>
      </c>
      <c r="B2600">
        <v>45</v>
      </c>
      <c r="C2600">
        <v>94</v>
      </c>
    </row>
    <row r="2601" spans="1:3" x14ac:dyDescent="0.25">
      <c r="A2601" s="46" t="s">
        <v>3234</v>
      </c>
      <c r="B2601">
        <v>51</v>
      </c>
      <c r="C2601">
        <v>207</v>
      </c>
    </row>
    <row r="2602" spans="1:3" x14ac:dyDescent="0.25">
      <c r="A2602" s="46" t="s">
        <v>3235</v>
      </c>
      <c r="B2602">
        <v>97</v>
      </c>
      <c r="C2602">
        <v>185</v>
      </c>
    </row>
    <row r="2603" spans="1:3" x14ac:dyDescent="0.25">
      <c r="A2603" s="46" t="s">
        <v>3236</v>
      </c>
      <c r="B2603">
        <v>12</v>
      </c>
      <c r="C2603">
        <v>28</v>
      </c>
    </row>
    <row r="2604" spans="1:3" x14ac:dyDescent="0.25">
      <c r="A2604" s="46" t="s">
        <v>3237</v>
      </c>
      <c r="B2604">
        <v>143</v>
      </c>
      <c r="C2604">
        <v>391</v>
      </c>
    </row>
    <row r="2605" spans="1:3" x14ac:dyDescent="0.25">
      <c r="A2605" s="46" t="s">
        <v>2795</v>
      </c>
      <c r="B2605">
        <v>41</v>
      </c>
      <c r="C2605">
        <v>99</v>
      </c>
    </row>
    <row r="2606" spans="1:3" x14ac:dyDescent="0.25">
      <c r="A2606" s="46" t="s">
        <v>2796</v>
      </c>
      <c r="B2606">
        <v>20</v>
      </c>
      <c r="C2606">
        <v>341</v>
      </c>
    </row>
    <row r="2607" spans="1:3" x14ac:dyDescent="0.25">
      <c r="A2607" s="46" t="s">
        <v>2797</v>
      </c>
      <c r="B2607">
        <v>19</v>
      </c>
      <c r="C2607">
        <v>80</v>
      </c>
    </row>
    <row r="2608" spans="1:3" x14ac:dyDescent="0.25">
      <c r="A2608" s="46" t="s">
        <v>2798</v>
      </c>
      <c r="B2608">
        <v>10</v>
      </c>
      <c r="C2608">
        <v>48</v>
      </c>
    </row>
    <row r="2609" spans="1:3" x14ac:dyDescent="0.25">
      <c r="A2609" s="46" t="s">
        <v>2799</v>
      </c>
      <c r="B2609">
        <v>6</v>
      </c>
      <c r="C2609">
        <v>40</v>
      </c>
    </row>
    <row r="2610" spans="1:3" x14ac:dyDescent="0.25">
      <c r="A2610" s="46" t="s">
        <v>2800</v>
      </c>
      <c r="B2610">
        <v>14</v>
      </c>
      <c r="C2610">
        <v>28</v>
      </c>
    </row>
    <row r="2611" spans="1:3" x14ac:dyDescent="0.25">
      <c r="A2611" s="46" t="s">
        <v>2801</v>
      </c>
      <c r="B2611">
        <v>13</v>
      </c>
      <c r="C2611">
        <v>79</v>
      </c>
    </row>
    <row r="2612" spans="1:3" x14ac:dyDescent="0.25">
      <c r="A2612" s="46" t="s">
        <v>2802</v>
      </c>
      <c r="B2612">
        <v>20</v>
      </c>
      <c r="C2612">
        <v>341</v>
      </c>
    </row>
    <row r="2613" spans="1:3" x14ac:dyDescent="0.25">
      <c r="A2613" s="46" t="s">
        <v>422</v>
      </c>
      <c r="B2613">
        <v>10</v>
      </c>
      <c r="C2613">
        <v>54</v>
      </c>
    </row>
    <row r="2614" spans="1:3" x14ac:dyDescent="0.25">
      <c r="A2614" s="46" t="s">
        <v>423</v>
      </c>
      <c r="B2614">
        <v>10</v>
      </c>
      <c r="C2614">
        <v>52</v>
      </c>
    </row>
    <row r="2615" spans="1:3" x14ac:dyDescent="0.25">
      <c r="A2615" s="46" t="s">
        <v>448</v>
      </c>
      <c r="B2615">
        <v>34</v>
      </c>
      <c r="C2615">
        <v>483</v>
      </c>
    </row>
    <row r="2616" spans="1:3" x14ac:dyDescent="0.25">
      <c r="A2616" s="46" t="s">
        <v>450</v>
      </c>
      <c r="B2616">
        <v>15</v>
      </c>
      <c r="C2616">
        <v>59</v>
      </c>
    </row>
    <row r="2617" spans="1:3" x14ac:dyDescent="0.25">
      <c r="A2617" s="46" t="s">
        <v>449</v>
      </c>
      <c r="B2617">
        <v>28</v>
      </c>
      <c r="C2617">
        <v>827</v>
      </c>
    </row>
    <row r="2618" spans="1:3" x14ac:dyDescent="0.25">
      <c r="A2618" s="46" t="s">
        <v>461</v>
      </c>
      <c r="B2618">
        <v>19</v>
      </c>
      <c r="C2618">
        <v>143</v>
      </c>
    </row>
    <row r="2619" spans="1:3" x14ac:dyDescent="0.25">
      <c r="A2619" s="46" t="s">
        <v>462</v>
      </c>
      <c r="B2619">
        <v>10</v>
      </c>
      <c r="C2619">
        <v>56</v>
      </c>
    </row>
    <row r="2620" spans="1:3" x14ac:dyDescent="0.25">
      <c r="A2620" s="46" t="s">
        <v>463</v>
      </c>
      <c r="B2620">
        <v>8</v>
      </c>
      <c r="C2620">
        <v>58</v>
      </c>
    </row>
    <row r="2621" spans="1:3" x14ac:dyDescent="0.25">
      <c r="A2621" s="46" t="s">
        <v>2803</v>
      </c>
      <c r="B2621">
        <v>15</v>
      </c>
      <c r="C2621">
        <v>119</v>
      </c>
    </row>
    <row r="2622" spans="1:3" x14ac:dyDescent="0.25">
      <c r="A2622" s="46" t="s">
        <v>424</v>
      </c>
      <c r="B2622">
        <v>10</v>
      </c>
      <c r="C2622">
        <v>52</v>
      </c>
    </row>
    <row r="2623" spans="1:3" x14ac:dyDescent="0.25">
      <c r="A2623" s="46" t="s">
        <v>425</v>
      </c>
      <c r="B2623">
        <v>10</v>
      </c>
      <c r="C2623">
        <v>48</v>
      </c>
    </row>
    <row r="2624" spans="1:3" x14ac:dyDescent="0.25">
      <c r="A2624" s="46" t="s">
        <v>2804</v>
      </c>
      <c r="B2624">
        <v>36</v>
      </c>
      <c r="C2624">
        <v>492</v>
      </c>
    </row>
    <row r="2625" spans="1:3" x14ac:dyDescent="0.25">
      <c r="A2625" s="46" t="s">
        <v>2805</v>
      </c>
      <c r="B2625">
        <v>12</v>
      </c>
      <c r="C2625">
        <v>34</v>
      </c>
    </row>
    <row r="2626" spans="1:3" x14ac:dyDescent="0.25">
      <c r="A2626" s="46" t="s">
        <v>2806</v>
      </c>
      <c r="B2626">
        <v>25</v>
      </c>
      <c r="C2626">
        <v>833</v>
      </c>
    </row>
    <row r="2627" spans="1:3" x14ac:dyDescent="0.25">
      <c r="A2627" s="46" t="s">
        <v>2807</v>
      </c>
      <c r="B2627">
        <v>17</v>
      </c>
      <c r="C2627">
        <v>78</v>
      </c>
    </row>
    <row r="2628" spans="1:3" x14ac:dyDescent="0.25">
      <c r="A2628" s="46" t="s">
        <v>2808</v>
      </c>
      <c r="B2628">
        <v>40</v>
      </c>
      <c r="C2628">
        <v>132</v>
      </c>
    </row>
    <row r="2629" spans="1:3" x14ac:dyDescent="0.25">
      <c r="A2629" s="46" t="s">
        <v>2809</v>
      </c>
      <c r="B2629">
        <v>24</v>
      </c>
      <c r="C2629">
        <v>100</v>
      </c>
    </row>
    <row r="2630" spans="1:3" x14ac:dyDescent="0.25">
      <c r="A2630" s="46" t="s">
        <v>2810</v>
      </c>
      <c r="B2630">
        <v>57</v>
      </c>
      <c r="C2630">
        <v>255</v>
      </c>
    </row>
    <row r="2631" spans="1:3" x14ac:dyDescent="0.25">
      <c r="A2631" s="46" t="s">
        <v>2811</v>
      </c>
      <c r="B2631">
        <v>32</v>
      </c>
      <c r="C2631">
        <v>107</v>
      </c>
    </row>
    <row r="2632" spans="1:3" x14ac:dyDescent="0.25">
      <c r="A2632" s="46" t="s">
        <v>2812</v>
      </c>
      <c r="B2632">
        <v>92</v>
      </c>
      <c r="C2632">
        <v>296</v>
      </c>
    </row>
    <row r="2633" spans="1:3" x14ac:dyDescent="0.25">
      <c r="A2633" s="46" t="s">
        <v>2813</v>
      </c>
      <c r="B2633">
        <v>6</v>
      </c>
      <c r="C2633">
        <v>7</v>
      </c>
    </row>
    <row r="2634" spans="1:3" x14ac:dyDescent="0.25">
      <c r="A2634" s="46" t="s">
        <v>2814</v>
      </c>
      <c r="B2634">
        <v>14</v>
      </c>
      <c r="C2634">
        <v>187</v>
      </c>
    </row>
    <row r="2635" spans="1:3" x14ac:dyDescent="0.25">
      <c r="A2635" s="46" t="s">
        <v>2815</v>
      </c>
      <c r="B2635">
        <v>15</v>
      </c>
      <c r="C2635">
        <v>67</v>
      </c>
    </row>
    <row r="2636" spans="1:3" x14ac:dyDescent="0.25">
      <c r="A2636" s="46" t="s">
        <v>2816</v>
      </c>
      <c r="B2636">
        <v>16</v>
      </c>
      <c r="C2636">
        <v>227</v>
      </c>
    </row>
    <row r="2637" spans="1:3" x14ac:dyDescent="0.25">
      <c r="A2637" s="46" t="s">
        <v>487</v>
      </c>
      <c r="B2637">
        <v>6</v>
      </c>
      <c r="C2637">
        <v>6</v>
      </c>
    </row>
    <row r="2638" spans="1:3" x14ac:dyDescent="0.25">
      <c r="A2638" s="46" t="s">
        <v>2817</v>
      </c>
      <c r="B2638">
        <v>32</v>
      </c>
      <c r="C2638">
        <v>628</v>
      </c>
    </row>
    <row r="2639" spans="1:3" x14ac:dyDescent="0.25">
      <c r="A2639" s="46" t="s">
        <v>2818</v>
      </c>
      <c r="B2639">
        <v>26</v>
      </c>
      <c r="C2639">
        <v>104</v>
      </c>
    </row>
    <row r="2640" spans="1:3" x14ac:dyDescent="0.25">
      <c r="A2640" s="46" t="s">
        <v>2819</v>
      </c>
      <c r="B2640">
        <v>12</v>
      </c>
      <c r="C2640">
        <v>60</v>
      </c>
    </row>
    <row r="2641" spans="1:3" x14ac:dyDescent="0.25">
      <c r="A2641" s="46" t="s">
        <v>2820</v>
      </c>
      <c r="B2641">
        <v>80</v>
      </c>
      <c r="C2641">
        <v>418</v>
      </c>
    </row>
    <row r="2642" spans="1:3" x14ac:dyDescent="0.25">
      <c r="A2642" s="46" t="s">
        <v>2821</v>
      </c>
      <c r="B2642">
        <v>31</v>
      </c>
      <c r="C2642">
        <v>49</v>
      </c>
    </row>
    <row r="2643" spans="1:3" x14ac:dyDescent="0.25">
      <c r="A2643" s="46" t="s">
        <v>2822</v>
      </c>
      <c r="B2643">
        <v>55</v>
      </c>
      <c r="C2643">
        <v>170</v>
      </c>
    </row>
    <row r="2644" spans="1:3" x14ac:dyDescent="0.25">
      <c r="A2644" s="46" t="s">
        <v>433</v>
      </c>
      <c r="B2644">
        <v>35</v>
      </c>
      <c r="C2644">
        <v>124</v>
      </c>
    </row>
    <row r="2645" spans="1:3" x14ac:dyDescent="0.25">
      <c r="A2645" s="46" t="s">
        <v>2823</v>
      </c>
      <c r="B2645">
        <v>34</v>
      </c>
      <c r="C2645">
        <v>117</v>
      </c>
    </row>
    <row r="2646" spans="1:3" x14ac:dyDescent="0.25">
      <c r="A2646" s="46" t="s">
        <v>2824</v>
      </c>
      <c r="B2646">
        <v>88</v>
      </c>
      <c r="C2646">
        <v>669</v>
      </c>
    </row>
    <row r="2647" spans="1:3" x14ac:dyDescent="0.25">
      <c r="A2647" s="46" t="s">
        <v>2825</v>
      </c>
      <c r="B2647">
        <v>4</v>
      </c>
      <c r="C2647">
        <v>4</v>
      </c>
    </row>
    <row r="2648" spans="1:3" x14ac:dyDescent="0.25">
      <c r="A2648" s="46" t="s">
        <v>427</v>
      </c>
      <c r="B2648">
        <v>25</v>
      </c>
      <c r="C2648">
        <v>833</v>
      </c>
    </row>
    <row r="2649" spans="1:3" x14ac:dyDescent="0.25">
      <c r="A2649" s="46" t="s">
        <v>426</v>
      </c>
      <c r="B2649">
        <v>35</v>
      </c>
      <c r="C2649">
        <v>479</v>
      </c>
    </row>
    <row r="2650" spans="1:3" x14ac:dyDescent="0.25">
      <c r="A2650" s="46" t="s">
        <v>428</v>
      </c>
      <c r="B2650">
        <v>19</v>
      </c>
      <c r="C2650">
        <v>80</v>
      </c>
    </row>
    <row r="2651" spans="1:3" x14ac:dyDescent="0.25">
      <c r="A2651" s="46" t="s">
        <v>429</v>
      </c>
      <c r="B2651">
        <v>15</v>
      </c>
      <c r="C2651">
        <v>59</v>
      </c>
    </row>
    <row r="2652" spans="1:3" x14ac:dyDescent="0.25">
      <c r="A2652" s="46" t="s">
        <v>430</v>
      </c>
      <c r="B2652">
        <v>12</v>
      </c>
      <c r="C2652">
        <v>34</v>
      </c>
    </row>
    <row r="2653" spans="1:3" x14ac:dyDescent="0.25">
      <c r="A2653" s="46" t="s">
        <v>488</v>
      </c>
      <c r="B2653">
        <v>24</v>
      </c>
      <c r="C2653">
        <v>330</v>
      </c>
    </row>
    <row r="2654" spans="1:3" x14ac:dyDescent="0.25">
      <c r="A2654" s="46" t="s">
        <v>2826</v>
      </c>
      <c r="B2654">
        <v>5</v>
      </c>
      <c r="C2654">
        <v>5</v>
      </c>
    </row>
    <row r="2655" spans="1:3" x14ac:dyDescent="0.25">
      <c r="A2655" s="46" t="s">
        <v>2827</v>
      </c>
      <c r="B2655">
        <v>59</v>
      </c>
      <c r="C2655">
        <v>278</v>
      </c>
    </row>
    <row r="2656" spans="1:3" x14ac:dyDescent="0.25">
      <c r="A2656" s="46" t="s">
        <v>2828</v>
      </c>
      <c r="B2656">
        <v>55</v>
      </c>
      <c r="C2656">
        <v>157</v>
      </c>
    </row>
    <row r="2657" spans="1:3" x14ac:dyDescent="0.25">
      <c r="A2657" s="46" t="s">
        <v>493</v>
      </c>
      <c r="B2657">
        <v>13</v>
      </c>
      <c r="C2657">
        <v>184</v>
      </c>
    </row>
    <row r="2658" spans="1:3" x14ac:dyDescent="0.25">
      <c r="A2658" s="46" t="s">
        <v>489</v>
      </c>
      <c r="B2658">
        <v>15</v>
      </c>
      <c r="C2658">
        <v>53</v>
      </c>
    </row>
    <row r="2659" spans="1:3" x14ac:dyDescent="0.25">
      <c r="A2659" s="46" t="s">
        <v>495</v>
      </c>
      <c r="B2659">
        <v>32</v>
      </c>
      <c r="C2659">
        <v>628</v>
      </c>
    </row>
    <row r="2660" spans="1:3" x14ac:dyDescent="0.25">
      <c r="A2660" s="46" t="s">
        <v>2829</v>
      </c>
      <c r="B2660">
        <v>11</v>
      </c>
      <c r="C2660">
        <v>366</v>
      </c>
    </row>
    <row r="2661" spans="1:3" x14ac:dyDescent="0.25">
      <c r="A2661" s="46" t="s">
        <v>441</v>
      </c>
      <c r="B2661">
        <v>34</v>
      </c>
      <c r="C2661">
        <v>68</v>
      </c>
    </row>
    <row r="2662" spans="1:3" x14ac:dyDescent="0.25">
      <c r="A2662" s="46" t="s">
        <v>439</v>
      </c>
      <c r="B2662">
        <v>55</v>
      </c>
      <c r="C2662">
        <v>167</v>
      </c>
    </row>
    <row r="2663" spans="1:3" x14ac:dyDescent="0.25">
      <c r="A2663" s="46" t="s">
        <v>2830</v>
      </c>
      <c r="B2663">
        <v>61</v>
      </c>
      <c r="C2663">
        <v>588</v>
      </c>
    </row>
    <row r="2664" spans="1:3" x14ac:dyDescent="0.25">
      <c r="A2664" s="46" t="s">
        <v>505</v>
      </c>
      <c r="B2664">
        <v>36</v>
      </c>
      <c r="C2664">
        <v>139</v>
      </c>
    </row>
    <row r="2665" spans="1:3" x14ac:dyDescent="0.25">
      <c r="A2665" s="46" t="s">
        <v>3238</v>
      </c>
      <c r="B2665">
        <v>46</v>
      </c>
      <c r="C2665">
        <v>155</v>
      </c>
    </row>
    <row r="2666" spans="1:3" x14ac:dyDescent="0.25">
      <c r="A2666" s="46" t="s">
        <v>3239</v>
      </c>
      <c r="B2666">
        <v>33</v>
      </c>
      <c r="C2666">
        <v>193</v>
      </c>
    </row>
    <row r="2667" spans="1:3" x14ac:dyDescent="0.25">
      <c r="A2667" s="46" t="s">
        <v>2831</v>
      </c>
      <c r="B2667">
        <v>21</v>
      </c>
      <c r="C2667">
        <v>96</v>
      </c>
    </row>
    <row r="2668" spans="1:3" x14ac:dyDescent="0.25">
      <c r="A2668" s="46" t="s">
        <v>2832</v>
      </c>
      <c r="B2668">
        <v>29</v>
      </c>
      <c r="C2668">
        <v>143</v>
      </c>
    </row>
    <row r="2669" spans="1:3" x14ac:dyDescent="0.25">
      <c r="A2669" s="46" t="s">
        <v>2833</v>
      </c>
      <c r="B2669">
        <v>29</v>
      </c>
      <c r="C2669">
        <v>49</v>
      </c>
    </row>
    <row r="2670" spans="1:3" x14ac:dyDescent="0.25">
      <c r="A2670" s="46" t="s">
        <v>2834</v>
      </c>
      <c r="B2670">
        <v>32</v>
      </c>
      <c r="C2670">
        <v>54</v>
      </c>
    </row>
    <row r="2671" spans="1:3" x14ac:dyDescent="0.25">
      <c r="A2671" s="46" t="s">
        <v>2835</v>
      </c>
      <c r="B2671">
        <v>11</v>
      </c>
      <c r="C2671">
        <v>13</v>
      </c>
    </row>
    <row r="2672" spans="1:3" x14ac:dyDescent="0.25">
      <c r="A2672" s="46" t="s">
        <v>2836</v>
      </c>
      <c r="B2672">
        <v>67</v>
      </c>
      <c r="C2672">
        <v>175</v>
      </c>
    </row>
    <row r="2673" spans="1:3" x14ac:dyDescent="0.25">
      <c r="A2673" s="46" t="s">
        <v>2837</v>
      </c>
      <c r="B2673">
        <v>36</v>
      </c>
      <c r="C2673">
        <v>58</v>
      </c>
    </row>
    <row r="2674" spans="1:3" x14ac:dyDescent="0.25">
      <c r="A2674" s="46" t="s">
        <v>2838</v>
      </c>
      <c r="B2674">
        <v>49</v>
      </c>
      <c r="C2674">
        <v>349</v>
      </c>
    </row>
    <row r="2675" spans="1:3" x14ac:dyDescent="0.25">
      <c r="A2675" s="46" t="s">
        <v>2839</v>
      </c>
      <c r="B2675">
        <v>93</v>
      </c>
      <c r="C2675">
        <v>449</v>
      </c>
    </row>
    <row r="2676" spans="1:3" x14ac:dyDescent="0.25">
      <c r="A2676" s="46" t="s">
        <v>2840</v>
      </c>
      <c r="B2676">
        <v>71</v>
      </c>
      <c r="C2676">
        <v>264</v>
      </c>
    </row>
    <row r="2677" spans="1:3" x14ac:dyDescent="0.25">
      <c r="A2677" s="46" t="s">
        <v>2841</v>
      </c>
      <c r="B2677">
        <v>2</v>
      </c>
      <c r="C2677">
        <v>2</v>
      </c>
    </row>
    <row r="2678" spans="1:3" x14ac:dyDescent="0.25">
      <c r="A2678" s="46" t="s">
        <v>2842</v>
      </c>
      <c r="B2678">
        <v>61</v>
      </c>
      <c r="C2678">
        <v>137</v>
      </c>
    </row>
    <row r="2679" spans="1:3" x14ac:dyDescent="0.25">
      <c r="A2679" s="46" t="s">
        <v>48</v>
      </c>
      <c r="B2679">
        <v>1</v>
      </c>
      <c r="C2679">
        <v>1</v>
      </c>
    </row>
    <row r="2680" spans="1:3" x14ac:dyDescent="0.25">
      <c r="A2680" s="46" t="s">
        <v>2843</v>
      </c>
      <c r="B2680">
        <v>9</v>
      </c>
      <c r="C2680">
        <v>17</v>
      </c>
    </row>
    <row r="2681" spans="1:3" x14ac:dyDescent="0.25">
      <c r="A2681" s="46" t="s">
        <v>2844</v>
      </c>
      <c r="B2681">
        <v>52</v>
      </c>
      <c r="C2681">
        <v>121</v>
      </c>
    </row>
    <row r="2682" spans="1:3" x14ac:dyDescent="0.25">
      <c r="A2682" s="46" t="s">
        <v>2845</v>
      </c>
      <c r="B2682">
        <v>45</v>
      </c>
      <c r="C2682">
        <v>119</v>
      </c>
    </row>
    <row r="2683" spans="1:3" x14ac:dyDescent="0.25">
      <c r="A2683" s="46" t="s">
        <v>2846</v>
      </c>
      <c r="B2683">
        <v>2</v>
      </c>
      <c r="C2683">
        <v>3</v>
      </c>
    </row>
    <row r="2684" spans="1:3" x14ac:dyDescent="0.25">
      <c r="A2684" s="46" t="s">
        <v>2847</v>
      </c>
      <c r="B2684">
        <v>1</v>
      </c>
      <c r="C2684">
        <v>1</v>
      </c>
    </row>
    <row r="2685" spans="1:3" x14ac:dyDescent="0.25">
      <c r="A2685" s="46" t="s">
        <v>2848</v>
      </c>
      <c r="B2685">
        <v>56</v>
      </c>
      <c r="C2685">
        <v>181</v>
      </c>
    </row>
    <row r="2686" spans="1:3" x14ac:dyDescent="0.25">
      <c r="A2686" s="46" t="s">
        <v>2849</v>
      </c>
      <c r="B2686">
        <v>61</v>
      </c>
      <c r="C2686">
        <v>280</v>
      </c>
    </row>
    <row r="2687" spans="1:3" x14ac:dyDescent="0.25">
      <c r="A2687" s="46" t="s">
        <v>2850</v>
      </c>
      <c r="B2687">
        <v>43</v>
      </c>
      <c r="C2687">
        <v>162</v>
      </c>
    </row>
    <row r="2688" spans="1:3" x14ac:dyDescent="0.25">
      <c r="A2688" s="46" t="s">
        <v>2851</v>
      </c>
      <c r="B2688">
        <v>34</v>
      </c>
      <c r="C2688">
        <v>151</v>
      </c>
    </row>
    <row r="2689" spans="1:3" x14ac:dyDescent="0.25">
      <c r="A2689" s="46" t="s">
        <v>2852</v>
      </c>
      <c r="B2689">
        <v>2</v>
      </c>
      <c r="C2689">
        <v>6</v>
      </c>
    </row>
    <row r="2690" spans="1:3" x14ac:dyDescent="0.25">
      <c r="A2690" s="46" t="s">
        <v>2853</v>
      </c>
      <c r="B2690">
        <v>2</v>
      </c>
      <c r="C2690">
        <v>6</v>
      </c>
    </row>
    <row r="2691" spans="1:3" x14ac:dyDescent="0.25">
      <c r="A2691" s="46" t="s">
        <v>2854</v>
      </c>
      <c r="B2691">
        <v>61</v>
      </c>
      <c r="C2691">
        <v>219</v>
      </c>
    </row>
    <row r="2692" spans="1:3" x14ac:dyDescent="0.25">
      <c r="A2692" s="46" t="s">
        <v>2855</v>
      </c>
      <c r="B2692">
        <v>62</v>
      </c>
      <c r="C2692">
        <v>211</v>
      </c>
    </row>
    <row r="2693" spans="1:3" x14ac:dyDescent="0.25">
      <c r="A2693" s="46" t="s">
        <v>2856</v>
      </c>
      <c r="B2693">
        <v>4</v>
      </c>
      <c r="C2693">
        <v>14</v>
      </c>
    </row>
    <row r="2694" spans="1:3" x14ac:dyDescent="0.25">
      <c r="A2694" s="46" t="s">
        <v>2857</v>
      </c>
      <c r="B2694">
        <v>78</v>
      </c>
      <c r="C2694">
        <v>289</v>
      </c>
    </row>
    <row r="2695" spans="1:3" x14ac:dyDescent="0.25">
      <c r="A2695" s="46" t="s">
        <v>2858</v>
      </c>
      <c r="B2695">
        <v>177</v>
      </c>
      <c r="C2695">
        <v>675</v>
      </c>
    </row>
    <row r="2696" spans="1:3" x14ac:dyDescent="0.25">
      <c r="A2696" s="46" t="s">
        <v>2859</v>
      </c>
      <c r="B2696">
        <v>123</v>
      </c>
      <c r="C2696">
        <v>529</v>
      </c>
    </row>
    <row r="2697" spans="1:3" x14ac:dyDescent="0.25">
      <c r="A2697" s="46" t="s">
        <v>2860</v>
      </c>
      <c r="B2697">
        <v>63</v>
      </c>
      <c r="C2697">
        <v>264</v>
      </c>
    </row>
    <row r="2698" spans="1:3" x14ac:dyDescent="0.25">
      <c r="A2698" s="46" t="s">
        <v>2861</v>
      </c>
      <c r="B2698">
        <v>55</v>
      </c>
      <c r="C2698">
        <v>145</v>
      </c>
    </row>
    <row r="2699" spans="1:3" x14ac:dyDescent="0.25">
      <c r="A2699" s="46" t="s">
        <v>2862</v>
      </c>
      <c r="B2699">
        <v>27</v>
      </c>
      <c r="C2699">
        <v>218</v>
      </c>
    </row>
    <row r="2700" spans="1:3" x14ac:dyDescent="0.25">
      <c r="A2700" s="46" t="s">
        <v>2863</v>
      </c>
      <c r="B2700">
        <v>45</v>
      </c>
      <c r="C2700">
        <v>124</v>
      </c>
    </row>
    <row r="2701" spans="1:3" x14ac:dyDescent="0.25">
      <c r="A2701" s="46" t="s">
        <v>251</v>
      </c>
      <c r="B2701">
        <v>109</v>
      </c>
      <c r="C2701">
        <v>499</v>
      </c>
    </row>
    <row r="2702" spans="1:3" x14ac:dyDescent="0.25">
      <c r="A2702" s="46" t="s">
        <v>253</v>
      </c>
      <c r="B2702">
        <v>18</v>
      </c>
      <c r="C2702">
        <v>39</v>
      </c>
    </row>
    <row r="2703" spans="1:3" x14ac:dyDescent="0.25">
      <c r="A2703" s="46" t="s">
        <v>375</v>
      </c>
      <c r="B2703">
        <v>27</v>
      </c>
      <c r="C2703">
        <v>57</v>
      </c>
    </row>
    <row r="2704" spans="1:3" x14ac:dyDescent="0.25">
      <c r="A2704" s="46" t="s">
        <v>354</v>
      </c>
      <c r="B2704">
        <v>91</v>
      </c>
      <c r="C2704">
        <v>394</v>
      </c>
    </row>
    <row r="2705" spans="1:3" x14ac:dyDescent="0.25">
      <c r="A2705" s="46" t="s">
        <v>2864</v>
      </c>
      <c r="B2705">
        <v>35</v>
      </c>
      <c r="C2705">
        <v>82</v>
      </c>
    </row>
    <row r="2706" spans="1:3" x14ac:dyDescent="0.25">
      <c r="A2706" s="46" t="s">
        <v>2865</v>
      </c>
      <c r="B2706">
        <v>52</v>
      </c>
      <c r="C2706">
        <v>168</v>
      </c>
    </row>
    <row r="2707" spans="1:3" x14ac:dyDescent="0.25">
      <c r="A2707" s="46" t="s">
        <v>2866</v>
      </c>
      <c r="B2707">
        <v>75</v>
      </c>
      <c r="C2707">
        <v>207</v>
      </c>
    </row>
    <row r="2708" spans="1:3" x14ac:dyDescent="0.25">
      <c r="A2708" s="46" t="s">
        <v>2867</v>
      </c>
      <c r="B2708">
        <v>18</v>
      </c>
      <c r="C2708">
        <v>24</v>
      </c>
    </row>
    <row r="2709" spans="1:3" x14ac:dyDescent="0.25">
      <c r="A2709" s="46" t="s">
        <v>2868</v>
      </c>
      <c r="B2709">
        <v>23</v>
      </c>
      <c r="C2709">
        <v>71</v>
      </c>
    </row>
    <row r="2710" spans="1:3" x14ac:dyDescent="0.25">
      <c r="A2710" s="46" t="s">
        <v>2869</v>
      </c>
      <c r="B2710">
        <v>54</v>
      </c>
      <c r="C2710">
        <v>151</v>
      </c>
    </row>
    <row r="2711" spans="1:3" x14ac:dyDescent="0.25">
      <c r="A2711" s="46" t="s">
        <v>2870</v>
      </c>
      <c r="B2711">
        <v>42</v>
      </c>
      <c r="C2711">
        <v>176</v>
      </c>
    </row>
    <row r="2712" spans="1:3" x14ac:dyDescent="0.25">
      <c r="A2712" s="46" t="s">
        <v>2871</v>
      </c>
      <c r="B2712">
        <v>52</v>
      </c>
      <c r="C2712">
        <v>198</v>
      </c>
    </row>
    <row r="2713" spans="1:3" x14ac:dyDescent="0.25">
      <c r="A2713" s="46" t="s">
        <v>2872</v>
      </c>
      <c r="B2713">
        <v>29</v>
      </c>
      <c r="C2713">
        <v>103</v>
      </c>
    </row>
    <row r="2714" spans="1:3" x14ac:dyDescent="0.25">
      <c r="A2714" s="46" t="s">
        <v>2873</v>
      </c>
      <c r="B2714">
        <v>24</v>
      </c>
      <c r="C2714">
        <v>107</v>
      </c>
    </row>
    <row r="2715" spans="1:3" x14ac:dyDescent="0.25">
      <c r="A2715" s="46" t="s">
        <v>2874</v>
      </c>
      <c r="B2715">
        <v>8</v>
      </c>
      <c r="C2715">
        <v>17</v>
      </c>
    </row>
    <row r="2716" spans="1:3" x14ac:dyDescent="0.25">
      <c r="A2716" s="46" t="s">
        <v>2875</v>
      </c>
      <c r="B2716">
        <v>30</v>
      </c>
      <c r="C2716">
        <v>106</v>
      </c>
    </row>
    <row r="2717" spans="1:3" x14ac:dyDescent="0.25">
      <c r="A2717" s="46" t="s">
        <v>2876</v>
      </c>
      <c r="B2717">
        <v>41</v>
      </c>
      <c r="C2717">
        <v>195</v>
      </c>
    </row>
    <row r="2718" spans="1:3" x14ac:dyDescent="0.25">
      <c r="A2718" s="46" t="s">
        <v>2877</v>
      </c>
      <c r="B2718">
        <v>14</v>
      </c>
      <c r="C2718">
        <v>93</v>
      </c>
    </row>
    <row r="2719" spans="1:3" x14ac:dyDescent="0.25">
      <c r="A2719" s="46" t="s">
        <v>2878</v>
      </c>
      <c r="B2719">
        <v>29</v>
      </c>
      <c r="C2719">
        <v>132</v>
      </c>
    </row>
    <row r="2720" spans="1:3" x14ac:dyDescent="0.25">
      <c r="A2720" s="46" t="s">
        <v>2879</v>
      </c>
      <c r="B2720">
        <v>80</v>
      </c>
      <c r="C2720">
        <v>576</v>
      </c>
    </row>
    <row r="2721" spans="1:3" x14ac:dyDescent="0.25">
      <c r="A2721" s="46" t="s">
        <v>2880</v>
      </c>
      <c r="B2721">
        <v>62</v>
      </c>
      <c r="C2721">
        <v>476</v>
      </c>
    </row>
    <row r="2722" spans="1:3" x14ac:dyDescent="0.25">
      <c r="A2722" s="46" t="s">
        <v>2881</v>
      </c>
      <c r="B2722">
        <v>8</v>
      </c>
      <c r="C2722">
        <v>40</v>
      </c>
    </row>
    <row r="2723" spans="1:3" x14ac:dyDescent="0.25">
      <c r="A2723" s="46" t="s">
        <v>2882</v>
      </c>
      <c r="B2723">
        <v>11</v>
      </c>
      <c r="C2723">
        <v>26</v>
      </c>
    </row>
    <row r="2724" spans="1:3" x14ac:dyDescent="0.25">
      <c r="A2724" s="46" t="s">
        <v>2883</v>
      </c>
      <c r="B2724">
        <v>48</v>
      </c>
      <c r="C2724">
        <v>171</v>
      </c>
    </row>
    <row r="2725" spans="1:3" x14ac:dyDescent="0.25">
      <c r="A2725" s="46" t="s">
        <v>2884</v>
      </c>
      <c r="B2725">
        <v>55</v>
      </c>
      <c r="C2725">
        <v>313</v>
      </c>
    </row>
    <row r="2726" spans="1:3" x14ac:dyDescent="0.25">
      <c r="A2726" s="46" t="s">
        <v>2885</v>
      </c>
      <c r="B2726">
        <v>48</v>
      </c>
      <c r="C2726">
        <v>396</v>
      </c>
    </row>
    <row r="2727" spans="1:3" x14ac:dyDescent="0.25">
      <c r="A2727" s="46" t="s">
        <v>2886</v>
      </c>
      <c r="B2727">
        <v>49</v>
      </c>
      <c r="C2727">
        <v>182</v>
      </c>
    </row>
    <row r="2728" spans="1:3" x14ac:dyDescent="0.25">
      <c r="A2728" s="46" t="s">
        <v>2887</v>
      </c>
      <c r="B2728">
        <v>63</v>
      </c>
      <c r="C2728">
        <v>146</v>
      </c>
    </row>
    <row r="2729" spans="1:3" x14ac:dyDescent="0.25">
      <c r="A2729" s="46" t="s">
        <v>2888</v>
      </c>
      <c r="B2729">
        <v>84</v>
      </c>
      <c r="C2729">
        <v>289</v>
      </c>
    </row>
    <row r="2730" spans="1:3" x14ac:dyDescent="0.25">
      <c r="A2730" s="46" t="s">
        <v>2889</v>
      </c>
      <c r="B2730">
        <v>22</v>
      </c>
      <c r="C2730">
        <v>38</v>
      </c>
    </row>
    <row r="2731" spans="1:3" x14ac:dyDescent="0.25">
      <c r="A2731" s="46" t="s">
        <v>405</v>
      </c>
      <c r="B2731">
        <v>35</v>
      </c>
      <c r="C2731">
        <v>96</v>
      </c>
    </row>
    <row r="2732" spans="1:3" x14ac:dyDescent="0.25">
      <c r="A2732" s="46" t="s">
        <v>2890</v>
      </c>
      <c r="B2732">
        <v>29</v>
      </c>
      <c r="C2732">
        <v>59</v>
      </c>
    </row>
    <row r="2733" spans="1:3" x14ac:dyDescent="0.25">
      <c r="A2733" s="46" t="s">
        <v>2891</v>
      </c>
      <c r="B2733">
        <v>19</v>
      </c>
      <c r="C2733">
        <v>36</v>
      </c>
    </row>
    <row r="2734" spans="1:3" x14ac:dyDescent="0.25">
      <c r="A2734" s="46" t="s">
        <v>2892</v>
      </c>
      <c r="B2734">
        <v>22</v>
      </c>
      <c r="C2734">
        <v>34</v>
      </c>
    </row>
    <row r="2735" spans="1:3" x14ac:dyDescent="0.25">
      <c r="A2735" s="46" t="s">
        <v>190</v>
      </c>
      <c r="B2735">
        <v>22</v>
      </c>
      <c r="C2735">
        <v>50</v>
      </c>
    </row>
    <row r="2736" spans="1:3" x14ac:dyDescent="0.25">
      <c r="A2736" s="46" t="s">
        <v>2893</v>
      </c>
      <c r="B2736">
        <v>29</v>
      </c>
      <c r="C2736">
        <v>79</v>
      </c>
    </row>
    <row r="2737" spans="1:3" x14ac:dyDescent="0.25">
      <c r="A2737" s="46" t="s">
        <v>2894</v>
      </c>
      <c r="B2737">
        <v>19</v>
      </c>
      <c r="C2737">
        <v>48</v>
      </c>
    </row>
    <row r="2738" spans="1:3" x14ac:dyDescent="0.25">
      <c r="A2738" s="46" t="s">
        <v>2895</v>
      </c>
      <c r="B2738">
        <v>4</v>
      </c>
      <c r="C2738">
        <v>199</v>
      </c>
    </row>
    <row r="2739" spans="1:3" x14ac:dyDescent="0.25">
      <c r="A2739" s="46" t="s">
        <v>2896</v>
      </c>
      <c r="B2739">
        <v>55</v>
      </c>
      <c r="C2739">
        <v>147</v>
      </c>
    </row>
    <row r="2740" spans="1:3" x14ac:dyDescent="0.25">
      <c r="A2740" s="46" t="s">
        <v>2897</v>
      </c>
      <c r="B2740">
        <v>56</v>
      </c>
      <c r="C2740">
        <v>157</v>
      </c>
    </row>
    <row r="2741" spans="1:3" x14ac:dyDescent="0.25">
      <c r="A2741" s="46" t="s">
        <v>2898</v>
      </c>
      <c r="B2741">
        <v>55</v>
      </c>
      <c r="C2741">
        <v>283</v>
      </c>
    </row>
    <row r="2742" spans="1:3" x14ac:dyDescent="0.25">
      <c r="A2742" s="46" t="s">
        <v>2899</v>
      </c>
      <c r="B2742">
        <v>1</v>
      </c>
      <c r="C2742">
        <v>2</v>
      </c>
    </row>
    <row r="2743" spans="1:3" x14ac:dyDescent="0.25">
      <c r="A2743" s="46" t="s">
        <v>2900</v>
      </c>
      <c r="B2743">
        <v>7</v>
      </c>
      <c r="C2743">
        <v>7</v>
      </c>
    </row>
    <row r="2744" spans="1:3" x14ac:dyDescent="0.25">
      <c r="A2744" s="46" t="s">
        <v>2901</v>
      </c>
      <c r="B2744">
        <v>90</v>
      </c>
      <c r="C2744">
        <v>405</v>
      </c>
    </row>
    <row r="2745" spans="1:3" x14ac:dyDescent="0.25">
      <c r="A2745" s="46" t="s">
        <v>2902</v>
      </c>
      <c r="B2745">
        <v>26</v>
      </c>
      <c r="C2745">
        <v>49</v>
      </c>
    </row>
    <row r="2746" spans="1:3" x14ac:dyDescent="0.25">
      <c r="A2746" s="46" t="s">
        <v>2903</v>
      </c>
      <c r="B2746">
        <v>77</v>
      </c>
      <c r="C2746">
        <v>268</v>
      </c>
    </row>
    <row r="2747" spans="1:3" x14ac:dyDescent="0.25">
      <c r="A2747" s="46" t="s">
        <v>2904</v>
      </c>
      <c r="B2747">
        <v>6</v>
      </c>
      <c r="C2747">
        <v>11</v>
      </c>
    </row>
    <row r="2748" spans="1:3" x14ac:dyDescent="0.25">
      <c r="A2748" s="46" t="s">
        <v>2905</v>
      </c>
      <c r="B2748">
        <v>3</v>
      </c>
      <c r="C2748">
        <v>6</v>
      </c>
    </row>
    <row r="2749" spans="1:3" x14ac:dyDescent="0.25">
      <c r="A2749" s="46" t="s">
        <v>2906</v>
      </c>
      <c r="B2749">
        <v>72</v>
      </c>
      <c r="C2749">
        <v>216</v>
      </c>
    </row>
    <row r="2750" spans="1:3" x14ac:dyDescent="0.25">
      <c r="A2750" s="46" t="s">
        <v>2907</v>
      </c>
      <c r="B2750">
        <v>19</v>
      </c>
      <c r="C2750">
        <v>34</v>
      </c>
    </row>
    <row r="2751" spans="1:3" x14ac:dyDescent="0.25">
      <c r="A2751" s="46" t="s">
        <v>2908</v>
      </c>
      <c r="B2751">
        <v>57</v>
      </c>
      <c r="C2751">
        <v>209</v>
      </c>
    </row>
    <row r="2752" spans="1:3" x14ac:dyDescent="0.25">
      <c r="A2752" s="46" t="s">
        <v>2909</v>
      </c>
      <c r="B2752">
        <v>16</v>
      </c>
      <c r="C2752">
        <v>40</v>
      </c>
    </row>
    <row r="2753" spans="1:3" x14ac:dyDescent="0.25">
      <c r="A2753" s="46" t="s">
        <v>229</v>
      </c>
      <c r="B2753">
        <v>19</v>
      </c>
      <c r="C2753">
        <v>43</v>
      </c>
    </row>
    <row r="2754" spans="1:3" x14ac:dyDescent="0.25">
      <c r="A2754" s="46" t="s">
        <v>236</v>
      </c>
      <c r="B2754">
        <v>41</v>
      </c>
      <c r="C2754">
        <v>92</v>
      </c>
    </row>
    <row r="2755" spans="1:3" x14ac:dyDescent="0.25">
      <c r="A2755" s="46" t="s">
        <v>2910</v>
      </c>
      <c r="B2755">
        <v>52</v>
      </c>
      <c r="C2755">
        <v>110</v>
      </c>
    </row>
    <row r="2756" spans="1:3" x14ac:dyDescent="0.25">
      <c r="A2756" s="46" t="s">
        <v>2911</v>
      </c>
      <c r="B2756">
        <v>51</v>
      </c>
      <c r="C2756">
        <v>188</v>
      </c>
    </row>
    <row r="2757" spans="1:3" x14ac:dyDescent="0.25">
      <c r="A2757" s="46" t="s">
        <v>2912</v>
      </c>
      <c r="B2757">
        <v>75</v>
      </c>
      <c r="C2757">
        <v>225</v>
      </c>
    </row>
    <row r="2758" spans="1:3" x14ac:dyDescent="0.25">
      <c r="A2758" s="46" t="s">
        <v>2913</v>
      </c>
      <c r="B2758">
        <v>65</v>
      </c>
      <c r="C2758">
        <v>219</v>
      </c>
    </row>
    <row r="2759" spans="1:3" x14ac:dyDescent="0.25">
      <c r="A2759" s="46" t="s">
        <v>148</v>
      </c>
      <c r="B2759">
        <v>17</v>
      </c>
      <c r="C2759">
        <v>54</v>
      </c>
    </row>
    <row r="2760" spans="1:3" x14ac:dyDescent="0.25">
      <c r="A2760" s="46" t="s">
        <v>147</v>
      </c>
      <c r="B2760">
        <v>17</v>
      </c>
      <c r="C2760">
        <v>62</v>
      </c>
    </row>
    <row r="2761" spans="1:3" x14ac:dyDescent="0.25">
      <c r="A2761" s="46" t="s">
        <v>149</v>
      </c>
      <c r="B2761">
        <v>21</v>
      </c>
      <c r="C2761">
        <v>166</v>
      </c>
    </row>
    <row r="2762" spans="1:3" x14ac:dyDescent="0.25">
      <c r="A2762" s="46" t="s">
        <v>150</v>
      </c>
      <c r="B2762">
        <v>19</v>
      </c>
      <c r="C2762">
        <v>104</v>
      </c>
    </row>
    <row r="2763" spans="1:3" x14ac:dyDescent="0.25">
      <c r="A2763" s="46" t="s">
        <v>151</v>
      </c>
      <c r="B2763">
        <v>19</v>
      </c>
      <c r="C2763">
        <v>150</v>
      </c>
    </row>
    <row r="2764" spans="1:3" x14ac:dyDescent="0.25">
      <c r="A2764" s="46" t="s">
        <v>152</v>
      </c>
      <c r="B2764">
        <v>24</v>
      </c>
      <c r="C2764">
        <v>53</v>
      </c>
    </row>
    <row r="2765" spans="1:3" x14ac:dyDescent="0.25">
      <c r="A2765" s="46" t="s">
        <v>343</v>
      </c>
      <c r="B2765">
        <v>31</v>
      </c>
      <c r="C2765">
        <v>82</v>
      </c>
    </row>
    <row r="2766" spans="1:3" x14ac:dyDescent="0.25">
      <c r="A2766" s="46" t="s">
        <v>344</v>
      </c>
      <c r="B2766">
        <v>53</v>
      </c>
      <c r="C2766">
        <v>249</v>
      </c>
    </row>
    <row r="2767" spans="1:3" x14ac:dyDescent="0.25">
      <c r="A2767" s="46" t="s">
        <v>2914</v>
      </c>
      <c r="B2767">
        <v>2</v>
      </c>
      <c r="C2767">
        <v>7</v>
      </c>
    </row>
    <row r="2768" spans="1:3" x14ac:dyDescent="0.25">
      <c r="A2768" s="46" t="s">
        <v>2915</v>
      </c>
      <c r="B2768">
        <v>68</v>
      </c>
      <c r="C2768">
        <v>379</v>
      </c>
    </row>
    <row r="2769" spans="1:3" x14ac:dyDescent="0.25">
      <c r="A2769" s="46" t="s">
        <v>2916</v>
      </c>
      <c r="B2769">
        <v>1</v>
      </c>
      <c r="C2769">
        <v>1</v>
      </c>
    </row>
    <row r="2770" spans="1:3" x14ac:dyDescent="0.25">
      <c r="A2770" s="46" t="s">
        <v>2917</v>
      </c>
      <c r="B2770">
        <v>80</v>
      </c>
      <c r="C2770">
        <v>272</v>
      </c>
    </row>
    <row r="2771" spans="1:3" x14ac:dyDescent="0.25">
      <c r="A2771" s="46" t="s">
        <v>2918</v>
      </c>
      <c r="B2771">
        <v>32</v>
      </c>
      <c r="C2771">
        <v>216</v>
      </c>
    </row>
    <row r="2772" spans="1:3" x14ac:dyDescent="0.25">
      <c r="A2772" s="46" t="s">
        <v>2919</v>
      </c>
      <c r="B2772">
        <v>4</v>
      </c>
      <c r="C2772">
        <v>4</v>
      </c>
    </row>
    <row r="2773" spans="1:3" x14ac:dyDescent="0.25">
      <c r="A2773" s="46" t="s">
        <v>2920</v>
      </c>
      <c r="B2773">
        <v>2</v>
      </c>
      <c r="C2773">
        <v>4</v>
      </c>
    </row>
    <row r="2774" spans="1:3" x14ac:dyDescent="0.25">
      <c r="A2774" s="46" t="s">
        <v>2921</v>
      </c>
      <c r="B2774">
        <v>1</v>
      </c>
      <c r="C2774">
        <v>1</v>
      </c>
    </row>
    <row r="2775" spans="1:3" x14ac:dyDescent="0.25">
      <c r="A2775" s="46" t="s">
        <v>2922</v>
      </c>
      <c r="B2775">
        <v>1</v>
      </c>
      <c r="C2775">
        <v>2</v>
      </c>
    </row>
    <row r="2776" spans="1:3" x14ac:dyDescent="0.25">
      <c r="A2776" s="46" t="s">
        <v>2923</v>
      </c>
      <c r="B2776">
        <v>2</v>
      </c>
      <c r="C2776">
        <v>2</v>
      </c>
    </row>
    <row r="2777" spans="1:3" x14ac:dyDescent="0.25">
      <c r="A2777" s="46" t="s">
        <v>2924</v>
      </c>
      <c r="B2777">
        <v>2</v>
      </c>
      <c r="C2777">
        <v>2</v>
      </c>
    </row>
    <row r="2778" spans="1:3" x14ac:dyDescent="0.25">
      <c r="A2778" s="46" t="s">
        <v>2925</v>
      </c>
      <c r="B2778">
        <v>2</v>
      </c>
      <c r="C2778">
        <v>2</v>
      </c>
    </row>
    <row r="2779" spans="1:3" x14ac:dyDescent="0.25">
      <c r="A2779" s="46" t="s">
        <v>2926</v>
      </c>
      <c r="B2779">
        <v>1</v>
      </c>
      <c r="C2779">
        <v>1</v>
      </c>
    </row>
    <row r="2780" spans="1:3" x14ac:dyDescent="0.25">
      <c r="A2780" s="46" t="s">
        <v>2927</v>
      </c>
      <c r="B2780">
        <v>2</v>
      </c>
      <c r="C2780">
        <v>2</v>
      </c>
    </row>
    <row r="2781" spans="1:3" x14ac:dyDescent="0.25">
      <c r="A2781" s="46" t="s">
        <v>2928</v>
      </c>
      <c r="B2781">
        <v>2</v>
      </c>
      <c r="C2781">
        <v>20</v>
      </c>
    </row>
    <row r="2782" spans="1:3" x14ac:dyDescent="0.25">
      <c r="A2782" s="46" t="s">
        <v>2929</v>
      </c>
      <c r="B2782">
        <v>25</v>
      </c>
      <c r="C2782">
        <v>112</v>
      </c>
    </row>
    <row r="2783" spans="1:3" x14ac:dyDescent="0.25">
      <c r="A2783" s="46" t="s">
        <v>2930</v>
      </c>
      <c r="B2783">
        <v>25</v>
      </c>
      <c r="C2783">
        <v>408</v>
      </c>
    </row>
    <row r="2784" spans="1:3" x14ac:dyDescent="0.25">
      <c r="A2784" s="46" t="s">
        <v>2931</v>
      </c>
      <c r="B2784">
        <v>1</v>
      </c>
      <c r="C2784">
        <v>1</v>
      </c>
    </row>
    <row r="2785" spans="1:3" x14ac:dyDescent="0.25">
      <c r="A2785" s="46" t="s">
        <v>2932</v>
      </c>
      <c r="B2785">
        <v>11</v>
      </c>
      <c r="C2785">
        <v>32</v>
      </c>
    </row>
    <row r="2786" spans="1:3" x14ac:dyDescent="0.25">
      <c r="A2786" s="46" t="s">
        <v>2933</v>
      </c>
      <c r="B2786">
        <v>1</v>
      </c>
      <c r="C2786">
        <v>3</v>
      </c>
    </row>
    <row r="2787" spans="1:3" x14ac:dyDescent="0.25">
      <c r="A2787" s="46" t="s">
        <v>2934</v>
      </c>
      <c r="B2787">
        <v>21</v>
      </c>
      <c r="C2787">
        <v>76</v>
      </c>
    </row>
    <row r="2788" spans="1:3" x14ac:dyDescent="0.25">
      <c r="A2788" s="46" t="s">
        <v>2935</v>
      </c>
      <c r="B2788">
        <v>1</v>
      </c>
      <c r="C2788">
        <v>1</v>
      </c>
    </row>
    <row r="2789" spans="1:3" x14ac:dyDescent="0.25">
      <c r="A2789" s="46" t="s">
        <v>2936</v>
      </c>
      <c r="B2789">
        <v>6</v>
      </c>
      <c r="C2789">
        <v>16</v>
      </c>
    </row>
    <row r="2790" spans="1:3" x14ac:dyDescent="0.25">
      <c r="A2790" s="46" t="s">
        <v>2937</v>
      </c>
      <c r="B2790">
        <v>1</v>
      </c>
      <c r="C2790">
        <v>1</v>
      </c>
    </row>
    <row r="2791" spans="1:3" x14ac:dyDescent="0.25">
      <c r="A2791" s="46" t="s">
        <v>2938</v>
      </c>
      <c r="B2791">
        <v>1</v>
      </c>
      <c r="C2791">
        <v>4</v>
      </c>
    </row>
    <row r="2792" spans="1:3" x14ac:dyDescent="0.25">
      <c r="A2792" s="46" t="s">
        <v>2939</v>
      </c>
      <c r="B2792">
        <v>4</v>
      </c>
      <c r="C2792">
        <v>52</v>
      </c>
    </row>
    <row r="2793" spans="1:3" x14ac:dyDescent="0.25">
      <c r="A2793" s="46" t="s">
        <v>2940</v>
      </c>
      <c r="B2793">
        <v>2</v>
      </c>
      <c r="C2793">
        <v>52</v>
      </c>
    </row>
    <row r="2794" spans="1:3" x14ac:dyDescent="0.25">
      <c r="A2794" s="46" t="s">
        <v>2941</v>
      </c>
      <c r="B2794">
        <v>1</v>
      </c>
      <c r="C2794">
        <v>4</v>
      </c>
    </row>
    <row r="2795" spans="1:3" x14ac:dyDescent="0.25">
      <c r="A2795" s="46" t="s">
        <v>2942</v>
      </c>
      <c r="B2795">
        <v>2</v>
      </c>
      <c r="C2795">
        <v>4</v>
      </c>
    </row>
    <row r="2796" spans="1:3" x14ac:dyDescent="0.25">
      <c r="A2796" s="46" t="s">
        <v>2943</v>
      </c>
      <c r="B2796">
        <v>2</v>
      </c>
      <c r="C2796">
        <v>22</v>
      </c>
    </row>
    <row r="2797" spans="1:3" x14ac:dyDescent="0.25">
      <c r="A2797" s="46" t="s">
        <v>2944</v>
      </c>
      <c r="B2797">
        <v>2</v>
      </c>
      <c r="C2797">
        <v>22</v>
      </c>
    </row>
    <row r="2798" spans="1:3" x14ac:dyDescent="0.25">
      <c r="A2798" s="46" t="s">
        <v>2945</v>
      </c>
      <c r="B2798">
        <v>1</v>
      </c>
      <c r="C2798">
        <v>3</v>
      </c>
    </row>
    <row r="2799" spans="1:3" x14ac:dyDescent="0.25">
      <c r="A2799" s="46" t="s">
        <v>113</v>
      </c>
      <c r="B2799">
        <v>49</v>
      </c>
      <c r="C2799">
        <v>73</v>
      </c>
    </row>
    <row r="2800" spans="1:3" x14ac:dyDescent="0.25">
      <c r="A2800" s="46" t="s">
        <v>2946</v>
      </c>
      <c r="B2800">
        <v>49</v>
      </c>
      <c r="C2800">
        <v>71</v>
      </c>
    </row>
    <row r="2801" spans="1:3" x14ac:dyDescent="0.25">
      <c r="A2801" s="46" t="s">
        <v>95</v>
      </c>
      <c r="B2801">
        <v>56</v>
      </c>
      <c r="C2801">
        <v>223</v>
      </c>
    </row>
    <row r="2802" spans="1:3" x14ac:dyDescent="0.25">
      <c r="A2802" s="46" t="s">
        <v>2947</v>
      </c>
      <c r="B2802">
        <v>1</v>
      </c>
      <c r="C2802">
        <v>1</v>
      </c>
    </row>
    <row r="2803" spans="1:3" x14ac:dyDescent="0.25">
      <c r="A2803" s="46" t="s">
        <v>277</v>
      </c>
      <c r="B2803">
        <v>19</v>
      </c>
      <c r="C2803">
        <v>39</v>
      </c>
    </row>
    <row r="2804" spans="1:3" x14ac:dyDescent="0.25">
      <c r="A2804" s="46" t="s">
        <v>2948</v>
      </c>
      <c r="B2804">
        <v>6</v>
      </c>
      <c r="C2804">
        <v>8</v>
      </c>
    </row>
    <row r="2805" spans="1:3" x14ac:dyDescent="0.25">
      <c r="A2805" s="46" t="s">
        <v>2949</v>
      </c>
      <c r="B2805">
        <v>1</v>
      </c>
      <c r="C2805">
        <v>1</v>
      </c>
    </row>
    <row r="2806" spans="1:3" x14ac:dyDescent="0.25">
      <c r="A2806" s="46" t="s">
        <v>368</v>
      </c>
      <c r="B2806">
        <v>3</v>
      </c>
      <c r="C2806">
        <v>6</v>
      </c>
    </row>
    <row r="2807" spans="1:3" x14ac:dyDescent="0.25">
      <c r="A2807" s="46" t="s">
        <v>492</v>
      </c>
      <c r="B2807">
        <v>2</v>
      </c>
      <c r="C2807">
        <v>6</v>
      </c>
    </row>
    <row r="2808" spans="1:3" x14ac:dyDescent="0.25">
      <c r="A2808" s="46" t="s">
        <v>275</v>
      </c>
      <c r="B2808">
        <v>11</v>
      </c>
      <c r="C2808">
        <v>18</v>
      </c>
    </row>
    <row r="2809" spans="1:3" x14ac:dyDescent="0.25">
      <c r="A2809" s="46" t="s">
        <v>2950</v>
      </c>
      <c r="B2809">
        <v>42</v>
      </c>
      <c r="C2809">
        <v>73</v>
      </c>
    </row>
    <row r="2810" spans="1:3" x14ac:dyDescent="0.25">
      <c r="A2810" s="46" t="s">
        <v>2951</v>
      </c>
      <c r="B2810">
        <v>24</v>
      </c>
      <c r="C2810">
        <v>28</v>
      </c>
    </row>
    <row r="2811" spans="1:3" x14ac:dyDescent="0.25">
      <c r="A2811" s="46" t="s">
        <v>2952</v>
      </c>
      <c r="B2811">
        <v>3</v>
      </c>
      <c r="C2811">
        <v>14</v>
      </c>
    </row>
    <row r="2812" spans="1:3" x14ac:dyDescent="0.25">
      <c r="A2812" s="46" t="s">
        <v>2953</v>
      </c>
      <c r="B2812">
        <v>41</v>
      </c>
      <c r="C2812">
        <v>73</v>
      </c>
    </row>
    <row r="2813" spans="1:3" x14ac:dyDescent="0.25">
      <c r="A2813" s="46" t="s">
        <v>215</v>
      </c>
      <c r="B2813">
        <v>43</v>
      </c>
      <c r="C2813">
        <v>174</v>
      </c>
    </row>
    <row r="2814" spans="1:3" x14ac:dyDescent="0.25">
      <c r="A2814" s="46" t="s">
        <v>214</v>
      </c>
      <c r="B2814">
        <v>7</v>
      </c>
      <c r="C2814">
        <v>74</v>
      </c>
    </row>
    <row r="2815" spans="1:3" x14ac:dyDescent="0.25">
      <c r="A2815" s="46" t="s">
        <v>2954</v>
      </c>
      <c r="B2815">
        <v>31</v>
      </c>
      <c r="C2815">
        <v>82</v>
      </c>
    </row>
    <row r="2816" spans="1:3" x14ac:dyDescent="0.25">
      <c r="A2816" s="46" t="s">
        <v>2955</v>
      </c>
      <c r="B2816">
        <v>53</v>
      </c>
      <c r="C2816">
        <v>95</v>
      </c>
    </row>
    <row r="2817" spans="1:3" x14ac:dyDescent="0.25">
      <c r="A2817" s="46" t="s">
        <v>2956</v>
      </c>
      <c r="B2817">
        <v>9</v>
      </c>
      <c r="C2817">
        <v>12</v>
      </c>
    </row>
    <row r="2818" spans="1:3" x14ac:dyDescent="0.25">
      <c r="A2818" s="46" t="s">
        <v>2957</v>
      </c>
      <c r="B2818">
        <v>29</v>
      </c>
      <c r="C2818">
        <v>48</v>
      </c>
    </row>
    <row r="2819" spans="1:3" x14ac:dyDescent="0.25">
      <c r="A2819" s="46" t="s">
        <v>2958</v>
      </c>
      <c r="B2819">
        <v>35</v>
      </c>
      <c r="C2819">
        <v>68</v>
      </c>
    </row>
    <row r="2820" spans="1:3" x14ac:dyDescent="0.25">
      <c r="A2820" s="46" t="s">
        <v>2959</v>
      </c>
      <c r="B2820">
        <v>34</v>
      </c>
      <c r="C2820">
        <v>50</v>
      </c>
    </row>
    <row r="2821" spans="1:3" x14ac:dyDescent="0.25">
      <c r="A2821" s="46" t="s">
        <v>119</v>
      </c>
      <c r="B2821">
        <v>2</v>
      </c>
      <c r="C2821">
        <v>8</v>
      </c>
    </row>
    <row r="2822" spans="1:3" x14ac:dyDescent="0.25">
      <c r="A2822" s="46" t="s">
        <v>446</v>
      </c>
      <c r="B2822">
        <v>5</v>
      </c>
      <c r="C2822">
        <v>6</v>
      </c>
    </row>
    <row r="2823" spans="1:3" x14ac:dyDescent="0.25">
      <c r="A2823" s="46" t="s">
        <v>447</v>
      </c>
      <c r="B2823">
        <v>52</v>
      </c>
      <c r="C2823">
        <v>181</v>
      </c>
    </row>
    <row r="2824" spans="1:3" x14ac:dyDescent="0.25">
      <c r="A2824" s="46" t="s">
        <v>451</v>
      </c>
      <c r="B2824">
        <v>22</v>
      </c>
      <c r="C2824">
        <v>46</v>
      </c>
    </row>
    <row r="2825" spans="1:3" x14ac:dyDescent="0.25">
      <c r="A2825" s="46" t="s">
        <v>2960</v>
      </c>
      <c r="B2825">
        <v>2</v>
      </c>
      <c r="C2825">
        <v>8</v>
      </c>
    </row>
    <row r="2826" spans="1:3" x14ac:dyDescent="0.25">
      <c r="A2826" s="46" t="s">
        <v>440</v>
      </c>
      <c r="B2826">
        <v>48</v>
      </c>
      <c r="C2826">
        <v>131</v>
      </c>
    </row>
    <row r="2827" spans="1:3" x14ac:dyDescent="0.25">
      <c r="A2827" s="46" t="s">
        <v>2961</v>
      </c>
      <c r="B2827">
        <v>80</v>
      </c>
      <c r="C2827">
        <v>375</v>
      </c>
    </row>
    <row r="2828" spans="1:3" x14ac:dyDescent="0.25">
      <c r="A2828" s="46" t="s">
        <v>2962</v>
      </c>
      <c r="B2828">
        <v>2</v>
      </c>
      <c r="C2828">
        <v>5</v>
      </c>
    </row>
    <row r="2829" spans="1:3" x14ac:dyDescent="0.25">
      <c r="A2829" s="46" t="s">
        <v>2963</v>
      </c>
      <c r="B2829">
        <v>45</v>
      </c>
      <c r="C2829">
        <v>148</v>
      </c>
    </row>
    <row r="2830" spans="1:3" x14ac:dyDescent="0.25">
      <c r="A2830" s="46" t="s">
        <v>2964</v>
      </c>
      <c r="B2830">
        <v>42</v>
      </c>
      <c r="C2830">
        <v>101</v>
      </c>
    </row>
    <row r="2831" spans="1:3" x14ac:dyDescent="0.25">
      <c r="A2831" s="46" t="s">
        <v>2965</v>
      </c>
      <c r="B2831">
        <v>42</v>
      </c>
      <c r="C2831">
        <v>101</v>
      </c>
    </row>
    <row r="2832" spans="1:3" x14ac:dyDescent="0.25">
      <c r="A2832" s="46" t="s">
        <v>2966</v>
      </c>
      <c r="B2832">
        <v>99</v>
      </c>
      <c r="C2832">
        <v>500</v>
      </c>
    </row>
    <row r="2833" spans="1:3" x14ac:dyDescent="0.25">
      <c r="A2833" s="46" t="s">
        <v>3228</v>
      </c>
      <c r="B2833">
        <v>45</v>
      </c>
      <c r="C2833">
        <v>163</v>
      </c>
    </row>
    <row r="2834" spans="1:3" x14ac:dyDescent="0.25">
      <c r="A2834" s="46" t="s">
        <v>2967</v>
      </c>
      <c r="B2834">
        <v>57</v>
      </c>
      <c r="C2834">
        <v>188</v>
      </c>
    </row>
    <row r="2835" spans="1:3" x14ac:dyDescent="0.25">
      <c r="A2835" s="46" t="s">
        <v>2968</v>
      </c>
      <c r="B2835">
        <v>32</v>
      </c>
      <c r="C2835">
        <v>185</v>
      </c>
    </row>
    <row r="2836" spans="1:3" x14ac:dyDescent="0.25">
      <c r="A2836" s="46" t="s">
        <v>421</v>
      </c>
      <c r="B2836">
        <v>28</v>
      </c>
      <c r="C2836">
        <v>63</v>
      </c>
    </row>
    <row r="2837" spans="1:3" x14ac:dyDescent="0.25">
      <c r="A2837" s="46" t="s">
        <v>2969</v>
      </c>
      <c r="B2837">
        <v>68</v>
      </c>
      <c r="C2837">
        <v>185</v>
      </c>
    </row>
    <row r="2838" spans="1:3" x14ac:dyDescent="0.25">
      <c r="A2838" s="46" t="s">
        <v>359</v>
      </c>
      <c r="B2838">
        <v>155</v>
      </c>
      <c r="C2838">
        <v>853</v>
      </c>
    </row>
    <row r="2839" spans="1:3" x14ac:dyDescent="0.25">
      <c r="A2839" s="46" t="s">
        <v>2970</v>
      </c>
      <c r="B2839">
        <v>3</v>
      </c>
      <c r="C2839">
        <v>4</v>
      </c>
    </row>
    <row r="2840" spans="1:3" x14ac:dyDescent="0.25">
      <c r="A2840" s="46" t="s">
        <v>2971</v>
      </c>
      <c r="B2840">
        <v>22</v>
      </c>
      <c r="C2840">
        <v>63</v>
      </c>
    </row>
    <row r="2841" spans="1:3" x14ac:dyDescent="0.25">
      <c r="A2841" s="46" t="s">
        <v>217</v>
      </c>
      <c r="B2841">
        <v>8</v>
      </c>
      <c r="C2841">
        <v>12</v>
      </c>
    </row>
    <row r="2842" spans="1:3" x14ac:dyDescent="0.25">
      <c r="A2842" s="46" t="s">
        <v>2972</v>
      </c>
      <c r="B2842">
        <v>25</v>
      </c>
      <c r="C2842">
        <v>35</v>
      </c>
    </row>
    <row r="2843" spans="1:3" x14ac:dyDescent="0.25">
      <c r="A2843" s="46" t="s">
        <v>218</v>
      </c>
      <c r="B2843">
        <v>23</v>
      </c>
      <c r="C2843">
        <v>47</v>
      </c>
    </row>
    <row r="2844" spans="1:3" x14ac:dyDescent="0.25">
      <c r="A2844" s="46" t="s">
        <v>2973</v>
      </c>
      <c r="B2844">
        <v>289</v>
      </c>
      <c r="C2844">
        <v>1511</v>
      </c>
    </row>
    <row r="2845" spans="1:3" x14ac:dyDescent="0.25">
      <c r="A2845" s="46" t="s">
        <v>319</v>
      </c>
      <c r="B2845">
        <v>21</v>
      </c>
      <c r="C2845">
        <v>34</v>
      </c>
    </row>
    <row r="2846" spans="1:3" x14ac:dyDescent="0.25">
      <c r="A2846" s="46" t="s">
        <v>377</v>
      </c>
      <c r="B2846">
        <v>1</v>
      </c>
      <c r="C2846">
        <v>1</v>
      </c>
    </row>
    <row r="2847" spans="1:3" x14ac:dyDescent="0.25">
      <c r="A2847" s="46" t="s">
        <v>2974</v>
      </c>
      <c r="B2847">
        <v>19</v>
      </c>
      <c r="C2847">
        <v>35</v>
      </c>
    </row>
    <row r="2848" spans="1:3" x14ac:dyDescent="0.25">
      <c r="A2848" s="46" t="s">
        <v>2975</v>
      </c>
      <c r="B2848">
        <v>32</v>
      </c>
      <c r="C2848">
        <v>185</v>
      </c>
    </row>
    <row r="2849" spans="1:3" x14ac:dyDescent="0.25">
      <c r="A2849" s="46" t="s">
        <v>369</v>
      </c>
      <c r="B2849">
        <v>9</v>
      </c>
      <c r="C2849">
        <v>141</v>
      </c>
    </row>
    <row r="2850" spans="1:3" x14ac:dyDescent="0.25">
      <c r="A2850" s="46" t="s">
        <v>2976</v>
      </c>
      <c r="B2850">
        <v>102</v>
      </c>
      <c r="C2850">
        <v>546</v>
      </c>
    </row>
    <row r="2851" spans="1:3" x14ac:dyDescent="0.25">
      <c r="A2851" s="46" t="s">
        <v>2977</v>
      </c>
      <c r="B2851">
        <v>70</v>
      </c>
      <c r="C2851">
        <v>334</v>
      </c>
    </row>
    <row r="2852" spans="1:3" x14ac:dyDescent="0.25">
      <c r="A2852" s="46" t="s">
        <v>2978</v>
      </c>
      <c r="B2852">
        <v>34</v>
      </c>
      <c r="C2852">
        <v>58</v>
      </c>
    </row>
    <row r="2853" spans="1:3" x14ac:dyDescent="0.25">
      <c r="A2853" s="46" t="s">
        <v>2979</v>
      </c>
      <c r="B2853">
        <v>1</v>
      </c>
      <c r="C2853">
        <v>1</v>
      </c>
    </row>
    <row r="2854" spans="1:3" x14ac:dyDescent="0.25">
      <c r="A2854" s="46" t="s">
        <v>2980</v>
      </c>
      <c r="B2854">
        <v>14</v>
      </c>
      <c r="C2854">
        <v>18</v>
      </c>
    </row>
    <row r="2855" spans="1:3" x14ac:dyDescent="0.25">
      <c r="A2855" s="46" t="s">
        <v>2981</v>
      </c>
      <c r="B2855">
        <v>1</v>
      </c>
      <c r="C2855">
        <v>24</v>
      </c>
    </row>
    <row r="2856" spans="1:3" x14ac:dyDescent="0.25">
      <c r="A2856" s="46" t="s">
        <v>2982</v>
      </c>
      <c r="B2856">
        <v>24</v>
      </c>
      <c r="C2856">
        <v>52</v>
      </c>
    </row>
    <row r="2857" spans="1:3" x14ac:dyDescent="0.25">
      <c r="A2857" s="46" t="s">
        <v>2983</v>
      </c>
      <c r="B2857">
        <v>51</v>
      </c>
      <c r="C2857">
        <v>128</v>
      </c>
    </row>
    <row r="2858" spans="1:3" x14ac:dyDescent="0.25">
      <c r="A2858" s="46" t="s">
        <v>2984</v>
      </c>
      <c r="B2858">
        <v>38</v>
      </c>
      <c r="C2858">
        <v>76</v>
      </c>
    </row>
    <row r="2859" spans="1:3" x14ac:dyDescent="0.25">
      <c r="A2859" s="46" t="s">
        <v>2985</v>
      </c>
      <c r="B2859">
        <v>41</v>
      </c>
      <c r="C2859">
        <v>78</v>
      </c>
    </row>
    <row r="2860" spans="1:3" x14ac:dyDescent="0.25">
      <c r="A2860" s="46" t="s">
        <v>2986</v>
      </c>
      <c r="B2860">
        <v>87</v>
      </c>
      <c r="C2860">
        <v>277</v>
      </c>
    </row>
    <row r="2861" spans="1:3" x14ac:dyDescent="0.25">
      <c r="A2861" s="46" t="s">
        <v>2987</v>
      </c>
      <c r="B2861">
        <v>70</v>
      </c>
      <c r="C2861">
        <v>130</v>
      </c>
    </row>
    <row r="2862" spans="1:3" x14ac:dyDescent="0.25">
      <c r="A2862" s="46" t="s">
        <v>2988</v>
      </c>
      <c r="B2862">
        <v>47</v>
      </c>
      <c r="C2862">
        <v>62</v>
      </c>
    </row>
    <row r="2863" spans="1:3" x14ac:dyDescent="0.25">
      <c r="A2863" s="46" t="s">
        <v>2989</v>
      </c>
      <c r="B2863">
        <v>58</v>
      </c>
      <c r="C2863">
        <v>177</v>
      </c>
    </row>
    <row r="2864" spans="1:3" x14ac:dyDescent="0.25">
      <c r="A2864" s="46" t="s">
        <v>2990</v>
      </c>
      <c r="B2864">
        <v>29</v>
      </c>
      <c r="C2864">
        <v>37</v>
      </c>
    </row>
    <row r="2865" spans="1:3" x14ac:dyDescent="0.25">
      <c r="A2865" s="46" t="s">
        <v>2991</v>
      </c>
      <c r="B2865">
        <v>42</v>
      </c>
      <c r="C2865">
        <v>94</v>
      </c>
    </row>
    <row r="2866" spans="1:3" x14ac:dyDescent="0.25">
      <c r="A2866" s="46" t="s">
        <v>2992</v>
      </c>
      <c r="B2866">
        <v>68</v>
      </c>
      <c r="C2866">
        <v>151</v>
      </c>
    </row>
    <row r="2867" spans="1:3" x14ac:dyDescent="0.25">
      <c r="A2867" s="46" t="s">
        <v>111</v>
      </c>
      <c r="B2867">
        <v>42</v>
      </c>
      <c r="C2867">
        <v>95</v>
      </c>
    </row>
    <row r="2868" spans="1:3" x14ac:dyDescent="0.25">
      <c r="A2868" s="46" t="s">
        <v>420</v>
      </c>
      <c r="B2868">
        <v>49</v>
      </c>
      <c r="C2868">
        <v>142</v>
      </c>
    </row>
    <row r="2869" spans="1:3" x14ac:dyDescent="0.25">
      <c r="A2869" s="46" t="s">
        <v>228</v>
      </c>
      <c r="B2869">
        <v>42</v>
      </c>
      <c r="C2869">
        <v>122</v>
      </c>
    </row>
    <row r="2870" spans="1:3" x14ac:dyDescent="0.25">
      <c r="A2870" s="46" t="s">
        <v>2993</v>
      </c>
      <c r="B2870">
        <v>56</v>
      </c>
      <c r="C2870">
        <v>179</v>
      </c>
    </row>
    <row r="2871" spans="1:3" x14ac:dyDescent="0.25">
      <c r="A2871" s="46" t="s">
        <v>2994</v>
      </c>
      <c r="B2871">
        <v>61</v>
      </c>
      <c r="C2871">
        <v>207</v>
      </c>
    </row>
    <row r="2872" spans="1:3" x14ac:dyDescent="0.25">
      <c r="A2872" s="46" t="s">
        <v>434</v>
      </c>
      <c r="B2872">
        <v>4</v>
      </c>
      <c r="C2872">
        <v>16</v>
      </c>
    </row>
    <row r="2873" spans="1:3" x14ac:dyDescent="0.25">
      <c r="A2873" s="46" t="s">
        <v>435</v>
      </c>
      <c r="B2873">
        <v>4</v>
      </c>
      <c r="C2873">
        <v>16</v>
      </c>
    </row>
    <row r="2874" spans="1:3" x14ac:dyDescent="0.25">
      <c r="A2874" s="46" t="s">
        <v>436</v>
      </c>
      <c r="B2874">
        <v>4</v>
      </c>
      <c r="C2874">
        <v>16</v>
      </c>
    </row>
    <row r="2875" spans="1:3" x14ac:dyDescent="0.25">
      <c r="A2875" s="46" t="s">
        <v>437</v>
      </c>
      <c r="B2875">
        <v>4</v>
      </c>
      <c r="C2875">
        <v>16</v>
      </c>
    </row>
    <row r="2876" spans="1:3" x14ac:dyDescent="0.25">
      <c r="A2876" s="46" t="s">
        <v>438</v>
      </c>
      <c r="B2876">
        <v>4</v>
      </c>
      <c r="C2876">
        <v>16</v>
      </c>
    </row>
    <row r="2877" spans="1:3" x14ac:dyDescent="0.25">
      <c r="A2877" s="46" t="s">
        <v>172</v>
      </c>
      <c r="B2877">
        <v>60</v>
      </c>
      <c r="C2877">
        <v>152</v>
      </c>
    </row>
    <row r="2878" spans="1:3" x14ac:dyDescent="0.25">
      <c r="A2878" s="46" t="s">
        <v>2995</v>
      </c>
      <c r="B2878">
        <v>21</v>
      </c>
      <c r="C2878">
        <v>40</v>
      </c>
    </row>
    <row r="2879" spans="1:3" x14ac:dyDescent="0.25">
      <c r="A2879" s="46" t="s">
        <v>402</v>
      </c>
      <c r="B2879">
        <v>41</v>
      </c>
      <c r="C2879">
        <v>80</v>
      </c>
    </row>
    <row r="2880" spans="1:3" x14ac:dyDescent="0.25">
      <c r="A2880" s="46" t="s">
        <v>84</v>
      </c>
      <c r="B2880">
        <v>41</v>
      </c>
      <c r="C2880">
        <v>104</v>
      </c>
    </row>
    <row r="2881" spans="1:3" x14ac:dyDescent="0.25">
      <c r="A2881" s="46" t="s">
        <v>2996</v>
      </c>
      <c r="B2881">
        <v>1</v>
      </c>
      <c r="C2881">
        <v>3</v>
      </c>
    </row>
    <row r="2882" spans="1:3" x14ac:dyDescent="0.25">
      <c r="A2882" s="46" t="s">
        <v>2997</v>
      </c>
      <c r="B2882">
        <v>165</v>
      </c>
      <c r="C2882">
        <v>615</v>
      </c>
    </row>
    <row r="2883" spans="1:3" x14ac:dyDescent="0.25">
      <c r="A2883" s="46" t="s">
        <v>2998</v>
      </c>
      <c r="B2883">
        <v>124</v>
      </c>
      <c r="C2883">
        <v>403</v>
      </c>
    </row>
    <row r="2884" spans="1:3" x14ac:dyDescent="0.25">
      <c r="A2884" s="46" t="s">
        <v>2999</v>
      </c>
      <c r="B2884">
        <v>2</v>
      </c>
      <c r="C2884">
        <v>3</v>
      </c>
    </row>
    <row r="2885" spans="1:3" x14ac:dyDescent="0.25">
      <c r="A2885" s="46" t="s">
        <v>3000</v>
      </c>
      <c r="B2885">
        <v>2</v>
      </c>
      <c r="C2885">
        <v>3</v>
      </c>
    </row>
    <row r="2886" spans="1:3" x14ac:dyDescent="0.25">
      <c r="A2886" s="46" t="s">
        <v>3001</v>
      </c>
      <c r="B2886">
        <v>2</v>
      </c>
      <c r="C2886">
        <v>3</v>
      </c>
    </row>
    <row r="2887" spans="1:3" x14ac:dyDescent="0.25">
      <c r="A2887" s="46" t="s">
        <v>3002</v>
      </c>
      <c r="B2887">
        <v>62</v>
      </c>
      <c r="C2887">
        <v>146</v>
      </c>
    </row>
    <row r="2888" spans="1:3" x14ac:dyDescent="0.25">
      <c r="A2888" s="46" t="s">
        <v>3003</v>
      </c>
      <c r="B2888">
        <v>35</v>
      </c>
      <c r="C2888">
        <v>52</v>
      </c>
    </row>
    <row r="2889" spans="1:3" x14ac:dyDescent="0.25">
      <c r="A2889" s="46" t="s">
        <v>3004</v>
      </c>
      <c r="B2889">
        <v>98</v>
      </c>
      <c r="C2889">
        <v>309</v>
      </c>
    </row>
    <row r="2890" spans="1:3" x14ac:dyDescent="0.25">
      <c r="A2890" s="46" t="s">
        <v>170</v>
      </c>
      <c r="B2890">
        <v>80</v>
      </c>
      <c r="C2890">
        <v>252</v>
      </c>
    </row>
    <row r="2891" spans="1:3" x14ac:dyDescent="0.25">
      <c r="A2891" s="46" t="s">
        <v>67</v>
      </c>
      <c r="B2891">
        <v>26</v>
      </c>
      <c r="C2891">
        <v>36</v>
      </c>
    </row>
    <row r="2892" spans="1:3" x14ac:dyDescent="0.25">
      <c r="A2892" s="46" t="s">
        <v>3005</v>
      </c>
      <c r="B2892">
        <v>1</v>
      </c>
      <c r="C2892">
        <v>1</v>
      </c>
    </row>
    <row r="2893" spans="1:3" x14ac:dyDescent="0.25">
      <c r="A2893" s="46" t="s">
        <v>3006</v>
      </c>
      <c r="B2893">
        <v>1</v>
      </c>
      <c r="C2893">
        <v>2</v>
      </c>
    </row>
    <row r="2894" spans="1:3" x14ac:dyDescent="0.25">
      <c r="A2894" s="46" t="s">
        <v>3007</v>
      </c>
      <c r="B2894">
        <v>1</v>
      </c>
      <c r="C2894">
        <v>6</v>
      </c>
    </row>
    <row r="2895" spans="1:3" x14ac:dyDescent="0.25">
      <c r="A2895" s="46" t="s">
        <v>3008</v>
      </c>
      <c r="B2895">
        <v>34</v>
      </c>
      <c r="C2895">
        <v>76</v>
      </c>
    </row>
    <row r="2896" spans="1:3" x14ac:dyDescent="0.25">
      <c r="A2896" s="46" t="s">
        <v>3009</v>
      </c>
      <c r="B2896">
        <v>11</v>
      </c>
      <c r="C2896">
        <v>50</v>
      </c>
    </row>
    <row r="2897" spans="1:3" x14ac:dyDescent="0.25">
      <c r="A2897" s="46" t="s">
        <v>3010</v>
      </c>
      <c r="B2897">
        <v>30</v>
      </c>
      <c r="C2897">
        <v>71</v>
      </c>
    </row>
    <row r="2898" spans="1:3" x14ac:dyDescent="0.25">
      <c r="A2898" s="46" t="s">
        <v>3011</v>
      </c>
      <c r="B2898">
        <v>62</v>
      </c>
      <c r="C2898">
        <v>481</v>
      </c>
    </row>
    <row r="2899" spans="1:3" x14ac:dyDescent="0.25">
      <c r="A2899" s="46" t="s">
        <v>3012</v>
      </c>
      <c r="B2899">
        <v>1</v>
      </c>
      <c r="C2899">
        <v>2</v>
      </c>
    </row>
    <row r="2900" spans="1:3" x14ac:dyDescent="0.25">
      <c r="A2900" s="46" t="s">
        <v>3013</v>
      </c>
      <c r="B2900">
        <v>1</v>
      </c>
      <c r="C2900">
        <v>2</v>
      </c>
    </row>
    <row r="2901" spans="1:3" x14ac:dyDescent="0.25">
      <c r="A2901" s="46" t="s">
        <v>3014</v>
      </c>
      <c r="B2901">
        <v>66</v>
      </c>
      <c r="C2901">
        <v>406</v>
      </c>
    </row>
    <row r="2902" spans="1:3" x14ac:dyDescent="0.25">
      <c r="A2902" s="46" t="s">
        <v>3015</v>
      </c>
      <c r="B2902">
        <v>22</v>
      </c>
      <c r="C2902">
        <v>244</v>
      </c>
    </row>
    <row r="2903" spans="1:3" x14ac:dyDescent="0.25">
      <c r="A2903" s="46" t="s">
        <v>3016</v>
      </c>
      <c r="B2903">
        <v>25</v>
      </c>
      <c r="C2903">
        <v>157</v>
      </c>
    </row>
    <row r="2904" spans="1:3" x14ac:dyDescent="0.25">
      <c r="A2904" s="46" t="s">
        <v>3017</v>
      </c>
      <c r="B2904">
        <v>38</v>
      </c>
      <c r="C2904">
        <v>78</v>
      </c>
    </row>
    <row r="2905" spans="1:3" x14ac:dyDescent="0.25">
      <c r="A2905" s="46" t="s">
        <v>3018</v>
      </c>
      <c r="B2905">
        <v>1</v>
      </c>
      <c r="C2905">
        <v>1</v>
      </c>
    </row>
    <row r="2906" spans="1:3" x14ac:dyDescent="0.25">
      <c r="A2906" s="46" t="s">
        <v>3019</v>
      </c>
      <c r="B2906">
        <v>2</v>
      </c>
      <c r="C2906">
        <v>2</v>
      </c>
    </row>
    <row r="2907" spans="1:3" x14ac:dyDescent="0.25">
      <c r="A2907" s="46" t="s">
        <v>3020</v>
      </c>
      <c r="B2907">
        <v>58</v>
      </c>
      <c r="C2907">
        <v>166</v>
      </c>
    </row>
    <row r="2908" spans="1:3" x14ac:dyDescent="0.25">
      <c r="A2908" s="46" t="s">
        <v>3021</v>
      </c>
      <c r="B2908">
        <v>1</v>
      </c>
      <c r="C2908">
        <v>2</v>
      </c>
    </row>
    <row r="2909" spans="1:3" x14ac:dyDescent="0.25">
      <c r="A2909" s="46" t="s">
        <v>3022</v>
      </c>
      <c r="B2909">
        <v>2</v>
      </c>
      <c r="C2909">
        <v>2</v>
      </c>
    </row>
    <row r="2910" spans="1:3" x14ac:dyDescent="0.25">
      <c r="A2910" s="46" t="s">
        <v>3023</v>
      </c>
      <c r="B2910">
        <v>6</v>
      </c>
      <c r="C2910">
        <v>9</v>
      </c>
    </row>
    <row r="2911" spans="1:3" x14ac:dyDescent="0.25">
      <c r="A2911" s="46" t="s">
        <v>3024</v>
      </c>
      <c r="B2911">
        <v>1</v>
      </c>
      <c r="C2911">
        <v>2</v>
      </c>
    </row>
    <row r="2912" spans="1:3" x14ac:dyDescent="0.25">
      <c r="A2912" s="46" t="s">
        <v>246</v>
      </c>
      <c r="B2912">
        <v>1</v>
      </c>
      <c r="C2912">
        <v>2</v>
      </c>
    </row>
    <row r="2913" spans="1:3" x14ac:dyDescent="0.25">
      <c r="A2913" s="46" t="s">
        <v>3025</v>
      </c>
      <c r="B2913">
        <v>1</v>
      </c>
      <c r="C2913">
        <v>2</v>
      </c>
    </row>
    <row r="2914" spans="1:3" x14ac:dyDescent="0.25">
      <c r="A2914" s="46" t="s">
        <v>247</v>
      </c>
      <c r="B2914">
        <v>1</v>
      </c>
      <c r="C2914">
        <v>2</v>
      </c>
    </row>
    <row r="2915" spans="1:3" x14ac:dyDescent="0.25">
      <c r="A2915" s="46" t="s">
        <v>3026</v>
      </c>
      <c r="B2915">
        <v>4</v>
      </c>
      <c r="C2915">
        <v>4</v>
      </c>
    </row>
    <row r="2916" spans="1:3" x14ac:dyDescent="0.25">
      <c r="A2916" s="46" t="s">
        <v>3027</v>
      </c>
      <c r="B2916">
        <v>10</v>
      </c>
      <c r="C2916">
        <v>12</v>
      </c>
    </row>
    <row r="2917" spans="1:3" x14ac:dyDescent="0.25">
      <c r="A2917" s="46" t="s">
        <v>291</v>
      </c>
      <c r="B2917">
        <v>64</v>
      </c>
      <c r="C2917">
        <v>398</v>
      </c>
    </row>
    <row r="2918" spans="1:3" x14ac:dyDescent="0.25">
      <c r="A2918" s="46" t="s">
        <v>3028</v>
      </c>
      <c r="B2918">
        <v>59</v>
      </c>
      <c r="C2918">
        <v>182</v>
      </c>
    </row>
    <row r="2919" spans="1:3" x14ac:dyDescent="0.25">
      <c r="A2919" s="46" t="s">
        <v>349</v>
      </c>
      <c r="B2919">
        <v>60</v>
      </c>
      <c r="C2919">
        <v>318</v>
      </c>
    </row>
    <row r="2920" spans="1:3" x14ac:dyDescent="0.25">
      <c r="A2920" s="46" t="s">
        <v>350</v>
      </c>
      <c r="B2920">
        <v>29</v>
      </c>
      <c r="C2920">
        <v>213</v>
      </c>
    </row>
    <row r="2921" spans="1:3" x14ac:dyDescent="0.25">
      <c r="A2921" s="46" t="s">
        <v>351</v>
      </c>
      <c r="B2921">
        <v>39</v>
      </c>
      <c r="C2921">
        <v>89</v>
      </c>
    </row>
    <row r="2922" spans="1:3" x14ac:dyDescent="0.25">
      <c r="A2922" s="46" t="s">
        <v>352</v>
      </c>
      <c r="B2922">
        <v>7</v>
      </c>
      <c r="C2922">
        <v>8</v>
      </c>
    </row>
    <row r="2923" spans="1:3" x14ac:dyDescent="0.25">
      <c r="A2923" s="46" t="s">
        <v>3119</v>
      </c>
      <c r="B2923">
        <v>2</v>
      </c>
      <c r="C2923">
        <v>4</v>
      </c>
    </row>
    <row r="2924" spans="1:3" x14ac:dyDescent="0.25">
      <c r="A2924" s="46" t="s">
        <v>3120</v>
      </c>
      <c r="B2924">
        <v>1</v>
      </c>
      <c r="C2924">
        <v>4</v>
      </c>
    </row>
    <row r="2925" spans="1:3" x14ac:dyDescent="0.25">
      <c r="A2925" s="46" t="s">
        <v>3223</v>
      </c>
      <c r="B2925">
        <v>2</v>
      </c>
      <c r="C2925">
        <v>3</v>
      </c>
    </row>
    <row r="2926" spans="1:3" x14ac:dyDescent="0.25">
      <c r="A2926" s="46" t="s">
        <v>3029</v>
      </c>
      <c r="B2926">
        <v>8</v>
      </c>
      <c r="C2926">
        <v>11</v>
      </c>
    </row>
    <row r="2927" spans="1:3" x14ac:dyDescent="0.25">
      <c r="A2927" s="46" t="s">
        <v>501</v>
      </c>
      <c r="B2927">
        <v>10</v>
      </c>
      <c r="C2927">
        <v>19</v>
      </c>
    </row>
    <row r="2928" spans="1:3" x14ac:dyDescent="0.25">
      <c r="A2928" s="46" t="s">
        <v>262</v>
      </c>
      <c r="B2928">
        <v>150</v>
      </c>
      <c r="C2928">
        <v>801</v>
      </c>
    </row>
    <row r="2929" spans="1:3" x14ac:dyDescent="0.25">
      <c r="A2929" s="46" t="s">
        <v>3030</v>
      </c>
      <c r="B2929">
        <v>6</v>
      </c>
      <c r="C2929">
        <v>12</v>
      </c>
    </row>
    <row r="2930" spans="1:3" x14ac:dyDescent="0.25">
      <c r="A2930" s="46" t="s">
        <v>105</v>
      </c>
      <c r="B2930">
        <v>53</v>
      </c>
      <c r="C2930">
        <v>304</v>
      </c>
    </row>
    <row r="2931" spans="1:3" x14ac:dyDescent="0.25">
      <c r="A2931" s="46" t="s">
        <v>3031</v>
      </c>
      <c r="B2931">
        <v>2</v>
      </c>
      <c r="C2931">
        <v>3</v>
      </c>
    </row>
    <row r="2932" spans="1:3" x14ac:dyDescent="0.25">
      <c r="A2932" s="46" t="s">
        <v>452</v>
      </c>
      <c r="B2932">
        <v>10</v>
      </c>
      <c r="C2932">
        <v>20</v>
      </c>
    </row>
    <row r="2933" spans="1:3" x14ac:dyDescent="0.25">
      <c r="A2933" s="46" t="s">
        <v>3032</v>
      </c>
      <c r="B2933">
        <v>17</v>
      </c>
      <c r="C2933">
        <v>36</v>
      </c>
    </row>
    <row r="2934" spans="1:3" x14ac:dyDescent="0.25">
      <c r="A2934" s="46" t="s">
        <v>3033</v>
      </c>
      <c r="B2934">
        <v>40</v>
      </c>
      <c r="C2934">
        <v>69</v>
      </c>
    </row>
    <row r="2935" spans="1:3" x14ac:dyDescent="0.25">
      <c r="A2935" s="46" t="s">
        <v>3034</v>
      </c>
      <c r="B2935">
        <v>44</v>
      </c>
      <c r="C2935">
        <v>74</v>
      </c>
    </row>
    <row r="2936" spans="1:3" x14ac:dyDescent="0.25">
      <c r="A2936" s="46" t="s">
        <v>3035</v>
      </c>
      <c r="B2936">
        <v>45</v>
      </c>
      <c r="C2936">
        <v>75</v>
      </c>
    </row>
    <row r="2937" spans="1:3" x14ac:dyDescent="0.25">
      <c r="A2937" s="46" t="s">
        <v>3036</v>
      </c>
      <c r="B2937">
        <v>42</v>
      </c>
      <c r="C2937">
        <v>179</v>
      </c>
    </row>
    <row r="2938" spans="1:3" x14ac:dyDescent="0.25">
      <c r="A2938" s="46" t="s">
        <v>3233</v>
      </c>
      <c r="B2938">
        <v>50</v>
      </c>
      <c r="C2938">
        <v>171</v>
      </c>
    </row>
    <row r="2939" spans="1:3" x14ac:dyDescent="0.25">
      <c r="A2939" s="46" t="s">
        <v>3037</v>
      </c>
      <c r="B2939">
        <v>13</v>
      </c>
      <c r="C2939">
        <v>22</v>
      </c>
    </row>
    <row r="2940" spans="1:3" x14ac:dyDescent="0.25">
      <c r="A2940" s="46" t="s">
        <v>3038</v>
      </c>
      <c r="B2940">
        <v>107</v>
      </c>
      <c r="C2940">
        <v>470</v>
      </c>
    </row>
    <row r="2941" spans="1:3" x14ac:dyDescent="0.25">
      <c r="A2941" s="46" t="s">
        <v>3039</v>
      </c>
      <c r="B2941">
        <v>3</v>
      </c>
      <c r="C2941">
        <v>4</v>
      </c>
    </row>
    <row r="2942" spans="1:3" x14ac:dyDescent="0.25">
      <c r="A2942" s="46" t="s">
        <v>3040</v>
      </c>
      <c r="B2942">
        <v>31</v>
      </c>
      <c r="C2942">
        <v>82</v>
      </c>
    </row>
    <row r="2943" spans="1:3" x14ac:dyDescent="0.25">
      <c r="A2943" s="46" t="s">
        <v>3041</v>
      </c>
      <c r="B2943">
        <v>62</v>
      </c>
      <c r="C2943">
        <v>208</v>
      </c>
    </row>
    <row r="2944" spans="1:3" x14ac:dyDescent="0.25">
      <c r="A2944" s="46" t="s">
        <v>3042</v>
      </c>
      <c r="B2944">
        <v>31</v>
      </c>
      <c r="C2944">
        <v>82</v>
      </c>
    </row>
    <row r="2945" spans="1:3" x14ac:dyDescent="0.25">
      <c r="A2945" s="46" t="s">
        <v>301</v>
      </c>
      <c r="B2945">
        <v>62</v>
      </c>
      <c r="C2945">
        <v>208</v>
      </c>
    </row>
    <row r="2946" spans="1:3" x14ac:dyDescent="0.25">
      <c r="A2946" s="46" t="s">
        <v>3043</v>
      </c>
      <c r="B2946">
        <v>2</v>
      </c>
      <c r="C2946">
        <v>3</v>
      </c>
    </row>
    <row r="2947" spans="1:3" x14ac:dyDescent="0.25">
      <c r="A2947" s="46" t="s">
        <v>3045</v>
      </c>
      <c r="B2947">
        <v>2</v>
      </c>
      <c r="C2947">
        <v>2</v>
      </c>
    </row>
    <row r="2948" spans="1:3" x14ac:dyDescent="0.25">
      <c r="A2948" s="46" t="s">
        <v>3046</v>
      </c>
      <c r="B2948">
        <v>2</v>
      </c>
      <c r="C2948">
        <v>5</v>
      </c>
    </row>
    <row r="2949" spans="1:3" x14ac:dyDescent="0.25">
      <c r="A2949" s="46" t="s">
        <v>3047</v>
      </c>
      <c r="B2949">
        <v>170</v>
      </c>
      <c r="C2949">
        <v>1494</v>
      </c>
    </row>
    <row r="2950" spans="1:3" x14ac:dyDescent="0.25">
      <c r="A2950" s="46" t="s">
        <v>3048</v>
      </c>
      <c r="B2950">
        <v>85</v>
      </c>
      <c r="C2950">
        <v>283</v>
      </c>
    </row>
    <row r="2951" spans="1:3" x14ac:dyDescent="0.25">
      <c r="A2951" s="46" t="s">
        <v>3049</v>
      </c>
      <c r="B2951">
        <v>178</v>
      </c>
      <c r="C2951">
        <v>1490</v>
      </c>
    </row>
    <row r="2952" spans="1:3" x14ac:dyDescent="0.25">
      <c r="A2952" s="46" t="s">
        <v>3050</v>
      </c>
      <c r="B2952">
        <v>178</v>
      </c>
      <c r="C2952">
        <v>1490</v>
      </c>
    </row>
    <row r="2953" spans="1:3" x14ac:dyDescent="0.25">
      <c r="A2953" s="46" t="s">
        <v>3051</v>
      </c>
      <c r="B2953">
        <v>178</v>
      </c>
      <c r="C2953">
        <v>1490</v>
      </c>
    </row>
    <row r="2954" spans="1:3" x14ac:dyDescent="0.25">
      <c r="A2954" s="46" t="s">
        <v>3052</v>
      </c>
      <c r="B2954">
        <v>13</v>
      </c>
      <c r="C2954">
        <v>17</v>
      </c>
    </row>
    <row r="2955" spans="1:3" x14ac:dyDescent="0.25">
      <c r="A2955" s="46" t="s">
        <v>3053</v>
      </c>
      <c r="B2955">
        <v>13</v>
      </c>
      <c r="C2955">
        <v>17</v>
      </c>
    </row>
    <row r="2956" spans="1:3" x14ac:dyDescent="0.25">
      <c r="A2956" s="46" t="s">
        <v>3054</v>
      </c>
      <c r="B2956">
        <v>9</v>
      </c>
      <c r="C2956">
        <v>16</v>
      </c>
    </row>
    <row r="2957" spans="1:3" x14ac:dyDescent="0.25">
      <c r="A2957" s="46" t="s">
        <v>3055</v>
      </c>
      <c r="B2957">
        <v>4</v>
      </c>
      <c r="C2957">
        <v>3</v>
      </c>
    </row>
    <row r="2958" spans="1:3" x14ac:dyDescent="0.25">
      <c r="A2958" s="46" t="s">
        <v>3056</v>
      </c>
      <c r="B2958">
        <v>21</v>
      </c>
      <c r="C2958">
        <v>95</v>
      </c>
    </row>
    <row r="2959" spans="1:3" x14ac:dyDescent="0.25">
      <c r="A2959" s="46" t="s">
        <v>3057</v>
      </c>
      <c r="B2959">
        <v>47</v>
      </c>
      <c r="C2959">
        <v>171</v>
      </c>
    </row>
    <row r="2960" spans="1:3" x14ac:dyDescent="0.25">
      <c r="A2960" s="46" t="s">
        <v>3058</v>
      </c>
      <c r="B2960">
        <v>96</v>
      </c>
      <c r="C2960">
        <v>360</v>
      </c>
    </row>
    <row r="2961" spans="1:3" x14ac:dyDescent="0.25">
      <c r="A2961" s="46" t="s">
        <v>3059</v>
      </c>
      <c r="B2961">
        <v>28</v>
      </c>
      <c r="C2961">
        <v>78</v>
      </c>
    </row>
    <row r="2962" spans="1:3" x14ac:dyDescent="0.25">
      <c r="A2962" s="46" t="s">
        <v>3060</v>
      </c>
      <c r="B2962">
        <v>17</v>
      </c>
      <c r="C2962">
        <v>45</v>
      </c>
    </row>
    <row r="2963" spans="1:3" x14ac:dyDescent="0.25">
      <c r="A2963" s="46" t="s">
        <v>3061</v>
      </c>
      <c r="B2963">
        <v>41</v>
      </c>
      <c r="C2963">
        <v>143</v>
      </c>
    </row>
    <row r="2964" spans="1:3" x14ac:dyDescent="0.25">
      <c r="A2964" s="46" t="s">
        <v>3062</v>
      </c>
      <c r="B2964">
        <v>38</v>
      </c>
      <c r="C2964">
        <v>191</v>
      </c>
    </row>
    <row r="2965" spans="1:3" x14ac:dyDescent="0.25">
      <c r="A2965" s="46" t="s">
        <v>3063</v>
      </c>
      <c r="B2965">
        <v>16</v>
      </c>
      <c r="C2965">
        <v>167</v>
      </c>
    </row>
    <row r="2966" spans="1:3" x14ac:dyDescent="0.25">
      <c r="A2966" s="46" t="s">
        <v>3064</v>
      </c>
      <c r="B2966">
        <v>16</v>
      </c>
      <c r="C2966">
        <v>224</v>
      </c>
    </row>
    <row r="2967" spans="1:3" x14ac:dyDescent="0.25">
      <c r="A2967" s="46" t="s">
        <v>3065</v>
      </c>
      <c r="B2967">
        <v>16</v>
      </c>
      <c r="C2967">
        <v>332</v>
      </c>
    </row>
    <row r="2968" spans="1:3" x14ac:dyDescent="0.25">
      <c r="A2968" s="46" t="s">
        <v>3066</v>
      </c>
      <c r="B2968">
        <v>16</v>
      </c>
      <c r="C2968">
        <v>452</v>
      </c>
    </row>
    <row r="2969" spans="1:3" x14ac:dyDescent="0.25">
      <c r="A2969" s="46" t="s">
        <v>3067</v>
      </c>
      <c r="B2969">
        <v>16</v>
      </c>
      <c r="C2969">
        <v>623</v>
      </c>
    </row>
    <row r="2970" spans="1:3" x14ac:dyDescent="0.25">
      <c r="A2970" s="46" t="s">
        <v>3068</v>
      </c>
      <c r="B2970">
        <v>8</v>
      </c>
      <c r="C2970">
        <v>16</v>
      </c>
    </row>
    <row r="2971" spans="1:3" x14ac:dyDescent="0.25">
      <c r="A2971" s="46" t="s">
        <v>316</v>
      </c>
      <c r="B2971">
        <v>43</v>
      </c>
      <c r="C2971">
        <v>154</v>
      </c>
    </row>
    <row r="2972" spans="1:3" x14ac:dyDescent="0.25">
      <c r="A2972" s="46" t="s">
        <v>3069</v>
      </c>
      <c r="B2972">
        <v>5</v>
      </c>
      <c r="C2972">
        <v>7</v>
      </c>
    </row>
    <row r="2973" spans="1:3" x14ac:dyDescent="0.25">
      <c r="A2973" s="46" t="s">
        <v>3070</v>
      </c>
      <c r="B2973">
        <v>4</v>
      </c>
      <c r="C2973">
        <v>12</v>
      </c>
    </row>
    <row r="2974" spans="1:3" x14ac:dyDescent="0.25">
      <c r="A2974" s="46" t="s">
        <v>116</v>
      </c>
      <c r="B2974">
        <v>48</v>
      </c>
      <c r="C2974">
        <v>116</v>
      </c>
    </row>
    <row r="2975" spans="1:3" x14ac:dyDescent="0.25">
      <c r="A2975" s="46" t="s">
        <v>3071</v>
      </c>
      <c r="B2975">
        <v>125</v>
      </c>
      <c r="C2975">
        <v>459</v>
      </c>
    </row>
    <row r="2976" spans="1:3" x14ac:dyDescent="0.25">
      <c r="A2976" s="46" t="s">
        <v>3072</v>
      </c>
      <c r="B2976">
        <v>128</v>
      </c>
      <c r="C2976">
        <v>673</v>
      </c>
    </row>
    <row r="2977" spans="1:3" x14ac:dyDescent="0.25">
      <c r="A2977" s="46" t="s">
        <v>177</v>
      </c>
      <c r="B2977">
        <v>77</v>
      </c>
      <c r="C2977">
        <v>129</v>
      </c>
    </row>
    <row r="2978" spans="1:3" x14ac:dyDescent="0.25">
      <c r="A2978" s="46" t="s">
        <v>176</v>
      </c>
      <c r="B2978">
        <v>17</v>
      </c>
      <c r="C2978">
        <v>23</v>
      </c>
    </row>
    <row r="2979" spans="1:3" x14ac:dyDescent="0.25">
      <c r="A2979" s="46" t="s">
        <v>3073</v>
      </c>
      <c r="B2979">
        <v>1</v>
      </c>
      <c r="C2979">
        <v>1</v>
      </c>
    </row>
    <row r="2980" spans="1:3" x14ac:dyDescent="0.25">
      <c r="A2980" s="46" t="s">
        <v>174</v>
      </c>
      <c r="B2980">
        <v>10</v>
      </c>
      <c r="C2980">
        <v>12</v>
      </c>
    </row>
    <row r="2981" spans="1:3" x14ac:dyDescent="0.25">
      <c r="A2981" s="46" t="s">
        <v>175</v>
      </c>
      <c r="B2981">
        <v>4</v>
      </c>
      <c r="C2981">
        <v>7</v>
      </c>
    </row>
    <row r="2982" spans="1:3" x14ac:dyDescent="0.25">
      <c r="A2982" s="46" t="s">
        <v>250</v>
      </c>
      <c r="B2982">
        <v>21</v>
      </c>
      <c r="C2982">
        <v>57</v>
      </c>
    </row>
    <row r="2983" spans="1:3" x14ac:dyDescent="0.25">
      <c r="A2983" s="46" t="s">
        <v>3074</v>
      </c>
      <c r="B2983">
        <v>3</v>
      </c>
      <c r="C2983">
        <v>21</v>
      </c>
    </row>
    <row r="2984" spans="1:3" x14ac:dyDescent="0.25">
      <c r="A2984" s="46" t="s">
        <v>3075</v>
      </c>
      <c r="B2984">
        <v>11</v>
      </c>
      <c r="C2984">
        <v>159</v>
      </c>
    </row>
    <row r="2985" spans="1:3" x14ac:dyDescent="0.25">
      <c r="A2985" s="46" t="s">
        <v>3076</v>
      </c>
      <c r="B2985">
        <v>58</v>
      </c>
      <c r="C2985">
        <v>260</v>
      </c>
    </row>
    <row r="2986" spans="1:3" x14ac:dyDescent="0.25">
      <c r="A2986" s="46" t="s">
        <v>3077</v>
      </c>
      <c r="B2986">
        <v>34</v>
      </c>
      <c r="C2986">
        <v>85</v>
      </c>
    </row>
    <row r="2987" spans="1:3" x14ac:dyDescent="0.25">
      <c r="A2987" s="46" t="s">
        <v>3078</v>
      </c>
      <c r="B2987">
        <v>18</v>
      </c>
      <c r="C2987">
        <v>155</v>
      </c>
    </row>
    <row r="2988" spans="1:3" x14ac:dyDescent="0.25">
      <c r="A2988" s="46" t="s">
        <v>3079</v>
      </c>
      <c r="B2988">
        <v>13</v>
      </c>
      <c r="C2988">
        <v>17.5</v>
      </c>
    </row>
    <row r="2989" spans="1:3" x14ac:dyDescent="0.25">
      <c r="A2989" s="46" t="s">
        <v>360</v>
      </c>
      <c r="B2989">
        <v>54</v>
      </c>
      <c r="C2989">
        <v>136</v>
      </c>
    </row>
    <row r="2990" spans="1:3" x14ac:dyDescent="0.25">
      <c r="A2990" s="46" t="s">
        <v>3121</v>
      </c>
      <c r="B2990">
        <v>2</v>
      </c>
      <c r="C2990">
        <v>11</v>
      </c>
    </row>
    <row r="2991" spans="1:3" x14ac:dyDescent="0.25">
      <c r="A2991" s="46" t="s">
        <v>3122</v>
      </c>
      <c r="B2991">
        <v>1</v>
      </c>
      <c r="C2991">
        <v>20</v>
      </c>
    </row>
    <row r="2992" spans="1:3" x14ac:dyDescent="0.25">
      <c r="A2992" s="46" t="s">
        <v>3123</v>
      </c>
      <c r="B2992">
        <v>1</v>
      </c>
      <c r="C2992">
        <v>2</v>
      </c>
    </row>
    <row r="2993" spans="1:3" x14ac:dyDescent="0.25">
      <c r="A2993" s="46" t="s">
        <v>3124</v>
      </c>
      <c r="B2993">
        <v>1</v>
      </c>
      <c r="C2993">
        <v>0</v>
      </c>
    </row>
    <row r="2994" spans="1:3" x14ac:dyDescent="0.25">
      <c r="A2994" s="46" t="s">
        <v>3125</v>
      </c>
      <c r="B2994">
        <v>1</v>
      </c>
      <c r="C2994">
        <v>0</v>
      </c>
    </row>
    <row r="2995" spans="1:3" x14ac:dyDescent="0.25">
      <c r="A2995" s="46" t="s">
        <v>3126</v>
      </c>
      <c r="B2995">
        <v>1</v>
      </c>
      <c r="C2995">
        <v>0</v>
      </c>
    </row>
    <row r="2996" spans="1:3" x14ac:dyDescent="0.25">
      <c r="A2996" s="46" t="s">
        <v>3127</v>
      </c>
      <c r="B2996">
        <v>1</v>
      </c>
      <c r="C2996">
        <v>1</v>
      </c>
    </row>
    <row r="2997" spans="1:3" x14ac:dyDescent="0.25">
      <c r="A2997" s="46" t="s">
        <v>3128</v>
      </c>
      <c r="B2997">
        <v>1</v>
      </c>
      <c r="C2997">
        <v>1</v>
      </c>
    </row>
    <row r="2998" spans="1:3" x14ac:dyDescent="0.25">
      <c r="A2998" s="46" t="s">
        <v>3129</v>
      </c>
      <c r="B2998">
        <v>1</v>
      </c>
      <c r="C2998">
        <v>14</v>
      </c>
    </row>
    <row r="2999" spans="1:3" x14ac:dyDescent="0.25">
      <c r="A2999" s="46" t="s">
        <v>3130</v>
      </c>
      <c r="B2999">
        <v>1</v>
      </c>
      <c r="C2999">
        <v>1</v>
      </c>
    </row>
    <row r="3000" spans="1:3" x14ac:dyDescent="0.25">
      <c r="A3000" s="46" t="s">
        <v>3131</v>
      </c>
      <c r="B3000">
        <v>1</v>
      </c>
      <c r="C3000">
        <v>1</v>
      </c>
    </row>
    <row r="3001" spans="1:3" x14ac:dyDescent="0.25">
      <c r="A3001" s="46" t="s">
        <v>3132</v>
      </c>
      <c r="B3001">
        <v>1</v>
      </c>
      <c r="C3001">
        <v>1</v>
      </c>
    </row>
    <row r="3002" spans="1:3" x14ac:dyDescent="0.25">
      <c r="A3002" s="46" t="s">
        <v>3133</v>
      </c>
      <c r="B3002">
        <v>2</v>
      </c>
      <c r="C3002">
        <v>39</v>
      </c>
    </row>
    <row r="3003" spans="1:3" x14ac:dyDescent="0.25">
      <c r="A3003" s="46" t="s">
        <v>3134</v>
      </c>
      <c r="B3003">
        <v>1</v>
      </c>
      <c r="C3003">
        <v>1</v>
      </c>
    </row>
    <row r="3004" spans="1:3" x14ac:dyDescent="0.25">
      <c r="A3004" s="46" t="s">
        <v>3135</v>
      </c>
      <c r="B3004">
        <v>2</v>
      </c>
      <c r="C3004">
        <v>2</v>
      </c>
    </row>
    <row r="3005" spans="1:3" x14ac:dyDescent="0.25">
      <c r="A3005" s="46" t="s">
        <v>3136</v>
      </c>
      <c r="B3005">
        <v>1</v>
      </c>
      <c r="C3005">
        <v>1</v>
      </c>
    </row>
    <row r="3006" spans="1:3" x14ac:dyDescent="0.25">
      <c r="A3006" s="46" t="s">
        <v>3137</v>
      </c>
      <c r="B3006">
        <v>1</v>
      </c>
      <c r="C3006">
        <v>1</v>
      </c>
    </row>
    <row r="3007" spans="1:3" x14ac:dyDescent="0.25">
      <c r="A3007" s="46" t="s">
        <v>3138</v>
      </c>
      <c r="B3007">
        <v>1</v>
      </c>
      <c r="C3007">
        <v>1</v>
      </c>
    </row>
    <row r="3008" spans="1:3" x14ac:dyDescent="0.25">
      <c r="A3008" s="46" t="s">
        <v>3139</v>
      </c>
      <c r="B3008">
        <v>1</v>
      </c>
      <c r="C3008">
        <v>1</v>
      </c>
    </row>
    <row r="3009" spans="1:3" x14ac:dyDescent="0.25">
      <c r="A3009" s="46" t="s">
        <v>3140</v>
      </c>
      <c r="B3009">
        <v>1</v>
      </c>
      <c r="C3009">
        <v>4</v>
      </c>
    </row>
    <row r="3010" spans="1:3" x14ac:dyDescent="0.25">
      <c r="A3010" s="46" t="s">
        <v>3141</v>
      </c>
      <c r="B3010">
        <v>4</v>
      </c>
      <c r="C3010">
        <v>24</v>
      </c>
    </row>
    <row r="3011" spans="1:3" x14ac:dyDescent="0.25">
      <c r="A3011" s="46" t="s">
        <v>3142</v>
      </c>
      <c r="B3011">
        <v>1</v>
      </c>
      <c r="C3011">
        <v>1</v>
      </c>
    </row>
    <row r="3012" spans="1:3" x14ac:dyDescent="0.25">
      <c r="A3012" s="46" t="s">
        <v>3143</v>
      </c>
      <c r="B3012">
        <v>1</v>
      </c>
      <c r="C3012">
        <v>1</v>
      </c>
    </row>
    <row r="3013" spans="1:3" x14ac:dyDescent="0.25">
      <c r="A3013" s="46" t="s">
        <v>3144</v>
      </c>
      <c r="B3013">
        <v>1</v>
      </c>
      <c r="C3013">
        <v>1</v>
      </c>
    </row>
    <row r="3014" spans="1:3" x14ac:dyDescent="0.25">
      <c r="A3014" s="46" t="s">
        <v>3145</v>
      </c>
      <c r="B3014">
        <v>1</v>
      </c>
      <c r="C3014">
        <v>1</v>
      </c>
    </row>
    <row r="3015" spans="1:3" x14ac:dyDescent="0.25">
      <c r="A3015" s="46" t="s">
        <v>3146</v>
      </c>
      <c r="B3015">
        <v>1</v>
      </c>
      <c r="C3015">
        <v>0</v>
      </c>
    </row>
    <row r="3016" spans="1:3" x14ac:dyDescent="0.25">
      <c r="A3016" s="46" t="s">
        <v>3147</v>
      </c>
      <c r="B3016">
        <v>1</v>
      </c>
      <c r="C3016">
        <v>0</v>
      </c>
    </row>
    <row r="3017" spans="1:3" x14ac:dyDescent="0.25">
      <c r="A3017" s="46" t="s">
        <v>3148</v>
      </c>
      <c r="B3017">
        <v>1</v>
      </c>
      <c r="C3017">
        <v>2</v>
      </c>
    </row>
    <row r="3018" spans="1:3" x14ac:dyDescent="0.25">
      <c r="A3018" s="46" t="s">
        <v>3149</v>
      </c>
      <c r="B3018">
        <v>1</v>
      </c>
      <c r="C3018">
        <v>8</v>
      </c>
    </row>
    <row r="3019" spans="1:3" x14ac:dyDescent="0.25">
      <c r="A3019" s="46" t="s">
        <v>3150</v>
      </c>
      <c r="B3019">
        <v>1</v>
      </c>
      <c r="C3019">
        <v>0</v>
      </c>
    </row>
    <row r="3020" spans="1:3" x14ac:dyDescent="0.25">
      <c r="A3020" s="46" t="s">
        <v>3151</v>
      </c>
      <c r="B3020">
        <v>1</v>
      </c>
      <c r="C3020">
        <v>0</v>
      </c>
    </row>
    <row r="3021" spans="1:3" x14ac:dyDescent="0.25">
      <c r="A3021" s="46" t="s">
        <v>3152</v>
      </c>
      <c r="B3021">
        <v>1</v>
      </c>
      <c r="C3021">
        <v>1</v>
      </c>
    </row>
    <row r="3022" spans="1:3" x14ac:dyDescent="0.25">
      <c r="A3022" s="46" t="s">
        <v>3153</v>
      </c>
      <c r="B3022">
        <v>1</v>
      </c>
      <c r="C3022">
        <v>1</v>
      </c>
    </row>
    <row r="3023" spans="1:3" x14ac:dyDescent="0.25">
      <c r="A3023" s="46" t="s">
        <v>3154</v>
      </c>
      <c r="B3023">
        <v>2</v>
      </c>
      <c r="C3023">
        <v>0</v>
      </c>
    </row>
    <row r="3024" spans="1:3" x14ac:dyDescent="0.25">
      <c r="A3024" s="46" t="s">
        <v>3155</v>
      </c>
      <c r="B3024">
        <v>1</v>
      </c>
      <c r="C3024">
        <v>1</v>
      </c>
    </row>
    <row r="3025" spans="1:3" x14ac:dyDescent="0.25">
      <c r="A3025" s="46" t="s">
        <v>3156</v>
      </c>
      <c r="B3025">
        <v>2</v>
      </c>
      <c r="C3025">
        <v>0</v>
      </c>
    </row>
    <row r="3026" spans="1:3" x14ac:dyDescent="0.25">
      <c r="A3026" s="46" t="s">
        <v>3157</v>
      </c>
      <c r="B3026">
        <v>1</v>
      </c>
      <c r="C3026">
        <v>90</v>
      </c>
    </row>
    <row r="3027" spans="1:3" x14ac:dyDescent="0.25">
      <c r="A3027" s="46" t="s">
        <v>3158</v>
      </c>
      <c r="B3027">
        <v>1</v>
      </c>
      <c r="C3027">
        <v>1</v>
      </c>
    </row>
    <row r="3028" spans="1:3" x14ac:dyDescent="0.25">
      <c r="A3028" s="46" t="s">
        <v>3159</v>
      </c>
      <c r="B3028">
        <v>2</v>
      </c>
      <c r="C3028">
        <v>2</v>
      </c>
    </row>
    <row r="3029" spans="1:3" x14ac:dyDescent="0.25">
      <c r="A3029" s="46" t="s">
        <v>3160</v>
      </c>
      <c r="B3029">
        <v>1</v>
      </c>
      <c r="C3029">
        <v>1</v>
      </c>
    </row>
    <row r="3030" spans="1:3" x14ac:dyDescent="0.25">
      <c r="A3030" s="46" t="s">
        <v>3161</v>
      </c>
      <c r="B3030">
        <v>1</v>
      </c>
      <c r="C3030">
        <v>7</v>
      </c>
    </row>
    <row r="3031" spans="1:3" x14ac:dyDescent="0.25">
      <c r="A3031" s="46" t="s">
        <v>3162</v>
      </c>
      <c r="B3031">
        <v>1</v>
      </c>
      <c r="C3031">
        <v>1</v>
      </c>
    </row>
    <row r="3032" spans="1:3" x14ac:dyDescent="0.25">
      <c r="A3032" s="46" t="s">
        <v>3163</v>
      </c>
      <c r="B3032">
        <v>1</v>
      </c>
      <c r="C3032">
        <v>1</v>
      </c>
    </row>
    <row r="3033" spans="1:3" x14ac:dyDescent="0.25">
      <c r="A3033" s="46" t="s">
        <v>3164</v>
      </c>
      <c r="B3033">
        <v>1</v>
      </c>
      <c r="C3033">
        <v>1</v>
      </c>
    </row>
    <row r="3034" spans="1:3" x14ac:dyDescent="0.25">
      <c r="A3034" s="46" t="s">
        <v>3165</v>
      </c>
      <c r="B3034">
        <v>4</v>
      </c>
      <c r="C3034">
        <v>8</v>
      </c>
    </row>
    <row r="3035" spans="1:3" x14ac:dyDescent="0.25">
      <c r="A3035" s="46" t="s">
        <v>3166</v>
      </c>
      <c r="B3035">
        <v>3</v>
      </c>
      <c r="C3035">
        <v>3</v>
      </c>
    </row>
    <row r="3036" spans="1:3" x14ac:dyDescent="0.25">
      <c r="A3036" s="46" t="s">
        <v>3167</v>
      </c>
      <c r="B3036">
        <v>1</v>
      </c>
      <c r="C3036">
        <v>200</v>
      </c>
    </row>
    <row r="3037" spans="1:3" x14ac:dyDescent="0.25">
      <c r="A3037" s="46" t="s">
        <v>3168</v>
      </c>
      <c r="B3037">
        <v>1</v>
      </c>
      <c r="C3037">
        <v>200</v>
      </c>
    </row>
    <row r="3038" spans="1:3" x14ac:dyDescent="0.25">
      <c r="A3038" s="46" t="s">
        <v>3169</v>
      </c>
      <c r="B3038">
        <v>1</v>
      </c>
      <c r="C3038">
        <v>1</v>
      </c>
    </row>
    <row r="3039" spans="1:3" x14ac:dyDescent="0.25">
      <c r="A3039" s="46" t="s">
        <v>3170</v>
      </c>
      <c r="B3039">
        <v>1</v>
      </c>
      <c r="C3039">
        <v>0</v>
      </c>
    </row>
    <row r="3040" spans="1:3" x14ac:dyDescent="0.25">
      <c r="A3040" s="46" t="s">
        <v>3171</v>
      </c>
      <c r="B3040">
        <v>1</v>
      </c>
      <c r="C3040">
        <v>1</v>
      </c>
    </row>
    <row r="3041" spans="1:3" x14ac:dyDescent="0.25">
      <c r="A3041" s="46" t="s">
        <v>3172</v>
      </c>
      <c r="B3041">
        <v>1</v>
      </c>
      <c r="C3041">
        <v>1</v>
      </c>
    </row>
    <row r="3042" spans="1:3" x14ac:dyDescent="0.25">
      <c r="A3042" s="46" t="s">
        <v>3173</v>
      </c>
      <c r="B3042">
        <v>1</v>
      </c>
      <c r="C3042">
        <v>0</v>
      </c>
    </row>
    <row r="3043" spans="1:3" x14ac:dyDescent="0.25">
      <c r="A3043" s="46" t="s">
        <v>3174</v>
      </c>
      <c r="B3043">
        <v>1</v>
      </c>
      <c r="C3043">
        <v>1</v>
      </c>
    </row>
    <row r="3044" spans="1:3" x14ac:dyDescent="0.25">
      <c r="A3044" s="46" t="s">
        <v>3175</v>
      </c>
      <c r="B3044">
        <v>1</v>
      </c>
      <c r="C3044">
        <v>1</v>
      </c>
    </row>
    <row r="3045" spans="1:3" x14ac:dyDescent="0.25">
      <c r="A3045" s="46" t="s">
        <v>3176</v>
      </c>
      <c r="B3045">
        <v>1</v>
      </c>
      <c r="C3045">
        <v>1</v>
      </c>
    </row>
    <row r="3046" spans="1:3" x14ac:dyDescent="0.25">
      <c r="A3046" s="46" t="s">
        <v>3177</v>
      </c>
      <c r="B3046">
        <v>1</v>
      </c>
      <c r="C3046">
        <v>1</v>
      </c>
    </row>
    <row r="3047" spans="1:3" x14ac:dyDescent="0.25">
      <c r="A3047" s="46" t="s">
        <v>3178</v>
      </c>
      <c r="B3047">
        <v>1</v>
      </c>
      <c r="C3047">
        <v>1</v>
      </c>
    </row>
    <row r="3048" spans="1:3" x14ac:dyDescent="0.25">
      <c r="A3048" s="46" t="s">
        <v>3179</v>
      </c>
      <c r="B3048">
        <v>1</v>
      </c>
      <c r="C3048">
        <v>1</v>
      </c>
    </row>
    <row r="3049" spans="1:3" x14ac:dyDescent="0.25">
      <c r="A3049" s="46" t="s">
        <v>3180</v>
      </c>
      <c r="B3049">
        <v>2</v>
      </c>
      <c r="C3049">
        <v>3</v>
      </c>
    </row>
    <row r="3050" spans="1:3" x14ac:dyDescent="0.25">
      <c r="A3050" s="46" t="s">
        <v>3181</v>
      </c>
      <c r="B3050">
        <v>2</v>
      </c>
      <c r="C3050">
        <v>3</v>
      </c>
    </row>
    <row r="3051" spans="1:3" x14ac:dyDescent="0.25">
      <c r="A3051" s="46" t="s">
        <v>3182</v>
      </c>
      <c r="B3051">
        <v>2</v>
      </c>
      <c r="C3051">
        <v>2</v>
      </c>
    </row>
    <row r="3052" spans="1:3" x14ac:dyDescent="0.25">
      <c r="A3052" s="46" t="s">
        <v>3183</v>
      </c>
      <c r="B3052">
        <v>1</v>
      </c>
      <c r="C3052">
        <v>1</v>
      </c>
    </row>
    <row r="3053" spans="1:3" x14ac:dyDescent="0.25">
      <c r="A3053" s="46" t="s">
        <v>3184</v>
      </c>
      <c r="B3053">
        <v>1</v>
      </c>
      <c r="C3053">
        <v>2</v>
      </c>
    </row>
    <row r="3054" spans="1:3" x14ac:dyDescent="0.25">
      <c r="A3054" s="46" t="s">
        <v>3185</v>
      </c>
      <c r="B3054">
        <v>1</v>
      </c>
      <c r="C3054">
        <v>1</v>
      </c>
    </row>
    <row r="3055" spans="1:3" x14ac:dyDescent="0.25">
      <c r="A3055" s="46" t="s">
        <v>3186</v>
      </c>
      <c r="B3055">
        <v>1</v>
      </c>
      <c r="C3055">
        <v>1</v>
      </c>
    </row>
    <row r="3056" spans="1:3" x14ac:dyDescent="0.25">
      <c r="A3056" s="46" t="s">
        <v>3187</v>
      </c>
      <c r="B3056">
        <v>2</v>
      </c>
      <c r="C3056">
        <v>0</v>
      </c>
    </row>
    <row r="3057" spans="1:3" x14ac:dyDescent="0.25">
      <c r="A3057" s="46" t="s">
        <v>3188</v>
      </c>
      <c r="B3057">
        <v>1</v>
      </c>
      <c r="C3057">
        <v>0</v>
      </c>
    </row>
    <row r="3058" spans="1:3" x14ac:dyDescent="0.25">
      <c r="A3058" s="46" t="s">
        <v>3189</v>
      </c>
      <c r="B3058">
        <v>1</v>
      </c>
      <c r="C3058">
        <v>1</v>
      </c>
    </row>
    <row r="3059" spans="1:3" x14ac:dyDescent="0.25">
      <c r="A3059" s="46" t="s">
        <v>3190</v>
      </c>
      <c r="B3059">
        <v>1</v>
      </c>
      <c r="C3059">
        <v>1</v>
      </c>
    </row>
    <row r="3060" spans="1:3" x14ac:dyDescent="0.25">
      <c r="A3060" s="46" t="s">
        <v>3191</v>
      </c>
      <c r="B3060">
        <v>1</v>
      </c>
      <c r="C3060">
        <v>1</v>
      </c>
    </row>
    <row r="3061" spans="1:3" x14ac:dyDescent="0.25">
      <c r="A3061" s="46" t="s">
        <v>3192</v>
      </c>
      <c r="B3061">
        <v>1</v>
      </c>
      <c r="C3061">
        <v>1</v>
      </c>
    </row>
    <row r="3062" spans="1:3" x14ac:dyDescent="0.25">
      <c r="A3062" s="46" t="s">
        <v>3193</v>
      </c>
      <c r="B3062">
        <v>48</v>
      </c>
      <c r="C3062">
        <v>218</v>
      </c>
    </row>
    <row r="3063" spans="1:3" x14ac:dyDescent="0.25">
      <c r="A3063" s="46" t="s">
        <v>3194</v>
      </c>
      <c r="B3063">
        <v>1</v>
      </c>
      <c r="C3063">
        <v>1</v>
      </c>
    </row>
    <row r="3064" spans="1:3" x14ac:dyDescent="0.25">
      <c r="A3064" s="46" t="s">
        <v>3195</v>
      </c>
      <c r="B3064">
        <v>1</v>
      </c>
      <c r="C3064">
        <v>1</v>
      </c>
    </row>
    <row r="3065" spans="1:3" x14ac:dyDescent="0.25">
      <c r="A3065" s="46" t="s">
        <v>3196</v>
      </c>
      <c r="B3065">
        <v>1</v>
      </c>
      <c r="C3065">
        <v>1</v>
      </c>
    </row>
    <row r="3066" spans="1:3" x14ac:dyDescent="0.25">
      <c r="A3066" s="46" t="s">
        <v>3197</v>
      </c>
      <c r="B3066">
        <v>1</v>
      </c>
      <c r="C3066">
        <v>1</v>
      </c>
    </row>
    <row r="3067" spans="1:3" x14ac:dyDescent="0.25">
      <c r="A3067" s="46" t="s">
        <v>3198</v>
      </c>
      <c r="B3067">
        <v>1</v>
      </c>
      <c r="C3067">
        <v>0</v>
      </c>
    </row>
    <row r="3068" spans="1:3" x14ac:dyDescent="0.25">
      <c r="A3068" s="46" t="s">
        <v>3199</v>
      </c>
      <c r="B3068">
        <v>1</v>
      </c>
      <c r="C3068">
        <v>1</v>
      </c>
    </row>
    <row r="3069" spans="1:3" x14ac:dyDescent="0.25">
      <c r="A3069" s="46" t="s">
        <v>3200</v>
      </c>
      <c r="B3069">
        <v>1</v>
      </c>
      <c r="C3069">
        <v>1</v>
      </c>
    </row>
    <row r="3070" spans="1:3" x14ac:dyDescent="0.25">
      <c r="A3070" s="46" t="s">
        <v>3201</v>
      </c>
      <c r="B3070">
        <v>146</v>
      </c>
      <c r="C3070">
        <v>733</v>
      </c>
    </row>
    <row r="3071" spans="1:3" x14ac:dyDescent="0.25">
      <c r="A3071" s="46" t="s">
        <v>3202</v>
      </c>
      <c r="B3071">
        <v>15</v>
      </c>
      <c r="C3071">
        <v>94</v>
      </c>
    </row>
    <row r="3072" spans="1:3" x14ac:dyDescent="0.25">
      <c r="A3072" s="46" t="s">
        <v>3203</v>
      </c>
      <c r="B3072">
        <v>1</v>
      </c>
      <c r="C3072">
        <v>1</v>
      </c>
    </row>
    <row r="3073" spans="1:3" x14ac:dyDescent="0.25">
      <c r="A3073" s="46" t="s">
        <v>3204</v>
      </c>
      <c r="B3073">
        <v>2</v>
      </c>
      <c r="C3073">
        <v>2</v>
      </c>
    </row>
    <row r="3074" spans="1:3" x14ac:dyDescent="0.25">
      <c r="A3074" s="46" t="s">
        <v>3205</v>
      </c>
      <c r="B3074">
        <v>1</v>
      </c>
      <c r="C3074">
        <v>96</v>
      </c>
    </row>
    <row r="3075" spans="1:3" x14ac:dyDescent="0.25">
      <c r="A3075" s="46" t="s">
        <v>3206</v>
      </c>
      <c r="B3075">
        <v>1</v>
      </c>
      <c r="C3075">
        <v>1</v>
      </c>
    </row>
    <row r="3076" spans="1:3" x14ac:dyDescent="0.25">
      <c r="A3076" s="46" t="s">
        <v>3207</v>
      </c>
      <c r="B3076">
        <v>1</v>
      </c>
      <c r="C3076">
        <v>1</v>
      </c>
    </row>
    <row r="3077" spans="1:3" x14ac:dyDescent="0.25">
      <c r="A3077" s="46" t="s">
        <v>3208</v>
      </c>
      <c r="B3077">
        <v>3</v>
      </c>
      <c r="C3077">
        <v>0</v>
      </c>
    </row>
    <row r="3078" spans="1:3" x14ac:dyDescent="0.25">
      <c r="A3078" s="46" t="s">
        <v>3209</v>
      </c>
      <c r="B3078">
        <v>1</v>
      </c>
      <c r="C3078">
        <v>2</v>
      </c>
    </row>
    <row r="3079" spans="1:3" x14ac:dyDescent="0.25">
      <c r="A3079" s="46" t="s">
        <v>3210</v>
      </c>
      <c r="B3079">
        <v>5</v>
      </c>
      <c r="C3079">
        <v>5</v>
      </c>
    </row>
    <row r="3080" spans="1:3" x14ac:dyDescent="0.25">
      <c r="A3080" s="46" t="s">
        <v>3211</v>
      </c>
      <c r="B3080">
        <v>1</v>
      </c>
      <c r="C3080">
        <v>2</v>
      </c>
    </row>
    <row r="3081" spans="1:3" x14ac:dyDescent="0.25">
      <c r="A3081" s="46" t="s">
        <v>3212</v>
      </c>
      <c r="B3081">
        <v>1</v>
      </c>
      <c r="C3081">
        <v>1</v>
      </c>
    </row>
    <row r="3082" spans="1:3" x14ac:dyDescent="0.25">
      <c r="A3082" s="46" t="s">
        <v>3213</v>
      </c>
      <c r="B3082">
        <v>1</v>
      </c>
      <c r="C3082">
        <v>1</v>
      </c>
    </row>
    <row r="3083" spans="1:3" x14ac:dyDescent="0.25">
      <c r="A3083" s="46" t="s">
        <v>3214</v>
      </c>
      <c r="B3083">
        <v>1</v>
      </c>
      <c r="C3083">
        <v>1</v>
      </c>
    </row>
    <row r="3084" spans="1:3" x14ac:dyDescent="0.25">
      <c r="A3084" s="46" t="s">
        <v>3215</v>
      </c>
      <c r="B3084">
        <v>1</v>
      </c>
      <c r="C3084">
        <v>0</v>
      </c>
    </row>
    <row r="3085" spans="1:3" x14ac:dyDescent="0.25">
      <c r="A3085" s="46" t="s">
        <v>3089</v>
      </c>
      <c r="B3085">
        <v>1</v>
      </c>
      <c r="C3085">
        <v>1</v>
      </c>
    </row>
    <row r="3086" spans="1:3" x14ac:dyDescent="0.25">
      <c r="A3086" s="46" t="s">
        <v>3216</v>
      </c>
      <c r="B3086">
        <v>1</v>
      </c>
      <c r="C3086">
        <v>1</v>
      </c>
    </row>
    <row r="3087" spans="1:3" x14ac:dyDescent="0.25">
      <c r="A3087" s="46" t="s">
        <v>3085</v>
      </c>
      <c r="B3087">
        <v>1</v>
      </c>
      <c r="C3087">
        <v>1</v>
      </c>
    </row>
    <row r="3088" spans="1:3" x14ac:dyDescent="0.25">
      <c r="A3088" s="46" t="s">
        <v>3091</v>
      </c>
      <c r="B3088">
        <v>1</v>
      </c>
      <c r="C3088">
        <v>1</v>
      </c>
    </row>
    <row r="3089" spans="1:3" x14ac:dyDescent="0.25">
      <c r="A3089" s="46" t="s">
        <v>3092</v>
      </c>
      <c r="B3089">
        <v>1</v>
      </c>
      <c r="C3089">
        <v>1</v>
      </c>
    </row>
    <row r="3090" spans="1:3" x14ac:dyDescent="0.25">
      <c r="A3090" s="46" t="s">
        <v>3096</v>
      </c>
      <c r="B3090">
        <v>1</v>
      </c>
      <c r="C3090">
        <v>1</v>
      </c>
    </row>
    <row r="3091" spans="1:3" x14ac:dyDescent="0.25">
      <c r="A3091" s="46" t="s">
        <v>3095</v>
      </c>
      <c r="B3091">
        <v>1</v>
      </c>
      <c r="C3091">
        <v>1</v>
      </c>
    </row>
    <row r="3092" spans="1:3" x14ac:dyDescent="0.25">
      <c r="A3092" s="46" t="s">
        <v>3094</v>
      </c>
      <c r="B3092">
        <v>1</v>
      </c>
      <c r="C3092">
        <v>1</v>
      </c>
    </row>
    <row r="3093" spans="1:3" x14ac:dyDescent="0.25">
      <c r="A3093" s="46" t="s">
        <v>3097</v>
      </c>
      <c r="B3093">
        <v>1</v>
      </c>
      <c r="C3093">
        <v>1</v>
      </c>
    </row>
    <row r="3094" spans="1:3" x14ac:dyDescent="0.25">
      <c r="A3094" s="46" t="s">
        <v>3104</v>
      </c>
      <c r="B3094">
        <v>1</v>
      </c>
      <c r="C3094">
        <v>1</v>
      </c>
    </row>
    <row r="3095" spans="1:3" x14ac:dyDescent="0.25">
      <c r="A3095" s="46" t="s">
        <v>3099</v>
      </c>
      <c r="B3095">
        <v>1</v>
      </c>
      <c r="C3095">
        <v>1</v>
      </c>
    </row>
    <row r="3096" spans="1:3" x14ac:dyDescent="0.25">
      <c r="A3096" s="46" t="s">
        <v>3100</v>
      </c>
      <c r="B3096">
        <v>1</v>
      </c>
      <c r="C3096">
        <v>1</v>
      </c>
    </row>
    <row r="3097" spans="1:3" x14ac:dyDescent="0.25">
      <c r="A3097" s="46" t="s">
        <v>3101</v>
      </c>
      <c r="B3097">
        <v>1</v>
      </c>
      <c r="C3097">
        <v>1</v>
      </c>
    </row>
    <row r="3098" spans="1:3" x14ac:dyDescent="0.25">
      <c r="A3098" s="46" t="s">
        <v>3114</v>
      </c>
      <c r="B3098">
        <v>1</v>
      </c>
      <c r="C3098">
        <v>1</v>
      </c>
    </row>
    <row r="3099" spans="1:3" x14ac:dyDescent="0.25">
      <c r="A3099" s="46" t="s">
        <v>3098</v>
      </c>
      <c r="B3099">
        <v>1</v>
      </c>
      <c r="C3099">
        <v>1</v>
      </c>
    </row>
    <row r="3100" spans="1:3" x14ac:dyDescent="0.25">
      <c r="A3100" s="46" t="s">
        <v>3080</v>
      </c>
      <c r="B3100">
        <v>1</v>
      </c>
      <c r="C3100">
        <v>1</v>
      </c>
    </row>
    <row r="3101" spans="1:3" x14ac:dyDescent="0.25">
      <c r="A3101" s="46" t="s">
        <v>3115</v>
      </c>
      <c r="B3101">
        <v>1</v>
      </c>
      <c r="C3101">
        <v>1</v>
      </c>
    </row>
    <row r="3102" spans="1:3" x14ac:dyDescent="0.25">
      <c r="A3102" s="46" t="s">
        <v>3116</v>
      </c>
      <c r="B3102">
        <v>1</v>
      </c>
      <c r="C3102">
        <v>1</v>
      </c>
    </row>
    <row r="3103" spans="1:3" x14ac:dyDescent="0.25">
      <c r="A3103" s="46" t="s">
        <v>3081</v>
      </c>
      <c r="B3103">
        <v>1</v>
      </c>
      <c r="C3103">
        <v>1</v>
      </c>
    </row>
    <row r="3104" spans="1:3" x14ac:dyDescent="0.25">
      <c r="A3104" s="46" t="s">
        <v>3082</v>
      </c>
      <c r="B3104">
        <v>1</v>
      </c>
      <c r="C3104">
        <v>1</v>
      </c>
    </row>
    <row r="3105" spans="1:3" x14ac:dyDescent="0.25">
      <c r="A3105" s="46" t="s">
        <v>3111</v>
      </c>
      <c r="B3105">
        <v>1</v>
      </c>
      <c r="C3105">
        <v>1</v>
      </c>
    </row>
    <row r="3106" spans="1:3" x14ac:dyDescent="0.25">
      <c r="A3106" s="46" t="s">
        <v>3083</v>
      </c>
      <c r="B3106">
        <v>1</v>
      </c>
      <c r="C3106">
        <v>1</v>
      </c>
    </row>
    <row r="3107" spans="1:3" x14ac:dyDescent="0.25">
      <c r="A3107" s="46" t="s">
        <v>3090</v>
      </c>
      <c r="B3107">
        <v>1</v>
      </c>
      <c r="C3107">
        <v>1</v>
      </c>
    </row>
    <row r="3108" spans="1:3" x14ac:dyDescent="0.25">
      <c r="A3108" s="46" t="s">
        <v>3102</v>
      </c>
      <c r="B3108">
        <v>1</v>
      </c>
      <c r="C3108">
        <v>1</v>
      </c>
    </row>
    <row r="3109" spans="1:3" x14ac:dyDescent="0.25">
      <c r="A3109" s="46" t="s">
        <v>3088</v>
      </c>
      <c r="B3109">
        <v>1</v>
      </c>
      <c r="C3109">
        <v>1</v>
      </c>
    </row>
    <row r="3110" spans="1:3" x14ac:dyDescent="0.25">
      <c r="A3110" s="46" t="s">
        <v>3112</v>
      </c>
      <c r="B3110">
        <v>1</v>
      </c>
      <c r="C3110">
        <v>1</v>
      </c>
    </row>
    <row r="3111" spans="1:3" x14ac:dyDescent="0.25">
      <c r="A3111" s="46" t="s">
        <v>3118</v>
      </c>
      <c r="B3111">
        <v>1</v>
      </c>
      <c r="C3111">
        <v>1</v>
      </c>
    </row>
    <row r="3112" spans="1:3" x14ac:dyDescent="0.25">
      <c r="A3112" s="46" t="s">
        <v>3110</v>
      </c>
      <c r="B3112">
        <v>1</v>
      </c>
      <c r="C3112">
        <v>1</v>
      </c>
    </row>
    <row r="3113" spans="1:3" x14ac:dyDescent="0.25">
      <c r="A3113" s="46" t="s">
        <v>3217</v>
      </c>
      <c r="B3113">
        <v>1</v>
      </c>
      <c r="C3113">
        <v>1</v>
      </c>
    </row>
    <row r="3114" spans="1:3" x14ac:dyDescent="0.25">
      <c r="A3114" s="46" t="s">
        <v>3103</v>
      </c>
      <c r="B3114">
        <v>1</v>
      </c>
      <c r="C3114">
        <v>1</v>
      </c>
    </row>
    <row r="3115" spans="1:3" x14ac:dyDescent="0.25">
      <c r="A3115" s="46" t="s">
        <v>3218</v>
      </c>
      <c r="B3115">
        <v>1</v>
      </c>
      <c r="C3115">
        <v>1</v>
      </c>
    </row>
    <row r="3116" spans="1:3" x14ac:dyDescent="0.25">
      <c r="A3116" s="46" t="s">
        <v>3219</v>
      </c>
      <c r="B3116">
        <v>1</v>
      </c>
      <c r="C3116">
        <v>1</v>
      </c>
    </row>
    <row r="3117" spans="1:3" x14ac:dyDescent="0.25">
      <c r="A3117" s="46" t="s">
        <v>3220</v>
      </c>
      <c r="B3117">
        <v>1</v>
      </c>
      <c r="C3117">
        <v>1</v>
      </c>
    </row>
    <row r="3118" spans="1:3" x14ac:dyDescent="0.25">
      <c r="A3118" s="46" t="s">
        <v>3086</v>
      </c>
      <c r="B3118">
        <v>1</v>
      </c>
      <c r="C3118">
        <v>1</v>
      </c>
    </row>
    <row r="3119" spans="1:3" x14ac:dyDescent="0.25">
      <c r="A3119" s="46" t="s">
        <v>3093</v>
      </c>
      <c r="B3119">
        <v>1</v>
      </c>
      <c r="C3119">
        <v>1</v>
      </c>
    </row>
    <row r="3120" spans="1:3" x14ac:dyDescent="0.25">
      <c r="A3120" s="46" t="s">
        <v>3105</v>
      </c>
      <c r="B3120">
        <v>1</v>
      </c>
      <c r="C3120">
        <v>1</v>
      </c>
    </row>
    <row r="3121" spans="1:3" x14ac:dyDescent="0.25">
      <c r="A3121" s="46" t="s">
        <v>3109</v>
      </c>
      <c r="B3121">
        <v>1</v>
      </c>
      <c r="C3121">
        <v>1</v>
      </c>
    </row>
    <row r="3122" spans="1:3" x14ac:dyDescent="0.25">
      <c r="A3122" s="46" t="s">
        <v>3108</v>
      </c>
      <c r="B3122">
        <v>1</v>
      </c>
      <c r="C3122">
        <v>1</v>
      </c>
    </row>
    <row r="3123" spans="1:3" x14ac:dyDescent="0.25">
      <c r="A3123" s="46" t="s">
        <v>3107</v>
      </c>
      <c r="B3123">
        <v>1</v>
      </c>
      <c r="C3123">
        <v>1</v>
      </c>
    </row>
    <row r="3124" spans="1:3" x14ac:dyDescent="0.25">
      <c r="A3124" s="46" t="s">
        <v>3106</v>
      </c>
      <c r="B3124">
        <v>1</v>
      </c>
      <c r="C3124">
        <v>1</v>
      </c>
    </row>
    <row r="3125" spans="1:3" x14ac:dyDescent="0.25">
      <c r="A3125" s="46" t="s">
        <v>3113</v>
      </c>
      <c r="B3125">
        <v>1</v>
      </c>
      <c r="C3125">
        <v>1</v>
      </c>
    </row>
    <row r="3126" spans="1:3" x14ac:dyDescent="0.25">
      <c r="A3126" s="46" t="s">
        <v>3087</v>
      </c>
      <c r="B3126">
        <v>1</v>
      </c>
      <c r="C3126">
        <v>1</v>
      </c>
    </row>
    <row r="3127" spans="1:3" x14ac:dyDescent="0.25">
      <c r="A3127" s="46" t="s">
        <v>3084</v>
      </c>
      <c r="B3127">
        <v>1</v>
      </c>
      <c r="C3127">
        <v>1</v>
      </c>
    </row>
    <row r="3128" spans="1:3" x14ac:dyDescent="0.25">
      <c r="A3128" s="46" t="s">
        <v>3117</v>
      </c>
      <c r="B3128">
        <v>1</v>
      </c>
      <c r="C3128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C9DFC-032D-41D4-A4DE-0B55B0DF5D77}">
  <sheetPr codeName="Feuil3">
    <tabColor rgb="FFFF0000"/>
  </sheetPr>
  <dimension ref="A1:AA21"/>
  <sheetViews>
    <sheetView workbookViewId="0">
      <selection activeCell="B6" sqref="B6"/>
    </sheetView>
  </sheetViews>
  <sheetFormatPr baseColWidth="10" defaultRowHeight="15" x14ac:dyDescent="0.25"/>
  <cols>
    <col min="1" max="1" width="11.85546875" bestFit="1" customWidth="1"/>
    <col min="2" max="2" width="20.140625" customWidth="1"/>
    <col min="3" max="3" width="11.28515625" bestFit="1" customWidth="1"/>
    <col min="4" max="4" width="16" customWidth="1"/>
    <col min="5" max="5" width="13" customWidth="1"/>
    <col min="6" max="6" width="16" bestFit="1" customWidth="1"/>
    <col min="7" max="7" width="17.42578125" bestFit="1" customWidth="1"/>
    <col min="8" max="8" width="15.7109375" bestFit="1" customWidth="1"/>
    <col min="9" max="9" width="14.140625" bestFit="1" customWidth="1"/>
    <col min="10" max="10" width="9.85546875" bestFit="1" customWidth="1"/>
    <col min="11" max="11" width="6.85546875" customWidth="1"/>
    <col min="12" max="12" width="11.5703125" bestFit="1" customWidth="1"/>
    <col min="13" max="13" width="22.28515625" bestFit="1" customWidth="1"/>
    <col min="14" max="14" width="12.28515625" bestFit="1" customWidth="1"/>
    <col min="15" max="15" width="6.140625" customWidth="1"/>
    <col min="16" max="16" width="6.28515625" customWidth="1"/>
    <col min="17" max="17" width="19.5703125" bestFit="1" customWidth="1"/>
    <col min="18" max="18" width="20.42578125" bestFit="1" customWidth="1"/>
    <col min="19" max="19" width="20.140625" bestFit="1" customWidth="1"/>
    <col min="20" max="20" width="19.42578125" bestFit="1" customWidth="1"/>
    <col min="21" max="21" width="9.85546875" bestFit="1" customWidth="1"/>
    <col min="22" max="22" width="24" bestFit="1" customWidth="1"/>
    <col min="23" max="23" width="6.85546875" bestFit="1" customWidth="1"/>
    <col min="24" max="24" width="22.140625" bestFit="1" customWidth="1"/>
    <col min="25" max="25" width="22.42578125" bestFit="1" customWidth="1"/>
    <col min="26" max="26" width="22.140625" bestFit="1" customWidth="1"/>
    <col min="27" max="27" width="22.42578125" bestFit="1" customWidth="1"/>
    <col min="28" max="28" width="22.140625" bestFit="1" customWidth="1"/>
    <col min="29" max="29" width="22.42578125" customWidth="1"/>
    <col min="30" max="30" width="23.7109375" customWidth="1"/>
    <col min="31" max="31" width="22.42578125" bestFit="1" customWidth="1"/>
    <col min="32" max="32" width="30.5703125" bestFit="1" customWidth="1"/>
    <col min="33" max="33" width="22.140625" bestFit="1" customWidth="1"/>
    <col min="34" max="34" width="22.42578125" customWidth="1"/>
    <col min="35" max="35" width="18.140625" bestFit="1" customWidth="1"/>
    <col min="36" max="36" width="22" bestFit="1" customWidth="1"/>
    <col min="37" max="37" width="19.5703125" bestFit="1" customWidth="1"/>
    <col min="38" max="38" width="20.42578125" bestFit="1" customWidth="1"/>
    <col min="39" max="39" width="20.140625" bestFit="1" customWidth="1"/>
    <col min="40" max="40" width="19.42578125" customWidth="1"/>
    <col min="41" max="41" width="22" bestFit="1" customWidth="1"/>
  </cols>
  <sheetData>
    <row r="1" spans="1:27" x14ac:dyDescent="0.25">
      <c r="A1" t="s">
        <v>42</v>
      </c>
      <c r="B1" t="s">
        <v>46</v>
      </c>
      <c r="C1" t="s">
        <v>43</v>
      </c>
      <c r="D1" t="s">
        <v>44</v>
      </c>
      <c r="E1" t="s">
        <v>45</v>
      </c>
      <c r="F1" t="s">
        <v>453</v>
      </c>
      <c r="G1" t="s">
        <v>476</v>
      </c>
      <c r="H1" t="s">
        <v>3240</v>
      </c>
      <c r="I1" t="s">
        <v>454</v>
      </c>
      <c r="J1" t="s">
        <v>455</v>
      </c>
      <c r="K1" t="s">
        <v>456</v>
      </c>
      <c r="L1" t="s">
        <v>3229</v>
      </c>
      <c r="M1" t="s">
        <v>467</v>
      </c>
      <c r="N1" t="s">
        <v>480</v>
      </c>
      <c r="O1" t="s">
        <v>510</v>
      </c>
      <c r="P1" t="s">
        <v>481</v>
      </c>
      <c r="Q1" t="s">
        <v>468</v>
      </c>
      <c r="R1" t="s">
        <v>469</v>
      </c>
      <c r="S1" t="s">
        <v>482</v>
      </c>
      <c r="T1" t="s">
        <v>470</v>
      </c>
      <c r="U1" t="s">
        <v>473</v>
      </c>
      <c r="V1" t="s">
        <v>483</v>
      </c>
      <c r="W1" t="s">
        <v>484</v>
      </c>
      <c r="X1" t="s">
        <v>508</v>
      </c>
      <c r="Y1" t="s">
        <v>509</v>
      </c>
      <c r="Z1" t="s">
        <v>3221</v>
      </c>
      <c r="AA1" t="s">
        <v>3222</v>
      </c>
    </row>
    <row r="2" spans="1:27" x14ac:dyDescent="0.25">
      <c r="A2" s="46" t="s">
        <v>49</v>
      </c>
      <c r="B2" s="46" t="s">
        <v>3260</v>
      </c>
      <c r="C2" s="46" t="s">
        <v>50</v>
      </c>
      <c r="D2" s="46" t="s">
        <v>3280</v>
      </c>
      <c r="E2">
        <v>180</v>
      </c>
      <c r="F2">
        <v>5.8073333329999999</v>
      </c>
      <c r="G2" s="53">
        <v>44637</v>
      </c>
      <c r="H2" s="53">
        <v>44637</v>
      </c>
      <c r="I2">
        <v>0</v>
      </c>
      <c r="J2">
        <v>0</v>
      </c>
      <c r="K2">
        <v>2</v>
      </c>
      <c r="L2">
        <v>1</v>
      </c>
      <c r="M2">
        <v>1.8333333329999999</v>
      </c>
      <c r="N2">
        <v>66</v>
      </c>
      <c r="O2">
        <v>132</v>
      </c>
      <c r="P2">
        <v>10</v>
      </c>
      <c r="Q2">
        <v>3.9740000000000002</v>
      </c>
      <c r="R2" t="s">
        <v>472</v>
      </c>
      <c r="S2">
        <v>1320</v>
      </c>
      <c r="T2" t="s">
        <v>471</v>
      </c>
      <c r="U2" t="s">
        <v>475</v>
      </c>
      <c r="V2" s="46">
        <v>18</v>
      </c>
      <c r="W2">
        <v>0.42</v>
      </c>
      <c r="X2">
        <v>746.11398963730574</v>
      </c>
      <c r="Y2">
        <v>8.8823094004441163</v>
      </c>
      <c r="Z2">
        <v>297</v>
      </c>
      <c r="AA2">
        <v>3.535714285714286</v>
      </c>
    </row>
    <row r="3" spans="1:27" x14ac:dyDescent="0.25">
      <c r="A3" s="46" t="s">
        <v>258</v>
      </c>
      <c r="B3" s="46" t="s">
        <v>3261</v>
      </c>
      <c r="C3" s="46" t="s">
        <v>259</v>
      </c>
      <c r="D3" s="46" t="s">
        <v>3281</v>
      </c>
      <c r="E3">
        <v>110</v>
      </c>
      <c r="F3">
        <v>3.3658888888999998</v>
      </c>
      <c r="G3" s="53">
        <v>44599</v>
      </c>
      <c r="H3" s="53">
        <v>44599</v>
      </c>
      <c r="I3">
        <v>0</v>
      </c>
      <c r="J3">
        <v>0</v>
      </c>
      <c r="K3">
        <v>2</v>
      </c>
      <c r="L3">
        <v>1</v>
      </c>
      <c r="M3">
        <v>1.1388888889</v>
      </c>
      <c r="N3">
        <v>40</v>
      </c>
      <c r="O3">
        <v>95</v>
      </c>
      <c r="P3">
        <v>20</v>
      </c>
      <c r="Q3">
        <v>2.2269999999999999</v>
      </c>
      <c r="R3" t="s">
        <v>472</v>
      </c>
      <c r="S3">
        <v>1900</v>
      </c>
      <c r="T3" t="s">
        <v>471</v>
      </c>
      <c r="U3" t="s">
        <v>475</v>
      </c>
      <c r="V3" s="46">
        <v>5.5</v>
      </c>
      <c r="W3">
        <v>0.4</v>
      </c>
      <c r="X3">
        <v>1073.9519547809703</v>
      </c>
      <c r="Y3">
        <v>4.1018998272884284</v>
      </c>
      <c r="Z3">
        <v>427.5</v>
      </c>
      <c r="AA3">
        <v>1.6328125</v>
      </c>
    </row>
    <row r="4" spans="1:27" x14ac:dyDescent="0.25">
      <c r="A4" s="46" t="s">
        <v>54</v>
      </c>
      <c r="B4" s="46" t="s">
        <v>3262</v>
      </c>
      <c r="C4" s="46" t="s">
        <v>55</v>
      </c>
      <c r="D4" s="46" t="s">
        <v>3282</v>
      </c>
      <c r="E4">
        <v>3</v>
      </c>
      <c r="F4">
        <v>2.3289755556</v>
      </c>
      <c r="G4" s="53">
        <v>44645</v>
      </c>
      <c r="H4" s="53">
        <v>44645</v>
      </c>
      <c r="I4">
        <v>0</v>
      </c>
      <c r="J4">
        <v>0</v>
      </c>
      <c r="K4">
        <v>2</v>
      </c>
      <c r="L4">
        <v>0</v>
      </c>
      <c r="M4">
        <v>1.5555555556</v>
      </c>
      <c r="N4">
        <v>58</v>
      </c>
      <c r="O4">
        <v>190</v>
      </c>
      <c r="P4">
        <v>1</v>
      </c>
      <c r="Q4">
        <v>0.77342</v>
      </c>
      <c r="R4" t="s">
        <v>471</v>
      </c>
      <c r="S4">
        <v>190</v>
      </c>
      <c r="T4" t="s">
        <v>471</v>
      </c>
      <c r="U4" t="s">
        <v>475</v>
      </c>
      <c r="V4" s="46">
        <v>3</v>
      </c>
      <c r="W4">
        <v>0.4</v>
      </c>
      <c r="X4">
        <v>107.39519547809704</v>
      </c>
      <c r="Y4">
        <v>0.22373999057936883</v>
      </c>
      <c r="Z4">
        <v>42.75</v>
      </c>
      <c r="AA4">
        <v>8.9062500000000003E-2</v>
      </c>
    </row>
    <row r="5" spans="1:27" x14ac:dyDescent="0.25">
      <c r="A5" s="46" t="s">
        <v>395</v>
      </c>
      <c r="B5" s="46" t="s">
        <v>3263</v>
      </c>
      <c r="C5" s="46" t="s">
        <v>55</v>
      </c>
      <c r="D5" s="46" t="s">
        <v>3283</v>
      </c>
      <c r="E5">
        <v>8</v>
      </c>
      <c r="F5">
        <v>2.7846755555999998</v>
      </c>
      <c r="G5" s="53">
        <v>44788</v>
      </c>
      <c r="H5" s="53">
        <v>44788</v>
      </c>
      <c r="I5">
        <v>0</v>
      </c>
      <c r="J5">
        <v>0</v>
      </c>
      <c r="K5">
        <v>2</v>
      </c>
      <c r="L5">
        <v>0</v>
      </c>
      <c r="M5">
        <v>1.5555555556</v>
      </c>
      <c r="N5">
        <v>58</v>
      </c>
      <c r="O5">
        <v>190</v>
      </c>
      <c r="P5">
        <v>1</v>
      </c>
      <c r="Q5">
        <v>1.2291199999999998</v>
      </c>
      <c r="R5" t="s">
        <v>471</v>
      </c>
      <c r="S5">
        <v>190</v>
      </c>
      <c r="T5" t="s">
        <v>471</v>
      </c>
      <c r="U5" t="s">
        <v>475</v>
      </c>
      <c r="V5" s="46">
        <v>8</v>
      </c>
      <c r="W5">
        <v>0.4</v>
      </c>
      <c r="X5">
        <v>107.39519547809704</v>
      </c>
      <c r="Y5">
        <v>0.59663997487831677</v>
      </c>
      <c r="Z5">
        <v>42.75</v>
      </c>
      <c r="AA5">
        <v>0.23749999999999999</v>
      </c>
    </row>
    <row r="6" spans="1:27" x14ac:dyDescent="0.25">
      <c r="A6" s="46" t="s">
        <v>407</v>
      </c>
      <c r="B6" s="46" t="s">
        <v>3264</v>
      </c>
      <c r="C6" s="46" t="s">
        <v>55</v>
      </c>
      <c r="D6" s="46" t="s">
        <v>3284</v>
      </c>
      <c r="E6">
        <v>1</v>
      </c>
      <c r="F6">
        <v>2.1466955556</v>
      </c>
      <c r="G6" s="53">
        <v>44788</v>
      </c>
      <c r="H6" s="53">
        <v>44788</v>
      </c>
      <c r="I6">
        <v>0</v>
      </c>
      <c r="J6">
        <v>0</v>
      </c>
      <c r="K6">
        <v>2</v>
      </c>
      <c r="L6">
        <v>0</v>
      </c>
      <c r="M6">
        <v>1.5555555556</v>
      </c>
      <c r="N6">
        <v>58</v>
      </c>
      <c r="O6">
        <v>190</v>
      </c>
      <c r="P6">
        <v>1</v>
      </c>
      <c r="Q6">
        <v>0.59114</v>
      </c>
      <c r="R6" t="s">
        <v>471</v>
      </c>
      <c r="S6">
        <v>190</v>
      </c>
      <c r="T6" t="s">
        <v>471</v>
      </c>
      <c r="U6" t="s">
        <v>475</v>
      </c>
      <c r="V6" s="46">
        <v>1</v>
      </c>
      <c r="W6">
        <v>0.4</v>
      </c>
      <c r="X6">
        <v>107.39519547809704</v>
      </c>
      <c r="Y6">
        <v>7.4579996859789596E-2</v>
      </c>
      <c r="Z6">
        <v>42.75</v>
      </c>
      <c r="AA6">
        <v>2.9687499999999999E-2</v>
      </c>
    </row>
    <row r="7" spans="1:27" x14ac:dyDescent="0.25">
      <c r="A7" s="46" t="s">
        <v>287</v>
      </c>
      <c r="B7" s="46" t="s">
        <v>3265</v>
      </c>
      <c r="C7" s="46" t="s">
        <v>288</v>
      </c>
      <c r="D7" s="46" t="s">
        <v>3285</v>
      </c>
      <c r="E7">
        <v>100</v>
      </c>
      <c r="F7">
        <v>6.8877777778000002</v>
      </c>
      <c r="G7" s="53">
        <v>44566</v>
      </c>
      <c r="H7" s="53">
        <v>44566</v>
      </c>
      <c r="I7">
        <v>0</v>
      </c>
      <c r="J7">
        <v>0</v>
      </c>
      <c r="K7">
        <v>2</v>
      </c>
      <c r="L7">
        <v>1</v>
      </c>
      <c r="M7">
        <v>1.5277777777999999</v>
      </c>
      <c r="N7">
        <v>54</v>
      </c>
      <c r="O7">
        <v>319</v>
      </c>
      <c r="P7">
        <v>5</v>
      </c>
      <c r="Q7">
        <v>5.36</v>
      </c>
      <c r="R7" t="s">
        <v>472</v>
      </c>
      <c r="S7">
        <v>1595</v>
      </c>
      <c r="T7" t="s">
        <v>472</v>
      </c>
      <c r="U7" t="s">
        <v>475</v>
      </c>
      <c r="V7" s="46">
        <v>20</v>
      </c>
      <c r="W7">
        <v>0.42</v>
      </c>
      <c r="X7">
        <v>901.55440414507768</v>
      </c>
      <c r="Y7">
        <v>11.925322806151822</v>
      </c>
      <c r="Z7">
        <v>358.875</v>
      </c>
      <c r="AA7">
        <v>4.7470238095238093</v>
      </c>
    </row>
    <row r="8" spans="1:27" x14ac:dyDescent="0.25">
      <c r="A8" s="46" t="s">
        <v>58</v>
      </c>
      <c r="B8" s="46" t="s">
        <v>3266</v>
      </c>
      <c r="C8" s="46" t="s">
        <v>59</v>
      </c>
      <c r="D8" s="46" t="s">
        <v>3286</v>
      </c>
      <c r="E8">
        <v>57</v>
      </c>
      <c r="F8">
        <v>1.179746008</v>
      </c>
      <c r="G8" s="53">
        <v>44581</v>
      </c>
      <c r="H8" s="53">
        <v>44581</v>
      </c>
      <c r="I8">
        <v>1.1130555555555546</v>
      </c>
      <c r="J8">
        <v>2</v>
      </c>
      <c r="K8">
        <v>2</v>
      </c>
      <c r="L8">
        <v>0</v>
      </c>
      <c r="M8">
        <v>0.222222222</v>
      </c>
      <c r="N8">
        <v>8</v>
      </c>
      <c r="O8">
        <v>12</v>
      </c>
      <c r="P8">
        <v>10</v>
      </c>
      <c r="Q8">
        <v>0.95752378599999999</v>
      </c>
      <c r="R8" t="s">
        <v>471</v>
      </c>
      <c r="S8">
        <v>120</v>
      </c>
      <c r="T8" t="s">
        <v>471</v>
      </c>
      <c r="U8" t="s">
        <v>474</v>
      </c>
      <c r="V8" s="46">
        <v>5.7</v>
      </c>
      <c r="W8">
        <v>0.4</v>
      </c>
      <c r="X8">
        <v>67.828544512482338</v>
      </c>
      <c r="Y8">
        <v>0.2684879886952426</v>
      </c>
      <c r="Z8">
        <v>30</v>
      </c>
      <c r="AA8">
        <v>0.11874999999999999</v>
      </c>
    </row>
    <row r="9" spans="1:27" x14ac:dyDescent="0.25">
      <c r="A9" s="46" t="s">
        <v>47</v>
      </c>
      <c r="B9" s="46" t="s">
        <v>3267</v>
      </c>
      <c r="C9" s="46" t="s">
        <v>48</v>
      </c>
      <c r="D9" s="46" t="s">
        <v>3287</v>
      </c>
      <c r="E9">
        <v>2000</v>
      </c>
      <c r="F9">
        <v>12.531745778000001</v>
      </c>
      <c r="G9" s="53">
        <v>44245</v>
      </c>
      <c r="H9" s="53">
        <v>44246</v>
      </c>
      <c r="I9">
        <v>12.391944444444439</v>
      </c>
      <c r="J9">
        <v>2</v>
      </c>
      <c r="K9">
        <v>2</v>
      </c>
      <c r="L9">
        <v>0</v>
      </c>
      <c r="M9">
        <v>2.7777777999999999E-2</v>
      </c>
      <c r="N9">
        <v>1</v>
      </c>
      <c r="O9">
        <v>1</v>
      </c>
      <c r="P9">
        <v>50</v>
      </c>
      <c r="Q9">
        <v>12.503968</v>
      </c>
      <c r="R9" t="s">
        <v>471</v>
      </c>
      <c r="S9">
        <v>50</v>
      </c>
      <c r="T9" t="s">
        <v>471</v>
      </c>
      <c r="U9" t="s">
        <v>474</v>
      </c>
      <c r="V9" s="46">
        <v>40</v>
      </c>
      <c r="W9">
        <v>0.42</v>
      </c>
      <c r="X9">
        <v>30</v>
      </c>
      <c r="Y9">
        <v>0.79365079365079372</v>
      </c>
      <c r="Z9">
        <v>30</v>
      </c>
      <c r="AA9">
        <v>0.79365079365079372</v>
      </c>
    </row>
    <row r="10" spans="1:27" x14ac:dyDescent="0.25">
      <c r="A10" s="46" t="s">
        <v>60</v>
      </c>
      <c r="B10" s="46" t="s">
        <v>3268</v>
      </c>
      <c r="C10" s="46" t="s">
        <v>61</v>
      </c>
      <c r="D10" s="46" t="s">
        <v>3288</v>
      </c>
      <c r="E10">
        <v>57</v>
      </c>
      <c r="F10">
        <v>7.5376825319999998</v>
      </c>
      <c r="G10" s="53">
        <v>44588</v>
      </c>
      <c r="H10" s="53">
        <v>44588</v>
      </c>
      <c r="I10">
        <v>9.6502777777777791</v>
      </c>
      <c r="J10">
        <v>2</v>
      </c>
      <c r="K10">
        <v>2</v>
      </c>
      <c r="L10">
        <v>0</v>
      </c>
      <c r="M10">
        <v>1.6944444439999999</v>
      </c>
      <c r="N10">
        <v>61</v>
      </c>
      <c r="O10">
        <v>162</v>
      </c>
      <c r="P10">
        <v>1</v>
      </c>
      <c r="Q10">
        <v>5.8432380879999997</v>
      </c>
      <c r="R10" t="s">
        <v>471</v>
      </c>
      <c r="S10">
        <v>162</v>
      </c>
      <c r="T10" t="s">
        <v>472</v>
      </c>
      <c r="U10" t="s">
        <v>474</v>
      </c>
      <c r="V10" s="46">
        <v>57</v>
      </c>
      <c r="W10">
        <v>0.45</v>
      </c>
      <c r="X10">
        <v>91.56853509185116</v>
      </c>
      <c r="Y10">
        <v>3.2218558643429116</v>
      </c>
      <c r="Z10">
        <v>36.450000000000003</v>
      </c>
      <c r="AA10">
        <v>1.2825</v>
      </c>
    </row>
    <row r="11" spans="1:27" x14ac:dyDescent="0.25">
      <c r="A11" s="46" t="s">
        <v>64</v>
      </c>
      <c r="B11" s="46" t="s">
        <v>3269</v>
      </c>
      <c r="C11" s="46" t="s">
        <v>65</v>
      </c>
      <c r="D11" s="46" t="s">
        <v>3289</v>
      </c>
      <c r="E11">
        <v>400</v>
      </c>
      <c r="F11">
        <v>5.2222222222000001</v>
      </c>
      <c r="G11" s="53">
        <v>44593</v>
      </c>
      <c r="H11" s="53">
        <v>44593</v>
      </c>
      <c r="I11">
        <v>5.8680555555555589</v>
      </c>
      <c r="J11">
        <v>2</v>
      </c>
      <c r="K11">
        <v>2</v>
      </c>
      <c r="L11">
        <v>1</v>
      </c>
      <c r="M11">
        <v>0.97222222219999999</v>
      </c>
      <c r="N11">
        <v>36</v>
      </c>
      <c r="O11">
        <v>64</v>
      </c>
      <c r="P11">
        <v>5</v>
      </c>
      <c r="Q11">
        <v>4.25</v>
      </c>
      <c r="R11" t="s">
        <v>472</v>
      </c>
      <c r="S11">
        <v>320</v>
      </c>
      <c r="T11" t="s">
        <v>471</v>
      </c>
      <c r="U11" t="s">
        <v>474</v>
      </c>
      <c r="V11" s="46">
        <v>80</v>
      </c>
      <c r="W11">
        <v>0.45</v>
      </c>
      <c r="X11">
        <v>180.87611869995288</v>
      </c>
      <c r="Y11">
        <v>8.9321540098742158</v>
      </c>
      <c r="Z11">
        <v>72</v>
      </c>
      <c r="AA11">
        <v>3.5555555555555554</v>
      </c>
    </row>
    <row r="12" spans="1:27" x14ac:dyDescent="0.25">
      <c r="A12" s="46" t="s">
        <v>337</v>
      </c>
      <c r="B12" s="46" t="s">
        <v>3270</v>
      </c>
      <c r="C12" s="46" t="s">
        <v>65</v>
      </c>
      <c r="D12" s="46" t="s">
        <v>3290</v>
      </c>
      <c r="E12">
        <v>1250</v>
      </c>
      <c r="F12">
        <v>13.722222222199999</v>
      </c>
      <c r="G12" s="53">
        <v>44609</v>
      </c>
      <c r="H12" s="53">
        <v>44610</v>
      </c>
      <c r="I12">
        <v>0</v>
      </c>
      <c r="J12">
        <v>0</v>
      </c>
      <c r="K12">
        <v>2</v>
      </c>
      <c r="L12">
        <v>1</v>
      </c>
      <c r="M12">
        <v>0.97222222219999999</v>
      </c>
      <c r="N12">
        <v>36</v>
      </c>
      <c r="O12">
        <v>64</v>
      </c>
      <c r="P12">
        <v>5</v>
      </c>
      <c r="Q12">
        <v>12.75</v>
      </c>
      <c r="R12" t="s">
        <v>472</v>
      </c>
      <c r="S12">
        <v>320</v>
      </c>
      <c r="T12" t="s">
        <v>472</v>
      </c>
      <c r="U12" t="s">
        <v>475</v>
      </c>
      <c r="V12" s="46">
        <v>250</v>
      </c>
      <c r="W12">
        <v>0.5</v>
      </c>
      <c r="X12">
        <v>180.87611869995288</v>
      </c>
      <c r="Y12">
        <v>25.121683152771233</v>
      </c>
      <c r="Z12">
        <v>72</v>
      </c>
      <c r="AA12">
        <v>10</v>
      </c>
    </row>
    <row r="13" spans="1:27" x14ac:dyDescent="0.25">
      <c r="A13" s="46" t="s">
        <v>163</v>
      </c>
      <c r="B13" s="46" t="s">
        <v>3271</v>
      </c>
      <c r="C13" s="46" t="s">
        <v>66</v>
      </c>
      <c r="D13" s="46" t="s">
        <v>3291</v>
      </c>
      <c r="E13">
        <v>1</v>
      </c>
      <c r="F13">
        <v>1.1319733332999999</v>
      </c>
      <c r="G13" s="53">
        <v>44641</v>
      </c>
      <c r="H13" s="53">
        <v>44641</v>
      </c>
      <c r="I13">
        <v>0</v>
      </c>
      <c r="J13">
        <v>0</v>
      </c>
      <c r="K13">
        <v>2</v>
      </c>
      <c r="L13">
        <v>0</v>
      </c>
      <c r="M13">
        <v>0.83333333330000003</v>
      </c>
      <c r="N13">
        <v>30</v>
      </c>
      <c r="O13">
        <v>66</v>
      </c>
      <c r="P13">
        <v>1</v>
      </c>
      <c r="Q13">
        <v>0.29863999999999991</v>
      </c>
      <c r="R13" t="s">
        <v>471</v>
      </c>
      <c r="S13">
        <v>66</v>
      </c>
      <c r="T13" t="s">
        <v>471</v>
      </c>
      <c r="U13" t="s">
        <v>475</v>
      </c>
      <c r="V13" s="46">
        <v>1</v>
      </c>
      <c r="W13">
        <v>0.4</v>
      </c>
      <c r="X13">
        <v>37.305699481865283</v>
      </c>
      <c r="Y13">
        <v>2.5906735751295335E-2</v>
      </c>
      <c r="Z13">
        <v>30</v>
      </c>
      <c r="AA13">
        <v>2.0833333333333332E-2</v>
      </c>
    </row>
    <row r="14" spans="1:27" x14ac:dyDescent="0.25">
      <c r="A14" s="46" t="s">
        <v>70</v>
      </c>
      <c r="B14" s="46" t="s">
        <v>3272</v>
      </c>
      <c r="C14" s="46" t="s">
        <v>71</v>
      </c>
      <c r="D14" s="46" t="s">
        <v>3292</v>
      </c>
      <c r="E14">
        <v>1000</v>
      </c>
      <c r="F14">
        <v>14.055555556</v>
      </c>
      <c r="G14" s="53">
        <v>44662</v>
      </c>
      <c r="H14" s="53">
        <v>44663</v>
      </c>
      <c r="I14">
        <v>0</v>
      </c>
      <c r="J14">
        <v>0</v>
      </c>
      <c r="K14">
        <v>2</v>
      </c>
      <c r="L14">
        <v>1</v>
      </c>
      <c r="M14">
        <v>1.0555555560000001</v>
      </c>
      <c r="N14">
        <v>38</v>
      </c>
      <c r="O14">
        <v>88</v>
      </c>
      <c r="P14">
        <v>4</v>
      </c>
      <c r="Q14">
        <v>13</v>
      </c>
      <c r="R14" t="s">
        <v>472</v>
      </c>
      <c r="S14">
        <v>352</v>
      </c>
      <c r="T14" t="s">
        <v>472</v>
      </c>
      <c r="U14" t="s">
        <v>475</v>
      </c>
      <c r="V14" s="46">
        <v>250</v>
      </c>
      <c r="W14">
        <v>0.5</v>
      </c>
      <c r="X14">
        <v>198.96373056994818</v>
      </c>
      <c r="Y14">
        <v>27.633851468048359</v>
      </c>
      <c r="Z14">
        <v>79.2</v>
      </c>
      <c r="AA14">
        <v>11</v>
      </c>
    </row>
    <row r="15" spans="1:27" x14ac:dyDescent="0.25">
      <c r="A15" s="46" t="s">
        <v>100</v>
      </c>
      <c r="B15" s="46" t="s">
        <v>3273</v>
      </c>
      <c r="C15" s="46" t="s">
        <v>71</v>
      </c>
      <c r="D15" s="46" t="s">
        <v>3293</v>
      </c>
      <c r="E15">
        <v>1000</v>
      </c>
      <c r="F15">
        <v>14.055555556</v>
      </c>
      <c r="G15" s="53">
        <v>44662</v>
      </c>
      <c r="H15" s="53">
        <v>44663</v>
      </c>
      <c r="I15">
        <v>0</v>
      </c>
      <c r="J15">
        <v>0</v>
      </c>
      <c r="K15">
        <v>2</v>
      </c>
      <c r="L15">
        <v>1</v>
      </c>
      <c r="M15">
        <v>1.0555555560000001</v>
      </c>
      <c r="N15">
        <v>38</v>
      </c>
      <c r="O15">
        <v>88</v>
      </c>
      <c r="P15">
        <v>4</v>
      </c>
      <c r="Q15">
        <v>13</v>
      </c>
      <c r="R15" t="s">
        <v>472</v>
      </c>
      <c r="S15">
        <v>352</v>
      </c>
      <c r="T15" t="s">
        <v>472</v>
      </c>
      <c r="U15" t="s">
        <v>475</v>
      </c>
      <c r="V15" s="46">
        <v>250</v>
      </c>
      <c r="W15">
        <v>0.5</v>
      </c>
      <c r="X15">
        <v>198.96373056994818</v>
      </c>
      <c r="Y15">
        <v>27.633851468048359</v>
      </c>
      <c r="Z15">
        <v>79.2</v>
      </c>
      <c r="AA15">
        <v>11</v>
      </c>
    </row>
    <row r="16" spans="1:27" x14ac:dyDescent="0.25">
      <c r="A16" s="46" t="s">
        <v>93</v>
      </c>
      <c r="B16" s="46" t="s">
        <v>3274</v>
      </c>
      <c r="C16" s="46" t="s">
        <v>94</v>
      </c>
      <c r="D16" s="46" t="s">
        <v>3294</v>
      </c>
      <c r="E16">
        <v>100</v>
      </c>
      <c r="F16">
        <v>27.943888888899998</v>
      </c>
      <c r="G16" s="53">
        <v>44601</v>
      </c>
      <c r="H16" s="53">
        <v>44603</v>
      </c>
      <c r="I16">
        <v>0</v>
      </c>
      <c r="J16">
        <v>0</v>
      </c>
      <c r="K16">
        <v>2</v>
      </c>
      <c r="L16">
        <v>1</v>
      </c>
      <c r="M16">
        <v>6.1388888889000004</v>
      </c>
      <c r="N16">
        <v>215</v>
      </c>
      <c r="O16">
        <v>1325</v>
      </c>
      <c r="P16">
        <v>1</v>
      </c>
      <c r="Q16">
        <v>21.805</v>
      </c>
      <c r="R16" t="s">
        <v>472</v>
      </c>
      <c r="S16">
        <v>1325</v>
      </c>
      <c r="T16" t="s">
        <v>472</v>
      </c>
      <c r="U16" t="s">
        <v>475</v>
      </c>
      <c r="V16" s="46">
        <v>100</v>
      </c>
      <c r="W16">
        <v>0.45</v>
      </c>
      <c r="X16">
        <v>748.94017899199241</v>
      </c>
      <c r="Y16">
        <v>46.230875246419288</v>
      </c>
      <c r="Z16">
        <v>298.125</v>
      </c>
      <c r="AA16">
        <v>18.402777777777779</v>
      </c>
    </row>
    <row r="17" spans="1:27" x14ac:dyDescent="0.25">
      <c r="A17" s="46" t="s">
        <v>74</v>
      </c>
      <c r="B17" s="46" t="s">
        <v>3275</v>
      </c>
      <c r="C17" s="46" t="s">
        <v>75</v>
      </c>
      <c r="D17" s="46" t="s">
        <v>3295</v>
      </c>
      <c r="E17">
        <v>25</v>
      </c>
      <c r="F17">
        <v>3.0165277777999999</v>
      </c>
      <c r="G17" s="53">
        <v>44670</v>
      </c>
      <c r="H17" s="53">
        <v>44670</v>
      </c>
      <c r="I17">
        <v>3.66777777777778</v>
      </c>
      <c r="J17">
        <v>2</v>
      </c>
      <c r="K17">
        <v>2</v>
      </c>
      <c r="L17">
        <v>1</v>
      </c>
      <c r="M17">
        <v>1.7777777777999999</v>
      </c>
      <c r="N17">
        <v>63</v>
      </c>
      <c r="O17">
        <v>234</v>
      </c>
      <c r="P17">
        <v>2</v>
      </c>
      <c r="Q17">
        <v>1.23875</v>
      </c>
      <c r="R17" t="s">
        <v>472</v>
      </c>
      <c r="S17">
        <v>468</v>
      </c>
      <c r="T17" t="s">
        <v>471</v>
      </c>
      <c r="U17" t="s">
        <v>474</v>
      </c>
      <c r="V17" s="46">
        <v>12.5</v>
      </c>
      <c r="W17">
        <v>0.42</v>
      </c>
      <c r="X17">
        <v>264.53132359868113</v>
      </c>
      <c r="Y17">
        <v>2.1869322387457104</v>
      </c>
      <c r="Z17">
        <v>105.3</v>
      </c>
      <c r="AA17">
        <v>0.8705357142857143</v>
      </c>
    </row>
    <row r="18" spans="1:27" x14ac:dyDescent="0.25">
      <c r="A18" s="46" t="s">
        <v>255</v>
      </c>
      <c r="B18" s="46" t="s">
        <v>3276</v>
      </c>
      <c r="C18" s="46" t="s">
        <v>256</v>
      </c>
      <c r="D18" s="46" t="s">
        <v>3296</v>
      </c>
      <c r="E18">
        <v>100</v>
      </c>
      <c r="F18">
        <v>13.145</v>
      </c>
      <c r="G18" s="53">
        <v>44594</v>
      </c>
      <c r="H18" s="53">
        <v>44595</v>
      </c>
      <c r="I18">
        <v>0</v>
      </c>
      <c r="J18">
        <v>0</v>
      </c>
      <c r="K18">
        <v>2</v>
      </c>
      <c r="L18">
        <v>1</v>
      </c>
      <c r="M18">
        <v>1.75</v>
      </c>
      <c r="N18">
        <v>63</v>
      </c>
      <c r="O18">
        <v>742</v>
      </c>
      <c r="P18">
        <v>4</v>
      </c>
      <c r="Q18">
        <v>11.395</v>
      </c>
      <c r="R18" t="s">
        <v>472</v>
      </c>
      <c r="S18">
        <v>2968</v>
      </c>
      <c r="T18" t="s">
        <v>472</v>
      </c>
      <c r="U18" t="s">
        <v>475</v>
      </c>
      <c r="V18" s="46">
        <v>25</v>
      </c>
      <c r="W18">
        <v>0.42</v>
      </c>
      <c r="X18">
        <v>1677.6260009420632</v>
      </c>
      <c r="Y18">
        <v>27.738525147851576</v>
      </c>
      <c r="Z18">
        <v>667.8</v>
      </c>
      <c r="AA18">
        <v>11.041666666666666</v>
      </c>
    </row>
    <row r="19" spans="1:27" x14ac:dyDescent="0.25">
      <c r="A19" s="46" t="s">
        <v>289</v>
      </c>
      <c r="B19" s="46" t="s">
        <v>3277</v>
      </c>
      <c r="C19" s="46" t="s">
        <v>290</v>
      </c>
      <c r="D19" s="46" t="s">
        <v>3297</v>
      </c>
      <c r="E19">
        <v>100</v>
      </c>
      <c r="F19">
        <v>4.08</v>
      </c>
      <c r="G19" s="53">
        <v>44567</v>
      </c>
      <c r="H19" s="53">
        <v>44567</v>
      </c>
      <c r="I19">
        <v>0</v>
      </c>
      <c r="J19">
        <v>0</v>
      </c>
      <c r="K19">
        <v>2</v>
      </c>
      <c r="L19">
        <v>1</v>
      </c>
      <c r="M19">
        <v>1.5</v>
      </c>
      <c r="N19">
        <v>53</v>
      </c>
      <c r="O19">
        <v>134</v>
      </c>
      <c r="P19">
        <v>12</v>
      </c>
      <c r="Q19">
        <v>2.58</v>
      </c>
      <c r="R19" t="s">
        <v>472</v>
      </c>
      <c r="S19">
        <v>1608</v>
      </c>
      <c r="T19" t="s">
        <v>471</v>
      </c>
      <c r="U19" t="s">
        <v>475</v>
      </c>
      <c r="V19" s="46">
        <v>8.3333333333333339</v>
      </c>
      <c r="W19">
        <v>0.4</v>
      </c>
      <c r="X19">
        <v>908.90249646726329</v>
      </c>
      <c r="Y19">
        <v>5.2598524101114768</v>
      </c>
      <c r="Z19">
        <v>361.8</v>
      </c>
      <c r="AA19">
        <v>2.0937500000000004</v>
      </c>
    </row>
    <row r="20" spans="1:27" x14ac:dyDescent="0.25">
      <c r="A20" s="46" t="s">
        <v>80</v>
      </c>
      <c r="B20" s="46" t="s">
        <v>3278</v>
      </c>
      <c r="C20" s="46" t="s">
        <v>81</v>
      </c>
      <c r="D20" s="46" t="s">
        <v>3298</v>
      </c>
      <c r="E20">
        <v>28</v>
      </c>
      <c r="F20">
        <v>5.0679244444</v>
      </c>
      <c r="G20" s="53">
        <v>44572</v>
      </c>
      <c r="H20" s="53">
        <v>44572</v>
      </c>
      <c r="I20">
        <v>0</v>
      </c>
      <c r="J20">
        <v>0</v>
      </c>
      <c r="K20">
        <v>2</v>
      </c>
      <c r="L20">
        <v>1</v>
      </c>
      <c r="M20">
        <v>2.6944444444000002</v>
      </c>
      <c r="N20">
        <v>96</v>
      </c>
      <c r="O20">
        <v>333</v>
      </c>
      <c r="P20">
        <v>1</v>
      </c>
      <c r="Q20">
        <v>2.3734799999999998</v>
      </c>
      <c r="R20" t="s">
        <v>472</v>
      </c>
      <c r="S20">
        <v>333</v>
      </c>
      <c r="T20" t="s">
        <v>471</v>
      </c>
      <c r="U20" t="s">
        <v>475</v>
      </c>
      <c r="V20" s="46">
        <v>28</v>
      </c>
      <c r="W20">
        <v>0.42</v>
      </c>
      <c r="X20">
        <v>188.22421102213849</v>
      </c>
      <c r="Y20">
        <v>3.4856335374470095</v>
      </c>
      <c r="Z20">
        <v>74.924999999999997</v>
      </c>
      <c r="AA20">
        <v>1.3875</v>
      </c>
    </row>
    <row r="21" spans="1:27" x14ac:dyDescent="0.25">
      <c r="A21" s="46" t="s">
        <v>62</v>
      </c>
      <c r="B21" s="46" t="s">
        <v>3279</v>
      </c>
      <c r="C21" s="46" t="s">
        <v>63</v>
      </c>
      <c r="D21" s="46" t="s">
        <v>3299</v>
      </c>
      <c r="E21">
        <v>46</v>
      </c>
      <c r="F21">
        <v>1.3226155556000001</v>
      </c>
      <c r="G21" s="53">
        <v>44634</v>
      </c>
      <c r="H21" s="53">
        <v>44634</v>
      </c>
      <c r="I21">
        <v>0</v>
      </c>
      <c r="J21">
        <v>0</v>
      </c>
      <c r="K21">
        <v>2</v>
      </c>
      <c r="L21">
        <v>0</v>
      </c>
      <c r="M21">
        <v>5.5555555600000001E-2</v>
      </c>
      <c r="N21">
        <v>2</v>
      </c>
      <c r="O21">
        <v>12</v>
      </c>
      <c r="P21">
        <v>2</v>
      </c>
      <c r="Q21">
        <v>1.2670600000000001</v>
      </c>
      <c r="R21" t="s">
        <v>471</v>
      </c>
      <c r="S21">
        <v>24</v>
      </c>
      <c r="T21" t="s">
        <v>471</v>
      </c>
      <c r="U21" t="s">
        <v>475</v>
      </c>
      <c r="V21" s="46">
        <v>23</v>
      </c>
      <c r="W21">
        <v>0.42</v>
      </c>
      <c r="X21">
        <v>30</v>
      </c>
      <c r="Y21">
        <v>0.45634920634920634</v>
      </c>
      <c r="Z21">
        <v>30</v>
      </c>
      <c r="AA21">
        <v>0.45634920634920634</v>
      </c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B8FE4-B09E-40D2-9728-5D391A26F2D2}">
  <sheetPr codeName="Feuil7"/>
  <dimension ref="A1"/>
  <sheetViews>
    <sheetView workbookViewId="0">
      <selection sqref="A1:C297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92020-6DF5-4364-AA6C-4F8F9748848D}">
  <sheetPr codeName="Feuil8"/>
  <dimension ref="A1:Q8"/>
  <sheetViews>
    <sheetView workbookViewId="0">
      <selection activeCell="F17" sqref="F17"/>
    </sheetView>
  </sheetViews>
  <sheetFormatPr baseColWidth="10" defaultRowHeight="15" x14ac:dyDescent="0.25"/>
  <cols>
    <col min="5" max="6" width="23.42578125" customWidth="1"/>
    <col min="7" max="7" width="16.42578125" customWidth="1"/>
    <col min="8" max="8" width="16.5703125" customWidth="1"/>
    <col min="10" max="10" width="16.140625" customWidth="1"/>
    <col min="12" max="12" width="20.5703125" customWidth="1"/>
    <col min="13" max="13" width="10.28515625" customWidth="1"/>
    <col min="15" max="15" width="21.85546875" customWidth="1"/>
    <col min="16" max="17" width="22.42578125" customWidth="1"/>
  </cols>
  <sheetData>
    <row r="1" spans="1:17" x14ac:dyDescent="0.25">
      <c r="A1" t="s">
        <v>3243</v>
      </c>
    </row>
    <row r="3" spans="1:17" x14ac:dyDescent="0.25">
      <c r="A3" s="55" t="s">
        <v>0</v>
      </c>
      <c r="B3" s="55" t="s">
        <v>5</v>
      </c>
      <c r="C3" s="55" t="s">
        <v>3241</v>
      </c>
      <c r="D3" s="55" t="s">
        <v>3246</v>
      </c>
      <c r="E3" s="55" t="s">
        <v>3248</v>
      </c>
      <c r="F3" s="55" t="s">
        <v>3249</v>
      </c>
      <c r="G3" s="55" t="s">
        <v>484</v>
      </c>
      <c r="H3" s="55" t="s">
        <v>3244</v>
      </c>
      <c r="I3" s="55" t="s">
        <v>3245</v>
      </c>
      <c r="J3" s="55" t="s">
        <v>3242</v>
      </c>
      <c r="L3" s="55" t="s">
        <v>3247</v>
      </c>
      <c r="M3" s="57" t="s">
        <v>3255</v>
      </c>
      <c r="O3" s="55" t="s">
        <v>3250</v>
      </c>
      <c r="P3" s="57" t="s">
        <v>3251</v>
      </c>
      <c r="Q3" s="57" t="s">
        <v>3252</v>
      </c>
    </row>
    <row r="4" spans="1:17" x14ac:dyDescent="0.25">
      <c r="A4" s="55" t="s">
        <v>255</v>
      </c>
      <c r="B4" s="55">
        <f>IFERROR(VLOOKUP(A4,Gamme_OF_CMS[[OFDA]:[QUANTITE_DEMANDEE]],5,FALSE),"")</f>
        <v>100</v>
      </c>
      <c r="C4" s="55"/>
      <c r="D4" s="55">
        <f>IF(ISBLANK(C4),B4,C4)</f>
        <v>100</v>
      </c>
      <c r="E4" s="55">
        <f>VLOOKUP(A4,Gamme_OF_CMS[[OFDA]:[Nbre_Motif_PCB]],16,FALSE)</f>
        <v>4</v>
      </c>
      <c r="F4" s="55">
        <f>ROUNDUP(D4/E4,0)</f>
        <v>25</v>
      </c>
      <c r="G4" s="71">
        <f>'ABAC TRG CMS'!I3</f>
        <v>0.42500000000000004</v>
      </c>
      <c r="H4" s="55">
        <f>IFERROR(VLOOKUP(A4,Gamme_OF_CMS[[OFDA]:[Temps_Réglage_CMS]],13,FALSE),"")</f>
        <v>1.75</v>
      </c>
      <c r="I4" s="56">
        <v>0.25</v>
      </c>
      <c r="J4" s="55" t="str">
        <f>IFERROR((IF(M4=1,VLOOKUP(A4,Gamme_OF_CMS[],24,FALSE),IF(M4=2,VLOOKUP(A4,Gamme_OF_CMS[],26,FALSE),""))),"")</f>
        <v/>
      </c>
      <c r="L4" s="55"/>
      <c r="M4" s="55" t="str">
        <f>IF(L4="Ligne 2 - xpii + iineo",2,IF(L4="Ligne 1 - iineo",1,""))</f>
        <v/>
      </c>
      <c r="O4" s="73" t="e">
        <f>(((((J4+D7)*F4)/3600)/G4)+H4)/24</f>
        <v>#VALUE!</v>
      </c>
      <c r="P4" s="72" t="e" vm="1">
        <f ca="1">_xlfn.MAXIFS(Tableau1[Date fin],Tableau1[Ligne],Calcul_Manu!M4)</f>
        <v>#NAME?</v>
      </c>
      <c r="Q4" s="72" t="e">
        <f ca="1">Datefin(P4,O4,'Paramêtres Heures'!$C$3:$D$4,Fériés)</f>
        <v>#VALUE!</v>
      </c>
    </row>
    <row r="6" spans="1:17" x14ac:dyDescent="0.25">
      <c r="A6" t="s">
        <v>3256</v>
      </c>
    </row>
    <row r="7" spans="1:17" x14ac:dyDescent="0.25">
      <c r="A7" t="s">
        <v>3257</v>
      </c>
      <c r="D7" s="74">
        <v>7</v>
      </c>
      <c r="E7" t="s">
        <v>3258</v>
      </c>
    </row>
    <row r="8" spans="1:17" x14ac:dyDescent="0.25">
      <c r="A8" t="s">
        <v>3259</v>
      </c>
      <c r="D8" s="75" t="e">
        <f>(((((J4+D7)*F4)/3600)/G4)+H4)</f>
        <v>#VALUE!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020BA-5579-465F-B0A2-183E69F1D446}">
  <sheetPr codeName="Feuil4"/>
  <dimension ref="A1:G45"/>
  <sheetViews>
    <sheetView zoomScaleNormal="100" workbookViewId="0">
      <selection sqref="A1:C2975"/>
    </sheetView>
  </sheetViews>
  <sheetFormatPr baseColWidth="10" defaultRowHeight="15" x14ac:dyDescent="0.25"/>
  <cols>
    <col min="2" max="2" width="14.140625" customWidth="1"/>
    <col min="3" max="3" width="11.85546875" customWidth="1"/>
    <col min="5" max="5" width="25.42578125" customWidth="1"/>
    <col min="258" max="258" width="14.140625" customWidth="1"/>
    <col min="259" max="259" width="14.28515625" customWidth="1"/>
    <col min="261" max="261" width="25.42578125" customWidth="1"/>
    <col min="514" max="514" width="14.140625" customWidth="1"/>
    <col min="515" max="515" width="14.28515625" customWidth="1"/>
    <col min="517" max="517" width="25.42578125" customWidth="1"/>
    <col min="770" max="770" width="14.140625" customWidth="1"/>
    <col min="771" max="771" width="14.28515625" customWidth="1"/>
    <col min="773" max="773" width="25.42578125" customWidth="1"/>
    <col min="1026" max="1026" width="14.140625" customWidth="1"/>
    <col min="1027" max="1027" width="14.28515625" customWidth="1"/>
    <col min="1029" max="1029" width="25.42578125" customWidth="1"/>
    <col min="1282" max="1282" width="14.140625" customWidth="1"/>
    <col min="1283" max="1283" width="14.28515625" customWidth="1"/>
    <col min="1285" max="1285" width="25.42578125" customWidth="1"/>
    <col min="1538" max="1538" width="14.140625" customWidth="1"/>
    <col min="1539" max="1539" width="14.28515625" customWidth="1"/>
    <col min="1541" max="1541" width="25.42578125" customWidth="1"/>
    <col min="1794" max="1794" width="14.140625" customWidth="1"/>
    <col min="1795" max="1795" width="14.28515625" customWidth="1"/>
    <col min="1797" max="1797" width="25.42578125" customWidth="1"/>
    <col min="2050" max="2050" width="14.140625" customWidth="1"/>
    <col min="2051" max="2051" width="14.28515625" customWidth="1"/>
    <col min="2053" max="2053" width="25.42578125" customWidth="1"/>
    <col min="2306" max="2306" width="14.140625" customWidth="1"/>
    <col min="2307" max="2307" width="14.28515625" customWidth="1"/>
    <col min="2309" max="2309" width="25.42578125" customWidth="1"/>
    <col min="2562" max="2562" width="14.140625" customWidth="1"/>
    <col min="2563" max="2563" width="14.28515625" customWidth="1"/>
    <col min="2565" max="2565" width="25.42578125" customWidth="1"/>
    <col min="2818" max="2818" width="14.140625" customWidth="1"/>
    <col min="2819" max="2819" width="14.28515625" customWidth="1"/>
    <col min="2821" max="2821" width="25.42578125" customWidth="1"/>
    <col min="3074" max="3074" width="14.140625" customWidth="1"/>
    <col min="3075" max="3075" width="14.28515625" customWidth="1"/>
    <col min="3077" max="3077" width="25.42578125" customWidth="1"/>
    <col min="3330" max="3330" width="14.140625" customWidth="1"/>
    <col min="3331" max="3331" width="14.28515625" customWidth="1"/>
    <col min="3333" max="3333" width="25.42578125" customWidth="1"/>
    <col min="3586" max="3586" width="14.140625" customWidth="1"/>
    <col min="3587" max="3587" width="14.28515625" customWidth="1"/>
    <col min="3589" max="3589" width="25.42578125" customWidth="1"/>
    <col min="3842" max="3842" width="14.140625" customWidth="1"/>
    <col min="3843" max="3843" width="14.28515625" customWidth="1"/>
    <col min="3845" max="3845" width="25.42578125" customWidth="1"/>
    <col min="4098" max="4098" width="14.140625" customWidth="1"/>
    <col min="4099" max="4099" width="14.28515625" customWidth="1"/>
    <col min="4101" max="4101" width="25.42578125" customWidth="1"/>
    <col min="4354" max="4354" width="14.140625" customWidth="1"/>
    <col min="4355" max="4355" width="14.28515625" customWidth="1"/>
    <col min="4357" max="4357" width="25.42578125" customWidth="1"/>
    <col min="4610" max="4610" width="14.140625" customWidth="1"/>
    <col min="4611" max="4611" width="14.28515625" customWidth="1"/>
    <col min="4613" max="4613" width="25.42578125" customWidth="1"/>
    <col min="4866" max="4866" width="14.140625" customWidth="1"/>
    <col min="4867" max="4867" width="14.28515625" customWidth="1"/>
    <col min="4869" max="4869" width="25.42578125" customWidth="1"/>
    <col min="5122" max="5122" width="14.140625" customWidth="1"/>
    <col min="5123" max="5123" width="14.28515625" customWidth="1"/>
    <col min="5125" max="5125" width="25.42578125" customWidth="1"/>
    <col min="5378" max="5378" width="14.140625" customWidth="1"/>
    <col min="5379" max="5379" width="14.28515625" customWidth="1"/>
    <col min="5381" max="5381" width="25.42578125" customWidth="1"/>
    <col min="5634" max="5634" width="14.140625" customWidth="1"/>
    <col min="5635" max="5635" width="14.28515625" customWidth="1"/>
    <col min="5637" max="5637" width="25.42578125" customWidth="1"/>
    <col min="5890" max="5890" width="14.140625" customWidth="1"/>
    <col min="5891" max="5891" width="14.28515625" customWidth="1"/>
    <col min="5893" max="5893" width="25.42578125" customWidth="1"/>
    <col min="6146" max="6146" width="14.140625" customWidth="1"/>
    <col min="6147" max="6147" width="14.28515625" customWidth="1"/>
    <col min="6149" max="6149" width="25.42578125" customWidth="1"/>
    <col min="6402" max="6402" width="14.140625" customWidth="1"/>
    <col min="6403" max="6403" width="14.28515625" customWidth="1"/>
    <col min="6405" max="6405" width="25.42578125" customWidth="1"/>
    <col min="6658" max="6658" width="14.140625" customWidth="1"/>
    <col min="6659" max="6659" width="14.28515625" customWidth="1"/>
    <col min="6661" max="6661" width="25.42578125" customWidth="1"/>
    <col min="6914" max="6914" width="14.140625" customWidth="1"/>
    <col min="6915" max="6915" width="14.28515625" customWidth="1"/>
    <col min="6917" max="6917" width="25.42578125" customWidth="1"/>
    <col min="7170" max="7170" width="14.140625" customWidth="1"/>
    <col min="7171" max="7171" width="14.28515625" customWidth="1"/>
    <col min="7173" max="7173" width="25.42578125" customWidth="1"/>
    <col min="7426" max="7426" width="14.140625" customWidth="1"/>
    <col min="7427" max="7427" width="14.28515625" customWidth="1"/>
    <col min="7429" max="7429" width="25.42578125" customWidth="1"/>
    <col min="7682" max="7682" width="14.140625" customWidth="1"/>
    <col min="7683" max="7683" width="14.28515625" customWidth="1"/>
    <col min="7685" max="7685" width="25.42578125" customWidth="1"/>
    <col min="7938" max="7938" width="14.140625" customWidth="1"/>
    <col min="7939" max="7939" width="14.28515625" customWidth="1"/>
    <col min="7941" max="7941" width="25.42578125" customWidth="1"/>
    <col min="8194" max="8194" width="14.140625" customWidth="1"/>
    <col min="8195" max="8195" width="14.28515625" customWidth="1"/>
    <col min="8197" max="8197" width="25.42578125" customWidth="1"/>
    <col min="8450" max="8450" width="14.140625" customWidth="1"/>
    <col min="8451" max="8451" width="14.28515625" customWidth="1"/>
    <col min="8453" max="8453" width="25.42578125" customWidth="1"/>
    <col min="8706" max="8706" width="14.140625" customWidth="1"/>
    <col min="8707" max="8707" width="14.28515625" customWidth="1"/>
    <col min="8709" max="8709" width="25.42578125" customWidth="1"/>
    <col min="8962" max="8962" width="14.140625" customWidth="1"/>
    <col min="8963" max="8963" width="14.28515625" customWidth="1"/>
    <col min="8965" max="8965" width="25.42578125" customWidth="1"/>
    <col min="9218" max="9218" width="14.140625" customWidth="1"/>
    <col min="9219" max="9219" width="14.28515625" customWidth="1"/>
    <col min="9221" max="9221" width="25.42578125" customWidth="1"/>
    <col min="9474" max="9474" width="14.140625" customWidth="1"/>
    <col min="9475" max="9475" width="14.28515625" customWidth="1"/>
    <col min="9477" max="9477" width="25.42578125" customWidth="1"/>
    <col min="9730" max="9730" width="14.140625" customWidth="1"/>
    <col min="9731" max="9731" width="14.28515625" customWidth="1"/>
    <col min="9733" max="9733" width="25.42578125" customWidth="1"/>
    <col min="9986" max="9986" width="14.140625" customWidth="1"/>
    <col min="9987" max="9987" width="14.28515625" customWidth="1"/>
    <col min="9989" max="9989" width="25.42578125" customWidth="1"/>
    <col min="10242" max="10242" width="14.140625" customWidth="1"/>
    <col min="10243" max="10243" width="14.28515625" customWidth="1"/>
    <col min="10245" max="10245" width="25.42578125" customWidth="1"/>
    <col min="10498" max="10498" width="14.140625" customWidth="1"/>
    <col min="10499" max="10499" width="14.28515625" customWidth="1"/>
    <col min="10501" max="10501" width="25.42578125" customWidth="1"/>
    <col min="10754" max="10754" width="14.140625" customWidth="1"/>
    <col min="10755" max="10755" width="14.28515625" customWidth="1"/>
    <col min="10757" max="10757" width="25.42578125" customWidth="1"/>
    <col min="11010" max="11010" width="14.140625" customWidth="1"/>
    <col min="11011" max="11011" width="14.28515625" customWidth="1"/>
    <col min="11013" max="11013" width="25.42578125" customWidth="1"/>
    <col min="11266" max="11266" width="14.140625" customWidth="1"/>
    <col min="11267" max="11267" width="14.28515625" customWidth="1"/>
    <col min="11269" max="11269" width="25.42578125" customWidth="1"/>
    <col min="11522" max="11522" width="14.140625" customWidth="1"/>
    <col min="11523" max="11523" width="14.28515625" customWidth="1"/>
    <col min="11525" max="11525" width="25.42578125" customWidth="1"/>
    <col min="11778" max="11778" width="14.140625" customWidth="1"/>
    <col min="11779" max="11779" width="14.28515625" customWidth="1"/>
    <col min="11781" max="11781" width="25.42578125" customWidth="1"/>
    <col min="12034" max="12034" width="14.140625" customWidth="1"/>
    <col min="12035" max="12035" width="14.28515625" customWidth="1"/>
    <col min="12037" max="12037" width="25.42578125" customWidth="1"/>
    <col min="12290" max="12290" width="14.140625" customWidth="1"/>
    <col min="12291" max="12291" width="14.28515625" customWidth="1"/>
    <col min="12293" max="12293" width="25.42578125" customWidth="1"/>
    <col min="12546" max="12546" width="14.140625" customWidth="1"/>
    <col min="12547" max="12547" width="14.28515625" customWidth="1"/>
    <col min="12549" max="12549" width="25.42578125" customWidth="1"/>
    <col min="12802" max="12802" width="14.140625" customWidth="1"/>
    <col min="12803" max="12803" width="14.28515625" customWidth="1"/>
    <col min="12805" max="12805" width="25.42578125" customWidth="1"/>
    <col min="13058" max="13058" width="14.140625" customWidth="1"/>
    <col min="13059" max="13059" width="14.28515625" customWidth="1"/>
    <col min="13061" max="13061" width="25.42578125" customWidth="1"/>
    <col min="13314" max="13314" width="14.140625" customWidth="1"/>
    <col min="13315" max="13315" width="14.28515625" customWidth="1"/>
    <col min="13317" max="13317" width="25.42578125" customWidth="1"/>
    <col min="13570" max="13570" width="14.140625" customWidth="1"/>
    <col min="13571" max="13571" width="14.28515625" customWidth="1"/>
    <col min="13573" max="13573" width="25.42578125" customWidth="1"/>
    <col min="13826" max="13826" width="14.140625" customWidth="1"/>
    <col min="13827" max="13827" width="14.28515625" customWidth="1"/>
    <col min="13829" max="13829" width="25.42578125" customWidth="1"/>
    <col min="14082" max="14082" width="14.140625" customWidth="1"/>
    <col min="14083" max="14083" width="14.28515625" customWidth="1"/>
    <col min="14085" max="14085" width="25.42578125" customWidth="1"/>
    <col min="14338" max="14338" width="14.140625" customWidth="1"/>
    <col min="14339" max="14339" width="14.28515625" customWidth="1"/>
    <col min="14341" max="14341" width="25.42578125" customWidth="1"/>
    <col min="14594" max="14594" width="14.140625" customWidth="1"/>
    <col min="14595" max="14595" width="14.28515625" customWidth="1"/>
    <col min="14597" max="14597" width="25.42578125" customWidth="1"/>
    <col min="14850" max="14850" width="14.140625" customWidth="1"/>
    <col min="14851" max="14851" width="14.28515625" customWidth="1"/>
    <col min="14853" max="14853" width="25.42578125" customWidth="1"/>
    <col min="15106" max="15106" width="14.140625" customWidth="1"/>
    <col min="15107" max="15107" width="14.28515625" customWidth="1"/>
    <col min="15109" max="15109" width="25.42578125" customWidth="1"/>
    <col min="15362" max="15362" width="14.140625" customWidth="1"/>
    <col min="15363" max="15363" width="14.28515625" customWidth="1"/>
    <col min="15365" max="15365" width="25.42578125" customWidth="1"/>
    <col min="15618" max="15618" width="14.140625" customWidth="1"/>
    <col min="15619" max="15619" width="14.28515625" customWidth="1"/>
    <col min="15621" max="15621" width="25.42578125" customWidth="1"/>
    <col min="15874" max="15874" width="14.140625" customWidth="1"/>
    <col min="15875" max="15875" width="14.28515625" customWidth="1"/>
    <col min="15877" max="15877" width="25.42578125" customWidth="1"/>
    <col min="16130" max="16130" width="14.140625" customWidth="1"/>
    <col min="16131" max="16131" width="14.28515625" customWidth="1"/>
    <col min="16133" max="16133" width="25.42578125" customWidth="1"/>
  </cols>
  <sheetData>
    <row r="1" spans="1:7" x14ac:dyDescent="0.25">
      <c r="A1" s="25" t="s">
        <v>38</v>
      </c>
    </row>
    <row r="2" spans="1:7" x14ac:dyDescent="0.25">
      <c r="A2" s="81" t="s">
        <v>20</v>
      </c>
      <c r="B2" s="82"/>
      <c r="C2" s="5" t="s">
        <v>21</v>
      </c>
      <c r="D2" s="5" t="s">
        <v>22</v>
      </c>
      <c r="E2" s="5" t="s">
        <v>36</v>
      </c>
      <c r="G2" s="6" t="s">
        <v>23</v>
      </c>
    </row>
    <row r="3" spans="1:7" x14ac:dyDescent="0.25">
      <c r="A3" s="83" t="s">
        <v>24</v>
      </c>
      <c r="B3" s="84"/>
      <c r="C3" s="7">
        <v>0.20833333333333334</v>
      </c>
      <c r="D3" s="7">
        <v>0.875</v>
      </c>
      <c r="E3" s="40">
        <f>((D3-C3)*24)*4</f>
        <v>64</v>
      </c>
      <c r="G3" s="8">
        <v>44197</v>
      </c>
    </row>
    <row r="4" spans="1:7" x14ac:dyDescent="0.25">
      <c r="A4" s="85" t="s">
        <v>25</v>
      </c>
      <c r="B4" s="86"/>
      <c r="C4" s="7">
        <v>0.20833333333333334</v>
      </c>
      <c r="D4" s="7">
        <v>0.45833333333333331</v>
      </c>
      <c r="E4" s="40">
        <f>(D4-C4)*24</f>
        <v>5.9999999999999991</v>
      </c>
      <c r="G4" s="8">
        <v>44290</v>
      </c>
    </row>
    <row r="5" spans="1:7" x14ac:dyDescent="0.25">
      <c r="E5" s="39">
        <f>SUM(E3:E4)</f>
        <v>70</v>
      </c>
      <c r="G5" s="8">
        <v>44291</v>
      </c>
    </row>
    <row r="6" spans="1:7" x14ac:dyDescent="0.25">
      <c r="G6" s="8">
        <v>44317</v>
      </c>
    </row>
    <row r="7" spans="1:7" x14ac:dyDescent="0.25">
      <c r="G7" s="8">
        <v>44324</v>
      </c>
    </row>
    <row r="8" spans="1:7" x14ac:dyDescent="0.25">
      <c r="G8" s="8">
        <v>44329</v>
      </c>
    </row>
    <row r="9" spans="1:7" x14ac:dyDescent="0.25">
      <c r="A9" s="9" t="s">
        <v>26</v>
      </c>
      <c r="G9" s="8">
        <v>44339</v>
      </c>
    </row>
    <row r="10" spans="1:7" x14ac:dyDescent="0.25">
      <c r="G10" s="8">
        <v>44340</v>
      </c>
    </row>
    <row r="11" spans="1:7" x14ac:dyDescent="0.25">
      <c r="A11" s="87"/>
      <c r="B11" s="87"/>
      <c r="C11" s="35" t="s">
        <v>27</v>
      </c>
      <c r="D11" s="35" t="s">
        <v>28</v>
      </c>
      <c r="E11" s="36" t="s">
        <v>39</v>
      </c>
      <c r="G11" s="8">
        <v>44391</v>
      </c>
    </row>
    <row r="12" spans="1:7" x14ac:dyDescent="0.25">
      <c r="A12" s="37">
        <v>1</v>
      </c>
      <c r="B12" s="37" t="s">
        <v>29</v>
      </c>
      <c r="C12" s="38">
        <v>0.29166666666666669</v>
      </c>
      <c r="D12" s="38">
        <v>0.70138888888888884</v>
      </c>
      <c r="E12" s="41">
        <f>(D12-C12)*24</f>
        <v>9.8333333333333321</v>
      </c>
      <c r="G12" s="8">
        <v>44423</v>
      </c>
    </row>
    <row r="13" spans="1:7" ht="15.75" thickBot="1" x14ac:dyDescent="0.3">
      <c r="A13" s="37">
        <v>2</v>
      </c>
      <c r="B13" s="37" t="s">
        <v>30</v>
      </c>
      <c r="C13" s="38">
        <v>0.29166666666666669</v>
      </c>
      <c r="D13" s="38">
        <v>0.70138888888888884</v>
      </c>
      <c r="E13" s="41">
        <f t="shared" ref="E13:E18" si="0">(D13-C13)*24</f>
        <v>9.8333333333333321</v>
      </c>
      <c r="G13" s="8">
        <v>44501</v>
      </c>
    </row>
    <row r="14" spans="1:7" x14ac:dyDescent="0.25">
      <c r="A14" s="37">
        <v>3</v>
      </c>
      <c r="B14" s="37" t="s">
        <v>31</v>
      </c>
      <c r="C14" s="38">
        <v>0.29166666666666669</v>
      </c>
      <c r="D14" s="38">
        <v>0.70138888888888884</v>
      </c>
      <c r="E14" s="41">
        <f t="shared" si="0"/>
        <v>9.8333333333333321</v>
      </c>
      <c r="G14" s="11">
        <v>44511</v>
      </c>
    </row>
    <row r="15" spans="1:7" x14ac:dyDescent="0.25">
      <c r="A15" s="37">
        <v>4</v>
      </c>
      <c r="B15" s="37" t="s">
        <v>32</v>
      </c>
      <c r="C15" s="38">
        <v>0.29166666666666669</v>
      </c>
      <c r="D15" s="38">
        <v>0.70138888888888884</v>
      </c>
      <c r="E15" s="41">
        <f t="shared" si="0"/>
        <v>9.8333333333333321</v>
      </c>
      <c r="G15" s="12">
        <v>44555</v>
      </c>
    </row>
    <row r="16" spans="1:7" x14ac:dyDescent="0.25">
      <c r="A16" s="37">
        <v>5</v>
      </c>
      <c r="B16" s="37" t="s">
        <v>33</v>
      </c>
      <c r="C16" s="38">
        <v>0.29166666666666669</v>
      </c>
      <c r="D16" s="38">
        <v>0.50694444444444442</v>
      </c>
      <c r="E16" s="41">
        <f t="shared" si="0"/>
        <v>5.1666666666666661</v>
      </c>
      <c r="G16" s="12">
        <v>44562</v>
      </c>
    </row>
    <row r="17" spans="1:7" x14ac:dyDescent="0.25">
      <c r="A17" s="37">
        <v>6</v>
      </c>
      <c r="B17" s="37" t="s">
        <v>34</v>
      </c>
      <c r="C17" s="38">
        <v>0</v>
      </c>
      <c r="D17" s="38">
        <v>0</v>
      </c>
      <c r="E17" s="41">
        <f t="shared" si="0"/>
        <v>0</v>
      </c>
      <c r="G17" s="12">
        <v>44668</v>
      </c>
    </row>
    <row r="18" spans="1:7" x14ac:dyDescent="0.25">
      <c r="A18" s="37">
        <v>7</v>
      </c>
      <c r="B18" s="37" t="s">
        <v>35</v>
      </c>
      <c r="C18" s="38">
        <v>0</v>
      </c>
      <c r="D18" s="38">
        <v>0</v>
      </c>
      <c r="E18" s="41">
        <f t="shared" si="0"/>
        <v>0</v>
      </c>
      <c r="G18" s="12">
        <v>44669</v>
      </c>
    </row>
    <row r="19" spans="1:7" x14ac:dyDescent="0.25">
      <c r="A19" s="10"/>
      <c r="B19" s="14"/>
      <c r="C19" s="2"/>
      <c r="D19" s="13"/>
      <c r="E19" s="39">
        <f>SUM(E12:E18)</f>
        <v>44.499999999999993</v>
      </c>
      <c r="G19" s="12">
        <v>44682</v>
      </c>
    </row>
    <row r="20" spans="1:7" x14ac:dyDescent="0.25">
      <c r="G20" s="12">
        <v>44689</v>
      </c>
    </row>
    <row r="21" spans="1:7" x14ac:dyDescent="0.25">
      <c r="A21" s="26"/>
      <c r="B21" s="26"/>
      <c r="C21" s="26"/>
      <c r="D21" s="26"/>
      <c r="E21" s="26"/>
      <c r="G21" s="12">
        <v>44707</v>
      </c>
    </row>
    <row r="22" spans="1:7" x14ac:dyDescent="0.25">
      <c r="A22" s="33"/>
      <c r="B22" s="34"/>
      <c r="C22" s="27"/>
      <c r="D22" s="27"/>
      <c r="E22" s="26"/>
      <c r="G22" s="12">
        <v>44717</v>
      </c>
    </row>
    <row r="23" spans="1:7" x14ac:dyDescent="0.25">
      <c r="A23" s="31"/>
      <c r="B23" s="32"/>
      <c r="C23" s="28"/>
      <c r="D23" s="28"/>
      <c r="E23" s="26"/>
      <c r="G23" s="12">
        <v>44718</v>
      </c>
    </row>
    <row r="24" spans="1:7" ht="15.75" thickBot="1" x14ac:dyDescent="0.3">
      <c r="A24" s="31"/>
      <c r="B24" s="32"/>
      <c r="C24" s="28"/>
      <c r="D24" s="28"/>
      <c r="E24" s="26"/>
      <c r="G24" s="15">
        <v>44756</v>
      </c>
    </row>
    <row r="25" spans="1:7" x14ac:dyDescent="0.25">
      <c r="A25" s="26"/>
      <c r="B25" s="26"/>
      <c r="C25" s="26"/>
      <c r="D25" s="26"/>
      <c r="E25" s="26"/>
      <c r="G25" s="11">
        <v>44788</v>
      </c>
    </row>
    <row r="26" spans="1:7" x14ac:dyDescent="0.25">
      <c r="A26" s="26"/>
      <c r="B26" s="26"/>
      <c r="C26" s="26"/>
      <c r="D26" s="26"/>
      <c r="E26" s="26"/>
      <c r="G26" s="12">
        <v>44866</v>
      </c>
    </row>
    <row r="27" spans="1:7" x14ac:dyDescent="0.25">
      <c r="A27" s="26"/>
      <c r="B27" s="26"/>
      <c r="C27" s="26"/>
      <c r="D27" s="26"/>
      <c r="E27" s="26"/>
      <c r="G27" s="12">
        <v>44876</v>
      </c>
    </row>
    <row r="28" spans="1:7" x14ac:dyDescent="0.25">
      <c r="A28" s="33"/>
      <c r="B28" s="34"/>
      <c r="C28" s="27"/>
      <c r="D28" s="27"/>
      <c r="E28" s="26"/>
      <c r="G28" s="12">
        <v>44920</v>
      </c>
    </row>
    <row r="29" spans="1:7" x14ac:dyDescent="0.25">
      <c r="A29" s="31"/>
      <c r="B29" s="32"/>
      <c r="C29" s="28"/>
      <c r="D29" s="28"/>
      <c r="E29" s="29"/>
      <c r="G29" s="12"/>
    </row>
    <row r="30" spans="1:7" x14ac:dyDescent="0.25">
      <c r="A30" s="31"/>
      <c r="B30" s="32"/>
      <c r="C30" s="28"/>
      <c r="D30" s="28"/>
      <c r="E30" s="29"/>
      <c r="G30" s="12"/>
    </row>
    <row r="31" spans="1:7" x14ac:dyDescent="0.25">
      <c r="A31" s="26"/>
      <c r="B31" s="26"/>
      <c r="C31" s="26"/>
      <c r="D31" s="26"/>
      <c r="E31" s="26"/>
      <c r="G31" s="12"/>
    </row>
    <row r="32" spans="1:7" x14ac:dyDescent="0.25">
      <c r="A32" s="26"/>
      <c r="B32" s="26"/>
      <c r="C32" s="26"/>
      <c r="D32" s="26"/>
      <c r="E32" s="26"/>
      <c r="G32" s="12"/>
    </row>
    <row r="33" spans="1:7" x14ac:dyDescent="0.25">
      <c r="A33" s="26"/>
      <c r="B33" s="30"/>
      <c r="C33" s="26"/>
      <c r="D33" s="26"/>
      <c r="E33" s="26"/>
      <c r="G33" s="16"/>
    </row>
    <row r="34" spans="1:7" x14ac:dyDescent="0.25">
      <c r="A34" s="26"/>
      <c r="B34" s="30"/>
      <c r="C34" s="26"/>
      <c r="D34" s="26"/>
      <c r="E34" s="26"/>
      <c r="G34" s="16"/>
    </row>
    <row r="35" spans="1:7" x14ac:dyDescent="0.25">
      <c r="A35" s="26"/>
      <c r="B35" s="26"/>
      <c r="C35" s="26"/>
      <c r="D35" s="26"/>
      <c r="E35" s="26"/>
    </row>
    <row r="36" spans="1:7" x14ac:dyDescent="0.25">
      <c r="A36" s="26"/>
      <c r="B36" s="26"/>
      <c r="C36" s="26"/>
      <c r="D36" s="26"/>
      <c r="E36" s="26"/>
      <c r="G36" s="17"/>
    </row>
    <row r="37" spans="1:7" x14ac:dyDescent="0.25">
      <c r="A37" s="26"/>
      <c r="B37" s="26"/>
      <c r="C37" s="26"/>
      <c r="D37" s="26"/>
      <c r="E37" s="26"/>
      <c r="G37" s="17"/>
    </row>
    <row r="38" spans="1:7" x14ac:dyDescent="0.25">
      <c r="A38" s="26"/>
      <c r="B38" s="26"/>
      <c r="C38" s="26"/>
      <c r="D38" s="26"/>
      <c r="E38" s="26"/>
      <c r="G38" s="17"/>
    </row>
    <row r="39" spans="1:7" x14ac:dyDescent="0.25">
      <c r="A39" s="26"/>
      <c r="B39" s="26"/>
      <c r="C39" s="26"/>
      <c r="D39" s="26"/>
      <c r="E39" s="26"/>
      <c r="G39" s="17"/>
    </row>
    <row r="40" spans="1:7" x14ac:dyDescent="0.25">
      <c r="A40" s="26"/>
      <c r="B40" s="26"/>
      <c r="C40" s="26"/>
      <c r="D40" s="26"/>
      <c r="E40" s="26"/>
      <c r="G40" s="17"/>
    </row>
    <row r="41" spans="1:7" x14ac:dyDescent="0.25">
      <c r="A41" s="33"/>
      <c r="B41" s="34"/>
      <c r="C41" s="27"/>
      <c r="D41" s="27"/>
      <c r="E41" s="26"/>
      <c r="G41" s="17"/>
    </row>
    <row r="42" spans="1:7" x14ac:dyDescent="0.25">
      <c r="A42" s="31"/>
      <c r="B42" s="32"/>
      <c r="C42" s="28"/>
      <c r="D42" s="28"/>
      <c r="E42" s="26"/>
      <c r="G42" s="17"/>
    </row>
    <row r="43" spans="1:7" x14ac:dyDescent="0.25">
      <c r="A43" s="31"/>
      <c r="B43" s="32"/>
      <c r="C43" s="28"/>
      <c r="D43" s="28"/>
      <c r="E43" s="26"/>
      <c r="G43" s="17"/>
    </row>
    <row r="44" spans="1:7" x14ac:dyDescent="0.25">
      <c r="G44" s="17"/>
    </row>
    <row r="45" spans="1:7" ht="15.75" thickBot="1" x14ac:dyDescent="0.3">
      <c r="G45" s="18"/>
    </row>
  </sheetData>
  <mergeCells count="4">
    <mergeCell ref="A2:B2"/>
    <mergeCell ref="A3:B3"/>
    <mergeCell ref="A4:B4"/>
    <mergeCell ref="A11:B1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B9F0A-E63C-4561-A41B-320EB4C6A805}">
  <sheetPr codeName="Feuil35">
    <tabColor rgb="FF7030A0"/>
  </sheetPr>
  <dimension ref="A1:I16"/>
  <sheetViews>
    <sheetView workbookViewId="0">
      <selection sqref="A1:C2975"/>
    </sheetView>
  </sheetViews>
  <sheetFormatPr baseColWidth="10" defaultRowHeight="15" x14ac:dyDescent="0.25"/>
  <sheetData>
    <row r="1" spans="1:9" x14ac:dyDescent="0.25">
      <c r="A1" s="88" t="s">
        <v>3253</v>
      </c>
      <c r="B1" s="88"/>
      <c r="C1" s="58" t="s">
        <v>484</v>
      </c>
      <c r="H1" s="55"/>
      <c r="I1" s="64">
        <v>1</v>
      </c>
    </row>
    <row r="2" spans="1:9" x14ac:dyDescent="0.25">
      <c r="A2" s="55">
        <v>1</v>
      </c>
      <c r="B2" s="59">
        <v>10</v>
      </c>
      <c r="C2" s="60">
        <v>0.4</v>
      </c>
      <c r="H2" s="55" t="s">
        <v>3254</v>
      </c>
      <c r="I2" s="65">
        <f>Calcul_Manu!$F$4</f>
        <v>25</v>
      </c>
    </row>
    <row r="3" spans="1:9" x14ac:dyDescent="0.25">
      <c r="A3" s="55">
        <f>B2</f>
        <v>10</v>
      </c>
      <c r="B3" s="59">
        <v>50</v>
      </c>
      <c r="C3" s="61">
        <f>C2+$E$10</f>
        <v>0.42500000000000004</v>
      </c>
      <c r="H3" s="55" t="s">
        <v>484</v>
      </c>
      <c r="I3" s="66">
        <f>IF(AND(I2&gt;=$A$2,I2&lt;$B$2),$C$2,IF(AND(I2&gt;=$A$3,I2&lt;$B$3),$C$3,IF(AND(I2&gt;=$A$4,I2&lt;$B$4),$C$4,IF(AND(I2&gt;=$A$5,I2&lt;$B$5),$C$5,IF(AND(I2&gt;=$A$6,I2&lt;$B$6),$C$6,IF(AND(I2&gt;=$A$7,I2&lt;$B$7),$C$7,IF(AND(I2&gt;=$A$8,I2&lt;$B$8),$C$8,IF(AND(I2&gt;=$A$9,I2&lt;$B$9),$C$9,IF(AND(I2&gt;=$A$10,I2&lt;$B$10),$C$10,IF(AND(I2&gt;=$A$11,I2&lt;$B$11),$C$11,IF(AND(I2&gt;=$A$12,I2&lt;$B$12),$C$12,IF(AND(I2&gt;=$A$13,I2&lt;$B$13),$C$13,IF(AND(I2&gt;=$A$14,I2&lt;$B$14),$C$14,IF(AND(I2&gt;=$A$15,I2&lt;$B$15),$C$15,IF(AND(I2&gt;=$A$16,I2&lt;$B$16),$C$16,"Error")))))))))))))))</f>
        <v>0.42500000000000004</v>
      </c>
    </row>
    <row r="4" spans="1:9" x14ac:dyDescent="0.25">
      <c r="A4" s="55">
        <f>B3</f>
        <v>50</v>
      </c>
      <c r="B4" s="59">
        <v>100</v>
      </c>
      <c r="C4" s="61">
        <f t="shared" ref="C4:C9" si="0">C3+$E$10</f>
        <v>0.45000000000000007</v>
      </c>
    </row>
    <row r="5" spans="1:9" x14ac:dyDescent="0.25">
      <c r="A5" s="55">
        <f t="shared" ref="A5:A16" si="1">B4</f>
        <v>100</v>
      </c>
      <c r="B5" s="59">
        <v>200</v>
      </c>
      <c r="C5" s="61">
        <f t="shared" si="0"/>
        <v>0.47500000000000009</v>
      </c>
      <c r="H5" s="67"/>
      <c r="I5" s="67"/>
    </row>
    <row r="6" spans="1:9" x14ac:dyDescent="0.25">
      <c r="A6" s="55">
        <f t="shared" si="1"/>
        <v>200</v>
      </c>
      <c r="B6" s="59">
        <v>300</v>
      </c>
      <c r="C6" s="61">
        <f t="shared" si="0"/>
        <v>0.50000000000000011</v>
      </c>
      <c r="H6" s="68"/>
      <c r="I6" s="69"/>
    </row>
    <row r="7" spans="1:9" x14ac:dyDescent="0.25">
      <c r="A7" s="55">
        <f t="shared" si="1"/>
        <v>300</v>
      </c>
      <c r="B7" s="59">
        <v>400</v>
      </c>
      <c r="C7" s="61">
        <f t="shared" si="0"/>
        <v>0.52500000000000013</v>
      </c>
      <c r="H7" s="68"/>
      <c r="I7" s="70"/>
    </row>
    <row r="8" spans="1:9" x14ac:dyDescent="0.25">
      <c r="A8" s="55">
        <f t="shared" si="1"/>
        <v>400</v>
      </c>
      <c r="B8" s="59">
        <v>500</v>
      </c>
      <c r="C8" s="61">
        <f t="shared" si="0"/>
        <v>0.55000000000000016</v>
      </c>
    </row>
    <row r="9" spans="1:9" x14ac:dyDescent="0.25">
      <c r="A9" s="55">
        <f t="shared" si="1"/>
        <v>500</v>
      </c>
      <c r="B9" s="59">
        <v>1000</v>
      </c>
      <c r="C9" s="61">
        <f t="shared" si="0"/>
        <v>0.57500000000000018</v>
      </c>
    </row>
    <row r="10" spans="1:9" x14ac:dyDescent="0.25">
      <c r="A10" s="55">
        <f t="shared" si="1"/>
        <v>1000</v>
      </c>
      <c r="B10" s="59">
        <v>2000</v>
      </c>
      <c r="C10" s="60">
        <v>0.6</v>
      </c>
      <c r="D10" s="62"/>
      <c r="E10" s="63">
        <f>(C10-C2)/(COUNTA(A3:A10))</f>
        <v>2.4999999999999994E-2</v>
      </c>
    </row>
    <row r="11" spans="1:9" x14ac:dyDescent="0.25">
      <c r="A11" s="55">
        <f t="shared" si="1"/>
        <v>2000</v>
      </c>
      <c r="B11" s="59">
        <v>3000</v>
      </c>
      <c r="C11" s="61">
        <f>C10+$E$16</f>
        <v>0.6333333333333333</v>
      </c>
    </row>
    <row r="12" spans="1:9" x14ac:dyDescent="0.25">
      <c r="A12" s="55">
        <f t="shared" si="1"/>
        <v>3000</v>
      </c>
      <c r="B12" s="59">
        <v>4000</v>
      </c>
      <c r="C12" s="61">
        <f>C11+$E$16</f>
        <v>0.66666666666666663</v>
      </c>
    </row>
    <row r="13" spans="1:9" x14ac:dyDescent="0.25">
      <c r="A13" s="55">
        <f t="shared" si="1"/>
        <v>4000</v>
      </c>
      <c r="B13" s="59">
        <v>10000</v>
      </c>
      <c r="C13" s="61">
        <f>C12+$E$16</f>
        <v>0.7</v>
      </c>
    </row>
    <row r="14" spans="1:9" x14ac:dyDescent="0.25">
      <c r="A14" s="55">
        <f t="shared" si="1"/>
        <v>10000</v>
      </c>
      <c r="B14" s="59">
        <v>100000</v>
      </c>
      <c r="C14" s="61">
        <f>C13+$E$16</f>
        <v>0.73333333333333328</v>
      </c>
    </row>
    <row r="15" spans="1:9" x14ac:dyDescent="0.25">
      <c r="A15" s="55">
        <f t="shared" si="1"/>
        <v>100000</v>
      </c>
      <c r="B15" s="59">
        <v>1000000</v>
      </c>
      <c r="C15" s="61">
        <f>C14+$E$16</f>
        <v>0.76666666666666661</v>
      </c>
    </row>
    <row r="16" spans="1:9" x14ac:dyDescent="0.25">
      <c r="A16" s="55">
        <f t="shared" si="1"/>
        <v>1000000</v>
      </c>
      <c r="B16" s="59">
        <v>10000000</v>
      </c>
      <c r="C16" s="60">
        <v>0.8</v>
      </c>
      <c r="D16" s="62"/>
      <c r="E16" s="63">
        <f>(C16-C10)/(COUNTA(A11:A16))</f>
        <v>3.3333333333333347E-2</v>
      </c>
    </row>
  </sheetData>
  <mergeCells count="1">
    <mergeCell ref="A1:B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6229AF-D6AB-4800-96C4-A9291D9463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Planning CMS</vt:lpstr>
      <vt:lpstr>BOM_PRODUITS_CMS</vt:lpstr>
      <vt:lpstr>Gamme_OF_CMS</vt:lpstr>
      <vt:lpstr>Feuil1</vt:lpstr>
      <vt:lpstr>Calcul_Manu</vt:lpstr>
      <vt:lpstr>Paramêtres Heures</vt:lpstr>
      <vt:lpstr>ABAC TRG CMS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BOUR</dc:creator>
  <cp:lastModifiedBy>Roger</cp:lastModifiedBy>
  <cp:lastPrinted>2022-01-21T15:03:57Z</cp:lastPrinted>
  <dcterms:created xsi:type="dcterms:W3CDTF">2022-01-20T12:29:15Z</dcterms:created>
  <dcterms:modified xsi:type="dcterms:W3CDTF">2022-03-10T09:36:25Z</dcterms:modified>
</cp:coreProperties>
</file>