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01" codeName="{B6124F1A-AFFB-F854-7757-9A1D4C6FC43C}"/>
  <workbookPr codeName="ThisWorkbook" defaultThemeVersion="124226"/>
  <mc:AlternateContent xmlns:mc="http://schemas.openxmlformats.org/markup-compatibility/2006">
    <mc:Choice Requires="x15">
      <x15ac:absPath xmlns:x15ac="http://schemas.microsoft.com/office/spreadsheetml/2010/11/ac" url="D:\Documents\_EXC\W\"/>
    </mc:Choice>
  </mc:AlternateContent>
  <xr:revisionPtr revIDLastSave="0" documentId="8_{57A1051F-F1E1-4C13-86E8-E3FFCFE29E91}" xr6:coauthVersionLast="47" xr6:coauthVersionMax="47" xr10:uidLastSave="{00000000-0000-0000-0000-000000000000}"/>
  <bookViews>
    <workbookView xWindow="-120" yWindow="-120" windowWidth="24240" windowHeight="13290" activeTab="4" xr2:uid="{00000000-000D-0000-FFFF-FFFF00000000}"/>
  </bookViews>
  <sheets>
    <sheet name="Calc" sheetId="7" r:id="rId1"/>
    <sheet name="Menu" sheetId="2" r:id="rId2"/>
    <sheet name="BDMouv" sheetId="3" r:id="rId3"/>
    <sheet name="Stock" sheetId="6" r:id="rId4"/>
    <sheet name="Prm" sheetId="4" r:id="rId5"/>
    <sheet name="Ent" sheetId="5" r:id="rId6"/>
  </sheets>
  <externalReferences>
    <externalReference r:id="rId7"/>
  </externalReferences>
  <definedNames>
    <definedName name="_xlnm._FilterDatabase" localSheetId="2" hidden="1">BDMouv!$B$1:$J$19</definedName>
    <definedName name="BDMouv">OFFSET([1]!TMouv[#Data],-1,,COUNTA([1]BDMouvts!$A:$A))</definedName>
    <definedName name="LMotif">OFFSET(Prm!$H$1,1,,COUNTA(Prm!$H:$H)-1)</definedName>
    <definedName name="Prod">OFFSET(Prm!$A$2:$B$2,,,COUNTA(Prm!$A:$A)-1)</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F2" i="7" l="1"/>
  <c r="E2" i="7"/>
  <c r="J2" i="3"/>
  <c r="J3" i="3"/>
  <c r="J4" i="3"/>
  <c r="J5" i="3"/>
  <c r="J6" i="3"/>
  <c r="J7" i="3"/>
  <c r="J8" i="3"/>
  <c r="J9" i="3"/>
  <c r="J10" i="3"/>
  <c r="J11" i="3"/>
  <c r="J12" i="3"/>
  <c r="J13" i="3"/>
  <c r="J14" i="3"/>
  <c r="J21" i="3" l="1"/>
  <c r="D21" i="3"/>
  <c r="J20" i="3"/>
  <c r="D20" i="3"/>
  <c r="J18" i="3" l="1"/>
  <c r="D18" i="3"/>
  <c r="J17" i="3"/>
  <c r="D17" i="3"/>
  <c r="D16" i="3"/>
  <c r="D15" i="3"/>
  <c r="J19" i="3"/>
  <c r="D19" i="3"/>
  <c r="J15" i="3" l="1"/>
  <c r="J16" i="3"/>
</calcChain>
</file>

<file path=xl/sharedStrings.xml><?xml version="1.0" encoding="utf-8"?>
<sst xmlns="http://schemas.openxmlformats.org/spreadsheetml/2006/main" count="139" uniqueCount="82">
  <si>
    <t>Nom_prod</t>
  </si>
  <si>
    <t>Dentifrice</t>
  </si>
  <si>
    <t>Rasoir</t>
  </si>
  <si>
    <t>Gel douche</t>
  </si>
  <si>
    <t>Shampooing</t>
  </si>
  <si>
    <t>Cotton tige</t>
  </si>
  <si>
    <t>Brosse à dent</t>
  </si>
  <si>
    <t>Déodorant</t>
  </si>
  <si>
    <t>Eponge</t>
  </si>
  <si>
    <t>Sac poubelle</t>
  </si>
  <si>
    <t>Papier toilette</t>
  </si>
  <si>
    <t>Liquide vaisselle</t>
  </si>
  <si>
    <t>Lessive</t>
  </si>
  <si>
    <t>Détergent</t>
  </si>
  <si>
    <t>Ref_A.V</t>
  </si>
  <si>
    <t>Date</t>
  </si>
  <si>
    <t>Quantité</t>
  </si>
  <si>
    <t>Montant total</t>
  </si>
  <si>
    <t>Prix unitaire</t>
  </si>
  <si>
    <t>Sortie</t>
  </si>
  <si>
    <t>http://forum.excel-pratique.com/excel/gestion-de-stock-entree-sortie-journal-t54598.html</t>
  </si>
  <si>
    <t>zone nommée</t>
  </si>
  <si>
    <t>Nom_Prod</t>
  </si>
  <si>
    <t>=DECALER('Références produit'!$A$2:$B$2;;;NBVAL('Références produit'!$A:$A)-1)</t>
  </si>
  <si>
    <t>pleine production assouan</t>
  </si>
  <si>
    <t>Louxor en pleine production</t>
  </si>
  <si>
    <t>chaîne de production complète</t>
  </si>
  <si>
    <t>Pleine production Nag Hammadi</t>
  </si>
  <si>
    <t>El Bahnasawy</t>
  </si>
  <si>
    <t>Dernière heure - Affaire</t>
  </si>
  <si>
    <t>Paradis - les habitations</t>
  </si>
  <si>
    <t>Ibrahim Younes - Al-Hasawia</t>
  </si>
  <si>
    <t>Mahmoud Sedky - La Maison</t>
  </si>
  <si>
    <t>Andalousie - affaires</t>
  </si>
  <si>
    <t>Hamada Abdel Rahim</t>
  </si>
  <si>
    <t>Mohammed Aboulhassan</t>
  </si>
  <si>
    <t>Bassam Al-Jerjawi - Al-Mahrousa</t>
  </si>
  <si>
    <t>Arafat Salameh</t>
  </si>
  <si>
    <t>Narrateur - Affaire</t>
  </si>
  <si>
    <t>Ali Mohsen - Affaire</t>
  </si>
  <si>
    <t>Moubarak Trading - Les Résidences</t>
  </si>
  <si>
    <t>Abu Alaa pour le commerce et la distribution - Al-Hasawaya</t>
  </si>
  <si>
    <t>Atito - Affaire</t>
  </si>
  <si>
    <t>El Bahnasawy 2</t>
  </si>
  <si>
    <t>Abou Farraj - Al-Hasawia</t>
  </si>
  <si>
    <t>Islam Mesh - Al-Hasawiya</t>
  </si>
  <si>
    <t>Ibrahim Khalaf Allah - Al-Hasawia</t>
  </si>
  <si>
    <t>Mahmoud Al-Hassani</t>
  </si>
  <si>
    <t>Safa - Affaire S</t>
  </si>
  <si>
    <t>Mohamed Gomaa - Affaires</t>
  </si>
  <si>
    <t>Saad Al-Tramsa</t>
  </si>
  <si>
    <t>Tahan - pierre</t>
  </si>
  <si>
    <t>Atito - Bassin des dix maîtres</t>
  </si>
  <si>
    <t>Hamdi Al-Gabalawy</t>
  </si>
  <si>
    <t>Shaban Al-Gabalawy</t>
  </si>
  <si>
    <t>Maître Hamdi Lajblao 2</t>
  </si>
  <si>
    <t>Safi Samir - Qift</t>
  </si>
  <si>
    <t>Abou Khaled - Qeft Sayed</t>
  </si>
  <si>
    <t>Mahmoud El Kahlawy - Farshout</t>
  </si>
  <si>
    <t>Abel Nasser Al-Saidi - Farshout</t>
  </si>
  <si>
    <t>Id Mouvt</t>
  </si>
  <si>
    <t>(Si les sites sont en faites plutôt des clients.)</t>
  </si>
  <si>
    <t>La liste des Sites ne se justifie que si elle est plus nombreuse que celle des produites et si de plus elle est en perpétuelle augmentation.</t>
  </si>
  <si>
    <t>NomProd</t>
  </si>
  <si>
    <t>RefAV</t>
  </si>
  <si>
    <t>Sort</t>
  </si>
  <si>
    <t>Ent</t>
  </si>
  <si>
    <t>IdP</t>
  </si>
  <si>
    <t>IdE</t>
  </si>
  <si>
    <t>iDP</t>
  </si>
  <si>
    <t>iDS</t>
  </si>
  <si>
    <t>Produits</t>
  </si>
  <si>
    <t>Qte</t>
  </si>
  <si>
    <t>Inventaire</t>
  </si>
  <si>
    <t>Régul/Inv</t>
  </si>
  <si>
    <t>Motifs</t>
  </si>
  <si>
    <t>PU</t>
  </si>
  <si>
    <t>Sorties</t>
  </si>
  <si>
    <t>Util</t>
  </si>
  <si>
    <t>SOMA</t>
  </si>
  <si>
    <t>SOMS</t>
  </si>
  <si>
    <t>lien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</si>
</sst>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 #,##0.00\ &quot;€&quot;_-;\-* #,##0.00\ &quot;€&quot;_-;_-* &quot;-&quot;??\ &quot;€&quot;_-;_-@_-"/>
    <numFmt numFmtId="164" formatCode="00000"/>
    <numFmt numFmtId="166" formatCode="\E0000"/>
    <numFmt numFmtId="167" formatCode="\M00000"/>
    <numFmt numFmtId="168" formatCode="\S0000"/>
    <numFmt numFmtId="170" formatCode="\P0000"/>
  </numFmts>
  <fonts count="5" x14ac:knownFonts="1">
    <font>
      <sz val="11"/>
      <color theme="1"/>
      <name val="Calibri"/>
      <family val="2"/>
      <scheme val="minor"/>
    </font>
    <font>
      <sz val="11"/>
      <color theme="1"/>
      <name val="Calibri"/>
      <family val="2"/>
      <scheme val="minor"/>
    </font>
    <font>
      <u/>
      <sz val="11"/>
      <color theme="10"/>
      <name val="Calibri"/>
      <family val="2"/>
      <scheme val="minor"/>
    </font>
    <font>
      <sz val="11"/>
      <color rgb="FF000000"/>
      <name val="Calibri"/>
      <family val="2"/>
      <scheme val="minor"/>
    </font>
    <font>
      <b/>
      <sz val="11"/>
      <color theme="0"/>
      <name val="Calibri"/>
      <family val="2"/>
      <scheme val="minor"/>
    </font>
  </fonts>
  <fills count="5">
    <fill>
      <patternFill patternType="none"/>
    </fill>
    <fill>
      <patternFill patternType="gray125"/>
    </fill>
    <fill>
      <patternFill patternType="solid">
        <fgColor theme="4"/>
        <bgColor theme="4"/>
      </patternFill>
    </fill>
    <fill>
      <patternFill patternType="solid">
        <fgColor theme="4" tint="0.59999389629810485"/>
        <bgColor theme="4" tint="0.59999389629810485"/>
      </patternFill>
    </fill>
    <fill>
      <patternFill patternType="solid">
        <fgColor theme="4" tint="0.79998168889431442"/>
        <bgColor theme="4" tint="0.79998168889431442"/>
      </patternFill>
    </fill>
  </fills>
  <borders count="3">
    <border>
      <left/>
      <right/>
      <top/>
      <bottom/>
      <diagonal/>
    </border>
    <border>
      <left/>
      <right/>
      <top style="thin">
        <color theme="0"/>
      </top>
      <bottom/>
      <diagonal/>
    </border>
    <border>
      <left/>
      <right/>
      <top style="thick">
        <color theme="0"/>
      </top>
      <bottom/>
      <diagonal/>
    </border>
  </borders>
  <cellStyleXfs count="3">
    <xf numFmtId="0" fontId="0" fillId="0" borderId="0"/>
    <xf numFmtId="44" fontId="1" fillId="0" borderId="0" applyFont="0" applyFill="0" applyBorder="0" applyAlignment="0" applyProtection="0"/>
    <xf numFmtId="0" fontId="2" fillId="0" borderId="0" applyNumberFormat="0" applyFill="0" applyBorder="0" applyAlignment="0" applyProtection="0"/>
  </cellStyleXfs>
  <cellXfs count="37">
    <xf numFmtId="0" fontId="0" fillId="0" borderId="0" xfId="0"/>
    <xf numFmtId="0" fontId="2" fillId="0" borderId="0" xfId="2"/>
    <xf numFmtId="0" fontId="0" fillId="0" borderId="0" xfId="0" applyAlignment="1">
      <alignment horizontal="center" vertical="center"/>
    </xf>
    <xf numFmtId="14" fontId="0" fillId="0" borderId="0" xfId="0" applyNumberFormat="1" applyFill="1" applyAlignment="1">
      <alignment horizontal="center" vertical="center"/>
    </xf>
    <xf numFmtId="0" fontId="0" fillId="0" borderId="0" xfId="0" applyFill="1" applyAlignment="1">
      <alignment horizontal="center" vertical="center"/>
    </xf>
    <xf numFmtId="164" fontId="0" fillId="0" borderId="0" xfId="0" applyNumberFormat="1" applyAlignment="1">
      <alignment horizontal="center" vertical="center"/>
    </xf>
    <xf numFmtId="14" fontId="0" fillId="0" borderId="0" xfId="0" applyNumberFormat="1" applyAlignment="1">
      <alignment horizontal="center" vertical="center"/>
    </xf>
    <xf numFmtId="44" fontId="0" fillId="0" borderId="0" xfId="1" applyFont="1" applyAlignment="1">
      <alignment horizontal="center" vertical="center"/>
    </xf>
    <xf numFmtId="167" fontId="0" fillId="0" borderId="0" xfId="0" applyNumberFormat="1"/>
    <xf numFmtId="164" fontId="0" fillId="0" borderId="0" xfId="0" applyNumberFormat="1" applyFill="1" applyAlignment="1">
      <alignment horizontal="center" vertical="center"/>
    </xf>
    <xf numFmtId="164" fontId="0" fillId="0" borderId="0" xfId="0" applyNumberFormat="1" applyAlignment="1">
      <alignment horizontal="left" vertical="center"/>
    </xf>
    <xf numFmtId="0" fontId="0" fillId="0" borderId="0" xfId="0" applyAlignment="1">
      <alignment horizontal="center"/>
    </xf>
    <xf numFmtId="0" fontId="0" fillId="0" borderId="0" xfId="0" applyAlignment="1">
      <alignment horizontal="center"/>
    </xf>
    <xf numFmtId="0" fontId="0" fillId="0" borderId="0" xfId="0" applyNumberFormat="1" applyAlignment="1">
      <alignment horizontal="center"/>
    </xf>
    <xf numFmtId="0" fontId="0" fillId="0" borderId="0" xfId="0" applyFill="1" applyAlignment="1">
      <alignment horizontal="right" vertical="center" indent="2"/>
    </xf>
    <xf numFmtId="44" fontId="0" fillId="0" borderId="0" xfId="1" applyFont="1" applyFill="1" applyAlignment="1">
      <alignment horizontal="right" vertical="center" indent="2"/>
    </xf>
    <xf numFmtId="44" fontId="0" fillId="0" borderId="0" xfId="1" applyNumberFormat="1" applyFont="1" applyFill="1" applyAlignment="1">
      <alignment horizontal="right" vertical="center" indent="2"/>
    </xf>
    <xf numFmtId="0" fontId="0" fillId="0" borderId="0" xfId="0" applyAlignment="1">
      <alignment horizontal="right" vertical="center" indent="2"/>
    </xf>
    <xf numFmtId="44" fontId="0" fillId="0" borderId="0" xfId="1" applyFont="1" applyAlignment="1">
      <alignment horizontal="right" vertical="center" indent="2"/>
    </xf>
    <xf numFmtId="0" fontId="0" fillId="0" borderId="0" xfId="0"/>
    <xf numFmtId="168" fontId="0" fillId="0" borderId="0" xfId="0" applyNumberFormat="1" applyAlignment="1">
      <alignment horizontal="right" indent="2"/>
    </xf>
    <xf numFmtId="0" fontId="0" fillId="0" borderId="0" xfId="0" applyAlignment="1">
      <alignment horizontal="right" indent="2"/>
    </xf>
    <xf numFmtId="166" fontId="0" fillId="0" borderId="0" xfId="0" applyNumberFormat="1" applyAlignment="1">
      <alignment horizontal="right" indent="2"/>
    </xf>
    <xf numFmtId="170" fontId="0" fillId="0" borderId="0" xfId="0" applyNumberFormat="1" applyFill="1" applyAlignment="1">
      <alignment horizontal="center" vertical="center"/>
    </xf>
    <xf numFmtId="170" fontId="0" fillId="0" borderId="0" xfId="0" applyNumberFormat="1" applyAlignment="1">
      <alignment horizontal="center" vertical="center"/>
    </xf>
    <xf numFmtId="170" fontId="0" fillId="0" borderId="0" xfId="0" applyNumberFormat="1" applyAlignment="1">
      <alignment horizontal="right" indent="2"/>
    </xf>
    <xf numFmtId="0" fontId="0" fillId="4" borderId="1" xfId="0" applyFont="1" applyFill="1" applyBorder="1"/>
    <xf numFmtId="0" fontId="4" fillId="2" borderId="0" xfId="0" applyFont="1" applyFill="1" applyBorder="1" applyAlignment="1">
      <alignment horizontal="center"/>
    </xf>
    <xf numFmtId="0" fontId="0" fillId="3" borderId="2" xfId="0" applyFont="1" applyFill="1" applyBorder="1"/>
    <xf numFmtId="0" fontId="0" fillId="3" borderId="1" xfId="0" applyFont="1" applyFill="1" applyBorder="1"/>
    <xf numFmtId="0" fontId="0" fillId="0" borderId="0" xfId="0" applyAlignment="1">
      <alignment horizontal="left" vertical="center"/>
    </xf>
    <xf numFmtId="164" fontId="0" fillId="0" borderId="0" xfId="0" applyNumberFormat="1" applyFill="1" applyAlignment="1">
      <alignment horizontal="left" vertical="center"/>
    </xf>
    <xf numFmtId="0" fontId="0" fillId="0" borderId="0" xfId="0" applyFill="1" applyAlignment="1">
      <alignment horizontal="left" vertical="center"/>
    </xf>
    <xf numFmtId="14" fontId="0" fillId="0" borderId="0" xfId="0" applyNumberFormat="1" applyFill="1" applyAlignment="1">
      <alignment horizontal="left" vertical="center"/>
    </xf>
    <xf numFmtId="164" fontId="0" fillId="0" borderId="0" xfId="0" applyNumberFormat="1" applyAlignment="1">
      <alignment vertical="center"/>
    </xf>
    <xf numFmtId="0" fontId="0" fillId="0" borderId="0" xfId="0" applyAlignment="1">
      <alignment horizontal="left"/>
    </xf>
    <xf numFmtId="164" fontId="0" fillId="0" borderId="0" xfId="0" applyNumberFormat="1" applyAlignment="1">
      <alignment horizontal="left"/>
    </xf>
  </cellXfs>
  <cellStyles count="3">
    <cellStyle name="Lien hypertexte" xfId="2" builtinId="8"/>
    <cellStyle name="Monétaire" xfId="1" builtinId="4"/>
    <cellStyle name="Normal" xfId="0" builtinId="0"/>
  </cellStyles>
  <dxfs count="20">
    <dxf>
      <alignment horizontal="left" vertical="bottom" textRotation="0" wrapText="0" indent="0" justifyLastLine="0" shrinkToFit="0" readingOrder="0"/>
    </dxf>
    <dxf>
      <numFmt numFmtId="166" formatCode="\E0000"/>
      <alignment horizontal="right" vertical="bottom" textRotation="0" wrapText="0" indent="2" justifyLastLine="0" shrinkToFit="0" readingOrder="0"/>
    </dxf>
    <dxf>
      <alignment horizontal="left" vertical="bottom" textRotation="0" wrapText="0" indent="0" justifyLastLine="0" shrinkToFit="0" readingOrder="0"/>
    </dxf>
    <dxf>
      <numFmt numFmtId="170" formatCode="\P0000"/>
      <alignment horizontal="right" vertical="bottom" textRotation="0" wrapText="0" indent="2" justifyLastLine="0" shrinkToFit="0" readingOrder="0"/>
    </dxf>
    <dxf>
      <fill>
        <patternFill patternType="none">
          <fgColor indexed="64"/>
          <bgColor indexed="65"/>
        </patternFill>
      </fill>
      <alignment horizontal="left" vertical="center" textRotation="0" wrapText="0" indent="0" justifyLastLine="0" shrinkToFit="0" readingOrder="0"/>
    </dxf>
    <dxf>
      <numFmt numFmtId="164" formatCode="00000"/>
      <alignment horizontal="center" vertical="center" textRotation="0" wrapText="0" indent="0" justifyLastLine="0" shrinkToFit="0" readingOrder="0"/>
    </dxf>
    <dxf>
      <numFmt numFmtId="170" formatCode="\P0000"/>
      <fill>
        <patternFill patternType="none">
          <fgColor indexed="64"/>
          <bgColor indexed="65"/>
        </patternFill>
      </fill>
      <alignment horizontal="center" vertical="center" textRotation="0" wrapText="0" indent="0" justifyLastLine="0" shrinkToFit="0" readingOrder="0"/>
    </dxf>
    <dxf>
      <numFmt numFmtId="164" formatCode="00000"/>
      <fill>
        <patternFill patternType="none">
          <fgColor indexed="64"/>
          <bgColor indexed="65"/>
        </patternFill>
      </fill>
      <alignment horizontal="left" vertical="center" textRotation="0" wrapText="0" indent="0" justifyLastLine="0" shrinkToFit="0" readingOrder="0"/>
    </dxf>
    <dxf>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right" vertical="center" textRotation="0" wrapText="0" indent="2"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right" vertical="center" textRotation="0" wrapText="0" indent="2" justifyLastLine="0" shrinkToFit="0" readingOrder="0"/>
    </dxf>
    <dxf>
      <alignment horizontal="right" vertical="bottom" textRotation="0" wrapText="0" indent="2" justifyLastLine="0" shrinkToFit="0" readingOrder="0"/>
    </dxf>
    <dxf>
      <numFmt numFmtId="170" formatCode="\P0000"/>
      <alignment horizontal="right" vertical="bottom" textRotation="0" wrapText="0" indent="2" justifyLastLine="0" shrinkToFit="0" readingOrder="0"/>
    </dxf>
    <dxf>
      <alignment horizontal="center" vertical="bottom" textRotation="0" wrapText="0" indent="0" justifyLastLine="0" shrinkToFit="0" readingOrder="0"/>
    </dxf>
    <dxf>
      <fill>
        <patternFill patternType="none">
          <fgColor indexed="64"/>
          <bgColor indexed="65"/>
        </patternFill>
      </fill>
      <alignment horizontal="right" vertical="center" textRotation="0" wrapText="0" indent="2"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168" formatCode="\S0000"/>
    </dxf>
    <dxf>
      <alignment horizontal="center" vertical="center" textRotation="0" wrapText="0" indent="0" justifyLastLine="0" shrinkToFit="0" readingOrder="0"/>
    </dxf>
    <dxf>
      <numFmt numFmtId="19" formatCode="dd/mm/yyyy"/>
      <fill>
        <patternFill patternType="none">
          <fgColor indexed="64"/>
          <bgColor indexed="65"/>
        </patternFill>
      </fill>
      <alignment horizontal="center" vertical="center" textRotation="0" wrapText="0" indent="0" justifyLastLine="0" shrinkToFit="0" readingOrder="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4</xdr:col>
      <xdr:colOff>133350</xdr:colOff>
      <xdr:row>8</xdr:row>
      <xdr:rowOff>57150</xdr:rowOff>
    </xdr:from>
    <xdr:to>
      <xdr:col>22</xdr:col>
      <xdr:colOff>314325</xdr:colOff>
      <xdr:row>37</xdr:row>
      <xdr:rowOff>76200</xdr:rowOff>
    </xdr:to>
    <xdr:sp macro="" textlink="">
      <xdr:nvSpPr>
        <xdr:cNvPr id="2" name="ZoneTexte 1">
          <a:extLst>
            <a:ext uri="{FF2B5EF4-FFF2-40B4-BE49-F238E27FC236}">
              <a16:creationId xmlns:a16="http://schemas.microsoft.com/office/drawing/2014/main" id="{00000000-0008-0000-0000-000002000000}"/>
            </a:ext>
          </a:extLst>
        </xdr:cNvPr>
        <xdr:cNvSpPr txBox="1"/>
      </xdr:nvSpPr>
      <xdr:spPr>
        <a:xfrm>
          <a:off x="3181350" y="1581150"/>
          <a:ext cx="13896975" cy="5543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br>
            <a:rPr lang="fr-FR"/>
          </a:br>
          <a:r>
            <a:rPr lang="fr-FR"/>
            <a:t>Je me permet de poster sur le forum car on m'a vanté les mérites de celui-ci ainsi que l’amabilité des utilisateurs, voici donc mon "problème" : </a:t>
          </a:r>
          <a:br>
            <a:rPr lang="fr-FR"/>
          </a:br>
          <a:br>
            <a:rPr lang="fr-FR"/>
          </a:br>
          <a:r>
            <a:rPr lang="fr-FR"/>
            <a:t>En tant que débutant en VBA, je dois pourtant créer un fichier me permettant d'assurer une gestion de stock. En résumé, il s'agit de permettre l’enregistrement de mouvements sur des stocks de produits et de tenir à jour les stocks en quantités et en valeur. Ce fichier devra donc remplir les tâches suivantes : </a:t>
          </a:r>
          <a:br>
            <a:rPr lang="fr-FR"/>
          </a:br>
          <a:r>
            <a:rPr lang="fr-FR"/>
            <a:t>- La saisie des entrées en stocks</a:t>
          </a:r>
          <a:br>
            <a:rPr lang="fr-FR"/>
          </a:br>
          <a:r>
            <a:rPr lang="fr-FR"/>
            <a:t>- La saisie des sorties de stocks</a:t>
          </a:r>
          <a:br>
            <a:rPr lang="fr-FR"/>
          </a:br>
          <a:r>
            <a:rPr lang="fr-FR"/>
            <a:t>- La consultation de l’état du stock à un moment donné</a:t>
          </a:r>
          <a:br>
            <a:rPr lang="fr-FR"/>
          </a:br>
          <a:r>
            <a:rPr lang="fr-FR"/>
            <a:t>- La consultation des mouvements sur le stock entre deux dates</a:t>
          </a:r>
          <a:br>
            <a:rPr lang="fr-FR"/>
          </a:br>
          <a:br>
            <a:rPr lang="fr-FR"/>
          </a:br>
          <a:r>
            <a:rPr lang="fr-FR"/>
            <a:t>J'ai commencé à travailler dessus mais je suis rapidement trouvé bloqué à cause de mes connaissances un peu rudimentaires. Dans l'onglet "Menu", j'ai créé 3 boutons chacun associés à 1 Userform. </a:t>
          </a:r>
          <a:br>
            <a:rPr lang="fr-FR"/>
          </a:br>
          <a:r>
            <a:rPr lang="fr-FR"/>
            <a:t>Pour le 1er bouton ("Modification des stocks"), son but est comme son nom l'indique d'enregistrer par la saisie chaque mouvement avec : </a:t>
          </a:r>
          <a:br>
            <a:rPr lang="fr-FR"/>
          </a:br>
          <a:r>
            <a:rPr lang="fr-FR"/>
            <a:t>- La date</a:t>
          </a:r>
          <a:br>
            <a:rPr lang="fr-FR"/>
          </a:br>
          <a:r>
            <a:rPr lang="fr-FR"/>
            <a:t>- La référence du produit ou le nom du produit</a:t>
          </a:r>
          <a:br>
            <a:rPr lang="fr-FR"/>
          </a:br>
          <a:r>
            <a:rPr lang="fr-FR"/>
            <a:t>- La référence (code ou nom) de l’acheteur ou du vendeur ou du service à l’intérieur de</a:t>
          </a:r>
          <a:br>
            <a:rPr lang="fr-FR"/>
          </a:br>
          <a:r>
            <a:rPr lang="fr-FR"/>
            <a:t>l’entreprise qui «fournit » ce produit ou au contraire, le « prélève ».</a:t>
          </a:r>
          <a:br>
            <a:rPr lang="fr-FR"/>
          </a:br>
          <a:r>
            <a:rPr lang="fr-FR"/>
            <a:t>- Le sens du mouvement (entrée ou sortie)</a:t>
          </a:r>
          <a:br>
            <a:rPr lang="fr-FR"/>
          </a:br>
          <a:r>
            <a:rPr lang="fr-FR"/>
            <a:t>- La quantité</a:t>
          </a:r>
          <a:br>
            <a:rPr lang="fr-FR"/>
          </a:br>
          <a:r>
            <a:rPr lang="fr-FR"/>
            <a:t>- Le coût unitaire HT (en euros)</a:t>
          </a:r>
          <a:br>
            <a:rPr lang="fr-FR"/>
          </a:br>
          <a:r>
            <a:rPr lang="fr-FR"/>
            <a:t>- Le coût total HT</a:t>
          </a:r>
          <a:br>
            <a:rPr lang="fr-FR"/>
          </a:br>
          <a:r>
            <a:rPr lang="fr-FR"/>
            <a:t>Lorsqu'un mouvement sera saisi, je souhaiterai que cela soit directement inscrit sur l'onglet "Journal des stocks" afin de pouvoir évaluer les stocks.</a:t>
          </a:r>
          <a:br>
            <a:rPr lang="fr-FR"/>
          </a:br>
          <a:br>
            <a:rPr lang="fr-FR"/>
          </a:br>
          <a:r>
            <a:rPr lang="fr-FR"/>
            <a:t>Les deux autres boutons sont des applications de recherche. Une à date fixe et une pour une période donnée. J'aimerai qu'en saisissant la/les dates et le nom du produit, la valeur du stock s'affiche (selon la méthode FIFO mais peu importe, je pourrais m'occuper de ça). On doit pouvoir savoir quel est le stock final à un moment donné, pour un produit donné.</a:t>
          </a:r>
          <a:br>
            <a:rPr lang="fr-FR"/>
          </a:br>
          <a:br>
            <a:rPr lang="fr-FR"/>
          </a:br>
          <a:r>
            <a:rPr lang="fr-FR"/>
            <a:t>J'ai également créé deux autres onglets de référencement avec les produits et les Acheteurs ou Vendeurs (A.V, selon s'ils nous achètent ou nous vendent un produit).</a:t>
          </a:r>
          <a:br>
            <a:rPr lang="fr-FR"/>
          </a:br>
          <a:br>
            <a:rPr lang="fr-FR"/>
          </a:br>
          <a:r>
            <a:rPr lang="fr-FR"/>
            <a:t>Vous trouverez ci-joint l'ébauche sur laquelle j'ai commencé à travailler.</a:t>
          </a:r>
          <a:br>
            <a:rPr lang="fr-FR"/>
          </a:br>
          <a:br>
            <a:rPr lang="fr-FR"/>
          </a:br>
          <a:r>
            <a:rPr lang="fr-FR"/>
            <a:t>Merci beaucoup à tous pour votre aide ! </a:t>
          </a:r>
          <a:br>
            <a:rPr lang="fr-FR"/>
          </a:br>
          <a:r>
            <a:rPr lang="fr-FR"/>
            <a:t>Désolé pour la longueur du post mais j'ai voulu être le plus précis possible pour faciliter la compréhension de mon problème. N'hésitez pas si toutefois un point n'est pas clair.</a:t>
          </a:r>
          <a:br>
            <a:rPr lang="fr-FR"/>
          </a:br>
          <a:br>
            <a:rPr lang="fr-FR"/>
          </a:br>
          <a:r>
            <a:rPr lang="fr-FR"/>
            <a:t>Cordialement,</a:t>
          </a:r>
          <a:endParaRPr lang="fr-FR" sz="1100"/>
        </a:p>
      </xdr:txBody>
    </xdr:sp>
    <xdr:clientData/>
  </xdr:twoCellAnchor>
  <xdr:twoCellAnchor>
    <xdr:from>
      <xdr:col>11</xdr:col>
      <xdr:colOff>161925</xdr:colOff>
      <xdr:row>13</xdr:row>
      <xdr:rowOff>66675</xdr:rowOff>
    </xdr:from>
    <xdr:to>
      <xdr:col>21</xdr:col>
      <xdr:colOff>19050</xdr:colOff>
      <xdr:row>27</xdr:row>
      <xdr:rowOff>28575</xdr:rowOff>
    </xdr:to>
    <xdr:sp macro="" textlink="">
      <xdr:nvSpPr>
        <xdr:cNvPr id="3" name="ZoneTexte 2">
          <a:extLst>
            <a:ext uri="{FF2B5EF4-FFF2-40B4-BE49-F238E27FC236}">
              <a16:creationId xmlns:a16="http://schemas.microsoft.com/office/drawing/2014/main" id="{00000000-0008-0000-0000-000003000000}"/>
            </a:ext>
          </a:extLst>
        </xdr:cNvPr>
        <xdr:cNvSpPr txBox="1"/>
      </xdr:nvSpPr>
      <xdr:spPr>
        <a:xfrm>
          <a:off x="8229600" y="2543175"/>
          <a:ext cx="7191375" cy="2628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Je rentre le 25/08/2014 pour le Dentifrice et rien ne s'affiche. </a:t>
          </a:r>
          <a:br>
            <a:rPr lang="fr-FR"/>
          </a:br>
          <a:r>
            <a:rPr lang="fr-FR"/>
            <a:t>Pour les autres j'ai des données mais cela affiche la valeur des mouvements du jour, serait-il possible d'afficher la valeur totale du stock pour un produit et une date/période donnés svp ?</a:t>
          </a:r>
          <a:endParaRPr lang="fr-FR" sz="1100"/>
        </a:p>
      </xdr:txBody>
    </xdr:sp>
    <xdr:clientData/>
  </xdr:twoCellAnchor>
  <mc:AlternateContent xmlns:mc="http://schemas.openxmlformats.org/markup-compatibility/2006">
    <mc:Choice xmlns:a14="http://schemas.microsoft.com/office/drawing/2010/main" Requires="a14">
      <xdr:twoCellAnchor>
        <xdr:from>
          <xdr:col>2</xdr:col>
          <xdr:colOff>0</xdr:colOff>
          <xdr:row>4</xdr:row>
          <xdr:rowOff>0</xdr:rowOff>
        </xdr:from>
        <xdr:to>
          <xdr:col>4</xdr:col>
          <xdr:colOff>0</xdr:colOff>
          <xdr:row>6</xdr:row>
          <xdr:rowOff>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Modification des stocks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7</xdr:row>
          <xdr:rowOff>0</xdr:rowOff>
        </xdr:from>
        <xdr:to>
          <xdr:col>3</xdr:col>
          <xdr:colOff>733425</xdr:colOff>
          <xdr:row>9</xdr:row>
          <xdr:rowOff>9525</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Recherche par date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10</xdr:row>
          <xdr:rowOff>9525</xdr:rowOff>
        </xdr:from>
        <xdr:to>
          <xdr:col>3</xdr:col>
          <xdr:colOff>742950</xdr:colOff>
          <xdr:row>12</xdr:row>
          <xdr:rowOff>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Recherche par période</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_EXC/THEMES/Gestion%20BD/GStock_V%20r&#233;duit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Accueil"/>
      <sheetName val="Stock"/>
      <sheetName val="Fournisseurs"/>
      <sheetName val="BDMouvts"/>
      <sheetName val="Commandes"/>
      <sheetName val="Report"/>
      <sheetName val="Inventaires"/>
    </sheetNames>
    <sheetDataSet>
      <sheetData sheetId="0"/>
      <sheetData sheetId="1"/>
      <sheetData sheetId="2"/>
      <sheetData sheetId="3"/>
      <sheetData sheetId="4">
        <row r="1">
          <cell r="A1" t="str">
            <v>iDM</v>
          </cell>
        </row>
        <row r="2">
          <cell r="A2">
            <v>9</v>
          </cell>
        </row>
        <row r="3">
          <cell r="A3">
            <v>5</v>
          </cell>
        </row>
        <row r="4">
          <cell r="A4">
            <v>13</v>
          </cell>
        </row>
        <row r="5">
          <cell r="A5">
            <v>7</v>
          </cell>
        </row>
        <row r="6">
          <cell r="A6">
            <v>11</v>
          </cell>
        </row>
        <row r="7">
          <cell r="A7">
            <v>6</v>
          </cell>
        </row>
        <row r="8">
          <cell r="A8">
            <v>12</v>
          </cell>
        </row>
        <row r="9">
          <cell r="A9">
            <v>4</v>
          </cell>
        </row>
        <row r="10">
          <cell r="A10">
            <v>8</v>
          </cell>
        </row>
        <row r="11">
          <cell r="A11">
            <v>2</v>
          </cell>
        </row>
        <row r="12">
          <cell r="A12">
            <v>1</v>
          </cell>
        </row>
        <row r="13">
          <cell r="A13">
            <v>3</v>
          </cell>
        </row>
        <row r="14">
          <cell r="A14">
            <v>15</v>
          </cell>
        </row>
        <row r="15">
          <cell r="A15">
            <v>10</v>
          </cell>
        </row>
        <row r="16">
          <cell r="A16">
            <v>14</v>
          </cell>
        </row>
      </sheetData>
      <sheetData sheetId="5"/>
      <sheetData sheetId="6"/>
      <sheetData sheetId="7"/>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90246A7C-3633-42F6-B960-5B7F1F2C2CF0}" name="TMouv" displayName="TMouv" ref="A1:J21" totalsRowShown="0" headerRowDxfId="18">
  <autoFilter ref="A1:J21" xr:uid="{90246A7C-3633-42F6-B960-5B7F1F2C2CF0}"/>
  <tableColumns count="10">
    <tableColumn id="1" xr3:uid="{ED5F1261-EA66-4B36-9CE3-1AB1D00D6166}" name="Id Mouvt" dataDxfId="17"/>
    <tableColumn id="2" xr3:uid="{ACC0E680-52B0-4B6C-8333-D897C6805010}" name="Date" dataDxfId="19"/>
    <tableColumn id="4" xr3:uid="{2DF86A10-A9EF-44A1-9C68-238075FA3E12}" name="IdP" dataDxfId="6"/>
    <tableColumn id="5" xr3:uid="{F32EB7B1-EB5F-4D4C-9A6F-54F67807E262}" name="Nom_prod" dataDxfId="4">
      <calculatedColumnFormula>VLOOKUP(C2,Prod,2,FALSE)</calculatedColumnFormula>
    </tableColumn>
    <tableColumn id="6" xr3:uid="{94E09E55-65D0-4415-99A1-C6D4CC4CFC13}" name="Ref_A.V" dataDxfId="5"/>
    <tableColumn id="3" xr3:uid="{1CE08D3A-99C9-45F9-82AD-1261CFD6BF89}" name="Ent" dataDxfId="7"/>
    <tableColumn id="11" xr3:uid="{9982EF57-2200-4C6C-A732-2D7482AA30F8}" name="Sort" dataDxfId="8"/>
    <tableColumn id="7" xr3:uid="{AB4C41D1-DBDF-4A39-B834-002458109611}" name="Quantité" dataDxfId="14"/>
    <tableColumn id="8" xr3:uid="{36FF7C84-FFD8-4F34-9C00-F062433A7DE8}" name="Prix unitaire" dataDxfId="10" dataCellStyle="Monétaire"/>
    <tableColumn id="9" xr3:uid="{90971D7C-68B3-4CAE-9CF2-AD1DE628A2F3}" name="Montant total" dataDxfId="9" dataCellStyle="Monétaire">
      <calculatedColumnFormula>H2*I2</calculatedColumnFormula>
    </tableColumn>
  </tableColumns>
  <tableStyleInfo name="TableStyleMedium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92D96CDD-64AB-4838-8B17-F91CC8CB8B86}" name="TStock" displayName="TStock" ref="A1:C14" totalsRowShown="0" headerRowDxfId="13">
  <autoFilter ref="A1:C14" xr:uid="{92D96CDD-64AB-4838-8B17-F91CC8CB8B86}"/>
  <tableColumns count="3">
    <tableColumn id="1" xr3:uid="{9620185D-C5FE-46EA-8E09-7C33720C9FBD}" name="iDS" dataDxfId="12"/>
    <tableColumn id="2" xr3:uid="{DF726F31-0D69-4CBA-9773-A72EB0E784F9}" name="Produits"/>
    <tableColumn id="4" xr3:uid="{B4580BEC-BA3B-4E76-8202-5ED33392D8B1}" name="Qte" dataDxfId="11"/>
  </tableColumns>
  <tableStyleInfo name="TableStyleMedium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2B7DAC1-53DF-47C9-A0D7-7774BB39EECF}" name="TProd" displayName="TProd" ref="A1:C14" totalsRowShown="0" headerRowDxfId="16">
  <autoFilter ref="A1:C14" xr:uid="{62B7DAC1-53DF-47C9-A0D7-7774BB39EECF}"/>
  <tableColumns count="3">
    <tableColumn id="1" xr3:uid="{41421F03-6FD3-4361-9B9D-AD45397FDADF}" name="IdP" dataDxfId="3"/>
    <tableColumn id="2" xr3:uid="{2C414A8E-9173-4A6D-A127-0FC7AC37F493}" name="NomProd" dataDxfId="2"/>
    <tableColumn id="3" xr3:uid="{FA37E0DB-07CA-48BF-AED3-5F527A30B3B2}" name="PU"/>
  </tableColumns>
  <tableStyleInfo name="TableStyleMedium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FD5B4B5B-E736-40CA-A648-EBB47FFFB586}" name="TEnt" displayName="TEnt" ref="E1:F37" totalsRowShown="0" headerRowDxfId="15">
  <autoFilter ref="E1:F37" xr:uid="{FD5B4B5B-E736-40CA-A648-EBB47FFFB586}"/>
  <tableColumns count="2">
    <tableColumn id="1" xr3:uid="{E717C9F2-BFFE-471B-BD10-3E82F5725023}" name="IdE" dataDxfId="1"/>
    <tableColumn id="2" xr3:uid="{9E902551-32A2-46BC-8D2A-90B57C6DFAB3}" name="RefAV" dataDxfId="0"/>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 Type="http://schemas.openxmlformats.org/officeDocument/2006/relationships/hyperlink" Target="http://forum.excel-pratique.com/excel/gestion-de-stock-entree-sortie-journal-t54598.html"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hyperlink" Target="https://forum.excel-pratique.com/excel/gestion-des-stocks-et-des-entrepots-16641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A1CDF9-52E1-4A5B-93A3-D9761D23CE12}">
  <sheetPr codeName="Feuil6"/>
  <dimension ref="A1:F2"/>
  <sheetViews>
    <sheetView workbookViewId="0">
      <selection activeCell="A2" sqref="A2"/>
    </sheetView>
  </sheetViews>
  <sheetFormatPr baseColWidth="10" defaultRowHeight="15" x14ac:dyDescent="0.25"/>
  <sheetData>
    <row r="1" spans="1:6" x14ac:dyDescent="0.25">
      <c r="A1" t="s">
        <v>69</v>
      </c>
      <c r="B1" t="s">
        <v>66</v>
      </c>
      <c r="C1" t="s">
        <v>77</v>
      </c>
      <c r="D1" t="s">
        <v>78</v>
      </c>
      <c r="E1" t="s">
        <v>79</v>
      </c>
      <c r="F1" t="s">
        <v>80</v>
      </c>
    </row>
    <row r="2" spans="1:6" x14ac:dyDescent="0.25">
      <c r="A2">
        <v>1001</v>
      </c>
      <c r="E2" t="e">
        <f ca="1">DSUM(BDMouv,B1,A1:C2)</f>
        <v>#VALUE!</v>
      </c>
      <c r="F2">
        <f ca="1">DSUM(BDMouv,C1,A1:C2)</f>
        <v>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dimension ref="M1"/>
  <sheetViews>
    <sheetView topLeftCell="A10" workbookViewId="0">
      <selection activeCell="J38" sqref="J38"/>
    </sheetView>
  </sheetViews>
  <sheetFormatPr baseColWidth="10" defaultColWidth="11" defaultRowHeight="15" x14ac:dyDescent="0.25"/>
  <sheetData>
    <row r="1" spans="13:13" x14ac:dyDescent="0.25">
      <c r="M1" s="1" t="s">
        <v>20</v>
      </c>
    </row>
  </sheetData>
  <hyperlinks>
    <hyperlink ref="M1" r:id="rId1" xr:uid="{00000000-0004-0000-0000-000000000000}"/>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lancer_userform">
                <anchor moveWithCells="1" sizeWithCells="1">
                  <from>
                    <xdr:col>2</xdr:col>
                    <xdr:colOff>0</xdr:colOff>
                    <xdr:row>4</xdr:row>
                    <xdr:rowOff>0</xdr:rowOff>
                  </from>
                  <to>
                    <xdr:col>4</xdr:col>
                    <xdr:colOff>0</xdr:colOff>
                    <xdr:row>6</xdr:row>
                    <xdr:rowOff>0</xdr:rowOff>
                  </to>
                </anchor>
              </controlPr>
            </control>
          </mc:Choice>
        </mc:AlternateContent>
        <mc:AlternateContent xmlns:mc="http://schemas.openxmlformats.org/markup-compatibility/2006">
          <mc:Choice Requires="x14">
            <control shapeId="1026" r:id="rId6" name="Button 2">
              <controlPr defaultSize="0" print="0" autoFill="0" autoPict="0" macro="[0]!lancer_userform2">
                <anchor moveWithCells="1" sizeWithCells="1">
                  <from>
                    <xdr:col>2</xdr:col>
                    <xdr:colOff>9525</xdr:colOff>
                    <xdr:row>7</xdr:row>
                    <xdr:rowOff>0</xdr:rowOff>
                  </from>
                  <to>
                    <xdr:col>3</xdr:col>
                    <xdr:colOff>733425</xdr:colOff>
                    <xdr:row>9</xdr:row>
                    <xdr:rowOff>9525</xdr:rowOff>
                  </to>
                </anchor>
              </controlPr>
            </control>
          </mc:Choice>
        </mc:AlternateContent>
        <mc:AlternateContent xmlns:mc="http://schemas.openxmlformats.org/markup-compatibility/2006">
          <mc:Choice Requires="x14">
            <control shapeId="1027" r:id="rId7" name="Button 3">
              <controlPr defaultSize="0" print="0" autoFill="0" autoPict="0" macro="[0]!lancer_userform3">
                <anchor moveWithCells="1" sizeWithCells="1">
                  <from>
                    <xdr:col>2</xdr:col>
                    <xdr:colOff>0</xdr:colOff>
                    <xdr:row>10</xdr:row>
                    <xdr:rowOff>9525</xdr:rowOff>
                  </from>
                  <to>
                    <xdr:col>3</xdr:col>
                    <xdr:colOff>742950</xdr:colOff>
                    <xdr:row>12</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dimension ref="A1:K21"/>
  <sheetViews>
    <sheetView workbookViewId="0">
      <selection activeCell="C14" sqref="C14"/>
    </sheetView>
  </sheetViews>
  <sheetFormatPr baseColWidth="10" defaultColWidth="11" defaultRowHeight="15" x14ac:dyDescent="0.25"/>
  <cols>
    <col min="1" max="1" width="11.140625" customWidth="1"/>
    <col min="2" max="2" width="11" style="2"/>
    <col min="4" max="4" width="12.85546875" style="2" customWidth="1"/>
    <col min="5" max="5" width="27" style="2" bestFit="1" customWidth="1"/>
    <col min="6" max="6" width="11.85546875" style="10" customWidth="1"/>
    <col min="7" max="7" width="11.140625" style="5" customWidth="1"/>
    <col min="8" max="8" width="17.42578125" style="2" customWidth="1"/>
    <col min="9" max="9" width="11" style="2"/>
    <col min="10" max="10" width="15" style="7" customWidth="1"/>
    <col min="11" max="11" width="18.85546875" style="2" customWidth="1"/>
  </cols>
  <sheetData>
    <row r="1" spans="1:11" x14ac:dyDescent="0.25">
      <c r="A1" t="s">
        <v>60</v>
      </c>
      <c r="B1" s="2" t="s">
        <v>15</v>
      </c>
      <c r="C1" s="2" t="s">
        <v>67</v>
      </c>
      <c r="D1" s="30" t="s">
        <v>0</v>
      </c>
      <c r="E1" s="2" t="s">
        <v>14</v>
      </c>
      <c r="F1" s="30" t="s">
        <v>66</v>
      </c>
      <c r="G1" s="2" t="s">
        <v>65</v>
      </c>
      <c r="H1" s="2" t="s">
        <v>16</v>
      </c>
      <c r="I1" s="2" t="s">
        <v>18</v>
      </c>
      <c r="J1" s="2" t="s">
        <v>17</v>
      </c>
      <c r="K1"/>
    </row>
    <row r="2" spans="1:11" x14ac:dyDescent="0.25">
      <c r="A2" s="8">
        <v>1</v>
      </c>
      <c r="B2" s="3"/>
      <c r="C2" s="23">
        <v>1001</v>
      </c>
      <c r="D2" s="33" t="s">
        <v>1</v>
      </c>
      <c r="E2" s="5"/>
      <c r="F2" s="31" t="s">
        <v>73</v>
      </c>
      <c r="G2" s="4"/>
      <c r="H2" s="14">
        <v>10000</v>
      </c>
      <c r="I2" s="15"/>
      <c r="J2" s="15">
        <f>H2*I2</f>
        <v>0</v>
      </c>
      <c r="K2"/>
    </row>
    <row r="3" spans="1:11" x14ac:dyDescent="0.25">
      <c r="A3" s="8">
        <v>2</v>
      </c>
      <c r="B3" s="3"/>
      <c r="C3" s="23">
        <v>1002</v>
      </c>
      <c r="D3" s="33" t="s">
        <v>6</v>
      </c>
      <c r="E3" s="5"/>
      <c r="F3" s="31" t="s">
        <v>73</v>
      </c>
      <c r="G3" s="4"/>
      <c r="H3" s="14">
        <v>10000</v>
      </c>
      <c r="I3" s="15"/>
      <c r="J3" s="15">
        <f>H3*I3</f>
        <v>0</v>
      </c>
      <c r="K3"/>
    </row>
    <row r="4" spans="1:11" x14ac:dyDescent="0.25">
      <c r="A4" s="8">
        <v>3</v>
      </c>
      <c r="B4" s="3"/>
      <c r="C4" s="23">
        <v>1003</v>
      </c>
      <c r="D4" s="33" t="s">
        <v>4</v>
      </c>
      <c r="E4" s="5"/>
      <c r="F4" s="31" t="s">
        <v>73</v>
      </c>
      <c r="G4" s="4"/>
      <c r="H4" s="14">
        <v>10000</v>
      </c>
      <c r="I4" s="15"/>
      <c r="J4" s="15">
        <f>H4*I4</f>
        <v>0</v>
      </c>
      <c r="K4"/>
    </row>
    <row r="5" spans="1:11" x14ac:dyDescent="0.25">
      <c r="A5" s="8">
        <v>4</v>
      </c>
      <c r="B5" s="3"/>
      <c r="C5" s="23">
        <v>1004</v>
      </c>
      <c r="D5" s="33" t="s">
        <v>3</v>
      </c>
      <c r="E5" s="5"/>
      <c r="F5" s="31" t="s">
        <v>73</v>
      </c>
      <c r="G5" s="4"/>
      <c r="H5" s="14">
        <v>10000</v>
      </c>
      <c r="I5" s="15"/>
      <c r="J5" s="15">
        <f>H5*I5</f>
        <v>0</v>
      </c>
      <c r="K5"/>
    </row>
    <row r="6" spans="1:11" x14ac:dyDescent="0.25">
      <c r="A6" s="8">
        <v>5</v>
      </c>
      <c r="B6" s="3"/>
      <c r="C6" s="23">
        <v>1005</v>
      </c>
      <c r="D6" s="33" t="s">
        <v>2</v>
      </c>
      <c r="E6" s="5"/>
      <c r="F6" s="31" t="s">
        <v>73</v>
      </c>
      <c r="G6" s="4"/>
      <c r="H6" s="14">
        <v>10000</v>
      </c>
      <c r="I6" s="15"/>
      <c r="J6" s="15">
        <f>H6*I6</f>
        <v>0</v>
      </c>
      <c r="K6"/>
    </row>
    <row r="7" spans="1:11" x14ac:dyDescent="0.25">
      <c r="A7" s="8">
        <v>6</v>
      </c>
      <c r="B7" s="3"/>
      <c r="C7" s="23">
        <v>1006</v>
      </c>
      <c r="D7" s="33" t="s">
        <v>5</v>
      </c>
      <c r="E7" s="5"/>
      <c r="F7" s="31" t="s">
        <v>73</v>
      </c>
      <c r="G7" s="4"/>
      <c r="H7" s="14">
        <v>10000</v>
      </c>
      <c r="I7" s="15"/>
      <c r="J7" s="15">
        <f>H7*I7</f>
        <v>0</v>
      </c>
      <c r="K7"/>
    </row>
    <row r="8" spans="1:11" x14ac:dyDescent="0.25">
      <c r="A8" s="8">
        <v>7</v>
      </c>
      <c r="B8" s="3"/>
      <c r="C8" s="23">
        <v>1007</v>
      </c>
      <c r="D8" s="33" t="s">
        <v>7</v>
      </c>
      <c r="E8" s="5"/>
      <c r="F8" s="31" t="s">
        <v>73</v>
      </c>
      <c r="G8" s="4"/>
      <c r="H8" s="14">
        <v>10000</v>
      </c>
      <c r="I8" s="15"/>
      <c r="J8" s="15">
        <f>H8*I8</f>
        <v>0</v>
      </c>
      <c r="K8"/>
    </row>
    <row r="9" spans="1:11" x14ac:dyDescent="0.25">
      <c r="A9" s="8">
        <v>8</v>
      </c>
      <c r="B9" s="3"/>
      <c r="C9" s="23">
        <v>1008</v>
      </c>
      <c r="D9" s="33" t="s">
        <v>8</v>
      </c>
      <c r="E9" s="5"/>
      <c r="F9" s="31" t="s">
        <v>73</v>
      </c>
      <c r="G9" s="4"/>
      <c r="H9" s="14">
        <v>10000</v>
      </c>
      <c r="I9" s="15"/>
      <c r="J9" s="15">
        <f>H9*I9</f>
        <v>0</v>
      </c>
      <c r="K9"/>
    </row>
    <row r="10" spans="1:11" x14ac:dyDescent="0.25">
      <c r="A10" s="8">
        <v>9</v>
      </c>
      <c r="B10" s="3"/>
      <c r="C10" s="23">
        <v>1009</v>
      </c>
      <c r="D10" s="33" t="s">
        <v>9</v>
      </c>
      <c r="E10" s="5"/>
      <c r="F10" s="31" t="s">
        <v>73</v>
      </c>
      <c r="G10" s="4"/>
      <c r="H10" s="14">
        <v>10000</v>
      </c>
      <c r="I10" s="15"/>
      <c r="J10" s="15">
        <f>H10*I10</f>
        <v>0</v>
      </c>
      <c r="K10"/>
    </row>
    <row r="11" spans="1:11" x14ac:dyDescent="0.25">
      <c r="A11" s="8">
        <v>10</v>
      </c>
      <c r="B11" s="3"/>
      <c r="C11" s="23">
        <v>1010</v>
      </c>
      <c r="D11" s="33" t="s">
        <v>10</v>
      </c>
      <c r="E11" s="5"/>
      <c r="F11" s="31" t="s">
        <v>73</v>
      </c>
      <c r="G11" s="4"/>
      <c r="H11" s="14">
        <v>10000</v>
      </c>
      <c r="I11" s="15"/>
      <c r="J11" s="15">
        <f>H11*I11</f>
        <v>0</v>
      </c>
      <c r="K11"/>
    </row>
    <row r="12" spans="1:11" x14ac:dyDescent="0.25">
      <c r="A12" s="8">
        <v>11</v>
      </c>
      <c r="B12" s="3"/>
      <c r="C12" s="23">
        <v>1011</v>
      </c>
      <c r="D12" s="33" t="s">
        <v>11</v>
      </c>
      <c r="E12" s="5"/>
      <c r="F12" s="31" t="s">
        <v>73</v>
      </c>
      <c r="G12" s="4"/>
      <c r="H12" s="14">
        <v>10000</v>
      </c>
      <c r="I12" s="15"/>
      <c r="J12" s="15">
        <f>H12*I12</f>
        <v>0</v>
      </c>
      <c r="K12"/>
    </row>
    <row r="13" spans="1:11" x14ac:dyDescent="0.25">
      <c r="A13" s="8">
        <v>12</v>
      </c>
      <c r="B13" s="3"/>
      <c r="C13" s="23">
        <v>1012</v>
      </c>
      <c r="D13" s="33" t="s">
        <v>12</v>
      </c>
      <c r="E13" s="5"/>
      <c r="F13" s="31" t="s">
        <v>73</v>
      </c>
      <c r="G13" s="4"/>
      <c r="H13" s="14">
        <v>10000</v>
      </c>
      <c r="I13" s="15"/>
      <c r="J13" s="15">
        <f>H13*I13</f>
        <v>0</v>
      </c>
      <c r="K13"/>
    </row>
    <row r="14" spans="1:11" x14ac:dyDescent="0.25">
      <c r="A14" s="8">
        <v>13</v>
      </c>
      <c r="B14" s="3"/>
      <c r="C14" s="23">
        <v>1013</v>
      </c>
      <c r="D14" s="33" t="s">
        <v>13</v>
      </c>
      <c r="E14" s="5"/>
      <c r="F14" s="31" t="s">
        <v>73</v>
      </c>
      <c r="G14" s="4"/>
      <c r="H14" s="14">
        <v>10000</v>
      </c>
      <c r="I14" s="15"/>
      <c r="J14" s="15">
        <f>H14*I14</f>
        <v>0</v>
      </c>
      <c r="K14"/>
    </row>
    <row r="15" spans="1:11" x14ac:dyDescent="0.25">
      <c r="A15" s="8">
        <v>14</v>
      </c>
      <c r="B15" s="3">
        <v>41851</v>
      </c>
      <c r="C15" s="23">
        <v>1001</v>
      </c>
      <c r="D15" s="32" t="str">
        <f t="shared" ref="D15:D21" ca="1" si="0">VLOOKUP(C15,Prod,2,FALSE)</f>
        <v>Dentifrice</v>
      </c>
      <c r="E15" s="34" t="s">
        <v>28</v>
      </c>
      <c r="F15" s="31" t="s">
        <v>73</v>
      </c>
      <c r="G15" s="4" t="s">
        <v>19</v>
      </c>
      <c r="H15" s="14">
        <v>1500</v>
      </c>
      <c r="I15" s="15">
        <v>2.4500000000000002</v>
      </c>
      <c r="J15" s="16">
        <f t="shared" ref="J15:J21" si="1">H15*I15</f>
        <v>3675.0000000000005</v>
      </c>
      <c r="K15"/>
    </row>
    <row r="16" spans="1:11" x14ac:dyDescent="0.25">
      <c r="A16" s="8">
        <v>15</v>
      </c>
      <c r="B16" s="3">
        <v>41872</v>
      </c>
      <c r="C16" s="23">
        <v>1001</v>
      </c>
      <c r="D16" s="32" t="str">
        <f t="shared" ca="1" si="0"/>
        <v>Dentifrice</v>
      </c>
      <c r="E16" s="34" t="s">
        <v>26</v>
      </c>
      <c r="F16" s="32" t="s">
        <v>66</v>
      </c>
      <c r="G16" s="9"/>
      <c r="H16" s="14">
        <v>8000</v>
      </c>
      <c r="I16" s="15">
        <v>1.57</v>
      </c>
      <c r="J16" s="15">
        <f t="shared" si="1"/>
        <v>12560</v>
      </c>
      <c r="K16"/>
    </row>
    <row r="17" spans="1:11" x14ac:dyDescent="0.25">
      <c r="A17" s="8">
        <v>16</v>
      </c>
      <c r="B17" s="3">
        <v>41874</v>
      </c>
      <c r="C17" s="23">
        <v>1002</v>
      </c>
      <c r="D17" s="32" t="str">
        <f t="shared" ca="1" si="0"/>
        <v>Brosse à dent</v>
      </c>
      <c r="E17" s="34" t="s">
        <v>30</v>
      </c>
      <c r="F17" s="32" t="s">
        <v>66</v>
      </c>
      <c r="G17" s="9"/>
      <c r="H17" s="14">
        <v>800</v>
      </c>
      <c r="I17" s="15">
        <v>1.27</v>
      </c>
      <c r="J17" s="15">
        <f t="shared" si="1"/>
        <v>1016</v>
      </c>
      <c r="K17"/>
    </row>
    <row r="18" spans="1:11" x14ac:dyDescent="0.25">
      <c r="A18" s="8">
        <v>17</v>
      </c>
      <c r="B18" s="3">
        <v>41874</v>
      </c>
      <c r="C18" s="23">
        <v>1002</v>
      </c>
      <c r="D18" s="32" t="str">
        <f t="shared" ca="1" si="0"/>
        <v>Brosse à dent</v>
      </c>
      <c r="E18" s="34" t="s">
        <v>31</v>
      </c>
      <c r="F18" s="32" t="s">
        <v>66</v>
      </c>
      <c r="G18" s="9"/>
      <c r="H18" s="14">
        <v>450</v>
      </c>
      <c r="I18" s="15">
        <v>2.25</v>
      </c>
      <c r="J18" s="15">
        <f t="shared" si="1"/>
        <v>1012.5</v>
      </c>
      <c r="K18"/>
    </row>
    <row r="19" spans="1:11" x14ac:dyDescent="0.25">
      <c r="A19" s="8">
        <v>18</v>
      </c>
      <c r="B19" s="3">
        <v>41875</v>
      </c>
      <c r="C19" s="23">
        <v>1002</v>
      </c>
      <c r="D19" s="32" t="str">
        <f t="shared" ca="1" si="0"/>
        <v>Brosse à dent</v>
      </c>
      <c r="E19" s="34" t="s">
        <v>26</v>
      </c>
      <c r="F19" s="32" t="s">
        <v>66</v>
      </c>
      <c r="G19" s="9"/>
      <c r="H19" s="14">
        <v>2000</v>
      </c>
      <c r="I19" s="15">
        <v>1.25</v>
      </c>
      <c r="J19" s="15">
        <f t="shared" si="1"/>
        <v>2500</v>
      </c>
      <c r="K19"/>
    </row>
    <row r="20" spans="1:11" x14ac:dyDescent="0.25">
      <c r="A20" s="8">
        <v>19</v>
      </c>
      <c r="B20" s="6">
        <v>41876</v>
      </c>
      <c r="C20" s="24">
        <v>1002</v>
      </c>
      <c r="D20" s="30" t="str">
        <f t="shared" ca="1" si="0"/>
        <v>Brosse à dent</v>
      </c>
      <c r="E20" s="34" t="s">
        <v>26</v>
      </c>
      <c r="F20" s="32" t="s">
        <v>66</v>
      </c>
      <c r="G20" s="9"/>
      <c r="H20" s="17">
        <v>120</v>
      </c>
      <c r="I20" s="18">
        <v>1.56</v>
      </c>
      <c r="J20" s="18">
        <f t="shared" si="1"/>
        <v>187.20000000000002</v>
      </c>
      <c r="K20"/>
    </row>
    <row r="21" spans="1:11" x14ac:dyDescent="0.25">
      <c r="A21" s="8">
        <v>20</v>
      </c>
      <c r="B21" s="6">
        <v>41876</v>
      </c>
      <c r="C21" s="24">
        <v>1007</v>
      </c>
      <c r="D21" s="30" t="str">
        <f t="shared" ca="1" si="0"/>
        <v>Déodorant</v>
      </c>
      <c r="E21" s="34" t="s">
        <v>29</v>
      </c>
      <c r="F21" s="32" t="s">
        <v>66</v>
      </c>
      <c r="G21" s="9"/>
      <c r="H21" s="17">
        <v>500</v>
      </c>
      <c r="I21" s="18">
        <v>3.42</v>
      </c>
      <c r="J21" s="18">
        <f t="shared" si="1"/>
        <v>1710</v>
      </c>
      <c r="K21"/>
    </row>
  </sheetData>
  <sortState xmlns:xlrd2="http://schemas.microsoft.com/office/spreadsheetml/2017/richdata2" ref="B15:J19">
    <sortCondition ref="B15"/>
  </sortState>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946A2D-9394-4328-86C6-5C4BB2A3D9AC}">
  <sheetPr codeName="Feuil1"/>
  <dimension ref="A1:C14"/>
  <sheetViews>
    <sheetView workbookViewId="0">
      <selection activeCell="A2" sqref="A2"/>
    </sheetView>
  </sheetViews>
  <sheetFormatPr baseColWidth="10" defaultRowHeight="15" x14ac:dyDescent="0.25"/>
  <cols>
    <col min="2" max="2" width="15.140625" customWidth="1"/>
  </cols>
  <sheetData>
    <row r="1" spans="1:3" x14ac:dyDescent="0.25">
      <c r="A1" s="12" t="s">
        <v>70</v>
      </c>
      <c r="B1" s="12" t="s">
        <v>71</v>
      </c>
      <c r="C1" s="12" t="s">
        <v>72</v>
      </c>
    </row>
    <row r="2" spans="1:3" x14ac:dyDescent="0.25">
      <c r="A2" s="20">
        <v>1001</v>
      </c>
      <c r="B2" t="s">
        <v>1</v>
      </c>
      <c r="C2" s="21">
        <v>2.4500000000000002</v>
      </c>
    </row>
    <row r="3" spans="1:3" x14ac:dyDescent="0.25">
      <c r="A3" s="20">
        <v>1002</v>
      </c>
      <c r="B3" t="s">
        <v>6</v>
      </c>
      <c r="C3" s="21">
        <v>1.57</v>
      </c>
    </row>
    <row r="4" spans="1:3" x14ac:dyDescent="0.25">
      <c r="A4" s="20">
        <v>1003</v>
      </c>
      <c r="B4" t="s">
        <v>4</v>
      </c>
      <c r="C4" s="21"/>
    </row>
    <row r="5" spans="1:3" x14ac:dyDescent="0.25">
      <c r="A5" s="20">
        <v>1004</v>
      </c>
      <c r="B5" t="s">
        <v>3</v>
      </c>
      <c r="C5" s="21"/>
    </row>
    <row r="6" spans="1:3" x14ac:dyDescent="0.25">
      <c r="A6" s="20">
        <v>1005</v>
      </c>
      <c r="B6" t="s">
        <v>2</v>
      </c>
      <c r="C6" s="21"/>
    </row>
    <row r="7" spans="1:3" x14ac:dyDescent="0.25">
      <c r="A7" s="20">
        <v>1006</v>
      </c>
      <c r="B7" t="s">
        <v>5</v>
      </c>
      <c r="C7" s="21"/>
    </row>
    <row r="8" spans="1:3" x14ac:dyDescent="0.25">
      <c r="A8" s="20">
        <v>1007</v>
      </c>
      <c r="B8" t="s">
        <v>7</v>
      </c>
      <c r="C8" s="21">
        <v>500</v>
      </c>
    </row>
    <row r="9" spans="1:3" x14ac:dyDescent="0.25">
      <c r="A9" s="20">
        <v>1008</v>
      </c>
      <c r="B9" t="s">
        <v>8</v>
      </c>
      <c r="C9" s="21"/>
    </row>
    <row r="10" spans="1:3" x14ac:dyDescent="0.25">
      <c r="A10" s="20">
        <v>1009</v>
      </c>
      <c r="B10" t="s">
        <v>9</v>
      </c>
      <c r="C10" s="21"/>
    </row>
    <row r="11" spans="1:3" x14ac:dyDescent="0.25">
      <c r="A11" s="20">
        <v>1010</v>
      </c>
      <c r="B11" t="s">
        <v>10</v>
      </c>
      <c r="C11" s="21"/>
    </row>
    <row r="12" spans="1:3" x14ac:dyDescent="0.25">
      <c r="A12" s="20">
        <v>1011</v>
      </c>
      <c r="B12" t="s">
        <v>11</v>
      </c>
      <c r="C12" s="21"/>
    </row>
    <row r="13" spans="1:3" x14ac:dyDescent="0.25">
      <c r="A13" s="20">
        <v>1012</v>
      </c>
      <c r="B13" t="s">
        <v>12</v>
      </c>
      <c r="C13" s="21"/>
    </row>
    <row r="14" spans="1:3" x14ac:dyDescent="0.25">
      <c r="A14" s="20">
        <v>1013</v>
      </c>
      <c r="B14" t="s">
        <v>13</v>
      </c>
      <c r="C14" s="21"/>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L37"/>
  <sheetViews>
    <sheetView tabSelected="1" workbookViewId="0">
      <selection activeCell="A2" sqref="A2"/>
    </sheetView>
  </sheetViews>
  <sheetFormatPr baseColWidth="10" defaultColWidth="11" defaultRowHeight="15" x14ac:dyDescent="0.25"/>
  <cols>
    <col min="1" max="1" width="9.5703125" customWidth="1"/>
    <col min="2" max="2" width="22.28515625" customWidth="1"/>
    <col min="3" max="3" width="10.5703125" style="19" customWidth="1"/>
    <col min="4" max="4" width="3.140625" customWidth="1"/>
    <col min="5" max="5" width="9.28515625" style="21" customWidth="1"/>
    <col min="6" max="6" width="33.5703125" customWidth="1"/>
    <col min="7" max="7" width="2.85546875" customWidth="1"/>
  </cols>
  <sheetData>
    <row r="1" spans="1:12" s="12" customFormat="1" ht="15.75" thickBot="1" x14ac:dyDescent="0.3">
      <c r="A1" s="13" t="s">
        <v>67</v>
      </c>
      <c r="B1" s="12" t="s">
        <v>63</v>
      </c>
      <c r="C1" s="11" t="s">
        <v>76</v>
      </c>
      <c r="E1" s="13" t="s">
        <v>68</v>
      </c>
      <c r="F1" s="12" t="s">
        <v>64</v>
      </c>
      <c r="H1" s="27" t="s">
        <v>75</v>
      </c>
    </row>
    <row r="2" spans="1:12" ht="15.75" thickTop="1" x14ac:dyDescent="0.25">
      <c r="A2" s="25">
        <v>1001</v>
      </c>
      <c r="B2" s="35" t="s">
        <v>1</v>
      </c>
      <c r="E2" s="22">
        <v>1</v>
      </c>
      <c r="F2" s="36" t="s">
        <v>24</v>
      </c>
      <c r="H2" s="28" t="s">
        <v>66</v>
      </c>
      <c r="K2" s="1" t="s">
        <v>81</v>
      </c>
    </row>
    <row r="3" spans="1:12" x14ac:dyDescent="0.25">
      <c r="A3" s="25">
        <v>1002</v>
      </c>
      <c r="B3" s="35" t="s">
        <v>6</v>
      </c>
      <c r="E3" s="22">
        <v>2</v>
      </c>
      <c r="F3" s="36" t="s">
        <v>25</v>
      </c>
      <c r="H3" s="26" t="s">
        <v>19</v>
      </c>
    </row>
    <row r="4" spans="1:12" x14ac:dyDescent="0.25">
      <c r="A4" s="25">
        <v>1003</v>
      </c>
      <c r="B4" s="35" t="s">
        <v>4</v>
      </c>
      <c r="E4" s="22">
        <v>3</v>
      </c>
      <c r="F4" s="36" t="s">
        <v>26</v>
      </c>
      <c r="H4" s="29" t="s">
        <v>73</v>
      </c>
    </row>
    <row r="5" spans="1:12" x14ac:dyDescent="0.25">
      <c r="A5" s="25">
        <v>1004</v>
      </c>
      <c r="B5" s="35" t="s">
        <v>3</v>
      </c>
      <c r="E5" s="22">
        <v>4</v>
      </c>
      <c r="F5" s="36" t="s">
        <v>27</v>
      </c>
      <c r="H5" s="26" t="s">
        <v>74</v>
      </c>
    </row>
    <row r="6" spans="1:12" x14ac:dyDescent="0.25">
      <c r="A6" s="25">
        <v>1005</v>
      </c>
      <c r="B6" s="35" t="s">
        <v>2</v>
      </c>
      <c r="E6" s="22">
        <v>5</v>
      </c>
      <c r="F6" s="36" t="s">
        <v>28</v>
      </c>
    </row>
    <row r="7" spans="1:12" x14ac:dyDescent="0.25">
      <c r="A7" s="25">
        <v>1006</v>
      </c>
      <c r="B7" s="35" t="s">
        <v>5</v>
      </c>
      <c r="E7" s="22">
        <v>6</v>
      </c>
      <c r="F7" s="36" t="s">
        <v>29</v>
      </c>
    </row>
    <row r="8" spans="1:12" x14ac:dyDescent="0.25">
      <c r="A8" s="25">
        <v>1007</v>
      </c>
      <c r="B8" s="35" t="s">
        <v>7</v>
      </c>
      <c r="E8" s="22">
        <v>7</v>
      </c>
      <c r="F8" s="36" t="s">
        <v>30</v>
      </c>
    </row>
    <row r="9" spans="1:12" x14ac:dyDescent="0.25">
      <c r="A9" s="25">
        <v>1008</v>
      </c>
      <c r="B9" s="35" t="s">
        <v>8</v>
      </c>
      <c r="E9" s="22">
        <v>8</v>
      </c>
      <c r="F9" s="36" t="s">
        <v>31</v>
      </c>
    </row>
    <row r="10" spans="1:12" x14ac:dyDescent="0.25">
      <c r="A10" s="25">
        <v>1009</v>
      </c>
      <c r="B10" s="35" t="s">
        <v>9</v>
      </c>
      <c r="E10" s="22">
        <v>9</v>
      </c>
      <c r="F10" s="36" t="s">
        <v>32</v>
      </c>
    </row>
    <row r="11" spans="1:12" x14ac:dyDescent="0.25">
      <c r="A11" s="25">
        <v>1010</v>
      </c>
      <c r="B11" s="35" t="s">
        <v>10</v>
      </c>
      <c r="E11" s="22">
        <v>10</v>
      </c>
      <c r="F11" s="36" t="s">
        <v>33</v>
      </c>
    </row>
    <row r="12" spans="1:12" x14ac:dyDescent="0.25">
      <c r="A12" s="25">
        <v>1011</v>
      </c>
      <c r="B12" s="35" t="s">
        <v>11</v>
      </c>
      <c r="E12" s="22">
        <v>11</v>
      </c>
      <c r="F12" s="36" t="s">
        <v>34</v>
      </c>
    </row>
    <row r="13" spans="1:12" x14ac:dyDescent="0.25">
      <c r="A13" s="25">
        <v>1012</v>
      </c>
      <c r="B13" s="35" t="s">
        <v>12</v>
      </c>
      <c r="E13" s="22">
        <v>12</v>
      </c>
      <c r="F13" s="36" t="s">
        <v>35</v>
      </c>
    </row>
    <row r="14" spans="1:12" x14ac:dyDescent="0.25">
      <c r="A14" s="25">
        <v>1013</v>
      </c>
      <c r="B14" s="35" t="s">
        <v>13</v>
      </c>
      <c r="E14" s="22">
        <v>13</v>
      </c>
      <c r="F14" s="36" t="s">
        <v>36</v>
      </c>
    </row>
    <row r="15" spans="1:12" x14ac:dyDescent="0.25">
      <c r="E15" s="22">
        <v>14</v>
      </c>
      <c r="F15" s="35" t="s">
        <v>37</v>
      </c>
      <c r="K15" t="s">
        <v>21</v>
      </c>
    </row>
    <row r="16" spans="1:12" x14ac:dyDescent="0.25">
      <c r="E16" s="22">
        <v>15</v>
      </c>
      <c r="F16" s="35" t="s">
        <v>38</v>
      </c>
      <c r="K16" t="s">
        <v>22</v>
      </c>
      <c r="L16" t="s">
        <v>23</v>
      </c>
    </row>
    <row r="17" spans="5:6" x14ac:dyDescent="0.25">
      <c r="E17" s="22">
        <v>16</v>
      </c>
      <c r="F17" s="35" t="s">
        <v>39</v>
      </c>
    </row>
    <row r="18" spans="5:6" x14ac:dyDescent="0.25">
      <c r="E18" s="22">
        <v>17</v>
      </c>
      <c r="F18" s="35" t="s">
        <v>40</v>
      </c>
    </row>
    <row r="19" spans="5:6" x14ac:dyDescent="0.25">
      <c r="E19" s="22">
        <v>18</v>
      </c>
      <c r="F19" s="35" t="s">
        <v>41</v>
      </c>
    </row>
    <row r="20" spans="5:6" x14ac:dyDescent="0.25">
      <c r="E20" s="22">
        <v>19</v>
      </c>
      <c r="F20" s="35" t="s">
        <v>42</v>
      </c>
    </row>
    <row r="21" spans="5:6" x14ac:dyDescent="0.25">
      <c r="E21" s="22">
        <v>20</v>
      </c>
      <c r="F21" s="35" t="s">
        <v>43</v>
      </c>
    </row>
    <row r="22" spans="5:6" x14ac:dyDescent="0.25">
      <c r="E22" s="22">
        <v>21</v>
      </c>
      <c r="F22" s="35" t="s">
        <v>44</v>
      </c>
    </row>
    <row r="23" spans="5:6" x14ac:dyDescent="0.25">
      <c r="E23" s="22">
        <v>22</v>
      </c>
      <c r="F23" s="35" t="s">
        <v>45</v>
      </c>
    </row>
    <row r="24" spans="5:6" x14ac:dyDescent="0.25">
      <c r="E24" s="22">
        <v>23</v>
      </c>
      <c r="F24" s="35" t="s">
        <v>46</v>
      </c>
    </row>
    <row r="25" spans="5:6" x14ac:dyDescent="0.25">
      <c r="E25" s="22">
        <v>24</v>
      </c>
      <c r="F25" s="35" t="s">
        <v>47</v>
      </c>
    </row>
    <row r="26" spans="5:6" x14ac:dyDescent="0.25">
      <c r="E26" s="22">
        <v>25</v>
      </c>
      <c r="F26" s="35" t="s">
        <v>48</v>
      </c>
    </row>
    <row r="27" spans="5:6" x14ac:dyDescent="0.25">
      <c r="E27" s="22">
        <v>26</v>
      </c>
      <c r="F27" s="35" t="s">
        <v>49</v>
      </c>
    </row>
    <row r="28" spans="5:6" x14ac:dyDescent="0.25">
      <c r="E28" s="22">
        <v>27</v>
      </c>
      <c r="F28" s="35" t="s">
        <v>50</v>
      </c>
    </row>
    <row r="29" spans="5:6" x14ac:dyDescent="0.25">
      <c r="E29" s="22">
        <v>28</v>
      </c>
      <c r="F29" s="35" t="s">
        <v>51</v>
      </c>
    </row>
    <row r="30" spans="5:6" x14ac:dyDescent="0.25">
      <c r="E30" s="22">
        <v>29</v>
      </c>
      <c r="F30" s="35" t="s">
        <v>52</v>
      </c>
    </row>
    <row r="31" spans="5:6" x14ac:dyDescent="0.25">
      <c r="E31" s="22">
        <v>30</v>
      </c>
      <c r="F31" s="35" t="s">
        <v>53</v>
      </c>
    </row>
    <row r="32" spans="5:6" x14ac:dyDescent="0.25">
      <c r="E32" s="22">
        <v>31</v>
      </c>
      <c r="F32" s="35" t="s">
        <v>54</v>
      </c>
    </row>
    <row r="33" spans="5:6" x14ac:dyDescent="0.25">
      <c r="E33" s="22">
        <v>32</v>
      </c>
      <c r="F33" s="35" t="s">
        <v>55</v>
      </c>
    </row>
    <row r="34" spans="5:6" x14ac:dyDescent="0.25">
      <c r="E34" s="22">
        <v>33</v>
      </c>
      <c r="F34" s="35" t="s">
        <v>56</v>
      </c>
    </row>
    <row r="35" spans="5:6" x14ac:dyDescent="0.25">
      <c r="E35" s="22">
        <v>34</v>
      </c>
      <c r="F35" s="35" t="s">
        <v>57</v>
      </c>
    </row>
    <row r="36" spans="5:6" x14ac:dyDescent="0.25">
      <c r="E36" s="22">
        <v>35</v>
      </c>
      <c r="F36" s="35" t="s">
        <v>58</v>
      </c>
    </row>
    <row r="37" spans="5:6" x14ac:dyDescent="0.25">
      <c r="E37" s="22">
        <v>36</v>
      </c>
      <c r="F37" s="35" t="s">
        <v>59</v>
      </c>
    </row>
  </sheetData>
  <hyperlinks>
    <hyperlink ref="K2" r:id="rId1" display="len" xr:uid="{769390F2-ABE1-481E-BAAC-D197103B80CC}"/>
  </hyperlinks>
  <pageMargins left="0.7" right="0.7" top="0.75" bottom="0.75" header="0.3" footer="0.3"/>
  <tableParts count="2">
    <tablePart r:id="rId2"/>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5"/>
  <dimension ref="B2:C3"/>
  <sheetViews>
    <sheetView workbookViewId="0">
      <selection activeCell="J11" sqref="J11"/>
    </sheetView>
  </sheetViews>
  <sheetFormatPr baseColWidth="10" defaultColWidth="11" defaultRowHeight="15" x14ac:dyDescent="0.25"/>
  <sheetData>
    <row r="2" spans="2:3" x14ac:dyDescent="0.25">
      <c r="B2" t="s">
        <v>62</v>
      </c>
    </row>
    <row r="3" spans="2:3" x14ac:dyDescent="0.25">
      <c r="C3" t="s">
        <v>61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Calc</vt:lpstr>
      <vt:lpstr>Menu</vt:lpstr>
      <vt:lpstr>BDMouv</vt:lpstr>
      <vt:lpstr>Stock</vt:lpstr>
      <vt:lpstr>Prm</vt:lpstr>
      <vt:lpstr>Ent</vt:lpstr>
    </vt:vector>
  </TitlesOfParts>
  <Company>MANPOWER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Robin DAVID</dc:creator>
  <cp:lastModifiedBy>Roger</cp:lastModifiedBy>
  <dcterms:created xsi:type="dcterms:W3CDTF">2014-08-12T07:20:16Z</dcterms:created>
  <dcterms:modified xsi:type="dcterms:W3CDTF">2022-01-09T11:53:39Z</dcterms:modified>
</cp:coreProperties>
</file>