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 codeName="{B6124F1A-AFFB-F854-7757-9A1D4C6FC43C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971269C0-C9B4-47CA-9E02-2F30DE930EFA}" xr6:coauthVersionLast="47" xr6:coauthVersionMax="47" xr10:uidLastSave="{00000000-0000-0000-0000-000000000000}"/>
  <workbookProtection workbookAlgorithmName="SHA-512" workbookHashValue="NJGC+CONzQkCSixLJAvGgPoIfvr8aNvFQ8CESX899fjjCoom/vwcWn1m9Nvpw8bvpMZrBgjMyBqDOWHxAD7n/w==" workbookSaltValue="UcFk3iiRHixLE3akNw0q4Q==" workbookSpinCount="100000" lockStructure="1"/>
  <bookViews>
    <workbookView xWindow="900" yWindow="15" windowWidth="23100" windowHeight="13035" activeTab="3" xr2:uid="{00000000-000D-0000-FFFF-FFFF00000000}"/>
  </bookViews>
  <sheets>
    <sheet name="accueil" sheetId="7" r:id="rId1"/>
    <sheet name="interventions" sheetId="6" r:id="rId2"/>
    <sheet name="formulaire interventions" sheetId="5" r:id="rId3"/>
    <sheet name="formulaire machines" sheetId="2" r:id="rId4"/>
    <sheet name="machines" sheetId="1" r:id="rId5"/>
    <sheet name="affectation" sheetId="4" r:id="rId6"/>
    <sheet name="listes" sheetId="3" r:id="rId7"/>
  </sheets>
  <externalReferences>
    <externalReference r:id="rId8"/>
  </externalReferences>
  <definedNames>
    <definedName name="DesignationMachine">listes!$B$5:$B$25</definedName>
    <definedName name="machine">listes!$B$5:$B$25</definedName>
    <definedName name="marque">listes!$D$5:$D$23</definedName>
    <definedName name="MarqueMachine">listes!$D$5:$D$23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67" i="6" l="1"/>
  <c r="A66" i="6"/>
  <c r="A65" i="6"/>
  <c r="A64" i="6"/>
  <c r="A63" i="6"/>
  <c r="A62" i="6"/>
  <c r="A61" i="6"/>
  <c r="A60" i="6" l="1"/>
  <c r="A59" i="6"/>
  <c r="A58" i="6"/>
  <c r="A57" i="6" l="1"/>
  <c r="A56" i="6" l="1"/>
  <c r="A55" i="6" l="1"/>
  <c r="A54" i="6"/>
  <c r="A53" i="6" l="1"/>
  <c r="A52" i="6"/>
  <c r="A120" i="1"/>
  <c r="A51" i="6" l="1"/>
  <c r="A119" i="1"/>
  <c r="A118" i="1" l="1"/>
  <c r="A117" i="1"/>
  <c r="A50" i="6" l="1"/>
  <c r="A49" i="6" l="1"/>
  <c r="A48" i="6"/>
  <c r="A47" i="6" l="1"/>
  <c r="A46" i="6"/>
  <c r="A45" i="6"/>
  <c r="A44" i="6"/>
  <c r="A43" i="6"/>
  <c r="A116" i="1"/>
  <c r="A115" i="1"/>
  <c r="A114" i="1"/>
  <c r="A42" i="6" l="1"/>
  <c r="A41" i="6" l="1"/>
  <c r="A40" i="6"/>
  <c r="A39" i="6"/>
  <c r="A38" i="6"/>
  <c r="A37" i="6" l="1"/>
  <c r="A36" i="6" l="1"/>
  <c r="A35" i="6" l="1"/>
  <c r="A34" i="6"/>
  <c r="A33" i="6" l="1"/>
  <c r="A113" i="1"/>
  <c r="A112" i="1"/>
  <c r="A32" i="6"/>
  <c r="A31" i="6"/>
  <c r="A30" i="6" l="1"/>
  <c r="A29" i="6"/>
  <c r="A28" i="6"/>
  <c r="A27" i="6"/>
  <c r="A111" i="1" l="1"/>
  <c r="A110" i="1"/>
  <c r="A109" i="1"/>
  <c r="A108" i="1"/>
  <c r="A107" i="1"/>
  <c r="A106" i="1"/>
  <c r="A105" i="1"/>
  <c r="A104" i="1"/>
  <c r="A103" i="1" l="1"/>
  <c r="A102" i="1"/>
  <c r="A101" i="1"/>
  <c r="A26" i="6" l="1"/>
  <c r="A25" i="6" l="1"/>
  <c r="A100" i="1" l="1"/>
  <c r="A24" i="6" l="1"/>
  <c r="A23" i="6" l="1"/>
  <c r="A22" i="6"/>
  <c r="A21" i="6" l="1"/>
  <c r="A20" i="6"/>
  <c r="A19" i="6"/>
  <c r="A18" i="6" l="1"/>
  <c r="A17" i="6"/>
  <c r="A16" i="6"/>
  <c r="A15" i="6"/>
  <c r="A14" i="6" l="1"/>
  <c r="A13" i="6"/>
  <c r="A12" i="6"/>
  <c r="A11" i="6" l="1"/>
  <c r="A10" i="6"/>
  <c r="A9" i="6"/>
  <c r="A8" i="6"/>
  <c r="A7" i="6"/>
  <c r="A99" i="1"/>
  <c r="A4" i="6" l="1"/>
  <c r="A5" i="6"/>
  <c r="A6" i="6"/>
  <c r="A97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8" i="1"/>
  <c r="N3" i="2" l="1"/>
  <c r="F4" i="7"/>
</calcChain>
</file>

<file path=xl/sharedStrings.xml><?xml version="1.0" encoding="utf-8"?>
<sst xmlns="http://schemas.openxmlformats.org/spreadsheetml/2006/main" count="1925" uniqueCount="620">
  <si>
    <t>N° SIS</t>
  </si>
  <si>
    <t>N° MDL</t>
  </si>
  <si>
    <t>Désignation</t>
  </si>
  <si>
    <t>Marque</t>
  </si>
  <si>
    <t>ID</t>
  </si>
  <si>
    <t>Modèle / Type</t>
  </si>
  <si>
    <t>N° série</t>
  </si>
  <si>
    <t>Année</t>
  </si>
  <si>
    <t>Rémarques</t>
  </si>
  <si>
    <t>Produit / ligne</t>
  </si>
  <si>
    <t>Zone</t>
  </si>
  <si>
    <t>Bâtiment</t>
  </si>
  <si>
    <t>machine à teinter</t>
  </si>
  <si>
    <t>ACM</t>
  </si>
  <si>
    <t>ACM-MAC2</t>
  </si>
  <si>
    <t>181211-B</t>
  </si>
  <si>
    <t>A</t>
  </si>
  <si>
    <t>C</t>
  </si>
  <si>
    <t>étuve</t>
  </si>
  <si>
    <t>France étuve</t>
  </si>
  <si>
    <t>XAS 800</t>
  </si>
  <si>
    <t>stif</t>
  </si>
  <si>
    <t>Colo typ 2</t>
  </si>
  <si>
    <t>MAC plate</t>
  </si>
  <si>
    <t>Juky</t>
  </si>
  <si>
    <t>2810-6</t>
  </si>
  <si>
    <t>8L8GK11006</t>
  </si>
  <si>
    <t>M932</t>
  </si>
  <si>
    <t>chassis mécanique</t>
  </si>
  <si>
    <t>M2594</t>
  </si>
  <si>
    <t>Luthy Machine</t>
  </si>
  <si>
    <t xml:space="preserve">PF Emilie </t>
  </si>
  <si>
    <t>M2422</t>
  </si>
  <si>
    <t>Durkopp</t>
  </si>
  <si>
    <t>M379</t>
  </si>
  <si>
    <t>8L8GL11028</t>
  </si>
  <si>
    <t>M881</t>
  </si>
  <si>
    <t>M2699</t>
  </si>
  <si>
    <t>P743</t>
  </si>
  <si>
    <t>M2424</t>
  </si>
  <si>
    <t>M2440</t>
  </si>
  <si>
    <t>riveteuse</t>
  </si>
  <si>
    <t>ACMRIV MINI80</t>
  </si>
  <si>
    <t>M2755</t>
  </si>
  <si>
    <t>M2442</t>
  </si>
  <si>
    <t>181211D</t>
  </si>
  <si>
    <t>Stif France</t>
  </si>
  <si>
    <t>M2700</t>
  </si>
  <si>
    <t>P744</t>
  </si>
  <si>
    <t>M1167</t>
  </si>
  <si>
    <t>M734</t>
  </si>
  <si>
    <t>8L8LG00318</t>
  </si>
  <si>
    <t>chassis électrique</t>
  </si>
  <si>
    <t>M761</t>
  </si>
  <si>
    <t>M2423</t>
  </si>
  <si>
    <t>M2756</t>
  </si>
  <si>
    <t>8L8ME00118</t>
  </si>
  <si>
    <t>PF Emilie ligne 4</t>
  </si>
  <si>
    <t>M2621</t>
  </si>
  <si>
    <t>poste CS</t>
  </si>
  <si>
    <t>F577-4</t>
  </si>
  <si>
    <t>M2782</t>
  </si>
  <si>
    <t>181076-A</t>
  </si>
  <si>
    <t>M2439</t>
  </si>
  <si>
    <t>8R8000</t>
  </si>
  <si>
    <t>commune lignes 3 et 4</t>
  </si>
  <si>
    <t>M390</t>
  </si>
  <si>
    <t>M972</t>
  </si>
  <si>
    <t>surtaille</t>
  </si>
  <si>
    <t>ATOM</t>
  </si>
  <si>
    <t>MF-91</t>
  </si>
  <si>
    <t>PF Emilie</t>
  </si>
  <si>
    <t>commune  lignes 1/2/3/4</t>
  </si>
  <si>
    <t>M2976</t>
  </si>
  <si>
    <t>refendeuse</t>
  </si>
  <si>
    <t>Camoga</t>
  </si>
  <si>
    <t>C420L+</t>
  </si>
  <si>
    <t>42L5021</t>
  </si>
  <si>
    <t>D</t>
  </si>
  <si>
    <t>M2460</t>
  </si>
  <si>
    <t>Saturn</t>
  </si>
  <si>
    <t>4900VR</t>
  </si>
  <si>
    <t>M2242</t>
  </si>
  <si>
    <t>cabine de teinte</t>
  </si>
  <si>
    <t>956 XXL IR</t>
  </si>
  <si>
    <t>J669.03/18</t>
  </si>
  <si>
    <t>M2284</t>
  </si>
  <si>
    <t>cabine d'encollage</t>
  </si>
  <si>
    <t>Overmec</t>
  </si>
  <si>
    <t>TA3</t>
  </si>
  <si>
    <t>M687</t>
  </si>
  <si>
    <t>raseuse</t>
  </si>
  <si>
    <t>ARM1810</t>
  </si>
  <si>
    <t>M1291</t>
  </si>
  <si>
    <t>BTL6050</t>
  </si>
  <si>
    <t>M688</t>
  </si>
  <si>
    <t>MAC canon</t>
  </si>
  <si>
    <t>205-037</t>
  </si>
  <si>
    <t>M639</t>
  </si>
  <si>
    <t xml:space="preserve">D </t>
  </si>
  <si>
    <t>Etui 3 montres</t>
  </si>
  <si>
    <t>M1504</t>
  </si>
  <si>
    <t>M2468</t>
  </si>
  <si>
    <t>M2169</t>
  </si>
  <si>
    <t>205-370</t>
  </si>
  <si>
    <t>M636</t>
  </si>
  <si>
    <t>M2426</t>
  </si>
  <si>
    <t>M2466</t>
  </si>
  <si>
    <t>M100</t>
  </si>
  <si>
    <t>M751</t>
  </si>
  <si>
    <t>marteau électrique</t>
  </si>
  <si>
    <t>BS3</t>
  </si>
  <si>
    <t>8946-0</t>
  </si>
  <si>
    <t>M1283</t>
  </si>
  <si>
    <t xml:space="preserve">surtaille </t>
  </si>
  <si>
    <t>Galli</t>
  </si>
  <si>
    <t>FS90</t>
  </si>
  <si>
    <t>Prépa PF Emilie</t>
  </si>
  <si>
    <t>B</t>
  </si>
  <si>
    <t>SE8</t>
  </si>
  <si>
    <t>M1429</t>
  </si>
  <si>
    <t>marqueuse</t>
  </si>
  <si>
    <t>PMF</t>
  </si>
  <si>
    <t>gutteuse / thermocolleuse</t>
  </si>
  <si>
    <t>Martin group</t>
  </si>
  <si>
    <t>MEPP 130 TCX XTP</t>
  </si>
  <si>
    <t>M2286</t>
  </si>
  <si>
    <t>M2241</t>
  </si>
  <si>
    <t>M2792</t>
  </si>
  <si>
    <t>TS4.HV1</t>
  </si>
  <si>
    <t>M1304</t>
  </si>
  <si>
    <t>machine à fileter</t>
  </si>
  <si>
    <t>OMAC</t>
  </si>
  <si>
    <t>450-RC</t>
  </si>
  <si>
    <t>FE0502</t>
  </si>
  <si>
    <t>M500</t>
  </si>
  <si>
    <t>M96</t>
  </si>
  <si>
    <t>M2425</t>
  </si>
  <si>
    <t>M87</t>
  </si>
  <si>
    <t>M1015</t>
  </si>
  <si>
    <t>M2285</t>
  </si>
  <si>
    <t>pareuse</t>
  </si>
  <si>
    <t>Fortuna</t>
  </si>
  <si>
    <t>ES 50</t>
  </si>
  <si>
    <t>M2974</t>
  </si>
  <si>
    <t>soufflet</t>
  </si>
  <si>
    <t>P 10</t>
  </si>
  <si>
    <t>M2613</t>
  </si>
  <si>
    <t>181211-C</t>
  </si>
  <si>
    <t>Fleurs</t>
  </si>
  <si>
    <t>M768</t>
  </si>
  <si>
    <t>four</t>
  </si>
  <si>
    <t>Bimmac</t>
  </si>
  <si>
    <t>M364</t>
  </si>
  <si>
    <t>potence</t>
  </si>
  <si>
    <t>fleurs</t>
  </si>
  <si>
    <t>M2708</t>
  </si>
  <si>
    <t>Monnet</t>
  </si>
  <si>
    <t>M2707</t>
  </si>
  <si>
    <t>M2444</t>
  </si>
  <si>
    <t>WL600</t>
  </si>
  <si>
    <t>K512-01/19</t>
  </si>
  <si>
    <t>M942</t>
  </si>
  <si>
    <t>J175-01</t>
  </si>
  <si>
    <t>M2446</t>
  </si>
  <si>
    <t>M1124</t>
  </si>
  <si>
    <t>I 393.01</t>
  </si>
  <si>
    <t>M2447</t>
  </si>
  <si>
    <t>M2606</t>
  </si>
  <si>
    <t>ponceuse</t>
  </si>
  <si>
    <t>P254</t>
  </si>
  <si>
    <t>M2607</t>
  </si>
  <si>
    <t>aspiration</t>
  </si>
  <si>
    <t>Haehn</t>
  </si>
  <si>
    <t>9806 AZ 600</t>
  </si>
  <si>
    <t>désignation machines</t>
  </si>
  <si>
    <t>marque</t>
  </si>
  <si>
    <t>type</t>
  </si>
  <si>
    <t>luthy machine</t>
  </si>
  <si>
    <t>guteuse</t>
  </si>
  <si>
    <t>souflet</t>
  </si>
  <si>
    <t>ponceuse aspiration</t>
  </si>
  <si>
    <t>Stif</t>
  </si>
  <si>
    <t>Pfaff</t>
  </si>
  <si>
    <t>Monet</t>
  </si>
  <si>
    <t>Atom</t>
  </si>
  <si>
    <t>Colli FCB</t>
  </si>
  <si>
    <t>Omac</t>
  </si>
  <si>
    <t>Désignation machine</t>
  </si>
  <si>
    <t>Remarques</t>
  </si>
  <si>
    <t>FORMULAIRE MACHINES</t>
  </si>
  <si>
    <t>AFFECTATION</t>
  </si>
  <si>
    <t>Date d'affectation produit</t>
  </si>
  <si>
    <t>MACHINES et affectations produit</t>
  </si>
  <si>
    <t>Suivi affectation machines</t>
  </si>
  <si>
    <t>SAISIE INTERVENTIONS</t>
  </si>
  <si>
    <t>date</t>
  </si>
  <si>
    <t>machine production</t>
  </si>
  <si>
    <t>machine diverse / autre</t>
  </si>
  <si>
    <t>bâtiment</t>
  </si>
  <si>
    <t>désignation</t>
  </si>
  <si>
    <t>ligne / produit</t>
  </si>
  <si>
    <t xml:space="preserve">intervention </t>
  </si>
  <si>
    <t>desciptif panne</t>
  </si>
  <si>
    <t>code panne</t>
  </si>
  <si>
    <t>temps de panne</t>
  </si>
  <si>
    <t>détail intervention</t>
  </si>
  <si>
    <t>code inter.</t>
  </si>
  <si>
    <t>temps d'inter.</t>
  </si>
  <si>
    <t>date affectation</t>
  </si>
  <si>
    <t>produit / ligne</t>
  </si>
  <si>
    <t>divers</t>
  </si>
  <si>
    <t>désignation machine</t>
  </si>
  <si>
    <t>n° de série</t>
  </si>
  <si>
    <t>année</t>
  </si>
  <si>
    <t>Type d'intervention</t>
  </si>
  <si>
    <t>N° préventif planifié</t>
  </si>
  <si>
    <t>pièces</t>
  </si>
  <si>
    <t>demandeur</t>
  </si>
  <si>
    <t>N° demande</t>
  </si>
  <si>
    <t>nom</t>
  </si>
  <si>
    <t>Divers</t>
  </si>
  <si>
    <t>Date de sortie</t>
  </si>
  <si>
    <t xml:space="preserve">Date d'entrée </t>
  </si>
  <si>
    <t>valeur</t>
  </si>
  <si>
    <t>intervenants</t>
  </si>
  <si>
    <t>date d'entrée MDL</t>
  </si>
  <si>
    <t>date de sortie MDL</t>
  </si>
  <si>
    <t>pièce 2</t>
  </si>
  <si>
    <t>pièce 1</t>
  </si>
  <si>
    <t>tps inter.</t>
  </si>
  <si>
    <t>détail inter.</t>
  </si>
  <si>
    <t>tps panne</t>
  </si>
  <si>
    <t>descriptif panne</t>
  </si>
  <si>
    <t>désignation2</t>
  </si>
  <si>
    <t>ligne /produit</t>
  </si>
  <si>
    <t>interventions</t>
  </si>
  <si>
    <t>pannes</t>
  </si>
  <si>
    <t>autres</t>
  </si>
  <si>
    <t>machines</t>
  </si>
  <si>
    <t>INTERVENTIONS</t>
  </si>
  <si>
    <t>intervenant 1</t>
  </si>
  <si>
    <t>intervenant 2</t>
  </si>
  <si>
    <t>type d'intervention</t>
  </si>
  <si>
    <t>n° de préventif planifié</t>
  </si>
  <si>
    <t>N° de demande</t>
  </si>
  <si>
    <t>demandeur &amp; n°</t>
  </si>
  <si>
    <t>emplacement</t>
  </si>
  <si>
    <t>zones</t>
  </si>
  <si>
    <t xml:space="preserve">B </t>
  </si>
  <si>
    <t>E</t>
  </si>
  <si>
    <t>F</t>
  </si>
  <si>
    <t>maintenance</t>
  </si>
  <si>
    <t xml:space="preserve">A </t>
  </si>
  <si>
    <t>G</t>
  </si>
  <si>
    <t>H</t>
  </si>
  <si>
    <t>PF Emilie L1</t>
  </si>
  <si>
    <t>PF Emilie L2</t>
  </si>
  <si>
    <t>PF Emilie L3</t>
  </si>
  <si>
    <t>PF Emilie L4</t>
  </si>
  <si>
    <t>PF Emilie commun</t>
  </si>
  <si>
    <t>PF Sarah</t>
  </si>
  <si>
    <t>Toronds</t>
  </si>
  <si>
    <t>Emplacements</t>
  </si>
  <si>
    <t>Intervenants</t>
  </si>
  <si>
    <t>Demandeur</t>
  </si>
  <si>
    <t>Codes interventions</t>
  </si>
  <si>
    <t>Codes pannes</t>
  </si>
  <si>
    <t>Types d'interventions</t>
  </si>
  <si>
    <t>Cyrille</t>
  </si>
  <si>
    <t>Karim</t>
  </si>
  <si>
    <t>Ludovick</t>
  </si>
  <si>
    <t>Murielle</t>
  </si>
  <si>
    <t>Patricia</t>
  </si>
  <si>
    <t>Claire</t>
  </si>
  <si>
    <t>Opérateur</t>
  </si>
  <si>
    <t>Logistique</t>
  </si>
  <si>
    <t>Contrôle</t>
  </si>
  <si>
    <t>Gilbert</t>
  </si>
  <si>
    <t>curratif</t>
  </si>
  <si>
    <t>préventif</t>
  </si>
  <si>
    <t>préventif planifié</t>
  </si>
  <si>
    <t>aménagement</t>
  </si>
  <si>
    <t>rangement / 5S</t>
  </si>
  <si>
    <t xml:space="preserve">amélioration / modification </t>
  </si>
  <si>
    <t>électrique bâtiment</t>
  </si>
  <si>
    <t>plomberie / sanitaire</t>
  </si>
  <si>
    <t>extérieurs bâtiment</t>
  </si>
  <si>
    <t>électrique prod</t>
  </si>
  <si>
    <t>pneumatique</t>
  </si>
  <si>
    <t>hydraulique</t>
  </si>
  <si>
    <t>sécurité</t>
  </si>
  <si>
    <t>contrôle réglementaire</t>
  </si>
  <si>
    <t>chauffage / climatisation</t>
  </si>
  <si>
    <t>réfectoire</t>
  </si>
  <si>
    <t>sanitaires hommes</t>
  </si>
  <si>
    <t>sanitaires femmes</t>
  </si>
  <si>
    <t>vestiaires hommes</t>
  </si>
  <si>
    <t>vestiaires femmes</t>
  </si>
  <si>
    <t>chaufferie</t>
  </si>
  <si>
    <t>local compreseur</t>
  </si>
  <si>
    <t>TGBT</t>
  </si>
  <si>
    <t>salle info</t>
  </si>
  <si>
    <t>local CSE</t>
  </si>
  <si>
    <t>Colonne1</t>
  </si>
  <si>
    <t>Accueil</t>
  </si>
  <si>
    <t>attente / transit</t>
  </si>
  <si>
    <t>Désignation  machine</t>
  </si>
  <si>
    <t>MAC pilier</t>
  </si>
  <si>
    <t>Potence</t>
  </si>
  <si>
    <t>date d'affectation</t>
  </si>
  <si>
    <t>Produit</t>
  </si>
  <si>
    <t>zone</t>
  </si>
  <si>
    <t>M953</t>
  </si>
  <si>
    <t>M1194</t>
  </si>
  <si>
    <t>M956</t>
  </si>
  <si>
    <t>M649</t>
  </si>
  <si>
    <t>M2990</t>
  </si>
  <si>
    <t>M2599</t>
  </si>
  <si>
    <t>M574</t>
  </si>
  <si>
    <t>M2183</t>
  </si>
  <si>
    <t>335</t>
  </si>
  <si>
    <t>467</t>
  </si>
  <si>
    <t>767</t>
  </si>
  <si>
    <t>Juki</t>
  </si>
  <si>
    <t>2810</t>
  </si>
  <si>
    <t>8L8LG00421</t>
  </si>
  <si>
    <t>8L8LG00313</t>
  </si>
  <si>
    <t>2212</t>
  </si>
  <si>
    <t>3L8NC00204</t>
  </si>
  <si>
    <t>2081</t>
  </si>
  <si>
    <t>M365</t>
  </si>
  <si>
    <t>M2280</t>
  </si>
  <si>
    <t>M975</t>
  </si>
  <si>
    <t>170142-A</t>
  </si>
  <si>
    <t>M794</t>
  </si>
  <si>
    <t>150502-A</t>
  </si>
  <si>
    <t>M1187</t>
  </si>
  <si>
    <t>481</t>
  </si>
  <si>
    <t>chassis mécanique ( réhaussée )</t>
  </si>
  <si>
    <t>M2758</t>
  </si>
  <si>
    <t>ARL35-L</t>
  </si>
  <si>
    <t>M2467</t>
  </si>
  <si>
    <t>M546</t>
  </si>
  <si>
    <t>M503</t>
  </si>
  <si>
    <t>1425</t>
  </si>
  <si>
    <t>M989</t>
  </si>
  <si>
    <t>1181</t>
  </si>
  <si>
    <t>M2993</t>
  </si>
  <si>
    <t>3L8NC00118</t>
  </si>
  <si>
    <t>M804</t>
  </si>
  <si>
    <t>M915</t>
  </si>
  <si>
    <t>M382</t>
  </si>
  <si>
    <t>M1374</t>
  </si>
  <si>
    <t>Compresseur</t>
  </si>
  <si>
    <t>SNX PRO 75B</t>
  </si>
  <si>
    <t>ITR0220351</t>
  </si>
  <si>
    <t>5,5 KW</t>
  </si>
  <si>
    <t>local compresseur</t>
  </si>
  <si>
    <t>M1375</t>
  </si>
  <si>
    <t>sécheur</t>
  </si>
  <si>
    <t>Worthington creyssac</t>
  </si>
  <si>
    <t>DW5</t>
  </si>
  <si>
    <t>CAI371495</t>
  </si>
  <si>
    <t>M2167</t>
  </si>
  <si>
    <t>coupe torond</t>
  </si>
  <si>
    <t>WSK</t>
  </si>
  <si>
    <t>2127</t>
  </si>
  <si>
    <t>zone maintenance mais en fonction</t>
  </si>
  <si>
    <t>M1376</t>
  </si>
  <si>
    <t>cuve air comprimé</t>
  </si>
  <si>
    <t>SIAP</t>
  </si>
  <si>
    <t>500l</t>
  </si>
  <si>
    <t>M2595</t>
  </si>
  <si>
    <t>fontaine de degraissage</t>
  </si>
  <si>
    <t>DACD</t>
  </si>
  <si>
    <t>KIT FS11</t>
  </si>
  <si>
    <t>K1115-0003</t>
  </si>
  <si>
    <t>nettoyage</t>
  </si>
  <si>
    <t>C1</t>
  </si>
  <si>
    <t>Atlantic</t>
  </si>
  <si>
    <t>VARFREE 70</t>
  </si>
  <si>
    <t>F404916897</t>
  </si>
  <si>
    <t>C2</t>
  </si>
  <si>
    <t>F403916825</t>
  </si>
  <si>
    <t>Chaufferie</t>
  </si>
  <si>
    <t>M3177</t>
  </si>
  <si>
    <t>561/1</t>
  </si>
  <si>
    <t>6kw / 1,550 T</t>
  </si>
  <si>
    <t>chaudière</t>
  </si>
  <si>
    <t>thermocolleuse</t>
  </si>
  <si>
    <t>mécanique</t>
  </si>
  <si>
    <t>roulemen linéaire HS + capteur FC</t>
  </si>
  <si>
    <t>démontage + divers essais pour dépannage NOK</t>
  </si>
  <si>
    <t>Eléctrovanne tension ne fonctionne pas tout le temps</t>
  </si>
  <si>
    <t>démontage d'une électrovanne sur une surjeteuse en attent pour dépannage</t>
  </si>
  <si>
    <t>installation + montage lampes</t>
  </si>
  <si>
    <t>extérieur</t>
  </si>
  <si>
    <t>M1198</t>
  </si>
  <si>
    <t>presse manuelle</t>
  </si>
  <si>
    <t>réaménagement + ajout 2 machines</t>
  </si>
  <si>
    <t>étui 3 montres</t>
  </si>
  <si>
    <t>accroche cables</t>
  </si>
  <si>
    <t>capteur sb6 HS</t>
  </si>
  <si>
    <t>changement capteur</t>
  </si>
  <si>
    <t>capteur PNP M8</t>
  </si>
  <si>
    <t>Monnet V2</t>
  </si>
  <si>
    <t>poignées toronds</t>
  </si>
  <si>
    <t>montage + installation lampe de table ( 8 )</t>
  </si>
  <si>
    <t>point ne retombent pas les uns dans les autres en marche arrière</t>
  </si>
  <si>
    <t>réglage course marche arrière</t>
  </si>
  <si>
    <t>tous</t>
  </si>
  <si>
    <t>coupure électrique générale</t>
  </si>
  <si>
    <t>réglage porte + changement lunettes toilette X3</t>
  </si>
  <si>
    <t>chignon sous la couture</t>
  </si>
  <si>
    <t>réglage tension + changement ressort supérieur</t>
  </si>
  <si>
    <t>réglage</t>
  </si>
  <si>
    <t>barre à aiguille touche la pièce,</t>
  </si>
  <si>
    <t>meulage pied pour éviter tallonnement avec la pièce + rotation barre à aiguille</t>
  </si>
  <si>
    <t xml:space="preserve">aiguille s'épointe, </t>
  </si>
  <si>
    <t>meulage pied + centrage griffe + ébavurage trou de l'aiguille</t>
  </si>
  <si>
    <t>point plus en marche arrière</t>
  </si>
  <si>
    <t>réglage longueur point en marche arrière ( sur verrin )</t>
  </si>
  <si>
    <t>CTA + CIA</t>
  </si>
  <si>
    <t>réarmement suite à microcoupure</t>
  </si>
  <si>
    <t>chignon dessous, sur épaisseur + fil effiloche</t>
  </si>
  <si>
    <t>divers réglage crochet mais trop juste commande crochet neuf, reglage prise de boucle à 2 mm + divers essais mais mais fil " claque " attente crochet neuf</t>
  </si>
  <si>
    <t xml:space="preserve">découpe pain de paraffine </t>
  </si>
  <si>
    <t>prépa PF</t>
  </si>
  <si>
    <t>changement pointe brule fil</t>
  </si>
  <si>
    <t>coupe mal les torondd</t>
  </si>
  <si>
    <t xml:space="preserve">renfort barre d'appui, des ressorts, changement lame + essai de faire une plaque ajourrée pour que la lame descnde plus bas à sivre </t>
  </si>
  <si>
    <t>lavabo</t>
  </si>
  <si>
    <t>démontage siffon par opéraeur mais pas pu le remettre</t>
  </si>
  <si>
    <t>remontage siphon après débouchage à l'aspirateur</t>
  </si>
  <si>
    <t>électromécanique</t>
  </si>
  <si>
    <t>remontage guidage linéaire + relayage capteur SQ6 en NC</t>
  </si>
  <si>
    <t>calendreuse</t>
  </si>
  <si>
    <t>colli FCB</t>
  </si>
  <si>
    <t>F6080,X</t>
  </si>
  <si>
    <t>11KW/400V</t>
  </si>
  <si>
    <t>M2448</t>
  </si>
  <si>
    <t>MID60</t>
  </si>
  <si>
    <t>M392</t>
  </si>
  <si>
    <t>Four Stiff</t>
  </si>
  <si>
    <t>Lampe HS</t>
  </si>
  <si>
    <t>changement four car en spare plus changement ampoule</t>
  </si>
  <si>
    <t>ampoule halogène 400w</t>
  </si>
  <si>
    <t>fil dans points d'arret</t>
  </si>
  <si>
    <t>reglage synchronisation point d'arret ( para 135 sur ON + temps d'arret passé à 150 ms )</t>
  </si>
  <si>
    <t>Prépa toron</t>
  </si>
  <si>
    <t>Toron</t>
  </si>
  <si>
    <t>Prépa  toron</t>
  </si>
  <si>
    <t>MDL21001</t>
  </si>
  <si>
    <t>M3110</t>
  </si>
  <si>
    <t>M3109</t>
  </si>
  <si>
    <t>MDL21002</t>
  </si>
  <si>
    <t>Prépa Toron</t>
  </si>
  <si>
    <t>MDL21003</t>
  </si>
  <si>
    <t>KS-512.02/19</t>
  </si>
  <si>
    <t>MDL21004</t>
  </si>
  <si>
    <t>I262-01</t>
  </si>
  <si>
    <t>MDL21005</t>
  </si>
  <si>
    <t>I862-01</t>
  </si>
  <si>
    <t>MDL21006</t>
  </si>
  <si>
    <t xml:space="preserve">T178 </t>
  </si>
  <si>
    <t>XUELT112</t>
  </si>
  <si>
    <t>MDL21007</t>
  </si>
  <si>
    <t>ESS-01/15</t>
  </si>
  <si>
    <t>W600</t>
  </si>
  <si>
    <t>I862-02</t>
  </si>
  <si>
    <t>MDL21009</t>
  </si>
  <si>
    <t>MDL21008</t>
  </si>
  <si>
    <t>billot usé</t>
  </si>
  <si>
    <t>changement de billot + réglage hauteur</t>
  </si>
  <si>
    <t>billot raboté</t>
  </si>
  <si>
    <t>courooie entrainement affuteur cassée</t>
  </si>
  <si>
    <t>essai collage + coutrure courroie en dépannage</t>
  </si>
  <si>
    <t xml:space="preserve">montage machine + essai </t>
  </si>
  <si>
    <t>bruit en fonctonnement, volant touche le synchro</t>
  </si>
  <si>
    <t>reglage survolant + serrage vis</t>
  </si>
  <si>
    <t>Changement crochet + reglage + changement pied</t>
  </si>
  <si>
    <t>crochet 335</t>
  </si>
  <si>
    <t>tonte</t>
  </si>
  <si>
    <t>M2979</t>
  </si>
  <si>
    <t>Sander Machine</t>
  </si>
  <si>
    <t>Varga 1400</t>
  </si>
  <si>
    <t>ADP 041</t>
  </si>
  <si>
    <t>400V  / 6,3A</t>
  </si>
  <si>
    <t>Commun multiproduits</t>
  </si>
  <si>
    <t>PF Emilie et Sarah</t>
  </si>
  <si>
    <t>Volber</t>
  </si>
  <si>
    <t>144/13</t>
  </si>
  <si>
    <t>M706</t>
  </si>
  <si>
    <t>Dorey</t>
  </si>
  <si>
    <t>AVR1</t>
  </si>
  <si>
    <t>ponceuse + aspiration</t>
  </si>
  <si>
    <t>plaque appui bande usée</t>
  </si>
  <si>
    <t>fabrication d'une plaque + changement</t>
  </si>
  <si>
    <t>plaque appui bande</t>
  </si>
  <si>
    <t>store lateral ( BSO )</t>
  </si>
  <si>
    <t>réinitialisation télécommande ( disjoncteur DB5 dans armoire B</t>
  </si>
  <si>
    <t>échange de lampe pour focaliser plus la lumière ( lampe prise sur surjeteuse )</t>
  </si>
  <si>
    <t>02/2019</t>
  </si>
  <si>
    <t>2020</t>
  </si>
  <si>
    <t>03/2017</t>
  </si>
  <si>
    <t>01/2017</t>
  </si>
  <si>
    <t>05/2015</t>
  </si>
  <si>
    <t>05/2014</t>
  </si>
  <si>
    <t>J669.04/18</t>
  </si>
  <si>
    <t>08/2018</t>
  </si>
  <si>
    <t>669 Kg</t>
  </si>
  <si>
    <t>Changement tuyau teinte + débouchage arrivée pression de gavage</t>
  </si>
  <si>
    <t>tuyau pour pistolet teinte</t>
  </si>
  <si>
    <t>teinte sur pistolet ne sort pas</t>
  </si>
  <si>
    <t>faut plafond zone A</t>
  </si>
  <si>
    <t>1 plaque de faut plafond</t>
  </si>
  <si>
    <t>chgt et mise en place d'une plaqsue de faut plafond</t>
  </si>
  <si>
    <t>Mise en place de plaque pour transformation machine plate</t>
  </si>
  <si>
    <t>micro coupure</t>
  </si>
  <si>
    <t>Général</t>
  </si>
  <si>
    <t xml:space="preserve">remise en route CTA + CIAT suite à micro coupure </t>
  </si>
  <si>
    <t>Hammid ( chauffage )</t>
  </si>
  <si>
    <t>CTA</t>
  </si>
  <si>
    <t>sensation d'air froid souflé par moment</t>
  </si>
  <si>
    <t>Passage de la température mini de souflage à 22,5 ( mode hivers ) au lieu de 16,4 ( mode été )</t>
  </si>
  <si>
    <t>porte SAS</t>
  </si>
  <si>
    <t xml:space="preserve">réfection poignée de porte + réglage "Groom " </t>
  </si>
  <si>
    <t>externe</t>
  </si>
  <si>
    <t>changement bande abrasive + asoiration</t>
  </si>
  <si>
    <t>2 bandes abrasives</t>
  </si>
  <si>
    <t>Model P254 type Sheriggatrice 2 postes de travail</t>
  </si>
  <si>
    <t>M516</t>
  </si>
  <si>
    <t>M3185</t>
  </si>
  <si>
    <t>Artdecoplus</t>
  </si>
  <si>
    <t>Varga</t>
  </si>
  <si>
    <t>ADP243</t>
  </si>
  <si>
    <t>2021</t>
  </si>
  <si>
    <t>230V / 1,5KW / 170 kg</t>
  </si>
  <si>
    <t>MDL21010</t>
  </si>
  <si>
    <t>M845</t>
  </si>
  <si>
    <t>MDL21011</t>
  </si>
  <si>
    <t>Machine à casser les soufflets</t>
  </si>
  <si>
    <t>Stiff</t>
  </si>
  <si>
    <t>395-GM</t>
  </si>
  <si>
    <t>CL856</t>
  </si>
  <si>
    <t>10/2021</t>
  </si>
  <si>
    <t>230V / 1KW / 250kg</t>
  </si>
  <si>
    <t>reception + branchement machine pour essais</t>
  </si>
  <si>
    <t>mise en place de deux four suplémentaires</t>
  </si>
  <si>
    <t>alarme</t>
  </si>
  <si>
    <t>reglage thermostat sécurité</t>
  </si>
  <si>
    <t>portique parking</t>
  </si>
  <si>
    <t>fixation limiteur hauteur véhicule  ( décroché suite à vent violent )</t>
  </si>
  <si>
    <t>mise en place bande de 15 ( changement galets + plaque appui bande )</t>
  </si>
  <si>
    <t>robinet automatique</t>
  </si>
  <si>
    <t>changement pile ( 9V )</t>
  </si>
  <si>
    <t>robinet coule sans cesse</t>
  </si>
  <si>
    <t>lavabo atelier</t>
  </si>
  <si>
    <t>bouchés X 2</t>
  </si>
  <si>
    <t>démontage complet siphon + nettoyage</t>
  </si>
  <si>
    <t>nettoyage filtre à air + complément huile</t>
  </si>
  <si>
    <t>Num</t>
  </si>
  <si>
    <t>M2276</t>
  </si>
  <si>
    <t>M2783</t>
  </si>
  <si>
    <t>table aspirante</t>
  </si>
  <si>
    <t>TYPE-GG</t>
  </si>
  <si>
    <t>L057</t>
  </si>
  <si>
    <t>11/2019</t>
  </si>
  <si>
    <t>380V / 1,2Kw / 310 Kg</t>
  </si>
  <si>
    <t>FAC TECKNO</t>
  </si>
  <si>
    <t>380V / 2,5Kw</t>
  </si>
  <si>
    <t xml:space="preserve">Stif </t>
  </si>
  <si>
    <t>Luthy machine</t>
  </si>
  <si>
    <t>Machine de coupe ( bracelet )</t>
  </si>
  <si>
    <t>M3194</t>
  </si>
  <si>
    <t>changement de place ( prépa torron )</t>
  </si>
  <si>
    <t>M2441</t>
  </si>
  <si>
    <t>M72</t>
  </si>
  <si>
    <t>M2443</t>
  </si>
  <si>
    <t xml:space="preserve">PF Emilie L2 </t>
  </si>
  <si>
    <t>colo type 2</t>
  </si>
  <si>
    <t>03/2004</t>
  </si>
  <si>
    <t>Sertisseuse tirette</t>
  </si>
  <si>
    <t>griffe la matière</t>
  </si>
  <si>
    <t>polissage griffe machine + nettoyage</t>
  </si>
  <si>
    <t>changement lame + nettoyage</t>
  </si>
  <si>
    <t>lame refendeuse</t>
  </si>
  <si>
    <t>nettoyage+ changement sac poussière aspiration</t>
  </si>
  <si>
    <t>un sac</t>
  </si>
  <si>
    <t>réglage hauteur potence  ( jeu de cales =2,30 )</t>
  </si>
  <si>
    <t>tables</t>
  </si>
  <si>
    <t>réduction tablette pour poser séchoir sur tables ( 2X )</t>
  </si>
  <si>
    <t>conditionnelle</t>
  </si>
  <si>
    <t>courroie affuteurs</t>
  </si>
  <si>
    <t>montage support sac déchets</t>
  </si>
  <si>
    <t>changement "TE" diam 8</t>
  </si>
  <si>
    <t>1 té diam 8</t>
  </si>
  <si>
    <t>point de manque</t>
  </si>
  <si>
    <t>polissage trou griffe + centrage griffe</t>
  </si>
  <si>
    <t>long à remonter en pression général</t>
  </si>
  <si>
    <t>réglage pression de démarage à 7bars ( +1,25 tour en + )reglage tempo purge cuve de 10secondes à 5 secondes</t>
  </si>
  <si>
    <t>effiloche en marche arrière + boucle</t>
  </si>
  <si>
    <t>reglage aiguille au millieu du trou de griffe + verif prise de boucle + reglage crochet</t>
  </si>
  <si>
    <t>guide talonne la FAG</t>
  </si>
  <si>
    <t>limage polissage guide pour passage FAG</t>
  </si>
  <si>
    <t>plaque rajouté griffe pièce</t>
  </si>
  <si>
    <t>adoucissement angle plaque</t>
  </si>
  <si>
    <t>pied entraineur marque la pièce</t>
  </si>
  <si>
    <t>polissage pied</t>
  </si>
  <si>
    <t>démontage complet + nettoyage complet ( attente de sac aspiration )</t>
  </si>
  <si>
    <t xml:space="preserve">CTA </t>
  </si>
  <si>
    <t>passage température de 22,5 à 21,5</t>
  </si>
  <si>
    <t>déplacement d'une partie toron pour avoir la place pour le SARAH</t>
  </si>
  <si>
    <t>AU coup de poing</t>
  </si>
  <si>
    <t>AU coup de pied</t>
  </si>
  <si>
    <t>Bimanuelle</t>
  </si>
  <si>
    <t>Capteur accès</t>
  </si>
  <si>
    <t>Barrière imm.</t>
  </si>
  <si>
    <t>Contrôle APAVE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</si>
</sst>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i/>
      <u/>
      <sz val="22"/>
      <color theme="0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0"/>
      <name val="Aharoni"/>
    </font>
    <font>
      <b/>
      <sz val="26"/>
      <color theme="0"/>
      <name val="Aharoni"/>
    </font>
    <font>
      <sz val="11"/>
      <color theme="0"/>
      <name val="Calibri"/>
      <family val="2"/>
      <scheme val="minor"/>
    </font>
    <font>
      <b/>
      <sz val="12"/>
      <color theme="0"/>
      <name val="Aharoni"/>
    </font>
    <font>
      <b/>
      <sz val="12"/>
      <color theme="0"/>
      <name val="Arial Black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Segoe UI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EBE8E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8C8C8"/>
        <bgColor indexed="64"/>
      </patternFill>
    </fill>
  </fills>
  <borders count="25">
    <border>
      <left/>
      <right/>
      <top/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ck">
        <color theme="0" tint="-4.9989318521683403E-2"/>
      </left>
      <right/>
      <top style="thick">
        <color theme="0" tint="-4.9989318521683403E-2"/>
      </top>
      <bottom/>
      <diagonal/>
    </border>
    <border>
      <left/>
      <right/>
      <top style="thick">
        <color theme="0" tint="-4.9989318521683403E-2"/>
      </top>
      <bottom/>
      <diagonal/>
    </border>
    <border>
      <left/>
      <right style="thick">
        <color theme="0" tint="-4.9989318521683403E-2"/>
      </right>
      <top style="thick">
        <color theme="0" tint="-4.9989318521683403E-2"/>
      </top>
      <bottom/>
      <diagonal/>
    </border>
    <border>
      <left style="thick">
        <color theme="0" tint="-4.9989318521683403E-2"/>
      </left>
      <right/>
      <top/>
      <bottom/>
      <diagonal/>
    </border>
    <border>
      <left/>
      <right style="thick">
        <color theme="0" tint="-4.9989318521683403E-2"/>
      </right>
      <top/>
      <bottom/>
      <diagonal/>
    </border>
    <border>
      <left style="thick">
        <color theme="0" tint="-4.9989318521683403E-2"/>
      </left>
      <right/>
      <top/>
      <bottom style="thick">
        <color theme="0" tint="-4.9989318521683403E-2"/>
      </bottom>
      <diagonal/>
    </border>
    <border>
      <left/>
      <right/>
      <top/>
      <bottom style="thick">
        <color theme="0" tint="-4.9989318521683403E-2"/>
      </bottom>
      <diagonal/>
    </border>
    <border>
      <left/>
      <right style="thick">
        <color theme="0" tint="-4.9989318521683403E-2"/>
      </right>
      <top/>
      <bottom style="thick">
        <color theme="0" tint="-4.9989318521683403E-2"/>
      </bottom>
      <diagonal/>
    </border>
    <border>
      <left/>
      <right style="thin">
        <color theme="4" tint="0.39997558519241921"/>
      </right>
      <top/>
      <bottom/>
      <diagonal/>
    </border>
    <border>
      <left style="thin">
        <color theme="4" tint="0.3999755851924192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63">
    <xf numFmtId="0" fontId="0" fillId="0" borderId="0" xfId="0"/>
    <xf numFmtId="0" fontId="0" fillId="0" borderId="0" xfId="0" applyAlignment="1">
      <alignment horizontal="center"/>
    </xf>
    <xf numFmtId="17" fontId="0" fillId="0" borderId="0" xfId="0" applyNumberFormat="1"/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2" borderId="0" xfId="0" applyFill="1"/>
    <xf numFmtId="0" fontId="2" fillId="2" borderId="0" xfId="0" applyFont="1" applyFill="1" applyAlignment="1"/>
    <xf numFmtId="14" fontId="0" fillId="0" borderId="0" xfId="0" applyNumberFormat="1" applyAlignment="1">
      <alignment horizontal="center"/>
    </xf>
    <xf numFmtId="0" fontId="0" fillId="2" borderId="0" xfId="0" applyFill="1" applyBorder="1"/>
    <xf numFmtId="0" fontId="0" fillId="3" borderId="1" xfId="0" applyFill="1" applyBorder="1"/>
    <xf numFmtId="0" fontId="0" fillId="3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1" fillId="4" borderId="9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5" fillId="0" borderId="0" xfId="0" applyFont="1"/>
    <xf numFmtId="0" fontId="1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0" fontId="6" fillId="2" borderId="0" xfId="0" applyFont="1" applyFill="1" applyBorder="1" applyAlignment="1">
      <alignment horizontal="right" vertical="center"/>
    </xf>
    <xf numFmtId="0" fontId="0" fillId="3" borderId="13" xfId="0" applyFill="1" applyBorder="1"/>
    <xf numFmtId="0" fontId="2" fillId="2" borderId="0" xfId="0" applyFont="1" applyFill="1" applyBorder="1" applyAlignment="1">
      <alignment horizontal="center"/>
    </xf>
    <xf numFmtId="0" fontId="0" fillId="2" borderId="14" xfId="0" applyFill="1" applyBorder="1"/>
    <xf numFmtId="0" fontId="0" fillId="2" borderId="15" xfId="0" applyFill="1" applyBorder="1"/>
    <xf numFmtId="0" fontId="2" fillId="2" borderId="0" xfId="0" applyFont="1" applyFill="1" applyBorder="1"/>
    <xf numFmtId="1" fontId="0" fillId="2" borderId="0" xfId="0" applyNumberFormat="1" applyFill="1" applyBorder="1" applyProtection="1">
      <protection locked="0"/>
    </xf>
    <xf numFmtId="49" fontId="0" fillId="2" borderId="7" xfId="0" applyNumberFormat="1" applyFill="1" applyBorder="1" applyAlignment="1" applyProtection="1">
      <alignment horizontal="left"/>
      <protection locked="0"/>
    </xf>
    <xf numFmtId="0" fontId="0" fillId="2" borderId="16" xfId="0" applyFill="1" applyBorder="1"/>
    <xf numFmtId="49" fontId="0" fillId="2" borderId="17" xfId="0" applyNumberFormat="1" applyFill="1" applyBorder="1" applyAlignment="1" applyProtection="1">
      <alignment horizontal="left"/>
      <protection locked="0"/>
    </xf>
    <xf numFmtId="0" fontId="0" fillId="2" borderId="17" xfId="0" applyFill="1" applyBorder="1"/>
    <xf numFmtId="1" fontId="0" fillId="2" borderId="17" xfId="0" applyNumberFormat="1" applyFill="1" applyBorder="1" applyProtection="1">
      <protection locked="0"/>
    </xf>
    <xf numFmtId="0" fontId="0" fillId="2" borderId="18" xfId="0" applyFill="1" applyBorder="1"/>
    <xf numFmtId="0" fontId="2" fillId="2" borderId="0" xfId="0" applyFont="1" applyFill="1" applyBorder="1" applyAlignment="1"/>
    <xf numFmtId="49" fontId="2" fillId="2" borderId="0" xfId="0" applyNumberFormat="1" applyFont="1" applyFill="1" applyBorder="1" applyAlignment="1" applyProtection="1">
      <alignment horizontal="right" vertical="top"/>
      <protection locked="0"/>
    </xf>
    <xf numFmtId="49" fontId="0" fillId="2" borderId="0" xfId="0" applyNumberFormat="1" applyFill="1" applyBorder="1" applyAlignment="1" applyProtection="1">
      <alignment vertical="top"/>
      <protection locked="0"/>
    </xf>
    <xf numFmtId="49" fontId="0" fillId="2" borderId="0" xfId="0" applyNumberFormat="1" applyFill="1" applyBorder="1" applyAlignment="1" applyProtection="1">
      <protection locked="0"/>
    </xf>
    <xf numFmtId="0" fontId="0" fillId="2" borderId="0" xfId="0" applyNumberFormat="1" applyFill="1" applyBorder="1" applyProtection="1"/>
    <xf numFmtId="0" fontId="2" fillId="2" borderId="0" xfId="0" applyFont="1" applyFill="1" applyBorder="1" applyAlignment="1">
      <alignment horizontal="left"/>
    </xf>
    <xf numFmtId="0" fontId="4" fillId="5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49" fontId="0" fillId="2" borderId="0" xfId="0" applyNumberFormat="1" applyFill="1" applyBorder="1" applyProtection="1">
      <protection locked="0"/>
    </xf>
    <xf numFmtId="14" fontId="0" fillId="2" borderId="0" xfId="0" applyNumberFormat="1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0" fillId="2" borderId="0" xfId="0" applyFill="1" applyBorder="1" applyAlignment="1"/>
    <xf numFmtId="0" fontId="0" fillId="2" borderId="5" xfId="0" applyFill="1" applyBorder="1" applyAlignment="1"/>
    <xf numFmtId="0" fontId="2" fillId="3" borderId="2" xfId="0" applyFont="1" applyFill="1" applyBorder="1"/>
    <xf numFmtId="0" fontId="2" fillId="3" borderId="2" xfId="0" applyFont="1" applyFill="1" applyBorder="1" applyAlignment="1">
      <alignment horizontal="center"/>
    </xf>
    <xf numFmtId="0" fontId="0" fillId="2" borderId="0" xfId="0" applyFill="1" applyAlignment="1"/>
    <xf numFmtId="0" fontId="0" fillId="2" borderId="0" xfId="0" applyFill="1" applyBorder="1" applyAlignment="1" applyProtection="1"/>
    <xf numFmtId="0" fontId="0" fillId="0" borderId="0" xfId="0" applyProtection="1"/>
    <xf numFmtId="0" fontId="0" fillId="3" borderId="0" xfId="0" applyFill="1" applyAlignment="1" applyProtection="1"/>
    <xf numFmtId="0" fontId="0" fillId="3" borderId="0" xfId="0" applyFill="1" applyProtection="1"/>
    <xf numFmtId="0" fontId="0" fillId="2" borderId="0" xfId="0" applyFill="1" applyProtection="1"/>
    <xf numFmtId="0" fontId="2" fillId="2" borderId="0" xfId="0" applyFont="1" applyFill="1" applyAlignment="1" applyProtection="1">
      <alignment horizontal="left"/>
    </xf>
    <xf numFmtId="0" fontId="6" fillId="2" borderId="0" xfId="0" applyFont="1" applyFill="1" applyAlignment="1" applyProtection="1">
      <alignment horizontal="left"/>
    </xf>
    <xf numFmtId="0" fontId="2" fillId="2" borderId="0" xfId="0" applyFont="1" applyFill="1" applyAlignment="1" applyProtection="1"/>
    <xf numFmtId="0" fontId="0" fillId="2" borderId="0" xfId="0" applyFill="1" applyBorder="1" applyProtection="1"/>
    <xf numFmtId="0" fontId="2" fillId="2" borderId="0" xfId="0" applyFont="1" applyFill="1" applyProtection="1"/>
    <xf numFmtId="0" fontId="0" fillId="3" borderId="1" xfId="0" applyFill="1" applyBorder="1" applyProtection="1"/>
    <xf numFmtId="0" fontId="0" fillId="3" borderId="3" xfId="0" applyFill="1" applyBorder="1" applyProtection="1"/>
    <xf numFmtId="0" fontId="0" fillId="2" borderId="4" xfId="0" applyFill="1" applyBorder="1" applyProtection="1"/>
    <xf numFmtId="0" fontId="2" fillId="2" borderId="0" xfId="0" applyFont="1" applyFill="1" applyBorder="1" applyProtection="1"/>
    <xf numFmtId="0" fontId="2" fillId="2" borderId="0" xfId="0" applyFont="1" applyFill="1" applyBorder="1" applyAlignment="1" applyProtection="1">
      <alignment horizontal="left"/>
    </xf>
    <xf numFmtId="0" fontId="0" fillId="2" borderId="5" xfId="0" applyFill="1" applyBorder="1" applyProtection="1"/>
    <xf numFmtId="0" fontId="0" fillId="2" borderId="6" xfId="0" applyFill="1" applyBorder="1" applyProtection="1"/>
    <xf numFmtId="0" fontId="0" fillId="2" borderId="7" xfId="0" applyFill="1" applyBorder="1" applyProtection="1"/>
    <xf numFmtId="0" fontId="0" fillId="2" borderId="8" xfId="0" applyFill="1" applyBorder="1" applyProtection="1"/>
    <xf numFmtId="0" fontId="4" fillId="5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0" fillId="7" borderId="0" xfId="0" applyFill="1" applyBorder="1" applyAlignment="1" applyProtection="1">
      <alignment horizontal="left"/>
      <protection locked="0"/>
    </xf>
    <xf numFmtId="0" fontId="1" fillId="4" borderId="19" xfId="0" applyFont="1" applyFill="1" applyBorder="1" applyAlignment="1">
      <alignment horizontal="center"/>
    </xf>
    <xf numFmtId="14" fontId="1" fillId="4" borderId="0" xfId="0" applyNumberFormat="1" applyFont="1" applyFill="1" applyBorder="1" applyAlignment="1">
      <alignment horizontal="center"/>
    </xf>
    <xf numFmtId="0" fontId="1" fillId="4" borderId="0" xfId="0" applyNumberFormat="1" applyFont="1" applyFill="1" applyBorder="1" applyAlignment="1">
      <alignment horizontal="center"/>
    </xf>
    <xf numFmtId="14" fontId="6" fillId="7" borderId="0" xfId="0" applyNumberFormat="1" applyFont="1" applyFill="1" applyAlignment="1" applyProtection="1">
      <alignment horizontal="center" vertical="center"/>
      <protection locked="0"/>
    </xf>
    <xf numFmtId="14" fontId="0" fillId="0" borderId="0" xfId="0" applyNumberFormat="1"/>
    <xf numFmtId="0" fontId="4" fillId="5" borderId="23" xfId="0" applyFont="1" applyFill="1" applyBorder="1" applyAlignment="1">
      <alignment vertical="center"/>
    </xf>
    <xf numFmtId="0" fontId="4" fillId="5" borderId="22" xfId="0" applyFont="1" applyFill="1" applyBorder="1" applyAlignment="1">
      <alignment vertical="center"/>
    </xf>
    <xf numFmtId="0" fontId="4" fillId="5" borderId="21" xfId="0" applyFont="1" applyFill="1" applyBorder="1" applyAlignment="1">
      <alignment vertical="center"/>
    </xf>
    <xf numFmtId="0" fontId="4" fillId="5" borderId="24" xfId="0" applyFont="1" applyFill="1" applyBorder="1" applyAlignment="1">
      <alignment vertical="center"/>
    </xf>
    <xf numFmtId="14" fontId="1" fillId="2" borderId="0" xfId="0" applyNumberFormat="1" applyFont="1" applyFill="1" applyAlignment="1" applyProtection="1">
      <alignment vertical="center"/>
      <protection locked="0"/>
    </xf>
    <xf numFmtId="14" fontId="4" fillId="5" borderId="0" xfId="0" applyNumberFormat="1" applyFont="1" applyFill="1" applyAlignment="1">
      <alignment horizontal="center" vertical="center"/>
    </xf>
    <xf numFmtId="0" fontId="8" fillId="0" borderId="0" xfId="0" applyFont="1"/>
    <xf numFmtId="0" fontId="0" fillId="3" borderId="0" xfId="0" applyFill="1"/>
    <xf numFmtId="0" fontId="2" fillId="2" borderId="0" xfId="0" applyFont="1" applyFill="1" applyAlignment="1" applyProtection="1">
      <alignment horizontal="center"/>
    </xf>
    <xf numFmtId="0" fontId="0" fillId="7" borderId="0" xfId="0" applyFill="1" applyProtection="1"/>
    <xf numFmtId="14" fontId="1" fillId="4" borderId="10" xfId="0" applyNumberFormat="1" applyFont="1" applyFill="1" applyBorder="1" applyAlignment="1">
      <alignment horizontal="center"/>
    </xf>
    <xf numFmtId="49" fontId="0" fillId="0" borderId="0" xfId="0" applyNumberFormat="1" applyFont="1" applyFill="1"/>
    <xf numFmtId="14" fontId="0" fillId="0" borderId="0" xfId="0" applyNumberFormat="1" applyFont="1" applyFill="1"/>
    <xf numFmtId="1" fontId="0" fillId="0" borderId="0" xfId="0" applyNumberFormat="1" applyFont="1" applyFill="1"/>
    <xf numFmtId="0" fontId="0" fillId="0" borderId="0" xfId="0" applyFont="1" applyFill="1"/>
    <xf numFmtId="0" fontId="0" fillId="8" borderId="0" xfId="0" applyFill="1" applyBorder="1" applyProtection="1"/>
    <xf numFmtId="0" fontId="0" fillId="8" borderId="0" xfId="0" applyFill="1" applyBorder="1" applyAlignment="1" applyProtection="1"/>
    <xf numFmtId="0" fontId="4" fillId="5" borderId="0" xfId="0" applyFont="1" applyFill="1" applyAlignment="1">
      <alignment horizontal="left" vertical="center"/>
    </xf>
    <xf numFmtId="0" fontId="0" fillId="0" borderId="0" xfId="0" applyAlignment="1">
      <alignment horizontal="left"/>
    </xf>
    <xf numFmtId="1" fontId="4" fillId="5" borderId="0" xfId="0" applyNumberFormat="1" applyFont="1" applyFill="1" applyAlignment="1">
      <alignment horizontal="left" vertical="center"/>
    </xf>
    <xf numFmtId="1" fontId="1" fillId="4" borderId="20" xfId="0" applyNumberFormat="1" applyFont="1" applyFill="1" applyBorder="1" applyAlignment="1">
      <alignment horizontal="left"/>
    </xf>
    <xf numFmtId="1" fontId="0" fillId="0" borderId="0" xfId="0" applyNumberFormat="1" applyFont="1" applyFill="1" applyAlignment="1">
      <alignment horizontal="left"/>
    </xf>
    <xf numFmtId="1" fontId="0" fillId="0" borderId="0" xfId="0" applyNumberFormat="1" applyAlignment="1">
      <alignment horizontal="left"/>
    </xf>
    <xf numFmtId="1" fontId="2" fillId="2" borderId="0" xfId="0" applyNumberFormat="1" applyFont="1" applyFill="1" applyAlignment="1"/>
    <xf numFmtId="0" fontId="9" fillId="3" borderId="0" xfId="0" applyFont="1" applyFill="1" applyAlignment="1">
      <alignment vertical="center"/>
    </xf>
    <xf numFmtId="0" fontId="12" fillId="3" borderId="0" xfId="0" applyFont="1" applyFill="1" applyAlignment="1">
      <alignment vertical="center"/>
    </xf>
    <xf numFmtId="0" fontId="13" fillId="3" borderId="0" xfId="0" applyFont="1" applyFill="1" applyAlignment="1">
      <alignment horizontal="center" vertical="center"/>
    </xf>
    <xf numFmtId="1" fontId="9" fillId="3" borderId="0" xfId="0" applyNumberFormat="1" applyFont="1" applyFill="1" applyAlignment="1">
      <alignment vertical="center"/>
    </xf>
    <xf numFmtId="0" fontId="11" fillId="3" borderId="0" xfId="0" applyFont="1" applyFill="1" applyProtection="1"/>
    <xf numFmtId="0" fontId="0" fillId="0" borderId="0" xfId="0" applyNumberFormat="1" applyAlignment="1">
      <alignment horizontal="left"/>
    </xf>
    <xf numFmtId="1" fontId="14" fillId="0" borderId="0" xfId="0" applyNumberFormat="1" applyFont="1" applyFill="1" applyAlignment="1">
      <alignment horizontal="left"/>
    </xf>
    <xf numFmtId="14" fontId="14" fillId="0" borderId="0" xfId="0" applyNumberFormat="1" applyFont="1" applyFill="1"/>
    <xf numFmtId="49" fontId="14" fillId="0" borderId="0" xfId="0" applyNumberFormat="1" applyFont="1" applyFill="1"/>
    <xf numFmtId="1" fontId="14" fillId="0" borderId="0" xfId="0" applyNumberFormat="1" applyFont="1" applyFill="1"/>
    <xf numFmtId="0" fontId="14" fillId="0" borderId="0" xfId="0" applyFont="1" applyFill="1"/>
    <xf numFmtId="14" fontId="0" fillId="8" borderId="0" xfId="0" applyNumberFormat="1" applyFill="1" applyBorder="1" applyAlignment="1" applyProtection="1"/>
    <xf numFmtId="0" fontId="4" fillId="5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7" fillId="8" borderId="0" xfId="0" applyFont="1" applyFill="1" applyBorder="1" applyAlignment="1" applyProtection="1">
      <alignment horizontal="left"/>
    </xf>
    <xf numFmtId="49" fontId="0" fillId="8" borderId="0" xfId="0" applyNumberFormat="1" applyFill="1" applyBorder="1" applyAlignment="1" applyProtection="1">
      <alignment horizontal="right"/>
    </xf>
    <xf numFmtId="0" fontId="0" fillId="8" borderId="0" xfId="0" applyFill="1" applyBorder="1" applyAlignment="1" applyProtection="1">
      <alignment horizontal="left"/>
    </xf>
    <xf numFmtId="14" fontId="0" fillId="8" borderId="0" xfId="0" applyNumberFormat="1" applyFill="1" applyBorder="1" applyAlignment="1" applyProtection="1">
      <alignment horizontal="right"/>
    </xf>
    <xf numFmtId="14" fontId="0" fillId="8" borderId="0" xfId="0" applyNumberFormat="1" applyFill="1" applyBorder="1" applyProtection="1"/>
    <xf numFmtId="0" fontId="0" fillId="8" borderId="0" xfId="0" applyFill="1" applyProtection="1"/>
    <xf numFmtId="1" fontId="15" fillId="0" borderId="0" xfId="0" applyNumberFormat="1" applyFont="1" applyFill="1" applyAlignment="1">
      <alignment horizontal="left"/>
    </xf>
    <xf numFmtId="14" fontId="15" fillId="0" borderId="0" xfId="0" applyNumberFormat="1" applyFont="1" applyFill="1"/>
    <xf numFmtId="49" fontId="15" fillId="0" borderId="0" xfId="0" applyNumberFormat="1" applyFont="1" applyFill="1"/>
    <xf numFmtId="1" fontId="15" fillId="0" borderId="0" xfId="0" applyNumberFormat="1" applyFont="1" applyFill="1"/>
    <xf numFmtId="0" fontId="15" fillId="0" borderId="0" xfId="0" applyFont="1" applyFill="1"/>
    <xf numFmtId="49" fontId="4" fillId="5" borderId="0" xfId="0" applyNumberFormat="1" applyFont="1" applyFill="1" applyAlignment="1">
      <alignment horizontal="center" vertical="center"/>
    </xf>
    <xf numFmtId="49" fontId="0" fillId="0" borderId="0" xfId="0" applyNumberFormat="1" applyAlignment="1">
      <alignment horizontal="center"/>
    </xf>
    <xf numFmtId="0" fontId="0" fillId="8" borderId="0" xfId="0" applyFill="1" applyBorder="1" applyAlignment="1" applyProtection="1">
      <alignment vertical="top"/>
    </xf>
    <xf numFmtId="0" fontId="4" fillId="5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right"/>
    </xf>
    <xf numFmtId="0" fontId="4" fillId="5" borderId="0" xfId="0" applyFont="1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2" borderId="2" xfId="0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 applyProtection="1">
      <alignment horizontal="center"/>
      <protection locked="0"/>
    </xf>
    <xf numFmtId="0" fontId="6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9" fillId="3" borderId="0" xfId="0" applyFont="1" applyFill="1" applyAlignment="1">
      <alignment horizontal="center" vertical="center"/>
    </xf>
    <xf numFmtId="0" fontId="0" fillId="8" borderId="0" xfId="0" applyNumberFormat="1" applyFill="1" applyBorder="1" applyAlignment="1" applyProtection="1">
      <alignment horizontal="center"/>
    </xf>
    <xf numFmtId="0" fontId="2" fillId="2" borderId="0" xfId="0" applyFont="1" applyFill="1" applyBorder="1" applyAlignment="1" applyProtection="1">
      <alignment horizontal="left"/>
    </xf>
    <xf numFmtId="0" fontId="9" fillId="3" borderId="0" xfId="0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horizontal="left"/>
    </xf>
    <xf numFmtId="0" fontId="9" fillId="3" borderId="2" xfId="0" applyFont="1" applyFill="1" applyBorder="1" applyAlignment="1" applyProtection="1">
      <alignment horizontal="center"/>
    </xf>
    <xf numFmtId="0" fontId="9" fillId="6" borderId="2" xfId="0" applyFont="1" applyFill="1" applyBorder="1" applyAlignment="1" applyProtection="1">
      <alignment horizontal="center"/>
    </xf>
    <xf numFmtId="0" fontId="2" fillId="2" borderId="0" xfId="0" applyFont="1" applyFill="1" applyAlignment="1" applyProtection="1">
      <alignment horizontal="center"/>
    </xf>
    <xf numFmtId="0" fontId="6" fillId="8" borderId="0" xfId="0" applyFont="1" applyFill="1" applyAlignment="1" applyProtection="1">
      <alignment horizontal="center" vertical="center"/>
    </xf>
    <xf numFmtId="0" fontId="0" fillId="8" borderId="0" xfId="0" applyFill="1" applyAlignment="1" applyProtection="1">
      <alignment horizontal="center"/>
    </xf>
    <xf numFmtId="49" fontId="0" fillId="8" borderId="0" xfId="0" applyNumberFormat="1" applyFill="1" applyBorder="1" applyAlignment="1" applyProtection="1">
      <alignment horizontal="left"/>
    </xf>
    <xf numFmtId="0" fontId="2" fillId="8" borderId="0" xfId="0" applyFont="1" applyFill="1" applyBorder="1" applyProtection="1"/>
    <xf numFmtId="0" fontId="2" fillId="8" borderId="0" xfId="0" applyFont="1" applyFill="1" applyBorder="1" applyAlignment="1" applyProtection="1">
      <alignment horizontal="center"/>
    </xf>
    <xf numFmtId="49" fontId="0" fillId="8" borderId="0" xfId="0" applyNumberFormat="1" applyFill="1" applyBorder="1" applyAlignment="1" applyProtection="1">
      <alignment vertical="top"/>
    </xf>
    <xf numFmtId="49" fontId="0" fillId="8" borderId="0" xfId="0" applyNumberFormat="1" applyFill="1" applyBorder="1" applyAlignment="1" applyProtection="1">
      <alignment horizontal="center" vertical="top" wrapText="1"/>
    </xf>
    <xf numFmtId="0" fontId="0" fillId="8" borderId="0" xfId="0" applyFill="1" applyBorder="1" applyAlignment="1" applyProtection="1">
      <alignment horizontal="center" wrapText="1"/>
    </xf>
  </cellXfs>
  <cellStyles count="1">
    <cellStyle name="Normal" xfId="0" builtinId="0"/>
  </cellStyles>
  <dxfs count="71"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left" textRotation="0" wrapText="0" indent="0" justifyLastLine="0" shrinkToFit="0" readingOrder="0"/>
    </dxf>
    <dxf>
      <border outline="0">
        <top style="thin">
          <color rgb="FF8FA2CF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9999FF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formulaire machines'!A1"/><Relationship Id="rId1" Type="http://schemas.openxmlformats.org/officeDocument/2006/relationships/hyperlink" Target="#'formulaire interventions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ccueil!A1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5</xdr:row>
      <xdr:rowOff>104775</xdr:rowOff>
    </xdr:from>
    <xdr:to>
      <xdr:col>6</xdr:col>
      <xdr:colOff>190275</xdr:colOff>
      <xdr:row>7</xdr:row>
      <xdr:rowOff>83775</xdr:rowOff>
    </xdr:to>
    <xdr:sp macro="" textlink="">
      <xdr:nvSpPr>
        <xdr:cNvPr id="4" name="Rectangle à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962275" y="1057275"/>
          <a:ext cx="1800000" cy="360000"/>
        </a:xfrm>
        <a:prstGeom prst="roundRect">
          <a:avLst/>
        </a:prstGeom>
        <a:ln>
          <a:solidFill>
            <a:schemeClr val="bg1"/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 anchorCtr="1"/>
        <a:lstStyle/>
        <a:p>
          <a:pPr algn="l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</a:rPr>
            <a:t>saisie</a:t>
          </a:r>
          <a:r>
            <a:rPr lang="fr-FR" sz="1100" b="1" cap="none" spc="0" baseline="0">
              <a:ln>
                <a:noFill/>
              </a:ln>
              <a:solidFill>
                <a:schemeClr val="bg1"/>
              </a:solidFill>
              <a:effectLst/>
            </a:rPr>
            <a:t> </a:t>
          </a:r>
          <a:r>
            <a:rPr lang="fr-FR" sz="1100" b="1" cap="none" spc="0" baseline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intventions</a:t>
          </a:r>
          <a:endParaRPr lang="fr-FR" sz="1100" b="1" cap="none" spc="0">
            <a:ln>
              <a:noFill/>
            </a:ln>
            <a:solidFill>
              <a:schemeClr val="bg1"/>
            </a:solidFill>
            <a:effectLst/>
            <a:latin typeface="Aharoni" panose="02010803020104030203" pitchFamily="2" charset="-79"/>
            <a:cs typeface="Aharoni" panose="02010803020104030203" pitchFamily="2" charset="-79"/>
          </a:endParaRPr>
        </a:p>
      </xdr:txBody>
    </xdr:sp>
    <xdr:clientData/>
  </xdr:twoCellAnchor>
  <xdr:twoCellAnchor>
    <xdr:from>
      <xdr:col>3</xdr:col>
      <xdr:colOff>676273</xdr:colOff>
      <xdr:row>8</xdr:row>
      <xdr:rowOff>104775</xdr:rowOff>
    </xdr:from>
    <xdr:to>
      <xdr:col>6</xdr:col>
      <xdr:colOff>190273</xdr:colOff>
      <xdr:row>10</xdr:row>
      <xdr:rowOff>83775</xdr:rowOff>
    </xdr:to>
    <xdr:sp macro="" textlink="">
      <xdr:nvSpPr>
        <xdr:cNvPr id="7" name="Rectangle à coins arrondis 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962273" y="1628775"/>
          <a:ext cx="1800000" cy="360000"/>
        </a:xfrm>
        <a:prstGeom prst="roundRect">
          <a:avLst/>
        </a:prstGeom>
        <a:ln>
          <a:solidFill>
            <a:schemeClr val="bg1"/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 anchorCtr="1"/>
        <a:lstStyle/>
        <a:p>
          <a:pPr algn="l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</a:rPr>
            <a:t>machines</a:t>
          </a:r>
          <a:r>
            <a:rPr lang="fr-FR" sz="1100" b="1" cap="none" spc="0" baseline="0">
              <a:ln>
                <a:noFill/>
              </a:ln>
              <a:solidFill>
                <a:schemeClr val="bg1"/>
              </a:solidFill>
              <a:effectLst/>
            </a:rPr>
            <a:t> / affectations</a:t>
          </a:r>
          <a:endParaRPr lang="fr-FR" sz="1100" b="1" cap="none" spc="0">
            <a:ln>
              <a:noFill/>
            </a:ln>
            <a:solidFill>
              <a:schemeClr val="bg1"/>
            </a:solidFill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762000</xdr:colOff>
          <xdr:row>23</xdr:row>
          <xdr:rowOff>114300</xdr:rowOff>
        </xdr:from>
        <xdr:to>
          <xdr:col>7</xdr:col>
          <xdr:colOff>66675</xdr:colOff>
          <xdr:row>24</xdr:row>
          <xdr:rowOff>104775</xdr:rowOff>
        </xdr:to>
        <xdr:sp macro="" textlink="">
          <xdr:nvSpPr>
            <xdr:cNvPr id="2059" name="btn_supprimer_interventions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2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11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76200</xdr:colOff>
      <xdr:row>5</xdr:row>
      <xdr:rowOff>0</xdr:rowOff>
    </xdr:from>
    <xdr:to>
      <xdr:col>6</xdr:col>
      <xdr:colOff>98425</xdr:colOff>
      <xdr:row>6</xdr:row>
      <xdr:rowOff>12700</xdr:rowOff>
    </xdr:to>
    <xdr:sp macro="[1]!dp_core.gridDP_Click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2162175" y="914400"/>
          <a:ext cx="203200" cy="203200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76200</xdr:colOff>
      <xdr:row>5</xdr:row>
      <xdr:rowOff>0</xdr:rowOff>
    </xdr:from>
    <xdr:to>
      <xdr:col>6</xdr:col>
      <xdr:colOff>98425</xdr:colOff>
      <xdr:row>6</xdr:row>
      <xdr:rowOff>12700</xdr:rowOff>
    </xdr:to>
    <xdr:sp macro="[1]!dp_core.gridDP_Click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2162175" y="914400"/>
          <a:ext cx="203200" cy="203200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38100</xdr:colOff>
      <xdr:row>17</xdr:row>
      <xdr:rowOff>28575</xdr:rowOff>
    </xdr:from>
    <xdr:to>
      <xdr:col>1</xdr:col>
      <xdr:colOff>794100</xdr:colOff>
      <xdr:row>19</xdr:row>
      <xdr:rowOff>43575</xdr:rowOff>
    </xdr:to>
    <xdr:sp macro="" textlink="">
      <xdr:nvSpPr>
        <xdr:cNvPr id="4" name="Rectangle à coins arrondis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219075" y="3286125"/>
          <a:ext cx="756000" cy="396000"/>
        </a:xfrm>
        <a:prstGeom prst="roundRect">
          <a:avLst/>
        </a:prstGeom>
        <a:ln>
          <a:solidFill>
            <a:schemeClr val="bg1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36000" rIns="0" bIns="36000" rtlCol="0" anchor="ctr" anchorCtr="1"/>
        <a:lstStyle/>
        <a:p>
          <a:pPr algn="l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accueil</a:t>
          </a:r>
        </a:p>
      </xdr:txBody>
    </xdr:sp>
    <xdr:clientData/>
  </xdr:twoCellAnchor>
  <xdr:twoCellAnchor>
    <xdr:from>
      <xdr:col>1</xdr:col>
      <xdr:colOff>47625</xdr:colOff>
      <xdr:row>11</xdr:row>
      <xdr:rowOff>180975</xdr:rowOff>
    </xdr:from>
    <xdr:to>
      <xdr:col>1</xdr:col>
      <xdr:colOff>803625</xdr:colOff>
      <xdr:row>13</xdr:row>
      <xdr:rowOff>186450</xdr:rowOff>
    </xdr:to>
    <xdr:sp macro="[0]!ajouter_modifier_intervetions" textlink="">
      <xdr:nvSpPr>
        <xdr:cNvPr id="20" name="Rectangle à coins arrondis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/>
      </xdr:nvSpPr>
      <xdr:spPr>
        <a:xfrm>
          <a:off x="228600" y="2257425"/>
          <a:ext cx="756000" cy="396000"/>
        </a:xfrm>
        <a:prstGeom prst="roundRect">
          <a:avLst/>
        </a:prstGeom>
        <a:ln>
          <a:solidFill>
            <a:schemeClr val="bg1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36000" rIns="0" bIns="36000" rtlCol="0" anchor="ctr" anchorCtr="1"/>
        <a:lstStyle/>
        <a:p>
          <a:pPr algn="l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ajouter</a:t>
          </a:r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</a:rPr>
            <a:t> </a:t>
          </a:r>
        </a:p>
      </xdr:txBody>
    </xdr:sp>
    <xdr:clientData/>
  </xdr:twoCellAnchor>
  <xdr:twoCellAnchor>
    <xdr:from>
      <xdr:col>17</xdr:col>
      <xdr:colOff>47624</xdr:colOff>
      <xdr:row>21</xdr:row>
      <xdr:rowOff>152400</xdr:rowOff>
    </xdr:from>
    <xdr:to>
      <xdr:col>17</xdr:col>
      <xdr:colOff>875624</xdr:colOff>
      <xdr:row>23</xdr:row>
      <xdr:rowOff>157875</xdr:rowOff>
    </xdr:to>
    <xdr:sp macro="[0]!btn_valider1_lanceur" textlink="">
      <xdr:nvSpPr>
        <xdr:cNvPr id="31" name="btn_valider_interventions" hidden="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/>
      </xdr:nvSpPr>
      <xdr:spPr>
        <a:xfrm>
          <a:off x="7867649" y="4191000"/>
          <a:ext cx="828000" cy="396000"/>
        </a:xfrm>
        <a:prstGeom prst="roundRect">
          <a:avLst/>
        </a:prstGeom>
        <a:ln>
          <a:solidFill>
            <a:schemeClr val="bg1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36000" rIns="0" bIns="36000" rtlCol="0" anchor="ctr" anchorCtr="1"/>
        <a:lstStyle/>
        <a:p>
          <a:pPr algn="l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enregistrer</a:t>
          </a:r>
        </a:p>
      </xdr:txBody>
    </xdr:sp>
    <xdr:clientData/>
  </xdr:twoCellAnchor>
  <xdr:twoCellAnchor>
    <xdr:from>
      <xdr:col>1</xdr:col>
      <xdr:colOff>38100</xdr:colOff>
      <xdr:row>14</xdr:row>
      <xdr:rowOff>85725</xdr:rowOff>
    </xdr:from>
    <xdr:to>
      <xdr:col>1</xdr:col>
      <xdr:colOff>794100</xdr:colOff>
      <xdr:row>16</xdr:row>
      <xdr:rowOff>91200</xdr:rowOff>
    </xdr:to>
    <xdr:sp macro="[0]!usf" textlink="">
      <xdr:nvSpPr>
        <xdr:cNvPr id="13" name="Rectangle à coins arrondis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/>
      </xdr:nvSpPr>
      <xdr:spPr>
        <a:xfrm>
          <a:off x="219075" y="2762250"/>
          <a:ext cx="756000" cy="396000"/>
        </a:xfrm>
        <a:prstGeom prst="roundRect">
          <a:avLst/>
        </a:prstGeom>
        <a:ln>
          <a:solidFill>
            <a:schemeClr val="bg1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36000" rIns="0" bIns="36000" rtlCol="0" anchor="ctr" anchorCtr="1"/>
        <a:lstStyle/>
        <a:p>
          <a:pPr algn="l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modifier</a:t>
          </a:r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</a:rPr>
            <a:t> </a:t>
          </a:r>
        </a:p>
      </xdr:txBody>
    </xdr:sp>
    <xdr:clientData/>
  </xdr:twoCellAnchor>
  <xdr:twoCellAnchor>
    <xdr:from>
      <xdr:col>17</xdr:col>
      <xdr:colOff>66675</xdr:colOff>
      <xdr:row>20</xdr:row>
      <xdr:rowOff>180975</xdr:rowOff>
    </xdr:from>
    <xdr:to>
      <xdr:col>17</xdr:col>
      <xdr:colOff>894675</xdr:colOff>
      <xdr:row>22</xdr:row>
      <xdr:rowOff>186450</xdr:rowOff>
    </xdr:to>
    <xdr:sp macro="[0]!btn_valider_modif_intervention_lanceur" textlink="">
      <xdr:nvSpPr>
        <xdr:cNvPr id="17" name="btn_valider_modif_interventions" hidden="1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/>
      </xdr:nvSpPr>
      <xdr:spPr>
        <a:xfrm>
          <a:off x="8048625" y="4019550"/>
          <a:ext cx="828000" cy="396000"/>
        </a:xfrm>
        <a:prstGeom prst="roundRect">
          <a:avLst/>
        </a:prstGeom>
        <a:ln>
          <a:solidFill>
            <a:schemeClr val="bg1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36000" rIns="0" bIns="36000" rtlCol="0" anchor="ctr" anchorCtr="1"/>
        <a:lstStyle/>
        <a:p>
          <a:pPr algn="l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modifier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14</xdr:row>
      <xdr:rowOff>161925</xdr:rowOff>
    </xdr:from>
    <xdr:to>
      <xdr:col>1</xdr:col>
      <xdr:colOff>794100</xdr:colOff>
      <xdr:row>16</xdr:row>
      <xdr:rowOff>176925</xdr:rowOff>
    </xdr:to>
    <xdr:sp macro="" textlink="">
      <xdr:nvSpPr>
        <xdr:cNvPr id="14" name="Rectangle à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/>
      </xdr:nvSpPr>
      <xdr:spPr>
        <a:xfrm>
          <a:off x="219075" y="2800350"/>
          <a:ext cx="756000" cy="396000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ln>
          <a:solidFill>
            <a:schemeClr val="bg1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36000" rIns="0" bIns="36000" rtlCol="0" anchor="ctr"/>
        <a:lstStyle/>
        <a:p>
          <a:pPr algn="ctr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accueil</a:t>
          </a:r>
        </a:p>
      </xdr:txBody>
    </xdr:sp>
    <xdr:clientData/>
  </xdr:twoCellAnchor>
  <xdr:twoCellAnchor>
    <xdr:from>
      <xdr:col>1</xdr:col>
      <xdr:colOff>38100</xdr:colOff>
      <xdr:row>8</xdr:row>
      <xdr:rowOff>104773</xdr:rowOff>
    </xdr:from>
    <xdr:to>
      <xdr:col>1</xdr:col>
      <xdr:colOff>794100</xdr:colOff>
      <xdr:row>10</xdr:row>
      <xdr:rowOff>110248</xdr:rowOff>
    </xdr:to>
    <xdr:sp macro="[0]!ajouter_modifier_machine" textlink="">
      <xdr:nvSpPr>
        <xdr:cNvPr id="16" name="Rectangle à coins arrondis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/>
      </xdr:nvSpPr>
      <xdr:spPr>
        <a:xfrm>
          <a:off x="219075" y="1590673"/>
          <a:ext cx="756000" cy="396000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ln>
          <a:solidFill>
            <a:schemeClr val="bg1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36000" rIns="0" bIns="36000" rtlCol="0" anchor="ctr"/>
        <a:lstStyle/>
        <a:p>
          <a:pPr algn="ctr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ajouter</a:t>
          </a:r>
          <a:r>
            <a:rPr lang="fr-FR" sz="1050" b="1" cap="none" spc="0" baseline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 </a:t>
          </a:r>
          <a:endParaRPr lang="fr-FR" sz="1050" b="1" cap="none" spc="0">
            <a:ln>
              <a:noFill/>
            </a:ln>
            <a:solidFill>
              <a:schemeClr val="bg1"/>
            </a:solidFill>
            <a:effectLst/>
            <a:latin typeface="Aharoni" panose="02010803020104030203" pitchFamily="2" charset="-79"/>
            <a:cs typeface="Aharoni" panose="02010803020104030203" pitchFamily="2" charset="-79"/>
          </a:endParaRPr>
        </a:p>
      </xdr:txBody>
    </xdr:sp>
    <xdr:clientData/>
  </xdr:twoCellAnchor>
  <xdr:twoCellAnchor>
    <xdr:from>
      <xdr:col>1</xdr:col>
      <xdr:colOff>47625</xdr:colOff>
      <xdr:row>11</xdr:row>
      <xdr:rowOff>133350</xdr:rowOff>
    </xdr:from>
    <xdr:to>
      <xdr:col>1</xdr:col>
      <xdr:colOff>803625</xdr:colOff>
      <xdr:row>13</xdr:row>
      <xdr:rowOff>148350</xdr:rowOff>
    </xdr:to>
    <xdr:sp macro="[0]!changer_affectation" textlink="">
      <xdr:nvSpPr>
        <xdr:cNvPr id="18" name="Rectangle à coins arrondis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/>
      </xdr:nvSpPr>
      <xdr:spPr>
        <a:xfrm>
          <a:off x="228600" y="2200275"/>
          <a:ext cx="756000" cy="396000"/>
        </a:xfrm>
        <a:prstGeom prst="roundRect">
          <a:avLst/>
        </a:prstGeom>
        <a:ln>
          <a:solidFill>
            <a:schemeClr val="bg1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36000" rIns="0" bIns="36000" rtlCol="0" anchor="ctr"/>
        <a:lstStyle/>
        <a:p>
          <a:pPr algn="ctr"/>
          <a:r>
            <a:rPr lang="fr-FR" sz="1100" b="1" cap="none" spc="0" baseline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affecter</a:t>
          </a:r>
          <a:endParaRPr lang="fr-FR" sz="1100" b="1" cap="none" spc="0">
            <a:ln>
              <a:noFill/>
            </a:ln>
            <a:solidFill>
              <a:schemeClr val="bg1"/>
            </a:solidFill>
            <a:effectLst/>
            <a:latin typeface="Aharoni" panose="02010803020104030203" pitchFamily="2" charset="-79"/>
            <a:cs typeface="Aharoni" panose="02010803020104030203" pitchFamily="2" charset="-79"/>
          </a:endParaRPr>
        </a:p>
      </xdr:txBody>
    </xdr:sp>
    <xdr:clientData/>
  </xdr:twoCellAnchor>
  <xdr:twoCellAnchor>
    <xdr:from>
      <xdr:col>5</xdr:col>
      <xdr:colOff>895350</xdr:colOff>
      <xdr:row>15</xdr:row>
      <xdr:rowOff>171450</xdr:rowOff>
    </xdr:from>
    <xdr:to>
      <xdr:col>6</xdr:col>
      <xdr:colOff>22575</xdr:colOff>
      <xdr:row>17</xdr:row>
      <xdr:rowOff>186450</xdr:rowOff>
    </xdr:to>
    <xdr:sp macro="[0]!btn_valider_lanceur" textlink="">
      <xdr:nvSpPr>
        <xdr:cNvPr id="21" name="btn_valider" hidden="1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/>
      </xdr:nvSpPr>
      <xdr:spPr>
        <a:xfrm>
          <a:off x="3448050" y="3000375"/>
          <a:ext cx="756000" cy="396000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ln>
          <a:solidFill>
            <a:schemeClr val="bg1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36000" rIns="0" bIns="36000" rtlCol="0" anchor="ctr"/>
        <a:lstStyle/>
        <a:p>
          <a:pPr algn="ctr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valider</a:t>
          </a:r>
        </a:p>
      </xdr:txBody>
    </xdr:sp>
    <xdr:clientData/>
  </xdr:twoCellAnchor>
  <xdr:twoCellAnchor>
    <xdr:from>
      <xdr:col>5</xdr:col>
      <xdr:colOff>76200</xdr:colOff>
      <xdr:row>15</xdr:row>
      <xdr:rowOff>171450</xdr:rowOff>
    </xdr:from>
    <xdr:to>
      <xdr:col>5</xdr:col>
      <xdr:colOff>832200</xdr:colOff>
      <xdr:row>17</xdr:row>
      <xdr:rowOff>186450</xdr:rowOff>
    </xdr:to>
    <xdr:sp macro="[0]!btn_supprimer_lanceur" textlink="">
      <xdr:nvSpPr>
        <xdr:cNvPr id="23" name="btn_supprimer" hidden="1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/>
      </xdr:nvSpPr>
      <xdr:spPr>
        <a:xfrm>
          <a:off x="2628900" y="3000375"/>
          <a:ext cx="756000" cy="396000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ln>
          <a:solidFill>
            <a:schemeClr val="bg1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36000" rIns="0" bIns="36000" rtlCol="0" anchor="ctr"/>
        <a:lstStyle/>
        <a:p>
          <a:pPr algn="ctr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supprimer</a:t>
          </a:r>
        </a:p>
      </xdr:txBody>
    </xdr:sp>
    <xdr:clientData/>
  </xdr:twoCellAnchor>
  <xdr:twoCellAnchor>
    <xdr:from>
      <xdr:col>8</xdr:col>
      <xdr:colOff>828030</xdr:colOff>
      <xdr:row>16</xdr:row>
      <xdr:rowOff>53466</xdr:rowOff>
    </xdr:from>
    <xdr:to>
      <xdr:col>10</xdr:col>
      <xdr:colOff>214530</xdr:colOff>
      <xdr:row>17</xdr:row>
      <xdr:rowOff>114966</xdr:rowOff>
    </xdr:to>
    <xdr:sp macro="[0]!btn_valider2_lanceur" textlink="">
      <xdr:nvSpPr>
        <xdr:cNvPr id="11" name="btn_valider_affectation" hidden="1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5371455" y="3072891"/>
          <a:ext cx="720000" cy="252000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ln>
          <a:solidFill>
            <a:schemeClr val="bg1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36000" rIns="0" bIns="36000" rtlCol="0" anchor="ctr"/>
        <a:lstStyle/>
        <a:p>
          <a:pPr algn="ctr"/>
          <a:r>
            <a:rPr lang="fr-FR" sz="1100" b="1" cap="none" spc="0">
              <a:ln>
                <a:noFill/>
              </a:ln>
              <a:solidFill>
                <a:schemeClr val="bg1"/>
              </a:solidFill>
              <a:effectLst/>
              <a:latin typeface="Aharoni" panose="02010803020104030203" pitchFamily="2" charset="-79"/>
              <a:cs typeface="Aharoni" panose="02010803020104030203" pitchFamily="2" charset="-79"/>
            </a:rPr>
            <a:t>valider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142875</xdr:colOff>
          <xdr:row>8</xdr:row>
          <xdr:rowOff>28575</xdr:rowOff>
        </xdr:from>
        <xdr:to>
          <xdr:col>14</xdr:col>
          <xdr:colOff>38100</xdr:colOff>
          <xdr:row>9</xdr:row>
          <xdr:rowOff>57150</xdr:rowOff>
        </xdr:to>
        <xdr:sp macro="" textlink="">
          <xdr:nvSpPr>
            <xdr:cNvPr id="3079" name="Case à cocher 1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3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142875</xdr:colOff>
          <xdr:row>10</xdr:row>
          <xdr:rowOff>28575</xdr:rowOff>
        </xdr:from>
        <xdr:to>
          <xdr:col>14</xdr:col>
          <xdr:colOff>38100</xdr:colOff>
          <xdr:row>11</xdr:row>
          <xdr:rowOff>57150</xdr:rowOff>
        </xdr:to>
        <xdr:sp macro="" textlink="">
          <xdr:nvSpPr>
            <xdr:cNvPr id="3080" name="Case à cocher 2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DEE49855-331F-4736-8DDB-4027DC5415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142875</xdr:colOff>
          <xdr:row>12</xdr:row>
          <xdr:rowOff>28575</xdr:rowOff>
        </xdr:from>
        <xdr:to>
          <xdr:col>14</xdr:col>
          <xdr:colOff>38100</xdr:colOff>
          <xdr:row>13</xdr:row>
          <xdr:rowOff>57150</xdr:rowOff>
        </xdr:to>
        <xdr:sp macro="" textlink="">
          <xdr:nvSpPr>
            <xdr:cNvPr id="3081" name="Case à cocher 3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50EBFC61-6AC0-441D-9CF8-9E801796FF8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142875</xdr:colOff>
          <xdr:row>14</xdr:row>
          <xdr:rowOff>28575</xdr:rowOff>
        </xdr:from>
        <xdr:to>
          <xdr:col>14</xdr:col>
          <xdr:colOff>38100</xdr:colOff>
          <xdr:row>15</xdr:row>
          <xdr:rowOff>57150</xdr:rowOff>
        </xdr:to>
        <xdr:sp macro="" textlink="">
          <xdr:nvSpPr>
            <xdr:cNvPr id="3082" name="Case à cocher 4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96FDCC5C-FB5B-4CFE-9978-3529B8BE8A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142875</xdr:colOff>
          <xdr:row>16</xdr:row>
          <xdr:rowOff>28575</xdr:rowOff>
        </xdr:from>
        <xdr:to>
          <xdr:col>14</xdr:col>
          <xdr:colOff>38100</xdr:colOff>
          <xdr:row>17</xdr:row>
          <xdr:rowOff>57150</xdr:rowOff>
        </xdr:to>
        <xdr:sp macro="" textlink="">
          <xdr:nvSpPr>
            <xdr:cNvPr id="3083" name="Case à cocher 5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E8EBB2FA-4DD4-45CC-BCE1-606CDBA6A4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7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yrille\Documents\base%20de%20donn&#233;es\samradapps_datepicker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amradapps_datepicker"/>
    </sheetNames>
    <definedNames>
      <definedName name="dp_core.gridDP_Click"/>
    </definedNames>
    <sheetDataSet>
      <sheetData sheetId="0"/>
      <sheetData sheetId="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o_machines2" displayName="tablo_machines2" ref="A3:W67" totalsRowShown="0" headerRowDxfId="70" dataDxfId="69" tableBorderDxfId="68">
  <autoFilter ref="A3:W67" xr:uid="{00000000-0009-0000-0100-000001000000}"/>
  <tableColumns count="23">
    <tableColumn id="1" xr3:uid="{00000000-0010-0000-0000-000001000000}" name="Num" dataDxfId="67">
      <calculatedColumnFormula xml:space="preserve"> ROW(A4) - 3</calculatedColumnFormula>
    </tableColumn>
    <tableColumn id="18" xr3:uid="{00000000-0010-0000-0000-000012000000}" name="date" dataDxfId="66"/>
    <tableColumn id="19" xr3:uid="{00000000-0010-0000-0000-000013000000}" name="intervenant 1" dataDxfId="65"/>
    <tableColumn id="17" xr3:uid="{00000000-0010-0000-0000-000011000000}" name="intervenant 2" dataDxfId="64"/>
    <tableColumn id="16" xr3:uid="{00000000-0010-0000-0000-000010000000}" name="N° SIS" dataDxfId="63"/>
    <tableColumn id="15" xr3:uid="{00000000-0010-0000-0000-00000F000000}" name="N° MDL" dataDxfId="62"/>
    <tableColumn id="2" xr3:uid="{00000000-0010-0000-0000-000002000000}" name="désignation" dataDxfId="61"/>
    <tableColumn id="3" xr3:uid="{00000000-0010-0000-0000-000003000000}" name="ligne /produit" dataDxfId="60"/>
    <tableColumn id="4" xr3:uid="{00000000-0010-0000-0000-000004000000}" name="bâtiment" dataDxfId="59"/>
    <tableColumn id="5" xr3:uid="{00000000-0010-0000-0000-000005000000}" name="emplacement" dataDxfId="58"/>
    <tableColumn id="6" xr3:uid="{00000000-0010-0000-0000-000006000000}" name="désignation2" dataDxfId="57"/>
    <tableColumn id="7" xr3:uid="{00000000-0010-0000-0000-000007000000}" name="code panne" dataDxfId="56"/>
    <tableColumn id="8" xr3:uid="{00000000-0010-0000-0000-000008000000}" name="descriptif panne" dataDxfId="55"/>
    <tableColumn id="9" xr3:uid="{00000000-0010-0000-0000-000009000000}" name="tps panne" dataDxfId="54"/>
    <tableColumn id="10" xr3:uid="{00000000-0010-0000-0000-00000A000000}" name="code inter." dataDxfId="53"/>
    <tableColumn id="11" xr3:uid="{00000000-0010-0000-0000-00000B000000}" name="détail inter." dataDxfId="52"/>
    <tableColumn id="12" xr3:uid="{00000000-0010-0000-0000-00000C000000}" name="tps inter." dataDxfId="51"/>
    <tableColumn id="20" xr3:uid="{00000000-0010-0000-0000-000014000000}" name="type d'intervention" dataDxfId="50"/>
    <tableColumn id="14" xr3:uid="{00000000-0010-0000-0000-00000E000000}" name="n° de préventif planifié" dataDxfId="49"/>
    <tableColumn id="23" xr3:uid="{00000000-0010-0000-0000-000017000000}" name="demandeur" dataDxfId="48"/>
    <tableColumn id="22" xr3:uid="{00000000-0010-0000-0000-000016000000}" name="N° de demande" dataDxfId="47"/>
    <tableColumn id="21" xr3:uid="{00000000-0010-0000-0000-000015000000}" name="pièce 1" dataDxfId="46"/>
    <tableColumn id="13" xr3:uid="{00000000-0010-0000-0000-00000D000000}" name="pièce 2" dataDxfId="4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1000000}" name="Tableau7" displayName="Tableau7" ref="A3:W120" totalsRowShown="0" headerRowDxfId="44" dataDxfId="43">
  <autoFilter ref="A3:W120" xr:uid="{00000000-0009-0000-0100-000007000000}"/>
  <tableColumns count="23">
    <tableColumn id="1" xr3:uid="{00000000-0010-0000-0100-000001000000}" name="ID" dataDxfId="42" totalsRowDxfId="41">
      <calculatedColumnFormula>ROW(A4)-3</calculatedColumnFormula>
    </tableColumn>
    <tableColumn id="2" xr3:uid="{00000000-0010-0000-0100-000002000000}" name="N° SIS" dataDxfId="40" totalsRowDxfId="39"/>
    <tableColumn id="3" xr3:uid="{00000000-0010-0000-0100-000003000000}" name="N° MDL" dataDxfId="38" totalsRowDxfId="37"/>
    <tableColumn id="4" xr3:uid="{00000000-0010-0000-0100-000004000000}" name="Désignation" dataDxfId="36" totalsRowDxfId="35"/>
    <tableColumn id="5" xr3:uid="{00000000-0010-0000-0100-000005000000}" name="Marque" dataDxfId="34" totalsRowDxfId="33"/>
    <tableColumn id="6" xr3:uid="{00000000-0010-0000-0100-000006000000}" name="Modèle / Type" dataDxfId="32" totalsRowDxfId="31"/>
    <tableColumn id="7" xr3:uid="{00000000-0010-0000-0100-000007000000}" name="N° série" dataDxfId="30" totalsRowDxfId="29"/>
    <tableColumn id="8" xr3:uid="{00000000-0010-0000-0100-000008000000}" name="Année" dataDxfId="28"/>
    <tableColumn id="9" xr3:uid="{00000000-0010-0000-0100-000009000000}" name="Rémarques" dataDxfId="27" totalsRowDxfId="26"/>
    <tableColumn id="16" xr3:uid="{00000000-0010-0000-0100-000010000000}" name="Date d'entrée " dataDxfId="25" totalsRowDxfId="24"/>
    <tableColumn id="15" xr3:uid="{00000000-0010-0000-0100-00000F000000}" name="Date de sortie"/>
    <tableColumn id="14" xr3:uid="{00000000-0010-0000-0100-00000E000000}" name="valeur"/>
    <tableColumn id="10" xr3:uid="{00000000-0010-0000-0100-00000A000000}" name="Produit / ligne" dataDxfId="23" totalsRowDxfId="22"/>
    <tableColumn id="11" xr3:uid="{00000000-0010-0000-0100-00000B000000}" name="Zone" dataDxfId="21" totalsRowDxfId="20"/>
    <tableColumn id="12" xr3:uid="{00000000-0010-0000-0100-00000C000000}" name="Bâtiment" dataDxfId="19" totalsRowDxfId="18"/>
    <tableColumn id="17" xr3:uid="{00000000-0010-0000-0100-000011000000}" name="Divers" dataDxfId="17" totalsRowDxfId="16"/>
    <tableColumn id="13" xr3:uid="{00000000-0010-0000-0100-00000D000000}" name="Date d'affectation produit" dataDxfId="15" totalsRowDxfId="14"/>
    <tableColumn id="25" xr3:uid="{00000000-0010-0000-0100-000019000000}" name="Contrôle APAVE" dataDxfId="13" totalsRowDxfId="12"/>
    <tableColumn id="18" xr3:uid="{00000000-0010-0000-0100-000012000000}" name="AU coup de poing" dataDxfId="11" totalsRowDxfId="10"/>
    <tableColumn id="19" xr3:uid="{00000000-0010-0000-0100-000013000000}" name="AU coup de pied" dataDxfId="9" totalsRowDxfId="8"/>
    <tableColumn id="20" xr3:uid="{00000000-0010-0000-0100-000014000000}" name="Bimanuelle" dataDxfId="7" totalsRowDxfId="6"/>
    <tableColumn id="21" xr3:uid="{00000000-0010-0000-0100-000015000000}" name="Barrière imm." dataDxfId="5" totalsRowDxfId="4"/>
    <tableColumn id="22" xr3:uid="{00000000-0010-0000-0100-000016000000}" name="Capteur accès" dataDxfId="3" totalsRow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au5" displayName="Tableau5" ref="A3:H92" totalsRowShown="0" headerRowDxfId="1">
  <autoFilter ref="A3:H92" xr:uid="{00000000-0009-0000-0100-000005000000}"/>
  <tableColumns count="8">
    <tableColumn id="1" xr3:uid="{00000000-0010-0000-0200-000001000000}" name="Colonne1"/>
    <tableColumn id="2" xr3:uid="{00000000-0010-0000-0200-000002000000}" name="N° SIS"/>
    <tableColumn id="3" xr3:uid="{00000000-0010-0000-0200-000003000000}" name="N° MDL"/>
    <tableColumn id="4" xr3:uid="{00000000-0010-0000-0200-000004000000}" name="Produit"/>
    <tableColumn id="5" xr3:uid="{00000000-0010-0000-0200-000005000000}" name="zone"/>
    <tableColumn id="6" xr3:uid="{00000000-0010-0000-0200-000006000000}" name="bâtiment"/>
    <tableColumn id="7" xr3:uid="{00000000-0010-0000-0200-000007000000}" name="date d'affectation" dataDxfId="0"/>
    <tableColumn id="8" xr3:uid="{00000000-0010-0000-0200-000008000000}" name="diver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lue Warm">
      <a:dk1>
        <a:sysClr val="windowText" lastClr="000000"/>
      </a:dk1>
      <a:lt1>
        <a:sysClr val="window" lastClr="FFFFFF"/>
      </a:lt1>
      <a:dk2>
        <a:srgbClr val="242852"/>
      </a:dk2>
      <a:lt2>
        <a:srgbClr val="ACCBF9"/>
      </a:lt2>
      <a:accent1>
        <a:srgbClr val="4A66AC"/>
      </a:accent1>
      <a:accent2>
        <a:srgbClr val="629DD1"/>
      </a:accent2>
      <a:accent3>
        <a:srgbClr val="297FD5"/>
      </a:accent3>
      <a:accent4>
        <a:srgbClr val="7F8FA9"/>
      </a:accent4>
      <a:accent5>
        <a:srgbClr val="5AA2AE"/>
      </a:accent5>
      <a:accent6>
        <a:srgbClr val="9D90A0"/>
      </a:accent6>
      <a:hlink>
        <a:srgbClr val="9454C3"/>
      </a:hlink>
      <a:folHlink>
        <a:srgbClr val="3EBBF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7"/>
  <dimension ref="B2:I18"/>
  <sheetViews>
    <sheetView showGridLines="0" workbookViewId="0"/>
  </sheetViews>
  <sheetFormatPr baseColWidth="10" defaultRowHeight="15" x14ac:dyDescent="0.25"/>
  <cols>
    <col min="2" max="2" width="11.7109375" customWidth="1"/>
    <col min="9" max="9" width="11.7109375" customWidth="1"/>
  </cols>
  <sheetData>
    <row r="2" spans="2:9" x14ac:dyDescent="0.25">
      <c r="B2" s="85"/>
      <c r="C2" s="85"/>
      <c r="D2" s="131" t="s">
        <v>305</v>
      </c>
      <c r="E2" s="131"/>
      <c r="F2" s="131"/>
      <c r="G2" s="131"/>
      <c r="H2" s="85"/>
      <c r="I2" s="85"/>
    </row>
    <row r="3" spans="2:9" ht="20.25" customHeight="1" x14ac:dyDescent="0.25">
      <c r="B3" s="85"/>
      <c r="C3" s="85"/>
      <c r="D3" s="131"/>
      <c r="E3" s="131"/>
      <c r="F3" s="131"/>
      <c r="G3" s="131"/>
      <c r="H3" s="85"/>
      <c r="I3" s="85"/>
    </row>
    <row r="4" spans="2:9" x14ac:dyDescent="0.25">
      <c r="B4" s="85"/>
      <c r="C4" s="5"/>
      <c r="D4" s="5"/>
      <c r="E4" s="5"/>
      <c r="F4" s="132">
        <f ca="1">TODAY()</f>
        <v>44515</v>
      </c>
      <c r="G4" s="132"/>
      <c r="H4" s="132"/>
      <c r="I4" s="85"/>
    </row>
    <row r="5" spans="2:9" x14ac:dyDescent="0.25">
      <c r="B5" s="85"/>
      <c r="C5" s="5"/>
      <c r="D5" s="5"/>
      <c r="E5" s="5"/>
      <c r="F5" s="5"/>
      <c r="G5" s="5"/>
      <c r="H5" s="5"/>
      <c r="I5" s="85"/>
    </row>
    <row r="6" spans="2:9" x14ac:dyDescent="0.25">
      <c r="B6" s="85"/>
      <c r="C6" s="5"/>
      <c r="D6" s="5"/>
      <c r="E6" s="5"/>
      <c r="F6" s="5"/>
      <c r="G6" s="5"/>
      <c r="H6" s="5"/>
      <c r="I6" s="85"/>
    </row>
    <row r="7" spans="2:9" x14ac:dyDescent="0.25">
      <c r="B7" s="85"/>
      <c r="C7" s="5"/>
      <c r="D7" s="5"/>
      <c r="E7" s="5"/>
      <c r="F7" s="5"/>
      <c r="G7" s="5"/>
      <c r="H7" s="5"/>
      <c r="I7" s="85"/>
    </row>
    <row r="8" spans="2:9" x14ac:dyDescent="0.25">
      <c r="B8" s="85"/>
      <c r="C8" s="5"/>
      <c r="D8" s="5"/>
      <c r="E8" s="5"/>
      <c r="F8" s="5"/>
      <c r="G8" s="5"/>
      <c r="H8" s="5"/>
      <c r="I8" s="85"/>
    </row>
    <row r="9" spans="2:9" x14ac:dyDescent="0.25">
      <c r="B9" s="85"/>
      <c r="C9" s="5"/>
      <c r="D9" s="5"/>
      <c r="E9" s="5"/>
      <c r="F9" s="5"/>
      <c r="G9" s="5"/>
      <c r="H9" s="5"/>
      <c r="I9" s="85"/>
    </row>
    <row r="10" spans="2:9" x14ac:dyDescent="0.25">
      <c r="B10" s="85"/>
      <c r="C10" s="5"/>
      <c r="D10" s="5"/>
      <c r="E10" s="5"/>
      <c r="F10" s="5"/>
      <c r="G10" s="5"/>
      <c r="H10" s="5"/>
      <c r="I10" s="85"/>
    </row>
    <row r="11" spans="2:9" x14ac:dyDescent="0.25">
      <c r="B11" s="85"/>
      <c r="C11" s="5"/>
      <c r="D11" s="5"/>
      <c r="E11" s="5"/>
      <c r="F11" s="5"/>
      <c r="G11" s="5"/>
      <c r="H11" s="5"/>
      <c r="I11" s="85"/>
    </row>
    <row r="12" spans="2:9" x14ac:dyDescent="0.25">
      <c r="B12" s="85"/>
      <c r="C12" s="5"/>
      <c r="D12" s="5"/>
      <c r="E12" s="5"/>
      <c r="F12" s="5"/>
      <c r="G12" s="5"/>
      <c r="H12" s="5"/>
      <c r="I12" s="85"/>
    </row>
    <row r="13" spans="2:9" x14ac:dyDescent="0.25">
      <c r="B13" s="85"/>
      <c r="C13" s="5"/>
      <c r="D13" s="5"/>
      <c r="E13" s="5"/>
      <c r="F13" s="5"/>
      <c r="G13" s="5"/>
      <c r="H13" s="5"/>
      <c r="I13" s="85"/>
    </row>
    <row r="14" spans="2:9" x14ac:dyDescent="0.25">
      <c r="B14" s="85"/>
      <c r="C14" s="5"/>
      <c r="D14" s="5"/>
      <c r="E14" s="5"/>
      <c r="F14" s="5"/>
      <c r="G14" s="5"/>
      <c r="H14" s="5"/>
      <c r="I14" s="85"/>
    </row>
    <row r="15" spans="2:9" x14ac:dyDescent="0.25">
      <c r="B15" s="85"/>
      <c r="C15" s="5"/>
      <c r="D15" s="5"/>
      <c r="E15" s="5"/>
      <c r="F15" s="5"/>
      <c r="G15" s="5"/>
      <c r="H15" s="5"/>
      <c r="I15" s="85"/>
    </row>
    <row r="16" spans="2:9" x14ac:dyDescent="0.25">
      <c r="B16" s="85"/>
      <c r="C16" s="5"/>
      <c r="D16" s="5"/>
      <c r="E16" s="5"/>
      <c r="F16" s="5"/>
      <c r="G16" s="5"/>
      <c r="H16" s="5"/>
      <c r="I16" s="85"/>
    </row>
    <row r="17" spans="2:9" x14ac:dyDescent="0.25">
      <c r="B17" s="85"/>
      <c r="C17" s="5"/>
      <c r="D17" s="5"/>
      <c r="E17" s="5"/>
      <c r="F17" s="5"/>
      <c r="G17" s="5"/>
      <c r="H17" s="5"/>
      <c r="I17" s="85"/>
    </row>
    <row r="18" spans="2:9" x14ac:dyDescent="0.25">
      <c r="B18" s="85"/>
      <c r="C18" s="85"/>
      <c r="D18" s="85"/>
      <c r="E18" s="85"/>
      <c r="F18" s="85"/>
      <c r="G18" s="85"/>
      <c r="H18" s="85"/>
      <c r="I18" s="85"/>
    </row>
  </sheetData>
  <sheetProtection selectLockedCells="1" selectUnlockedCells="1"/>
  <mergeCells count="2">
    <mergeCell ref="D2:G3"/>
    <mergeCell ref="F4:H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A1:W67"/>
  <sheetViews>
    <sheetView topLeftCell="A61" workbookViewId="0">
      <selection activeCell="J30" sqref="J30"/>
    </sheetView>
  </sheetViews>
  <sheetFormatPr baseColWidth="10" defaultRowHeight="15" x14ac:dyDescent="0.25"/>
  <cols>
    <col min="1" max="1" width="8.5703125" style="100" customWidth="1"/>
    <col min="2" max="2" width="11.5703125" style="77" customWidth="1"/>
    <col min="3" max="3" width="17.5703125" customWidth="1"/>
    <col min="4" max="4" width="17.85546875" customWidth="1"/>
    <col min="5" max="5" width="11.5703125" customWidth="1"/>
    <col min="6" max="6" width="12.7109375" customWidth="1"/>
    <col min="7" max="7" width="17.140625" customWidth="1"/>
    <col min="8" max="8" width="17.5703125" customWidth="1"/>
    <col min="9" max="9" width="14.85546875" customWidth="1"/>
    <col min="10" max="10" width="16.140625" customWidth="1"/>
    <col min="11" max="11" width="17.7109375" customWidth="1"/>
    <col min="12" max="12" width="14.7109375" style="3" customWidth="1"/>
    <col min="13" max="13" width="20.140625" style="3" customWidth="1"/>
    <col min="14" max="14" width="13.7109375" customWidth="1"/>
    <col min="15" max="15" width="14.85546875" customWidth="1"/>
    <col min="16" max="16" width="19.85546875" customWidth="1"/>
    <col min="17" max="17" width="12.5703125" customWidth="1"/>
    <col min="18" max="18" width="20.28515625" customWidth="1"/>
    <col min="19" max="21" width="24.7109375" customWidth="1"/>
    <col min="22" max="22" width="21.42578125" customWidth="1"/>
    <col min="23" max="23" width="26.5703125" customWidth="1"/>
  </cols>
  <sheetData>
    <row r="1" spans="1:23" ht="28.5" x14ac:dyDescent="0.25">
      <c r="A1" s="133" t="s">
        <v>240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</row>
    <row r="2" spans="1:23" ht="28.5" x14ac:dyDescent="0.25">
      <c r="A2" s="97"/>
      <c r="B2" s="83"/>
      <c r="C2" s="78" t="s">
        <v>225</v>
      </c>
      <c r="D2" s="79"/>
      <c r="E2" s="80" t="s">
        <v>239</v>
      </c>
      <c r="F2" s="80"/>
      <c r="G2" s="80"/>
      <c r="H2" s="80"/>
      <c r="I2" s="78" t="s">
        <v>238</v>
      </c>
      <c r="J2" s="81"/>
      <c r="K2" s="79"/>
      <c r="L2" s="80" t="s">
        <v>237</v>
      </c>
      <c r="M2" s="80"/>
      <c r="N2" s="80"/>
      <c r="O2" s="78" t="s">
        <v>236</v>
      </c>
      <c r="P2" s="81"/>
      <c r="Q2" s="81"/>
      <c r="R2" s="81"/>
      <c r="S2" s="79"/>
      <c r="T2" s="78" t="s">
        <v>246</v>
      </c>
      <c r="U2" s="79"/>
      <c r="V2" s="80" t="s">
        <v>217</v>
      </c>
      <c r="W2" s="80"/>
    </row>
    <row r="3" spans="1:23" x14ac:dyDescent="0.25">
      <c r="A3" s="98" t="s">
        <v>562</v>
      </c>
      <c r="B3" s="74" t="s">
        <v>196</v>
      </c>
      <c r="C3" s="17" t="s">
        <v>241</v>
      </c>
      <c r="D3" s="17" t="s">
        <v>242</v>
      </c>
      <c r="E3" s="17" t="s">
        <v>0</v>
      </c>
      <c r="F3" s="17" t="s">
        <v>1</v>
      </c>
      <c r="G3" s="17" t="s">
        <v>200</v>
      </c>
      <c r="H3" s="17" t="s">
        <v>235</v>
      </c>
      <c r="I3" s="17" t="s">
        <v>199</v>
      </c>
      <c r="J3" s="17" t="s">
        <v>247</v>
      </c>
      <c r="K3" s="17" t="s">
        <v>234</v>
      </c>
      <c r="L3" s="75" t="s">
        <v>204</v>
      </c>
      <c r="M3" s="74" t="s">
        <v>233</v>
      </c>
      <c r="N3" s="17" t="s">
        <v>232</v>
      </c>
      <c r="O3" s="17" t="s">
        <v>207</v>
      </c>
      <c r="P3" s="17" t="s">
        <v>231</v>
      </c>
      <c r="Q3" s="17" t="s">
        <v>230</v>
      </c>
      <c r="R3" s="17" t="s">
        <v>243</v>
      </c>
      <c r="S3" s="17" t="s">
        <v>244</v>
      </c>
      <c r="T3" s="17" t="s">
        <v>218</v>
      </c>
      <c r="U3" s="17" t="s">
        <v>245</v>
      </c>
      <c r="V3" s="17" t="s">
        <v>229</v>
      </c>
      <c r="W3" s="73" t="s">
        <v>228</v>
      </c>
    </row>
    <row r="4" spans="1:23" x14ac:dyDescent="0.25">
      <c r="A4" s="99">
        <f t="shared" ref="A4:A6" si="0" xml:space="preserve"> ROW(A4) - 3</f>
        <v>1</v>
      </c>
      <c r="B4" s="90">
        <v>44470</v>
      </c>
      <c r="C4" s="89" t="s">
        <v>269</v>
      </c>
      <c r="D4" s="89"/>
      <c r="E4" s="89" t="s">
        <v>86</v>
      </c>
      <c r="F4" s="89"/>
      <c r="G4" s="89" t="s">
        <v>87</v>
      </c>
      <c r="H4" s="89" t="s">
        <v>452</v>
      </c>
      <c r="I4" s="89"/>
      <c r="J4" s="89"/>
      <c r="K4" s="89"/>
      <c r="L4" s="89"/>
      <c r="M4" s="91" t="s">
        <v>392</v>
      </c>
      <c r="N4" s="89"/>
      <c r="O4" s="89" t="s">
        <v>391</v>
      </c>
      <c r="P4" s="89" t="s">
        <v>393</v>
      </c>
      <c r="Q4" s="89">
        <v>5</v>
      </c>
      <c r="R4" s="89" t="s">
        <v>279</v>
      </c>
      <c r="S4" s="92"/>
      <c r="T4" s="92"/>
      <c r="U4" s="92"/>
      <c r="V4" s="92"/>
      <c r="W4" s="89"/>
    </row>
    <row r="5" spans="1:23" x14ac:dyDescent="0.25">
      <c r="A5" s="99">
        <f t="shared" si="0"/>
        <v>2</v>
      </c>
      <c r="B5" s="90">
        <v>44470</v>
      </c>
      <c r="C5" s="89" t="s">
        <v>269</v>
      </c>
      <c r="D5" s="89"/>
      <c r="E5" s="89" t="s">
        <v>55</v>
      </c>
      <c r="F5" s="89"/>
      <c r="G5" s="89" t="s">
        <v>23</v>
      </c>
      <c r="H5" s="89" t="s">
        <v>57</v>
      </c>
      <c r="I5" s="89"/>
      <c r="J5" s="89"/>
      <c r="K5" s="89"/>
      <c r="L5" s="89"/>
      <c r="M5" s="91" t="s">
        <v>394</v>
      </c>
      <c r="N5" s="89"/>
      <c r="O5" s="89" t="s">
        <v>289</v>
      </c>
      <c r="P5" s="89" t="s">
        <v>395</v>
      </c>
      <c r="Q5" s="89">
        <v>0.25</v>
      </c>
      <c r="R5" s="89" t="s">
        <v>279</v>
      </c>
      <c r="S5" s="92"/>
      <c r="T5" s="92"/>
      <c r="U5" s="92"/>
      <c r="V5" s="92"/>
      <c r="W5" s="89"/>
    </row>
    <row r="6" spans="1:23" x14ac:dyDescent="0.25">
      <c r="A6" s="99">
        <f t="shared" si="0"/>
        <v>3</v>
      </c>
      <c r="B6" s="90">
        <v>44470</v>
      </c>
      <c r="C6" s="89" t="s">
        <v>269</v>
      </c>
      <c r="D6" s="89"/>
      <c r="E6" s="89"/>
      <c r="F6" s="89"/>
      <c r="G6" s="89"/>
      <c r="H6" s="89"/>
      <c r="I6" s="89" t="s">
        <v>17</v>
      </c>
      <c r="J6" s="89"/>
      <c r="K6" s="89" t="s">
        <v>261</v>
      </c>
      <c r="L6" s="89"/>
      <c r="M6" s="91"/>
      <c r="N6" s="89"/>
      <c r="O6" s="89" t="s">
        <v>282</v>
      </c>
      <c r="P6" s="89" t="s">
        <v>396</v>
      </c>
      <c r="Q6" s="89">
        <v>0.5</v>
      </c>
      <c r="R6" s="89"/>
      <c r="S6" s="92"/>
      <c r="T6" s="92"/>
      <c r="U6" s="92"/>
      <c r="V6" s="92"/>
      <c r="W6" s="89"/>
    </row>
    <row r="7" spans="1:23" x14ac:dyDescent="0.25">
      <c r="A7" s="108">
        <f t="shared" ref="A7:A14" si="1" xml:space="preserve"> ROW(A7) - 3</f>
        <v>4</v>
      </c>
      <c r="B7" s="109">
        <v>44470</v>
      </c>
      <c r="C7" s="110" t="s">
        <v>269</v>
      </c>
      <c r="D7" s="110"/>
      <c r="E7" s="110"/>
      <c r="F7" s="110"/>
      <c r="G7" s="110"/>
      <c r="H7" s="110"/>
      <c r="I7" s="110" t="s">
        <v>17</v>
      </c>
      <c r="J7" s="110" t="s">
        <v>78</v>
      </c>
      <c r="K7" s="110" t="s">
        <v>100</v>
      </c>
      <c r="L7" s="110"/>
      <c r="M7" s="111"/>
      <c r="N7" s="110"/>
      <c r="O7" s="110" t="s">
        <v>282</v>
      </c>
      <c r="P7" s="110" t="s">
        <v>400</v>
      </c>
      <c r="Q7" s="110">
        <v>1</v>
      </c>
      <c r="R7" s="110"/>
      <c r="S7" s="112"/>
      <c r="T7" s="112" t="s">
        <v>272</v>
      </c>
      <c r="U7" s="112"/>
      <c r="V7" s="112"/>
      <c r="W7" s="110"/>
    </row>
    <row r="8" spans="1:23" x14ac:dyDescent="0.25">
      <c r="A8" s="108">
        <f t="shared" si="1"/>
        <v>5</v>
      </c>
      <c r="B8" s="109">
        <v>44473</v>
      </c>
      <c r="C8" s="110" t="s">
        <v>269</v>
      </c>
      <c r="D8" s="110"/>
      <c r="E8" s="110"/>
      <c r="F8" s="110"/>
      <c r="G8" s="110"/>
      <c r="H8" s="110"/>
      <c r="I8" s="110" t="s">
        <v>17</v>
      </c>
      <c r="J8" s="110" t="s">
        <v>78</v>
      </c>
      <c r="K8" s="110" t="s">
        <v>401</v>
      </c>
      <c r="L8" s="110"/>
      <c r="M8" s="111"/>
      <c r="N8" s="110"/>
      <c r="O8" s="110" t="s">
        <v>282</v>
      </c>
      <c r="P8" s="110" t="s">
        <v>402</v>
      </c>
      <c r="Q8" s="110">
        <v>1</v>
      </c>
      <c r="R8" s="110"/>
      <c r="S8" s="112"/>
      <c r="T8" s="112"/>
      <c r="U8" s="112"/>
      <c r="V8" s="112"/>
      <c r="W8" s="110"/>
    </row>
    <row r="9" spans="1:23" x14ac:dyDescent="0.25">
      <c r="A9" s="108">
        <f t="shared" si="1"/>
        <v>6</v>
      </c>
      <c r="B9" s="109">
        <v>44473</v>
      </c>
      <c r="C9" s="110" t="s">
        <v>269</v>
      </c>
      <c r="D9" s="110"/>
      <c r="E9" s="110" t="s">
        <v>86</v>
      </c>
      <c r="F9" s="110"/>
      <c r="G9" s="110" t="s">
        <v>87</v>
      </c>
      <c r="H9" s="89" t="s">
        <v>450</v>
      </c>
      <c r="I9" s="110"/>
      <c r="J9" s="110"/>
      <c r="K9" s="110"/>
      <c r="L9" s="110"/>
      <c r="M9" s="111" t="s">
        <v>403</v>
      </c>
      <c r="N9" s="110"/>
      <c r="O9" s="110" t="s">
        <v>288</v>
      </c>
      <c r="P9" s="110" t="s">
        <v>404</v>
      </c>
      <c r="Q9" s="110">
        <v>0.5</v>
      </c>
      <c r="R9" s="110" t="s">
        <v>279</v>
      </c>
      <c r="S9" s="112"/>
      <c r="T9" s="112"/>
      <c r="U9" s="112"/>
      <c r="V9" s="112" t="s">
        <v>405</v>
      </c>
      <c r="W9" s="110"/>
    </row>
    <row r="10" spans="1:23" x14ac:dyDescent="0.25">
      <c r="A10" s="108">
        <f t="shared" si="1"/>
        <v>7</v>
      </c>
      <c r="B10" s="109">
        <v>44473</v>
      </c>
      <c r="C10" s="110" t="s">
        <v>269</v>
      </c>
      <c r="D10" s="110"/>
      <c r="E10" s="110"/>
      <c r="F10" s="110"/>
      <c r="G10" s="110"/>
      <c r="H10" s="110"/>
      <c r="I10" s="110" t="s">
        <v>17</v>
      </c>
      <c r="J10" s="110" t="s">
        <v>250</v>
      </c>
      <c r="K10" s="110" t="s">
        <v>407</v>
      </c>
      <c r="L10" s="110"/>
      <c r="M10" s="111"/>
      <c r="N10" s="110"/>
      <c r="O10" s="110" t="s">
        <v>288</v>
      </c>
      <c r="P10" s="110" t="s">
        <v>408</v>
      </c>
      <c r="Q10" s="110">
        <v>1</v>
      </c>
      <c r="R10" s="110"/>
      <c r="S10" s="112"/>
      <c r="T10" s="112" t="s">
        <v>273</v>
      </c>
      <c r="U10" s="112"/>
      <c r="V10" s="112"/>
      <c r="W10" s="110"/>
    </row>
    <row r="11" spans="1:23" x14ac:dyDescent="0.25">
      <c r="A11" s="108">
        <f t="shared" si="1"/>
        <v>8</v>
      </c>
      <c r="B11" s="109">
        <v>44473</v>
      </c>
      <c r="C11" s="110" t="s">
        <v>269</v>
      </c>
      <c r="D11" s="110"/>
      <c r="E11" s="110" t="s">
        <v>343</v>
      </c>
      <c r="F11" s="110"/>
      <c r="G11" s="110" t="s">
        <v>96</v>
      </c>
      <c r="H11" s="110" t="s">
        <v>100</v>
      </c>
      <c r="I11" s="110"/>
      <c r="J11" s="110"/>
      <c r="K11" s="110"/>
      <c r="L11" s="110"/>
      <c r="M11" s="111" t="s">
        <v>409</v>
      </c>
      <c r="N11" s="110"/>
      <c r="O11" s="110" t="s">
        <v>391</v>
      </c>
      <c r="P11" s="110" t="s">
        <v>410</v>
      </c>
      <c r="Q11" s="110">
        <v>0.5</v>
      </c>
      <c r="R11" s="110" t="s">
        <v>279</v>
      </c>
      <c r="S11" s="112"/>
      <c r="T11" s="112" t="s">
        <v>275</v>
      </c>
      <c r="U11" s="112"/>
      <c r="V11" s="112"/>
      <c r="W11" s="110"/>
    </row>
    <row r="12" spans="1:23" x14ac:dyDescent="0.25">
      <c r="A12" s="99">
        <f t="shared" si="1"/>
        <v>9</v>
      </c>
      <c r="B12" s="90">
        <v>44474</v>
      </c>
      <c r="C12" s="89"/>
      <c r="D12" s="89"/>
      <c r="E12" s="89"/>
      <c r="F12" s="89"/>
      <c r="G12" s="89"/>
      <c r="H12" s="89"/>
      <c r="I12" s="89" t="s">
        <v>411</v>
      </c>
      <c r="J12" s="89"/>
      <c r="K12" s="89"/>
      <c r="L12" s="89"/>
      <c r="M12" s="91" t="s">
        <v>412</v>
      </c>
      <c r="N12" s="89">
        <v>3</v>
      </c>
      <c r="O12" s="89"/>
      <c r="P12" s="89"/>
      <c r="Q12" s="89"/>
      <c r="R12" s="89"/>
      <c r="S12" s="92"/>
      <c r="T12" s="92"/>
      <c r="U12" s="92"/>
      <c r="V12" s="92"/>
      <c r="W12" s="89"/>
    </row>
    <row r="13" spans="1:23" x14ac:dyDescent="0.25">
      <c r="A13" s="99">
        <f t="shared" si="1"/>
        <v>10</v>
      </c>
      <c r="B13" s="90">
        <v>44474</v>
      </c>
      <c r="C13" s="89" t="s">
        <v>269</v>
      </c>
      <c r="D13" s="89"/>
      <c r="E13" s="89"/>
      <c r="F13" s="89"/>
      <c r="G13" s="89"/>
      <c r="H13" s="89"/>
      <c r="I13" s="89" t="s">
        <v>17</v>
      </c>
      <c r="J13" s="89" t="s">
        <v>296</v>
      </c>
      <c r="K13" s="89"/>
      <c r="L13" s="89"/>
      <c r="M13" s="91"/>
      <c r="N13" s="89"/>
      <c r="O13" s="89" t="s">
        <v>286</v>
      </c>
      <c r="P13" s="89" t="s">
        <v>413</v>
      </c>
      <c r="Q13" s="89">
        <v>1.5</v>
      </c>
      <c r="R13" s="89" t="s">
        <v>280</v>
      </c>
      <c r="S13" s="92"/>
      <c r="T13" s="92"/>
      <c r="U13" s="92"/>
      <c r="V13" s="92"/>
      <c r="W13" s="89"/>
    </row>
    <row r="14" spans="1:23" x14ac:dyDescent="0.25">
      <c r="A14" s="99">
        <f t="shared" si="1"/>
        <v>11</v>
      </c>
      <c r="B14" s="90">
        <v>44474</v>
      </c>
      <c r="C14" s="89" t="s">
        <v>269</v>
      </c>
      <c r="D14" s="89"/>
      <c r="E14" s="89" t="s">
        <v>343</v>
      </c>
      <c r="F14" s="89"/>
      <c r="G14" s="89" t="s">
        <v>96</v>
      </c>
      <c r="H14" s="89" t="s">
        <v>100</v>
      </c>
      <c r="I14" s="89"/>
      <c r="J14" s="89"/>
      <c r="K14" s="89"/>
      <c r="L14" s="89"/>
      <c r="M14" s="91" t="s">
        <v>414</v>
      </c>
      <c r="N14" s="89"/>
      <c r="O14" s="89" t="s">
        <v>391</v>
      </c>
      <c r="P14" s="89" t="s">
        <v>415</v>
      </c>
      <c r="Q14" s="89">
        <v>0.5</v>
      </c>
      <c r="R14" s="89"/>
      <c r="S14" s="92"/>
      <c r="T14" s="92" t="s">
        <v>275</v>
      </c>
      <c r="U14" s="92"/>
      <c r="V14" s="92"/>
      <c r="W14" s="89"/>
    </row>
    <row r="15" spans="1:23" x14ac:dyDescent="0.25">
      <c r="A15" s="108">
        <f t="shared" ref="A15:A21" si="2" xml:space="preserve"> ROW(A15) - 3</f>
        <v>12</v>
      </c>
      <c r="B15" s="109">
        <v>44475</v>
      </c>
      <c r="C15" s="110" t="s">
        <v>269</v>
      </c>
      <c r="D15" s="110"/>
      <c r="E15" s="110" t="s">
        <v>342</v>
      </c>
      <c r="F15" s="110">
        <v>180063</v>
      </c>
      <c r="G15" s="110" t="s">
        <v>96</v>
      </c>
      <c r="H15" s="110" t="s">
        <v>100</v>
      </c>
      <c r="I15" s="110"/>
      <c r="J15" s="110"/>
      <c r="K15" s="110"/>
      <c r="L15" s="110"/>
      <c r="M15" s="111" t="s">
        <v>417</v>
      </c>
      <c r="N15" s="110"/>
      <c r="O15" s="110" t="s">
        <v>391</v>
      </c>
      <c r="P15" s="110" t="s">
        <v>418</v>
      </c>
      <c r="Q15" s="110">
        <v>1</v>
      </c>
      <c r="R15" s="110"/>
      <c r="S15" s="112"/>
      <c r="T15" s="112" t="s">
        <v>275</v>
      </c>
      <c r="U15" s="112"/>
      <c r="V15" s="112"/>
      <c r="W15" s="110"/>
    </row>
    <row r="16" spans="1:23" x14ac:dyDescent="0.25">
      <c r="A16" s="108">
        <f t="shared" si="2"/>
        <v>13</v>
      </c>
      <c r="B16" s="109">
        <v>44475</v>
      </c>
      <c r="C16" s="110" t="s">
        <v>269</v>
      </c>
      <c r="D16" s="110"/>
      <c r="E16" s="110" t="s">
        <v>343</v>
      </c>
      <c r="F16" s="110"/>
      <c r="G16" s="110" t="s">
        <v>96</v>
      </c>
      <c r="H16" s="110" t="s">
        <v>100</v>
      </c>
      <c r="I16" s="110"/>
      <c r="J16" s="110"/>
      <c r="K16" s="110"/>
      <c r="L16" s="110"/>
      <c r="M16" s="111" t="s">
        <v>419</v>
      </c>
      <c r="N16" s="110"/>
      <c r="O16" s="110"/>
      <c r="P16" s="110" t="s">
        <v>420</v>
      </c>
      <c r="Q16" s="110">
        <v>1</v>
      </c>
      <c r="R16" s="110" t="s">
        <v>279</v>
      </c>
      <c r="S16" s="112"/>
      <c r="T16" s="112" t="s">
        <v>275</v>
      </c>
      <c r="U16" s="112"/>
      <c r="V16" s="112"/>
      <c r="W16" s="110"/>
    </row>
    <row r="17" spans="1:23" x14ac:dyDescent="0.25">
      <c r="A17" s="108">
        <f t="shared" si="2"/>
        <v>14</v>
      </c>
      <c r="B17" s="109">
        <v>44475</v>
      </c>
      <c r="C17" s="110" t="s">
        <v>269</v>
      </c>
      <c r="D17" s="110"/>
      <c r="E17" s="110" t="s">
        <v>320</v>
      </c>
      <c r="F17" s="110"/>
      <c r="G17" s="110" t="s">
        <v>23</v>
      </c>
      <c r="H17" s="110" t="s">
        <v>261</v>
      </c>
      <c r="I17" s="110"/>
      <c r="J17" s="110"/>
      <c r="K17" s="110"/>
      <c r="L17" s="110"/>
      <c r="M17" s="111" t="s">
        <v>421</v>
      </c>
      <c r="N17" s="110"/>
      <c r="O17" s="110" t="s">
        <v>391</v>
      </c>
      <c r="P17" s="110" t="s">
        <v>422</v>
      </c>
      <c r="Q17" s="110">
        <v>1</v>
      </c>
      <c r="R17" s="110"/>
      <c r="S17" s="112"/>
      <c r="T17" s="112" t="s">
        <v>275</v>
      </c>
      <c r="U17" s="112"/>
      <c r="V17" s="112"/>
      <c r="W17" s="110"/>
    </row>
    <row r="18" spans="1:23" x14ac:dyDescent="0.25">
      <c r="A18" s="108">
        <f t="shared" si="2"/>
        <v>15</v>
      </c>
      <c r="B18" s="109">
        <v>44475</v>
      </c>
      <c r="C18" s="110" t="s">
        <v>269</v>
      </c>
      <c r="D18" s="110"/>
      <c r="E18" s="110"/>
      <c r="F18" s="110"/>
      <c r="G18" s="110"/>
      <c r="H18" s="110"/>
      <c r="I18" s="110" t="s">
        <v>17</v>
      </c>
      <c r="J18" s="110"/>
      <c r="K18" s="110" t="s">
        <v>423</v>
      </c>
      <c r="L18" s="110"/>
      <c r="M18" s="111"/>
      <c r="N18" s="110"/>
      <c r="O18" s="110" t="s">
        <v>285</v>
      </c>
      <c r="P18" s="110" t="s">
        <v>424</v>
      </c>
      <c r="Q18" s="110">
        <v>0.25</v>
      </c>
      <c r="R18" s="110" t="s">
        <v>279</v>
      </c>
      <c r="S18" s="112"/>
      <c r="T18" s="112"/>
      <c r="U18" s="112"/>
      <c r="V18" s="112"/>
      <c r="W18" s="110"/>
    </row>
    <row r="19" spans="1:23" x14ac:dyDescent="0.25">
      <c r="A19" s="99">
        <f t="shared" si="2"/>
        <v>16</v>
      </c>
      <c r="B19" s="90">
        <v>44476</v>
      </c>
      <c r="C19" s="89" t="s">
        <v>269</v>
      </c>
      <c r="D19" s="89"/>
      <c r="E19" s="89" t="s">
        <v>343</v>
      </c>
      <c r="F19" s="89"/>
      <c r="G19" s="89" t="s">
        <v>96</v>
      </c>
      <c r="H19" s="89" t="s">
        <v>100</v>
      </c>
      <c r="I19" s="89"/>
      <c r="J19" s="89"/>
      <c r="K19" s="89"/>
      <c r="L19" s="89"/>
      <c r="M19" s="91" t="s">
        <v>425</v>
      </c>
      <c r="N19" s="89"/>
      <c r="O19" s="89" t="s">
        <v>291</v>
      </c>
      <c r="P19" s="89" t="s">
        <v>426</v>
      </c>
      <c r="Q19" s="89">
        <v>5</v>
      </c>
      <c r="R19" s="89" t="s">
        <v>279</v>
      </c>
      <c r="S19" s="92"/>
      <c r="T19" s="92" t="s">
        <v>275</v>
      </c>
      <c r="U19" s="92"/>
      <c r="V19" s="92"/>
      <c r="W19" s="89"/>
    </row>
    <row r="20" spans="1:23" x14ac:dyDescent="0.25">
      <c r="A20" s="99">
        <f t="shared" si="2"/>
        <v>17</v>
      </c>
      <c r="B20" s="90">
        <v>44476</v>
      </c>
      <c r="C20" s="89" t="s">
        <v>269</v>
      </c>
      <c r="D20" s="89"/>
      <c r="E20" s="89"/>
      <c r="F20" s="89"/>
      <c r="G20" s="89"/>
      <c r="H20" s="89"/>
      <c r="I20" s="89" t="s">
        <v>17</v>
      </c>
      <c r="J20" s="89"/>
      <c r="K20" s="89"/>
      <c r="L20" s="89"/>
      <c r="M20" s="91"/>
      <c r="N20" s="89"/>
      <c r="O20" s="89" t="s">
        <v>284</v>
      </c>
      <c r="P20" s="89" t="s">
        <v>427</v>
      </c>
      <c r="Q20" s="89">
        <v>0.5</v>
      </c>
      <c r="R20" s="89"/>
      <c r="S20" s="92"/>
      <c r="T20" s="92" t="s">
        <v>273</v>
      </c>
      <c r="U20" s="92"/>
      <c r="V20" s="92"/>
      <c r="W20" s="89"/>
    </row>
    <row r="21" spans="1:23" x14ac:dyDescent="0.25">
      <c r="A21" s="99">
        <f t="shared" si="2"/>
        <v>18</v>
      </c>
      <c r="B21" s="90">
        <v>44476</v>
      </c>
      <c r="C21" s="89" t="s">
        <v>269</v>
      </c>
      <c r="D21" s="89"/>
      <c r="E21" s="89"/>
      <c r="F21" s="89"/>
      <c r="G21" s="89"/>
      <c r="H21" s="89"/>
      <c r="I21" s="89" t="s">
        <v>17</v>
      </c>
      <c r="J21" s="89"/>
      <c r="K21" s="89" t="s">
        <v>428</v>
      </c>
      <c r="L21" s="89"/>
      <c r="M21" s="91"/>
      <c r="N21" s="89"/>
      <c r="O21" s="89" t="s">
        <v>289</v>
      </c>
      <c r="P21" s="89" t="s">
        <v>429</v>
      </c>
      <c r="Q21" s="89">
        <v>0.25</v>
      </c>
      <c r="R21" s="89"/>
      <c r="S21" s="92"/>
      <c r="T21" s="92" t="s">
        <v>275</v>
      </c>
      <c r="U21" s="92"/>
      <c r="V21" s="92"/>
      <c r="W21" s="89"/>
    </row>
    <row r="22" spans="1:23" x14ac:dyDescent="0.25">
      <c r="A22" s="99">
        <f t="shared" ref="A22:A30" si="3" xml:space="preserve"> ROW(A22) - 3</f>
        <v>19</v>
      </c>
      <c r="B22" s="90">
        <v>44477</v>
      </c>
      <c r="C22" s="89" t="s">
        <v>269</v>
      </c>
      <c r="D22" s="89"/>
      <c r="E22" s="89" t="s">
        <v>364</v>
      </c>
      <c r="F22" s="89"/>
      <c r="G22" s="89" t="s">
        <v>365</v>
      </c>
      <c r="H22" s="89" t="s">
        <v>450</v>
      </c>
      <c r="I22" s="89"/>
      <c r="J22" s="89" t="s">
        <v>252</v>
      </c>
      <c r="K22" s="89"/>
      <c r="L22" s="89"/>
      <c r="M22" s="91" t="s">
        <v>430</v>
      </c>
      <c r="N22" s="89"/>
      <c r="O22" s="89" t="s">
        <v>284</v>
      </c>
      <c r="P22" s="89" t="s">
        <v>431</v>
      </c>
      <c r="Q22" s="89">
        <v>2</v>
      </c>
      <c r="R22" s="89"/>
      <c r="S22" s="92"/>
      <c r="T22" s="92"/>
      <c r="U22" s="92"/>
      <c r="V22" s="92"/>
      <c r="W22" s="89"/>
    </row>
    <row r="23" spans="1:23" x14ac:dyDescent="0.25">
      <c r="A23" s="99">
        <f t="shared" si="3"/>
        <v>20</v>
      </c>
      <c r="B23" s="90">
        <v>44477</v>
      </c>
      <c r="C23" s="89" t="s">
        <v>269</v>
      </c>
      <c r="D23" s="89"/>
      <c r="E23" s="89"/>
      <c r="F23" s="89"/>
      <c r="G23" s="89"/>
      <c r="H23" s="89"/>
      <c r="I23" s="89" t="s">
        <v>17</v>
      </c>
      <c r="J23" s="89" t="s">
        <v>149</v>
      </c>
      <c r="K23" s="89" t="s">
        <v>432</v>
      </c>
      <c r="L23" s="89"/>
      <c r="M23" s="91" t="s">
        <v>433</v>
      </c>
      <c r="N23" s="89"/>
      <c r="O23" s="89" t="s">
        <v>286</v>
      </c>
      <c r="P23" s="89" t="s">
        <v>434</v>
      </c>
      <c r="Q23" s="89">
        <v>0.5</v>
      </c>
      <c r="R23" s="89"/>
      <c r="S23" s="92"/>
      <c r="T23" s="92"/>
      <c r="U23" s="92"/>
      <c r="V23" s="92"/>
      <c r="W23" s="89"/>
    </row>
    <row r="24" spans="1:23" x14ac:dyDescent="0.25">
      <c r="A24" s="99">
        <f t="shared" si="3"/>
        <v>21</v>
      </c>
      <c r="B24" s="90">
        <v>44477</v>
      </c>
      <c r="C24" s="89" t="s">
        <v>269</v>
      </c>
      <c r="D24" s="89"/>
      <c r="E24" s="89" t="s">
        <v>86</v>
      </c>
      <c r="F24" s="89"/>
      <c r="G24" s="89" t="s">
        <v>87</v>
      </c>
      <c r="H24" s="89" t="s">
        <v>450</v>
      </c>
      <c r="I24" s="89"/>
      <c r="J24" s="89"/>
      <c r="K24" s="89"/>
      <c r="L24" s="89"/>
      <c r="M24" s="91"/>
      <c r="N24" s="89"/>
      <c r="O24" s="89" t="s">
        <v>435</v>
      </c>
      <c r="P24" s="89" t="s">
        <v>436</v>
      </c>
      <c r="Q24" s="89">
        <v>1</v>
      </c>
      <c r="R24" s="89"/>
      <c r="S24" s="92"/>
      <c r="T24" s="92"/>
      <c r="U24" s="92"/>
      <c r="V24" s="92"/>
      <c r="W24" s="89"/>
    </row>
    <row r="25" spans="1:23" x14ac:dyDescent="0.25">
      <c r="A25" s="99">
        <f t="shared" si="3"/>
        <v>22</v>
      </c>
      <c r="B25" s="90">
        <v>44480</v>
      </c>
      <c r="C25" s="89" t="s">
        <v>269</v>
      </c>
      <c r="D25" s="89"/>
      <c r="E25" s="89"/>
      <c r="F25" s="89"/>
      <c r="G25" s="89"/>
      <c r="H25" s="89"/>
      <c r="I25" s="89" t="s">
        <v>17</v>
      </c>
      <c r="J25" s="89" t="s">
        <v>262</v>
      </c>
      <c r="K25" s="89" t="s">
        <v>444</v>
      </c>
      <c r="L25" s="89"/>
      <c r="M25" s="91" t="s">
        <v>445</v>
      </c>
      <c r="N25" s="89"/>
      <c r="O25" s="89" t="s">
        <v>288</v>
      </c>
      <c r="P25" s="89" t="s">
        <v>446</v>
      </c>
      <c r="Q25" s="89">
        <v>1</v>
      </c>
      <c r="R25" s="89" t="s">
        <v>279</v>
      </c>
      <c r="S25" s="92"/>
      <c r="T25" s="92" t="s">
        <v>275</v>
      </c>
      <c r="U25" s="92"/>
      <c r="V25" s="92" t="s">
        <v>447</v>
      </c>
      <c r="W25" s="89"/>
    </row>
    <row r="26" spans="1:23" x14ac:dyDescent="0.25">
      <c r="A26" s="99">
        <f t="shared" si="3"/>
        <v>23</v>
      </c>
      <c r="B26" s="90">
        <v>44481</v>
      </c>
      <c r="C26" s="89" t="s">
        <v>269</v>
      </c>
      <c r="D26" s="89"/>
      <c r="E26" s="89" t="s">
        <v>137</v>
      </c>
      <c r="F26" s="89">
        <v>180056</v>
      </c>
      <c r="G26" s="89" t="s">
        <v>23</v>
      </c>
      <c r="H26" s="89" t="s">
        <v>117</v>
      </c>
      <c r="I26" s="89"/>
      <c r="J26" s="89"/>
      <c r="K26" s="89"/>
      <c r="L26" s="89"/>
      <c r="M26" s="91" t="s">
        <v>448</v>
      </c>
      <c r="N26" s="89"/>
      <c r="O26" s="89" t="s">
        <v>416</v>
      </c>
      <c r="P26" s="89" t="s">
        <v>449</v>
      </c>
      <c r="Q26" s="89">
        <v>1</v>
      </c>
      <c r="R26" s="89"/>
      <c r="S26" s="92"/>
      <c r="T26" s="92" t="s">
        <v>275</v>
      </c>
      <c r="U26" s="92"/>
      <c r="V26" s="92"/>
      <c r="W26" s="89"/>
    </row>
    <row r="27" spans="1:23" x14ac:dyDescent="0.25">
      <c r="A27" s="99">
        <f t="shared" si="3"/>
        <v>24</v>
      </c>
      <c r="B27" s="90">
        <v>44482</v>
      </c>
      <c r="C27" s="89" t="s">
        <v>269</v>
      </c>
      <c r="D27" s="89"/>
      <c r="E27" s="89" t="s">
        <v>67</v>
      </c>
      <c r="F27" s="89"/>
      <c r="G27" s="89" t="s">
        <v>68</v>
      </c>
      <c r="H27" s="89" t="s">
        <v>71</v>
      </c>
      <c r="I27" s="89"/>
      <c r="J27" s="89"/>
      <c r="K27" s="89"/>
      <c r="L27" s="89"/>
      <c r="M27" s="91" t="s">
        <v>473</v>
      </c>
      <c r="N27" s="89"/>
      <c r="O27" s="89" t="s">
        <v>391</v>
      </c>
      <c r="P27" s="89" t="s">
        <v>474</v>
      </c>
      <c r="Q27" s="89">
        <v>1</v>
      </c>
      <c r="R27" s="89" t="s">
        <v>280</v>
      </c>
      <c r="S27" s="92"/>
      <c r="T27" s="92" t="s">
        <v>275</v>
      </c>
      <c r="U27" s="92"/>
      <c r="V27" s="92" t="s">
        <v>475</v>
      </c>
      <c r="W27" s="89"/>
    </row>
    <row r="28" spans="1:23" x14ac:dyDescent="0.25">
      <c r="A28" s="99">
        <f t="shared" si="3"/>
        <v>25</v>
      </c>
      <c r="B28" s="90">
        <v>44482</v>
      </c>
      <c r="C28" s="89" t="s">
        <v>269</v>
      </c>
      <c r="D28" s="89"/>
      <c r="E28" s="89" t="s">
        <v>73</v>
      </c>
      <c r="F28" s="89"/>
      <c r="G28" s="89" t="s">
        <v>74</v>
      </c>
      <c r="H28" s="89" t="s">
        <v>450</v>
      </c>
      <c r="I28" s="89"/>
      <c r="J28" s="89"/>
      <c r="K28" s="89"/>
      <c r="L28" s="89"/>
      <c r="M28" s="91" t="s">
        <v>476</v>
      </c>
      <c r="N28" s="89"/>
      <c r="O28" s="89" t="s">
        <v>391</v>
      </c>
      <c r="P28" s="89" t="s">
        <v>477</v>
      </c>
      <c r="Q28" s="89">
        <v>1</v>
      </c>
      <c r="R28" s="89" t="s">
        <v>279</v>
      </c>
      <c r="S28" s="92"/>
      <c r="T28" s="92" t="s">
        <v>275</v>
      </c>
      <c r="U28" s="92"/>
      <c r="V28" s="92"/>
      <c r="W28" s="89"/>
    </row>
    <row r="29" spans="1:23" x14ac:dyDescent="0.25">
      <c r="A29" s="99">
        <f t="shared" si="3"/>
        <v>26</v>
      </c>
      <c r="B29" s="90">
        <v>44482</v>
      </c>
      <c r="C29" s="89" t="s">
        <v>269</v>
      </c>
      <c r="D29" s="89"/>
      <c r="E29" s="89" t="s">
        <v>453</v>
      </c>
      <c r="F29" s="89"/>
      <c r="G29" s="89" t="s">
        <v>12</v>
      </c>
      <c r="H29" s="89" t="s">
        <v>451</v>
      </c>
      <c r="I29" s="89"/>
      <c r="J29" s="89"/>
      <c r="K29" s="89"/>
      <c r="L29" s="89"/>
      <c r="M29" s="91"/>
      <c r="N29" s="89"/>
      <c r="O29" s="89" t="s">
        <v>416</v>
      </c>
      <c r="P29" s="89" t="s">
        <v>478</v>
      </c>
      <c r="Q29" s="89">
        <v>0.5</v>
      </c>
      <c r="R29" s="89"/>
      <c r="S29" s="92"/>
      <c r="T29" s="92" t="s">
        <v>273</v>
      </c>
      <c r="U29" s="92"/>
      <c r="V29" s="92"/>
      <c r="W29" s="89"/>
    </row>
    <row r="30" spans="1:23" x14ac:dyDescent="0.25">
      <c r="A30" s="122">
        <f t="shared" si="3"/>
        <v>27</v>
      </c>
      <c r="B30" s="123">
        <v>44482</v>
      </c>
      <c r="C30" s="124" t="s">
        <v>269</v>
      </c>
      <c r="D30" s="124"/>
      <c r="E30" s="124" t="s">
        <v>342</v>
      </c>
      <c r="F30" s="124">
        <v>180063</v>
      </c>
      <c r="G30" s="124" t="s">
        <v>96</v>
      </c>
      <c r="H30" s="124" t="s">
        <v>100</v>
      </c>
      <c r="I30" s="124"/>
      <c r="J30" s="124"/>
      <c r="K30" s="124"/>
      <c r="L30" s="124"/>
      <c r="M30" s="125" t="s">
        <v>479</v>
      </c>
      <c r="N30" s="124"/>
      <c r="O30" s="124" t="s">
        <v>291</v>
      </c>
      <c r="P30" s="124" t="s">
        <v>480</v>
      </c>
      <c r="Q30" s="124">
        <v>0.25</v>
      </c>
      <c r="R30" s="124" t="s">
        <v>279</v>
      </c>
      <c r="S30" s="126"/>
      <c r="T30" s="126" t="s">
        <v>274</v>
      </c>
      <c r="U30" s="126"/>
      <c r="V30" s="126"/>
      <c r="W30" s="124"/>
    </row>
    <row r="31" spans="1:23" x14ac:dyDescent="0.25">
      <c r="A31" s="122">
        <f t="shared" ref="A31:A36" si="4" xml:space="preserve"> ROW(A31) - 3</f>
        <v>28</v>
      </c>
      <c r="B31" s="123">
        <v>44483</v>
      </c>
      <c r="C31" s="124" t="s">
        <v>269</v>
      </c>
      <c r="D31" s="124"/>
      <c r="E31" s="124" t="s">
        <v>343</v>
      </c>
      <c r="F31" s="124"/>
      <c r="G31" s="124" t="s">
        <v>96</v>
      </c>
      <c r="H31" s="124" t="s">
        <v>100</v>
      </c>
      <c r="I31" s="124"/>
      <c r="J31" s="124"/>
      <c r="K31" s="124"/>
      <c r="L31" s="124"/>
      <c r="M31" s="125"/>
      <c r="N31" s="124"/>
      <c r="O31" s="124" t="s">
        <v>391</v>
      </c>
      <c r="P31" s="124" t="s">
        <v>481</v>
      </c>
      <c r="Q31" s="124">
        <v>3</v>
      </c>
      <c r="R31" s="124" t="s">
        <v>279</v>
      </c>
      <c r="S31" s="126"/>
      <c r="T31" s="126"/>
      <c r="U31" s="126"/>
      <c r="V31" s="126" t="s">
        <v>482</v>
      </c>
      <c r="W31" s="124"/>
    </row>
    <row r="32" spans="1:23" x14ac:dyDescent="0.25">
      <c r="A32" s="122">
        <f t="shared" si="4"/>
        <v>29</v>
      </c>
      <c r="B32" s="123">
        <v>44483</v>
      </c>
      <c r="C32" s="124" t="s">
        <v>269</v>
      </c>
      <c r="D32" s="124"/>
      <c r="E32" s="124"/>
      <c r="F32" s="124"/>
      <c r="G32" s="124"/>
      <c r="H32" s="124"/>
      <c r="I32" s="124" t="s">
        <v>397</v>
      </c>
      <c r="J32" s="124"/>
      <c r="K32" s="124"/>
      <c r="L32" s="124"/>
      <c r="M32" s="125"/>
      <c r="N32" s="124"/>
      <c r="O32" s="124" t="s">
        <v>287</v>
      </c>
      <c r="P32" s="124" t="s">
        <v>483</v>
      </c>
      <c r="Q32" s="124">
        <v>2.5</v>
      </c>
      <c r="R32" s="124"/>
      <c r="S32" s="126"/>
      <c r="T32" s="126"/>
      <c r="U32" s="126"/>
      <c r="V32" s="126"/>
      <c r="W32" s="124"/>
    </row>
    <row r="33" spans="1:23" x14ac:dyDescent="0.25">
      <c r="A33" s="99">
        <f t="shared" si="4"/>
        <v>30</v>
      </c>
      <c r="B33" s="90">
        <v>44483</v>
      </c>
      <c r="C33" s="89" t="s">
        <v>269</v>
      </c>
      <c r="D33" s="89"/>
      <c r="E33" s="89" t="s">
        <v>484</v>
      </c>
      <c r="F33" s="89"/>
      <c r="G33" s="89" t="s">
        <v>169</v>
      </c>
      <c r="H33" s="89" t="s">
        <v>451</v>
      </c>
      <c r="I33" s="89"/>
      <c r="J33" s="89"/>
      <c r="K33" s="89"/>
      <c r="L33" s="89"/>
      <c r="M33" s="91" t="s">
        <v>497</v>
      </c>
      <c r="N33" s="89"/>
      <c r="O33" s="89" t="s">
        <v>391</v>
      </c>
      <c r="P33" s="89" t="s">
        <v>498</v>
      </c>
      <c r="Q33" s="89">
        <v>1</v>
      </c>
      <c r="R33" s="89" t="s">
        <v>279</v>
      </c>
      <c r="S33" s="92"/>
      <c r="T33" s="92"/>
      <c r="U33" s="92"/>
      <c r="V33" s="92" t="s">
        <v>499</v>
      </c>
      <c r="W33" s="89"/>
    </row>
    <row r="34" spans="1:23" x14ac:dyDescent="0.25">
      <c r="A34" s="99">
        <f t="shared" si="4"/>
        <v>31</v>
      </c>
      <c r="B34" s="90">
        <v>44484</v>
      </c>
      <c r="C34" s="89" t="s">
        <v>269</v>
      </c>
      <c r="D34" s="89"/>
      <c r="E34" s="89"/>
      <c r="F34" s="89"/>
      <c r="G34" s="89"/>
      <c r="H34" s="89"/>
      <c r="I34" s="89" t="s">
        <v>17</v>
      </c>
      <c r="J34" s="89"/>
      <c r="K34" s="89" t="s">
        <v>500</v>
      </c>
      <c r="L34" s="89"/>
      <c r="M34" s="91"/>
      <c r="N34" s="89"/>
      <c r="O34" s="89" t="s">
        <v>285</v>
      </c>
      <c r="P34" s="89" t="s">
        <v>501</v>
      </c>
      <c r="Q34" s="89">
        <v>1</v>
      </c>
      <c r="R34" s="89"/>
      <c r="S34" s="92"/>
      <c r="T34" s="92"/>
      <c r="U34" s="92"/>
      <c r="V34" s="92"/>
      <c r="W34" s="89"/>
    </row>
    <row r="35" spans="1:23" x14ac:dyDescent="0.25">
      <c r="A35" s="99">
        <f t="shared" si="4"/>
        <v>32</v>
      </c>
      <c r="B35" s="90">
        <v>44484</v>
      </c>
      <c r="C35" s="89" t="s">
        <v>269</v>
      </c>
      <c r="D35" s="89"/>
      <c r="E35" s="89" t="s">
        <v>493</v>
      </c>
      <c r="F35" s="89"/>
      <c r="G35" s="89" t="s">
        <v>169</v>
      </c>
      <c r="H35" s="89" t="s">
        <v>451</v>
      </c>
      <c r="I35" s="89"/>
      <c r="J35" s="89"/>
      <c r="K35" s="89"/>
      <c r="L35" s="89"/>
      <c r="M35" s="91"/>
      <c r="N35" s="89"/>
      <c r="O35" s="89" t="s">
        <v>284</v>
      </c>
      <c r="P35" s="89" t="s">
        <v>502</v>
      </c>
      <c r="Q35" s="89">
        <v>0.5</v>
      </c>
      <c r="R35" s="89"/>
      <c r="S35" s="92"/>
      <c r="T35" s="92" t="s">
        <v>273</v>
      </c>
      <c r="U35" s="92"/>
      <c r="V35" s="92"/>
      <c r="W35" s="89"/>
    </row>
    <row r="36" spans="1:23" x14ac:dyDescent="0.25">
      <c r="A36" s="99">
        <f t="shared" si="4"/>
        <v>33</v>
      </c>
      <c r="B36" s="90">
        <v>44487</v>
      </c>
      <c r="C36" s="89" t="s">
        <v>269</v>
      </c>
      <c r="D36" s="89"/>
      <c r="E36" s="89" t="s">
        <v>127</v>
      </c>
      <c r="F36" s="89"/>
      <c r="G36" s="89" t="s">
        <v>83</v>
      </c>
      <c r="H36" s="89" t="s">
        <v>117</v>
      </c>
      <c r="I36" s="89"/>
      <c r="J36" s="89"/>
      <c r="K36" s="89"/>
      <c r="L36" s="89"/>
      <c r="M36" s="91" t="s">
        <v>514</v>
      </c>
      <c r="N36" s="89"/>
      <c r="O36" s="89" t="s">
        <v>289</v>
      </c>
      <c r="P36" s="89" t="s">
        <v>512</v>
      </c>
      <c r="Q36" s="89">
        <v>0.5</v>
      </c>
      <c r="R36" s="89" t="s">
        <v>279</v>
      </c>
      <c r="S36" s="92"/>
      <c r="T36" s="92" t="s">
        <v>275</v>
      </c>
      <c r="U36" s="92"/>
      <c r="V36" s="92" t="s">
        <v>513</v>
      </c>
      <c r="W36" s="89"/>
    </row>
    <row r="37" spans="1:23" x14ac:dyDescent="0.25">
      <c r="A37" s="99">
        <f t="shared" ref="A37:A42" si="5" xml:space="preserve"> ROW(A37) - 3</f>
        <v>34</v>
      </c>
      <c r="B37" s="90">
        <v>44487</v>
      </c>
      <c r="C37" s="89" t="s">
        <v>269</v>
      </c>
      <c r="D37" s="89"/>
      <c r="E37" s="89"/>
      <c r="F37" s="89"/>
      <c r="G37" s="89"/>
      <c r="H37" s="89"/>
      <c r="I37" s="89" t="s">
        <v>17</v>
      </c>
      <c r="J37" s="89"/>
      <c r="K37" s="89" t="s">
        <v>515</v>
      </c>
      <c r="L37" s="89"/>
      <c r="M37" s="91"/>
      <c r="N37" s="89"/>
      <c r="O37" s="89" t="s">
        <v>199</v>
      </c>
      <c r="P37" s="89" t="s">
        <v>517</v>
      </c>
      <c r="Q37" s="89">
        <v>0.25</v>
      </c>
      <c r="R37" s="89"/>
      <c r="S37" s="92"/>
      <c r="T37" s="92"/>
      <c r="U37" s="92"/>
      <c r="V37" s="92" t="s">
        <v>516</v>
      </c>
      <c r="W37" s="89"/>
    </row>
    <row r="38" spans="1:23" x14ac:dyDescent="0.25">
      <c r="A38" s="99">
        <f t="shared" si="5"/>
        <v>35</v>
      </c>
      <c r="B38" s="90">
        <v>44488</v>
      </c>
      <c r="C38" s="89" t="s">
        <v>269</v>
      </c>
      <c r="D38" s="89"/>
      <c r="E38" s="89" t="s">
        <v>315</v>
      </c>
      <c r="F38" s="89"/>
      <c r="G38" s="89" t="s">
        <v>96</v>
      </c>
      <c r="H38" s="89" t="s">
        <v>261</v>
      </c>
      <c r="I38" s="89"/>
      <c r="J38" s="89"/>
      <c r="K38" s="89"/>
      <c r="L38" s="89"/>
      <c r="M38" s="91"/>
      <c r="N38" s="89"/>
      <c r="O38" s="89" t="s">
        <v>282</v>
      </c>
      <c r="P38" s="89" t="s">
        <v>518</v>
      </c>
      <c r="Q38" s="89">
        <v>0.75</v>
      </c>
      <c r="R38" s="89"/>
      <c r="S38" s="92"/>
      <c r="T38" s="92" t="s">
        <v>274</v>
      </c>
      <c r="U38" s="92"/>
      <c r="V38" s="92"/>
      <c r="W38" s="89"/>
    </row>
    <row r="39" spans="1:23" x14ac:dyDescent="0.25">
      <c r="A39" s="122">
        <f t="shared" si="5"/>
        <v>36</v>
      </c>
      <c r="B39" s="123">
        <v>44488</v>
      </c>
      <c r="C39" s="124" t="s">
        <v>269</v>
      </c>
      <c r="D39" s="124"/>
      <c r="E39" s="124"/>
      <c r="F39" s="124"/>
      <c r="G39" s="124"/>
      <c r="H39" s="124"/>
      <c r="I39" s="124" t="s">
        <v>17</v>
      </c>
      <c r="J39" s="124" t="s">
        <v>520</v>
      </c>
      <c r="K39" s="124"/>
      <c r="L39" s="124"/>
      <c r="M39" s="125" t="s">
        <v>519</v>
      </c>
      <c r="N39" s="124"/>
      <c r="O39" s="124"/>
      <c r="P39" s="124" t="s">
        <v>521</v>
      </c>
      <c r="Q39" s="124"/>
      <c r="R39" s="124"/>
      <c r="S39" s="126"/>
      <c r="T39" s="126"/>
      <c r="U39" s="126"/>
      <c r="V39" s="126"/>
      <c r="W39" s="124"/>
    </row>
    <row r="40" spans="1:23" x14ac:dyDescent="0.25">
      <c r="A40" s="122">
        <f t="shared" si="5"/>
        <v>37</v>
      </c>
      <c r="B40" s="123">
        <v>44488</v>
      </c>
      <c r="C40" s="124" t="s">
        <v>269</v>
      </c>
      <c r="D40" s="124" t="s">
        <v>522</v>
      </c>
      <c r="E40" s="124"/>
      <c r="F40" s="124"/>
      <c r="G40" s="124"/>
      <c r="H40" s="124"/>
      <c r="I40" s="124" t="s">
        <v>17</v>
      </c>
      <c r="J40" s="124"/>
      <c r="K40" s="124" t="s">
        <v>523</v>
      </c>
      <c r="L40" s="124"/>
      <c r="M40" s="125" t="s">
        <v>524</v>
      </c>
      <c r="N40" s="124"/>
      <c r="O40" s="124" t="s">
        <v>416</v>
      </c>
      <c r="P40" s="124" t="s">
        <v>525</v>
      </c>
      <c r="Q40" s="124">
        <v>0.5</v>
      </c>
      <c r="R40" s="124" t="s">
        <v>528</v>
      </c>
      <c r="S40" s="126"/>
      <c r="T40" s="126"/>
      <c r="U40" s="126"/>
      <c r="V40" s="126"/>
      <c r="W40" s="124"/>
    </row>
    <row r="41" spans="1:23" x14ac:dyDescent="0.25">
      <c r="A41" s="122">
        <f t="shared" si="5"/>
        <v>38</v>
      </c>
      <c r="B41" s="123">
        <v>44488</v>
      </c>
      <c r="C41" s="124" t="s">
        <v>269</v>
      </c>
      <c r="D41" s="124"/>
      <c r="E41" s="124"/>
      <c r="F41" s="124"/>
      <c r="G41" s="124"/>
      <c r="H41" s="124"/>
      <c r="I41" s="124" t="s">
        <v>17</v>
      </c>
      <c r="J41" s="124" t="s">
        <v>520</v>
      </c>
      <c r="K41" s="124" t="s">
        <v>526</v>
      </c>
      <c r="L41" s="124"/>
      <c r="M41" s="125"/>
      <c r="N41" s="124"/>
      <c r="O41" s="124" t="s">
        <v>199</v>
      </c>
      <c r="P41" s="124" t="s">
        <v>527</v>
      </c>
      <c r="Q41" s="124">
        <v>0.5</v>
      </c>
      <c r="R41" s="124"/>
      <c r="S41" s="126"/>
      <c r="T41" s="126"/>
      <c r="U41" s="126"/>
      <c r="V41" s="126"/>
      <c r="W41" s="124"/>
    </row>
    <row r="42" spans="1:23" x14ac:dyDescent="0.25">
      <c r="A42" s="99">
        <f t="shared" si="5"/>
        <v>39</v>
      </c>
      <c r="B42" s="90">
        <v>44489</v>
      </c>
      <c r="C42" s="89" t="s">
        <v>269</v>
      </c>
      <c r="D42" s="89"/>
      <c r="E42" s="89" t="s">
        <v>168</v>
      </c>
      <c r="F42" s="89"/>
      <c r="G42" s="89" t="s">
        <v>169</v>
      </c>
      <c r="H42" s="89" t="s">
        <v>489</v>
      </c>
      <c r="I42" s="89"/>
      <c r="J42" s="89"/>
      <c r="K42" s="89"/>
      <c r="L42" s="89"/>
      <c r="M42" s="91"/>
      <c r="N42" s="89"/>
      <c r="O42" s="89" t="s">
        <v>416</v>
      </c>
      <c r="P42" s="89" t="s">
        <v>529</v>
      </c>
      <c r="Q42" s="89">
        <v>0.75</v>
      </c>
      <c r="R42" s="89" t="s">
        <v>280</v>
      </c>
      <c r="S42" s="92"/>
      <c r="T42" s="92"/>
      <c r="U42" s="92"/>
      <c r="V42" s="92" t="s">
        <v>530</v>
      </c>
      <c r="W42" s="89"/>
    </row>
    <row r="43" spans="1:23" x14ac:dyDescent="0.25">
      <c r="A43" s="122">
        <f t="shared" ref="A43:A49" si="6" xml:space="preserve"> ROW(A43) - 3</f>
        <v>40</v>
      </c>
      <c r="B43" s="123">
        <v>44490</v>
      </c>
      <c r="C43" s="124" t="s">
        <v>269</v>
      </c>
      <c r="D43" s="124"/>
      <c r="E43" s="124" t="s">
        <v>541</v>
      </c>
      <c r="F43" s="124" t="s">
        <v>541</v>
      </c>
      <c r="G43" s="124" t="s">
        <v>542</v>
      </c>
      <c r="H43" s="124"/>
      <c r="I43" s="124"/>
      <c r="J43" s="124"/>
      <c r="K43" s="124"/>
      <c r="L43" s="124"/>
      <c r="M43" s="125"/>
      <c r="N43" s="124"/>
      <c r="O43" s="124" t="s">
        <v>416</v>
      </c>
      <c r="P43" s="124" t="s">
        <v>548</v>
      </c>
      <c r="Q43" s="124">
        <v>1.5</v>
      </c>
      <c r="R43" s="124"/>
      <c r="S43" s="126"/>
      <c r="T43" s="126"/>
      <c r="U43" s="126"/>
      <c r="V43" s="126"/>
      <c r="W43" s="124"/>
    </row>
    <row r="44" spans="1:23" x14ac:dyDescent="0.25">
      <c r="A44" s="122">
        <f t="shared" si="6"/>
        <v>41</v>
      </c>
      <c r="B44" s="123">
        <v>44490</v>
      </c>
      <c r="C44" s="124" t="s">
        <v>269</v>
      </c>
      <c r="D44" s="124"/>
      <c r="E44" s="124"/>
      <c r="F44" s="124"/>
      <c r="G44" s="124"/>
      <c r="H44" s="124"/>
      <c r="I44" s="124" t="s">
        <v>17</v>
      </c>
      <c r="J44" s="124" t="s">
        <v>100</v>
      </c>
      <c r="K44" s="124"/>
      <c r="L44" s="124"/>
      <c r="M44" s="125"/>
      <c r="N44" s="124"/>
      <c r="O44" s="124" t="s">
        <v>282</v>
      </c>
      <c r="P44" s="124" t="s">
        <v>549</v>
      </c>
      <c r="Q44" s="124">
        <v>0.5</v>
      </c>
      <c r="R44" s="124"/>
      <c r="S44" s="126"/>
      <c r="T44" s="126" t="s">
        <v>271</v>
      </c>
      <c r="U44" s="126"/>
      <c r="V44" s="126"/>
      <c r="W44" s="124"/>
    </row>
    <row r="45" spans="1:23" x14ac:dyDescent="0.25">
      <c r="A45" s="122">
        <f t="shared" si="6"/>
        <v>42</v>
      </c>
      <c r="B45" s="123">
        <v>44490</v>
      </c>
      <c r="C45" s="124" t="s">
        <v>269</v>
      </c>
      <c r="D45" s="124"/>
      <c r="E45" s="124" t="s">
        <v>47</v>
      </c>
      <c r="F45" s="124"/>
      <c r="G45" s="124" t="s">
        <v>18</v>
      </c>
      <c r="H45" s="124"/>
      <c r="I45" s="124"/>
      <c r="J45" s="124"/>
      <c r="K45" s="124"/>
      <c r="L45" s="124"/>
      <c r="M45" s="125" t="s">
        <v>550</v>
      </c>
      <c r="N45" s="124"/>
      <c r="O45" s="124" t="s">
        <v>416</v>
      </c>
      <c r="P45" s="124" t="s">
        <v>551</v>
      </c>
      <c r="Q45" s="124">
        <v>0.25</v>
      </c>
      <c r="R45" s="124"/>
      <c r="S45" s="126"/>
      <c r="T45" s="126" t="s">
        <v>275</v>
      </c>
      <c r="U45" s="126"/>
      <c r="V45" s="126"/>
      <c r="W45" s="124"/>
    </row>
    <row r="46" spans="1:23" x14ac:dyDescent="0.25">
      <c r="A46" s="122">
        <f t="shared" si="6"/>
        <v>43</v>
      </c>
      <c r="B46" s="123">
        <v>44490</v>
      </c>
      <c r="C46" s="124"/>
      <c r="D46" s="124"/>
      <c r="E46" s="124"/>
      <c r="F46" s="124"/>
      <c r="G46" s="124"/>
      <c r="H46" s="124"/>
      <c r="I46" s="124" t="s">
        <v>397</v>
      </c>
      <c r="J46" s="124" t="s">
        <v>520</v>
      </c>
      <c r="K46" s="124" t="s">
        <v>552</v>
      </c>
      <c r="L46" s="124"/>
      <c r="M46" s="125"/>
      <c r="N46" s="124"/>
      <c r="O46" s="124"/>
      <c r="P46" s="124" t="s">
        <v>553</v>
      </c>
      <c r="Q46" s="124">
        <v>0.25</v>
      </c>
      <c r="R46" s="124"/>
      <c r="S46" s="126"/>
      <c r="T46" s="126"/>
      <c r="U46" s="126"/>
      <c r="V46" s="126"/>
      <c r="W46" s="124"/>
    </row>
    <row r="47" spans="1:23" x14ac:dyDescent="0.25">
      <c r="A47" s="122">
        <f t="shared" si="6"/>
        <v>44</v>
      </c>
      <c r="B47" s="123">
        <v>44490</v>
      </c>
      <c r="C47" s="124" t="s">
        <v>269</v>
      </c>
      <c r="D47" s="124"/>
      <c r="E47" s="124" t="s">
        <v>533</v>
      </c>
      <c r="F47" s="124" t="s">
        <v>539</v>
      </c>
      <c r="G47" s="124" t="s">
        <v>169</v>
      </c>
      <c r="H47" s="124"/>
      <c r="I47" s="124"/>
      <c r="J47" s="124"/>
      <c r="K47" s="124"/>
      <c r="L47" s="124"/>
      <c r="M47" s="125"/>
      <c r="N47" s="124"/>
      <c r="O47" s="124" t="s">
        <v>416</v>
      </c>
      <c r="P47" s="124" t="s">
        <v>554</v>
      </c>
      <c r="Q47" s="124">
        <v>0.75</v>
      </c>
      <c r="R47" s="124"/>
      <c r="S47" s="126"/>
      <c r="T47" s="126"/>
      <c r="U47" s="126"/>
      <c r="V47" s="126"/>
      <c r="W47" s="124"/>
    </row>
    <row r="48" spans="1:23" x14ac:dyDescent="0.25">
      <c r="A48" s="122">
        <f t="shared" si="6"/>
        <v>45</v>
      </c>
      <c r="B48" s="123">
        <v>44491</v>
      </c>
      <c r="C48" s="124" t="s">
        <v>269</v>
      </c>
      <c r="D48" s="124"/>
      <c r="E48" s="124"/>
      <c r="F48" s="124"/>
      <c r="G48" s="124"/>
      <c r="H48" s="124"/>
      <c r="I48" s="124" t="s">
        <v>17</v>
      </c>
      <c r="J48" s="124" t="s">
        <v>298</v>
      </c>
      <c r="K48" s="124" t="s">
        <v>555</v>
      </c>
      <c r="L48" s="124"/>
      <c r="M48" s="125" t="s">
        <v>557</v>
      </c>
      <c r="N48" s="124"/>
      <c r="O48" s="124" t="s">
        <v>286</v>
      </c>
      <c r="P48" s="124" t="s">
        <v>556</v>
      </c>
      <c r="Q48" s="124">
        <v>0.75</v>
      </c>
      <c r="R48" s="124"/>
      <c r="S48" s="126"/>
      <c r="T48" s="126"/>
      <c r="U48" s="126"/>
      <c r="V48" s="126"/>
      <c r="W48" s="124"/>
    </row>
    <row r="49" spans="1:23" x14ac:dyDescent="0.25">
      <c r="A49" s="122">
        <f t="shared" si="6"/>
        <v>46</v>
      </c>
      <c r="B49" s="123">
        <v>44491</v>
      </c>
      <c r="C49" s="124" t="s">
        <v>269</v>
      </c>
      <c r="D49" s="124"/>
      <c r="E49" s="124"/>
      <c r="F49" s="124"/>
      <c r="G49" s="124"/>
      <c r="H49" s="124"/>
      <c r="I49" s="124" t="s">
        <v>17</v>
      </c>
      <c r="J49" s="124" t="s">
        <v>520</v>
      </c>
      <c r="K49" s="124" t="s">
        <v>558</v>
      </c>
      <c r="L49" s="124"/>
      <c r="M49" s="125" t="s">
        <v>559</v>
      </c>
      <c r="N49" s="124"/>
      <c r="O49" s="124" t="s">
        <v>286</v>
      </c>
      <c r="P49" s="124" t="s">
        <v>560</v>
      </c>
      <c r="Q49" s="124">
        <v>1.5</v>
      </c>
      <c r="R49" s="124"/>
      <c r="S49" s="126"/>
      <c r="T49" s="126"/>
      <c r="U49" s="126"/>
      <c r="V49" s="126"/>
      <c r="W49" s="124"/>
    </row>
    <row r="50" spans="1:23" x14ac:dyDescent="0.25">
      <c r="A50" s="99">
        <f t="shared" ref="A50:A55" si="7" xml:space="preserve"> ROW(A50) - 3</f>
        <v>47</v>
      </c>
      <c r="B50" s="90">
        <v>44494</v>
      </c>
      <c r="C50" s="89" t="s">
        <v>269</v>
      </c>
      <c r="D50" s="89"/>
      <c r="E50" s="89" t="s">
        <v>353</v>
      </c>
      <c r="F50" s="89"/>
      <c r="G50" s="89" t="s">
        <v>354</v>
      </c>
      <c r="H50" s="89"/>
      <c r="I50" s="89" t="s">
        <v>17</v>
      </c>
      <c r="J50" s="89" t="s">
        <v>300</v>
      </c>
      <c r="K50" s="89"/>
      <c r="L50" s="89"/>
      <c r="M50" s="91"/>
      <c r="N50" s="89"/>
      <c r="O50" s="89" t="s">
        <v>391</v>
      </c>
      <c r="P50" s="89" t="s">
        <v>561</v>
      </c>
      <c r="Q50" s="89">
        <v>0.5</v>
      </c>
      <c r="R50" s="89" t="s">
        <v>280</v>
      </c>
      <c r="S50" s="92"/>
      <c r="T50" s="92"/>
      <c r="U50" s="92"/>
      <c r="V50" s="92"/>
      <c r="W50" s="89"/>
    </row>
    <row r="51" spans="1:23" x14ac:dyDescent="0.25">
      <c r="A51" s="122">
        <f t="shared" si="7"/>
        <v>48</v>
      </c>
      <c r="B51" s="123">
        <v>44495</v>
      </c>
      <c r="C51" s="124" t="s">
        <v>269</v>
      </c>
      <c r="D51" s="124"/>
      <c r="E51" s="124" t="s">
        <v>113</v>
      </c>
      <c r="F51" s="124"/>
      <c r="G51" s="124" t="s">
        <v>114</v>
      </c>
      <c r="H51" s="124" t="s">
        <v>117</v>
      </c>
      <c r="I51" s="124" t="s">
        <v>17</v>
      </c>
      <c r="J51" s="124"/>
      <c r="K51" s="124"/>
      <c r="L51" s="124"/>
      <c r="M51" s="125"/>
      <c r="N51" s="124"/>
      <c r="O51" s="124" t="s">
        <v>282</v>
      </c>
      <c r="P51" s="124" t="s">
        <v>576</v>
      </c>
      <c r="Q51" s="124">
        <v>0.5</v>
      </c>
      <c r="R51" s="124"/>
      <c r="S51" s="126"/>
      <c r="T51" s="126" t="s">
        <v>274</v>
      </c>
      <c r="U51" s="126"/>
      <c r="V51" s="126"/>
      <c r="W51" s="124"/>
    </row>
    <row r="52" spans="1:23" x14ac:dyDescent="0.25">
      <c r="A52" s="99">
        <f t="shared" si="7"/>
        <v>49</v>
      </c>
      <c r="B52" s="90">
        <v>44496</v>
      </c>
      <c r="C52" s="89" t="s">
        <v>269</v>
      </c>
      <c r="D52" s="89"/>
      <c r="E52" s="89" t="s">
        <v>443</v>
      </c>
      <c r="F52" s="89"/>
      <c r="G52" s="89" t="s">
        <v>23</v>
      </c>
      <c r="H52" s="89" t="s">
        <v>256</v>
      </c>
      <c r="I52" s="89" t="s">
        <v>17</v>
      </c>
      <c r="J52" s="89"/>
      <c r="K52" s="89"/>
      <c r="L52" s="89"/>
      <c r="M52" s="91" t="s">
        <v>584</v>
      </c>
      <c r="N52" s="89"/>
      <c r="O52" s="89" t="s">
        <v>391</v>
      </c>
      <c r="P52" s="89" t="s">
        <v>585</v>
      </c>
      <c r="Q52" s="89">
        <v>0.5</v>
      </c>
      <c r="R52" s="89" t="s">
        <v>279</v>
      </c>
      <c r="S52" s="92"/>
      <c r="T52" s="92" t="s">
        <v>275</v>
      </c>
      <c r="U52" s="92"/>
      <c r="V52" s="92"/>
      <c r="W52" s="89"/>
    </row>
    <row r="53" spans="1:23" x14ac:dyDescent="0.25">
      <c r="A53" s="99">
        <f t="shared" si="7"/>
        <v>50</v>
      </c>
      <c r="B53" s="90">
        <v>44496</v>
      </c>
      <c r="C53" s="89" t="s">
        <v>269</v>
      </c>
      <c r="D53" s="89"/>
      <c r="E53" s="89" t="s">
        <v>73</v>
      </c>
      <c r="F53" s="89"/>
      <c r="G53" s="89" t="s">
        <v>74</v>
      </c>
      <c r="H53" s="89" t="s">
        <v>450</v>
      </c>
      <c r="I53" s="89" t="s">
        <v>17</v>
      </c>
      <c r="J53" s="89"/>
      <c r="K53" s="89"/>
      <c r="L53" s="89"/>
      <c r="M53" s="91"/>
      <c r="N53" s="89"/>
      <c r="O53" s="89" t="s">
        <v>391</v>
      </c>
      <c r="P53" s="89" t="s">
        <v>586</v>
      </c>
      <c r="Q53" s="89">
        <v>4</v>
      </c>
      <c r="R53" s="89" t="s">
        <v>593</v>
      </c>
      <c r="S53" s="92"/>
      <c r="T53" s="92"/>
      <c r="U53" s="92"/>
      <c r="V53" s="92" t="s">
        <v>587</v>
      </c>
      <c r="W53" s="89" t="s">
        <v>594</v>
      </c>
    </row>
    <row r="54" spans="1:23" x14ac:dyDescent="0.25">
      <c r="A54" s="99">
        <f t="shared" si="7"/>
        <v>51</v>
      </c>
      <c r="B54" s="90">
        <v>44497</v>
      </c>
      <c r="C54" s="89" t="s">
        <v>269</v>
      </c>
      <c r="D54" s="89"/>
      <c r="E54" s="89" t="s">
        <v>493</v>
      </c>
      <c r="F54" s="89"/>
      <c r="G54" s="89" t="s">
        <v>169</v>
      </c>
      <c r="H54" s="89" t="s">
        <v>451</v>
      </c>
      <c r="I54" s="89" t="s">
        <v>17</v>
      </c>
      <c r="J54" s="89"/>
      <c r="K54" s="89"/>
      <c r="L54" s="89"/>
      <c r="M54" s="91"/>
      <c r="N54" s="89"/>
      <c r="O54" s="89" t="s">
        <v>378</v>
      </c>
      <c r="P54" s="89" t="s">
        <v>588</v>
      </c>
      <c r="Q54" s="89">
        <v>1</v>
      </c>
      <c r="R54" s="89"/>
      <c r="S54" s="92"/>
      <c r="T54" s="92" t="s">
        <v>275</v>
      </c>
      <c r="U54" s="92"/>
      <c r="V54" s="92" t="s">
        <v>589</v>
      </c>
      <c r="W54" s="89"/>
    </row>
    <row r="55" spans="1:23" x14ac:dyDescent="0.25">
      <c r="A55" s="99">
        <f t="shared" si="7"/>
        <v>52</v>
      </c>
      <c r="B55" s="90">
        <v>44497</v>
      </c>
      <c r="C55" s="89" t="s">
        <v>269</v>
      </c>
      <c r="D55" s="89"/>
      <c r="E55" s="89" t="s">
        <v>331</v>
      </c>
      <c r="F55" s="89"/>
      <c r="G55" s="89" t="s">
        <v>309</v>
      </c>
      <c r="H55" s="89" t="s">
        <v>261</v>
      </c>
      <c r="I55" s="89" t="s">
        <v>17</v>
      </c>
      <c r="J55" s="89"/>
      <c r="K55" s="89"/>
      <c r="L55" s="89"/>
      <c r="M55" s="91"/>
      <c r="N55" s="89"/>
      <c r="O55" s="89" t="s">
        <v>416</v>
      </c>
      <c r="P55" s="89" t="s">
        <v>590</v>
      </c>
      <c r="Q55" s="89">
        <v>0.5</v>
      </c>
      <c r="R55" s="89"/>
      <c r="S55" s="92"/>
      <c r="T55" s="92" t="s">
        <v>274</v>
      </c>
      <c r="U55" s="92"/>
      <c r="V55" s="92"/>
      <c r="W55" s="89"/>
    </row>
    <row r="56" spans="1:23" x14ac:dyDescent="0.25">
      <c r="A56" s="99">
        <f t="shared" ref="A56:A67" si="8" xml:space="preserve"> ROW(A56) - 3</f>
        <v>53</v>
      </c>
      <c r="B56" s="90">
        <v>44498</v>
      </c>
      <c r="C56" s="89" t="s">
        <v>269</v>
      </c>
      <c r="D56" s="89"/>
      <c r="E56" s="89"/>
      <c r="F56" s="89"/>
      <c r="G56" s="89"/>
      <c r="H56" s="89"/>
      <c r="I56" s="89" t="s">
        <v>17</v>
      </c>
      <c r="J56" s="89" t="s">
        <v>100</v>
      </c>
      <c r="K56" s="89" t="s">
        <v>591</v>
      </c>
      <c r="L56" s="89"/>
      <c r="M56" s="91"/>
      <c r="N56" s="89"/>
      <c r="O56" s="89" t="s">
        <v>282</v>
      </c>
      <c r="P56" s="89" t="s">
        <v>592</v>
      </c>
      <c r="Q56" s="89">
        <v>2.5</v>
      </c>
      <c r="R56" s="89"/>
      <c r="S56" s="92"/>
      <c r="T56" s="92" t="s">
        <v>271</v>
      </c>
      <c r="U56" s="92"/>
      <c r="V56" s="92"/>
      <c r="W56" s="89"/>
    </row>
    <row r="57" spans="1:23" x14ac:dyDescent="0.25">
      <c r="A57" s="99">
        <f t="shared" si="8"/>
        <v>54</v>
      </c>
      <c r="B57" s="90">
        <v>44498</v>
      </c>
      <c r="C57" s="89" t="s">
        <v>269</v>
      </c>
      <c r="D57" s="89"/>
      <c r="E57" s="89"/>
      <c r="F57" s="89"/>
      <c r="G57" s="89"/>
      <c r="H57" s="89"/>
      <c r="I57" s="89" t="s">
        <v>17</v>
      </c>
      <c r="J57" s="89" t="s">
        <v>520</v>
      </c>
      <c r="K57" s="89"/>
      <c r="L57" s="89"/>
      <c r="M57" s="91"/>
      <c r="N57" s="89"/>
      <c r="O57" s="89" t="s">
        <v>284</v>
      </c>
      <c r="P57" s="89" t="s">
        <v>595</v>
      </c>
      <c r="Q57" s="89">
        <v>0.5</v>
      </c>
      <c r="R57" s="89"/>
      <c r="S57" s="92"/>
      <c r="T57" s="92" t="s">
        <v>272</v>
      </c>
      <c r="U57" s="92"/>
      <c r="V57" s="92"/>
      <c r="W57" s="89"/>
    </row>
    <row r="58" spans="1:23" x14ac:dyDescent="0.25">
      <c r="A58" s="99">
        <f t="shared" si="8"/>
        <v>55</v>
      </c>
      <c r="B58" s="90">
        <v>44502</v>
      </c>
      <c r="C58" s="89" t="s">
        <v>269</v>
      </c>
      <c r="D58" s="89"/>
      <c r="E58" s="89" t="s">
        <v>102</v>
      </c>
      <c r="F58" s="89">
        <v>180062</v>
      </c>
      <c r="G58" s="89" t="s">
        <v>96</v>
      </c>
      <c r="H58" s="89" t="s">
        <v>100</v>
      </c>
      <c r="I58" s="89" t="s">
        <v>17</v>
      </c>
      <c r="J58" s="89"/>
      <c r="K58" s="89"/>
      <c r="L58" s="89"/>
      <c r="M58" s="91"/>
      <c r="N58" s="89"/>
      <c r="O58" s="89" t="s">
        <v>289</v>
      </c>
      <c r="P58" s="89" t="s">
        <v>596</v>
      </c>
      <c r="Q58" s="89">
        <v>0.25</v>
      </c>
      <c r="R58" s="89" t="s">
        <v>280</v>
      </c>
      <c r="S58" s="92"/>
      <c r="T58" s="92"/>
      <c r="U58" s="92"/>
      <c r="V58" s="92" t="s">
        <v>597</v>
      </c>
      <c r="W58" s="89"/>
    </row>
    <row r="59" spans="1:23" x14ac:dyDescent="0.25">
      <c r="A59" s="122">
        <f t="shared" si="8"/>
        <v>56</v>
      </c>
      <c r="B59" s="123">
        <v>44502</v>
      </c>
      <c r="C59" s="124" t="s">
        <v>269</v>
      </c>
      <c r="D59" s="124"/>
      <c r="E59" s="124" t="s">
        <v>342</v>
      </c>
      <c r="F59" s="124">
        <v>180063</v>
      </c>
      <c r="G59" s="124" t="s">
        <v>96</v>
      </c>
      <c r="H59" s="124" t="s">
        <v>100</v>
      </c>
      <c r="I59" s="124" t="s">
        <v>17</v>
      </c>
      <c r="J59" s="124"/>
      <c r="K59" s="124"/>
      <c r="L59" s="124"/>
      <c r="M59" s="125" t="s">
        <v>598</v>
      </c>
      <c r="N59" s="124"/>
      <c r="O59" s="124" t="s">
        <v>391</v>
      </c>
      <c r="P59" s="124" t="s">
        <v>599</v>
      </c>
      <c r="Q59" s="124">
        <v>0.5</v>
      </c>
      <c r="R59" s="124" t="s">
        <v>279</v>
      </c>
      <c r="S59" s="126"/>
      <c r="T59" s="126"/>
      <c r="U59" s="126"/>
      <c r="V59" s="126"/>
      <c r="W59" s="124"/>
    </row>
    <row r="60" spans="1:23" x14ac:dyDescent="0.25">
      <c r="A60" s="122">
        <f t="shared" si="8"/>
        <v>57</v>
      </c>
      <c r="B60" s="123">
        <v>44502</v>
      </c>
      <c r="C60" s="124" t="s">
        <v>269</v>
      </c>
      <c r="D60" s="124"/>
      <c r="E60" s="124" t="s">
        <v>353</v>
      </c>
      <c r="F60" s="124"/>
      <c r="G60" s="124" t="s">
        <v>354</v>
      </c>
      <c r="H60" s="124"/>
      <c r="I60" s="124" t="s">
        <v>17</v>
      </c>
      <c r="J60" s="124" t="s">
        <v>300</v>
      </c>
      <c r="K60" s="124"/>
      <c r="L60" s="124"/>
      <c r="M60" s="125" t="s">
        <v>600</v>
      </c>
      <c r="N60" s="124"/>
      <c r="O60" s="124" t="s">
        <v>289</v>
      </c>
      <c r="P60" s="124" t="s">
        <v>601</v>
      </c>
      <c r="Q60" s="124">
        <v>1</v>
      </c>
      <c r="R60" s="124"/>
      <c r="S60" s="126"/>
      <c r="T60" s="126"/>
      <c r="U60" s="126"/>
      <c r="V60" s="126"/>
      <c r="W60" s="124"/>
    </row>
    <row r="61" spans="1:23" x14ac:dyDescent="0.25">
      <c r="A61" s="122">
        <f t="shared" si="8"/>
        <v>58</v>
      </c>
      <c r="B61" s="123">
        <v>44503</v>
      </c>
      <c r="C61" s="124" t="s">
        <v>269</v>
      </c>
      <c r="D61" s="124"/>
      <c r="E61" s="124" t="s">
        <v>343</v>
      </c>
      <c r="F61" s="124"/>
      <c r="G61" s="124" t="s">
        <v>96</v>
      </c>
      <c r="H61" s="124" t="s">
        <v>100</v>
      </c>
      <c r="I61" s="124" t="s">
        <v>17</v>
      </c>
      <c r="J61" s="124"/>
      <c r="K61" s="124"/>
      <c r="L61" s="124"/>
      <c r="M61" s="125" t="s">
        <v>602</v>
      </c>
      <c r="N61" s="124"/>
      <c r="O61" s="124" t="s">
        <v>391</v>
      </c>
      <c r="P61" s="124" t="s">
        <v>603</v>
      </c>
      <c r="Q61" s="124">
        <v>2</v>
      </c>
      <c r="R61" s="124" t="s">
        <v>279</v>
      </c>
      <c r="S61" s="126"/>
      <c r="T61" s="126" t="s">
        <v>275</v>
      </c>
      <c r="U61" s="126"/>
      <c r="V61" s="126"/>
      <c r="W61" s="124"/>
    </row>
    <row r="62" spans="1:23" x14ac:dyDescent="0.25">
      <c r="A62" s="122">
        <f t="shared" si="8"/>
        <v>59</v>
      </c>
      <c r="B62" s="123">
        <v>44503</v>
      </c>
      <c r="C62" s="124" t="s">
        <v>269</v>
      </c>
      <c r="D62" s="124"/>
      <c r="E62" s="124" t="s">
        <v>313</v>
      </c>
      <c r="F62" s="124"/>
      <c r="G62" s="124" t="s">
        <v>23</v>
      </c>
      <c r="H62" s="124" t="s">
        <v>261</v>
      </c>
      <c r="I62" s="124" t="s">
        <v>17</v>
      </c>
      <c r="J62" s="124"/>
      <c r="K62" s="124"/>
      <c r="L62" s="124"/>
      <c r="M62" s="125" t="s">
        <v>604</v>
      </c>
      <c r="N62" s="124"/>
      <c r="O62" s="124" t="s">
        <v>416</v>
      </c>
      <c r="P62" s="124" t="s">
        <v>605</v>
      </c>
      <c r="Q62" s="124">
        <v>0.5</v>
      </c>
      <c r="R62" s="124"/>
      <c r="S62" s="126"/>
      <c r="T62" s="126" t="s">
        <v>275</v>
      </c>
      <c r="U62" s="126"/>
      <c r="V62" s="126"/>
      <c r="W62" s="124"/>
    </row>
    <row r="63" spans="1:23" x14ac:dyDescent="0.25">
      <c r="A63" s="122">
        <f t="shared" si="8"/>
        <v>60</v>
      </c>
      <c r="B63" s="123">
        <v>44503</v>
      </c>
      <c r="C63" s="124" t="s">
        <v>269</v>
      </c>
      <c r="D63" s="124"/>
      <c r="E63" s="124" t="s">
        <v>315</v>
      </c>
      <c r="F63" s="124"/>
      <c r="G63" s="124" t="s">
        <v>96</v>
      </c>
      <c r="H63" s="124" t="s">
        <v>261</v>
      </c>
      <c r="I63" s="124" t="s">
        <v>17</v>
      </c>
      <c r="J63" s="124"/>
      <c r="K63" s="124"/>
      <c r="L63" s="124"/>
      <c r="M63" s="125" t="s">
        <v>606</v>
      </c>
      <c r="N63" s="124"/>
      <c r="O63" s="124" t="s">
        <v>416</v>
      </c>
      <c r="P63" s="124" t="s">
        <v>607</v>
      </c>
      <c r="Q63" s="124">
        <v>0.25</v>
      </c>
      <c r="R63" s="124"/>
      <c r="S63" s="126"/>
      <c r="T63" s="126" t="s">
        <v>275</v>
      </c>
      <c r="U63" s="126"/>
      <c r="V63" s="126"/>
      <c r="W63" s="124"/>
    </row>
    <row r="64" spans="1:23" x14ac:dyDescent="0.25">
      <c r="A64" s="122">
        <f t="shared" si="8"/>
        <v>61</v>
      </c>
      <c r="B64" s="123">
        <v>44503</v>
      </c>
      <c r="C64" s="124" t="s">
        <v>269</v>
      </c>
      <c r="D64" s="124"/>
      <c r="E64" s="124" t="s">
        <v>319</v>
      </c>
      <c r="F64" s="124"/>
      <c r="G64" s="124" t="s">
        <v>23</v>
      </c>
      <c r="H64" s="124" t="s">
        <v>261</v>
      </c>
      <c r="I64" s="124" t="s">
        <v>17</v>
      </c>
      <c r="J64" s="124"/>
      <c r="K64" s="124"/>
      <c r="L64" s="124"/>
      <c r="M64" s="125" t="s">
        <v>608</v>
      </c>
      <c r="N64" s="124"/>
      <c r="O64" s="124" t="s">
        <v>391</v>
      </c>
      <c r="P64" s="124" t="s">
        <v>609</v>
      </c>
      <c r="Q64" s="124">
        <v>0.25</v>
      </c>
      <c r="R64" s="124"/>
      <c r="S64" s="126"/>
      <c r="T64" s="126" t="s">
        <v>275</v>
      </c>
      <c r="U64" s="126"/>
      <c r="V64" s="126"/>
      <c r="W64" s="124"/>
    </row>
    <row r="65" spans="1:23" x14ac:dyDescent="0.25">
      <c r="A65" s="122">
        <f t="shared" si="8"/>
        <v>62</v>
      </c>
      <c r="B65" s="123">
        <v>44503</v>
      </c>
      <c r="C65" s="124" t="s">
        <v>269</v>
      </c>
      <c r="D65" s="124"/>
      <c r="E65" s="124" t="s">
        <v>484</v>
      </c>
      <c r="F65" s="124"/>
      <c r="G65" s="124" t="s">
        <v>169</v>
      </c>
      <c r="H65" s="124" t="s">
        <v>451</v>
      </c>
      <c r="I65" s="124" t="s">
        <v>17</v>
      </c>
      <c r="J65" s="124"/>
      <c r="K65" s="124"/>
      <c r="L65" s="124"/>
      <c r="M65" s="125"/>
      <c r="N65" s="124"/>
      <c r="O65" s="124" t="s">
        <v>416</v>
      </c>
      <c r="P65" s="124" t="s">
        <v>610</v>
      </c>
      <c r="Q65" s="124">
        <v>1.5</v>
      </c>
      <c r="R65" s="124" t="s">
        <v>280</v>
      </c>
      <c r="S65" s="126"/>
      <c r="T65" s="126"/>
      <c r="U65" s="126"/>
      <c r="V65" s="126"/>
      <c r="W65" s="124"/>
    </row>
    <row r="66" spans="1:23" x14ac:dyDescent="0.25">
      <c r="A66" s="122">
        <f t="shared" si="8"/>
        <v>63</v>
      </c>
      <c r="B66" s="123">
        <v>44503</v>
      </c>
      <c r="C66" s="124" t="s">
        <v>269</v>
      </c>
      <c r="D66" s="124"/>
      <c r="E66" s="124"/>
      <c r="F66" s="124"/>
      <c r="G66" s="124"/>
      <c r="H66" s="124"/>
      <c r="I66" s="124" t="s">
        <v>17</v>
      </c>
      <c r="J66" s="124" t="s">
        <v>520</v>
      </c>
      <c r="K66" s="124" t="s">
        <v>611</v>
      </c>
      <c r="L66" s="124"/>
      <c r="M66" s="125"/>
      <c r="N66" s="124"/>
      <c r="O66" s="124"/>
      <c r="P66" s="124" t="s">
        <v>612</v>
      </c>
      <c r="Q66" s="124">
        <v>0.25</v>
      </c>
      <c r="R66" s="124"/>
      <c r="S66" s="126"/>
      <c r="T66" s="126" t="s">
        <v>271</v>
      </c>
      <c r="U66" s="126"/>
      <c r="V66" s="126"/>
      <c r="W66" s="124"/>
    </row>
    <row r="67" spans="1:23" x14ac:dyDescent="0.25">
      <c r="A67" s="122">
        <f t="shared" si="8"/>
        <v>64</v>
      </c>
      <c r="B67" s="123">
        <v>44502</v>
      </c>
      <c r="C67" s="124" t="s">
        <v>269</v>
      </c>
      <c r="D67" s="124"/>
      <c r="E67" s="124"/>
      <c r="F67" s="124"/>
      <c r="G67" s="124"/>
      <c r="H67" s="124"/>
      <c r="I67" s="124" t="s">
        <v>17</v>
      </c>
      <c r="J67" s="124" t="s">
        <v>451</v>
      </c>
      <c r="K67" s="124"/>
      <c r="L67" s="124"/>
      <c r="M67" s="125"/>
      <c r="N67" s="124"/>
      <c r="O67" s="124" t="s">
        <v>282</v>
      </c>
      <c r="P67" s="124" t="s">
        <v>613</v>
      </c>
      <c r="Q67" s="124">
        <v>2.25</v>
      </c>
      <c r="R67" s="124"/>
      <c r="S67" s="126"/>
      <c r="T67" s="126" t="s">
        <v>274</v>
      </c>
      <c r="U67" s="126"/>
      <c r="V67" s="126"/>
      <c r="W67" s="124"/>
    </row>
  </sheetData>
  <mergeCells count="1">
    <mergeCell ref="A1:W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B1:V25"/>
  <sheetViews>
    <sheetView showGridLines="0" workbookViewId="0">
      <selection activeCell="E6" sqref="E6"/>
    </sheetView>
  </sheetViews>
  <sheetFormatPr baseColWidth="10" defaultRowHeight="15" x14ac:dyDescent="0.25"/>
  <cols>
    <col min="1" max="1" width="2.7109375" customWidth="1"/>
    <col min="2" max="2" width="12.7109375" customWidth="1"/>
    <col min="3" max="4" width="2.7109375" customWidth="1"/>
    <col min="5" max="5" width="13.85546875" customWidth="1"/>
    <col min="6" max="6" width="2.7109375" customWidth="1"/>
    <col min="7" max="7" width="24.42578125" customWidth="1"/>
    <col min="8" max="10" width="2.7109375" customWidth="1"/>
    <col min="11" max="11" width="15.42578125" customWidth="1"/>
    <col min="12" max="12" width="2.7109375" customWidth="1"/>
    <col min="13" max="13" width="4.28515625" customWidth="1"/>
    <col min="14" max="14" width="19.140625" customWidth="1"/>
    <col min="15" max="17" width="2.7109375" customWidth="1"/>
    <col min="18" max="18" width="14.140625" customWidth="1"/>
    <col min="19" max="20" width="2.7109375" customWidth="1"/>
  </cols>
  <sheetData>
    <row r="1" spans="2:22" ht="12" customHeight="1" x14ac:dyDescent="0.25"/>
    <row r="2" spans="2:22" ht="15" customHeight="1" x14ac:dyDescent="0.25">
      <c r="B2" s="134"/>
      <c r="C2" s="147" t="s">
        <v>195</v>
      </c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02"/>
    </row>
    <row r="3" spans="2:22" ht="15" customHeight="1" x14ac:dyDescent="0.25">
      <c r="B3" s="134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04"/>
      <c r="S3" s="103"/>
      <c r="T3" s="102"/>
    </row>
    <row r="4" spans="2:22" x14ac:dyDescent="0.25">
      <c r="B4" s="134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05"/>
      <c r="S4" s="102"/>
      <c r="T4" s="102"/>
    </row>
    <row r="5" spans="2:22" ht="15" customHeight="1" x14ac:dyDescent="0.25">
      <c r="B5" s="134"/>
      <c r="C5" s="5"/>
      <c r="D5" s="19"/>
      <c r="E5" s="42" t="s">
        <v>196</v>
      </c>
      <c r="F5" s="19"/>
      <c r="G5" s="19"/>
      <c r="H5" s="19"/>
      <c r="I5" s="143" t="s">
        <v>225</v>
      </c>
      <c r="J5" s="143"/>
      <c r="K5" s="143"/>
      <c r="L5" s="143"/>
      <c r="M5" s="143"/>
      <c r="N5" s="143"/>
      <c r="O5" s="143"/>
      <c r="P5" s="6"/>
      <c r="Q5" s="6"/>
      <c r="R5" s="101"/>
      <c r="S5" s="5"/>
      <c r="T5" s="5"/>
    </row>
    <row r="6" spans="2:22" ht="15" customHeight="1" x14ac:dyDescent="0.25">
      <c r="B6" s="134"/>
      <c r="C6" s="5"/>
      <c r="D6" s="20"/>
      <c r="E6" s="76">
        <v>44502</v>
      </c>
      <c r="F6" s="19"/>
      <c r="G6" s="71"/>
      <c r="H6" s="71"/>
      <c r="I6" s="155"/>
      <c r="J6" s="155"/>
      <c r="K6" s="155"/>
      <c r="L6" s="155"/>
      <c r="M6" s="82"/>
      <c r="N6" s="156"/>
      <c r="O6" s="156"/>
      <c r="P6" s="50"/>
      <c r="Q6" s="50"/>
      <c r="R6" s="50"/>
      <c r="S6" s="5"/>
      <c r="T6" s="5"/>
    </row>
    <row r="7" spans="2:22" ht="15.75" thickBot="1" x14ac:dyDescent="0.3">
      <c r="B7" s="134"/>
      <c r="C7" s="5"/>
      <c r="D7" s="20"/>
      <c r="E7" s="19"/>
      <c r="F7" s="19"/>
      <c r="G7" s="21"/>
      <c r="H7" s="21"/>
      <c r="I7" s="21"/>
      <c r="J7" s="21"/>
      <c r="K7" s="19"/>
      <c r="L7" s="19"/>
      <c r="M7" s="19"/>
      <c r="N7" s="5"/>
      <c r="O7" s="5"/>
      <c r="P7" s="5"/>
      <c r="Q7" s="5"/>
      <c r="R7" s="5"/>
      <c r="S7" s="5"/>
      <c r="T7" s="5"/>
    </row>
    <row r="8" spans="2:22" ht="15.75" thickTop="1" x14ac:dyDescent="0.25">
      <c r="B8" s="134"/>
      <c r="C8" s="5"/>
      <c r="D8" s="136" t="s">
        <v>197</v>
      </c>
      <c r="E8" s="137"/>
      <c r="F8" s="137"/>
      <c r="G8" s="137"/>
      <c r="H8" s="138"/>
      <c r="I8" s="22"/>
      <c r="J8" s="139" t="s">
        <v>198</v>
      </c>
      <c r="K8" s="140"/>
      <c r="L8" s="141"/>
      <c r="M8" s="141"/>
      <c r="N8" s="141"/>
      <c r="O8" s="23"/>
      <c r="P8" s="5"/>
      <c r="Q8" s="9"/>
      <c r="R8" s="48" t="s">
        <v>218</v>
      </c>
      <c r="S8" s="10"/>
      <c r="T8" s="5"/>
    </row>
    <row r="9" spans="2:22" x14ac:dyDescent="0.25">
      <c r="B9" s="134"/>
      <c r="C9" s="5"/>
      <c r="D9" s="11"/>
      <c r="E9" s="24" t="s">
        <v>0</v>
      </c>
      <c r="F9" s="8"/>
      <c r="G9" s="40" t="s">
        <v>188</v>
      </c>
      <c r="H9" s="12"/>
      <c r="I9" s="8"/>
      <c r="J9" s="25"/>
      <c r="K9" s="24" t="s">
        <v>199</v>
      </c>
      <c r="L9" s="8"/>
      <c r="M9" s="24"/>
      <c r="N9" s="8"/>
      <c r="O9" s="26"/>
      <c r="P9" s="5"/>
      <c r="Q9" s="11"/>
      <c r="R9" s="27" t="s">
        <v>220</v>
      </c>
      <c r="S9" s="12"/>
      <c r="T9" s="5"/>
      <c r="V9" s="77"/>
    </row>
    <row r="10" spans="2:22" x14ac:dyDescent="0.25">
      <c r="B10" s="134"/>
      <c r="C10" s="5"/>
      <c r="D10" s="11"/>
      <c r="E10" s="157"/>
      <c r="F10" s="8"/>
      <c r="G10" s="157"/>
      <c r="H10" s="12"/>
      <c r="I10" s="8"/>
      <c r="J10" s="25"/>
      <c r="K10" s="157"/>
      <c r="L10" s="8"/>
      <c r="M10" s="142" t="s">
        <v>200</v>
      </c>
      <c r="N10" s="142"/>
      <c r="O10" s="26"/>
      <c r="P10" s="5"/>
      <c r="Q10" s="11"/>
      <c r="R10" s="158"/>
      <c r="S10" s="12"/>
      <c r="T10" s="5"/>
    </row>
    <row r="11" spans="2:22" x14ac:dyDescent="0.25">
      <c r="B11" s="134"/>
      <c r="C11" s="5"/>
      <c r="D11" s="11"/>
      <c r="E11" s="24" t="s">
        <v>1</v>
      </c>
      <c r="F11" s="8"/>
      <c r="G11" s="27" t="s">
        <v>201</v>
      </c>
      <c r="H11" s="12"/>
      <c r="I11" s="8"/>
      <c r="J11" s="25"/>
      <c r="K11" s="24" t="s">
        <v>247</v>
      </c>
      <c r="L11" s="8"/>
      <c r="M11" s="159"/>
      <c r="N11" s="159"/>
      <c r="O11" s="26"/>
      <c r="P11" s="5"/>
      <c r="Q11" s="11"/>
      <c r="R11" s="27" t="s">
        <v>219</v>
      </c>
      <c r="S11" s="12"/>
      <c r="T11" s="5"/>
    </row>
    <row r="12" spans="2:22" x14ac:dyDescent="0.25">
      <c r="B12" s="134"/>
      <c r="C12" s="5"/>
      <c r="D12" s="11"/>
      <c r="E12" s="157"/>
      <c r="F12" s="8"/>
      <c r="G12" s="93"/>
      <c r="H12" s="12"/>
      <c r="I12" s="8"/>
      <c r="J12" s="25"/>
      <c r="K12" s="157"/>
      <c r="L12" s="8"/>
      <c r="M12" s="28"/>
      <c r="N12" s="8"/>
      <c r="O12" s="26"/>
      <c r="P12" s="5"/>
      <c r="Q12" s="11"/>
      <c r="R12" s="93"/>
      <c r="S12" s="12"/>
      <c r="T12" s="5"/>
    </row>
    <row r="13" spans="2:22" ht="15.75" thickBot="1" x14ac:dyDescent="0.3">
      <c r="B13" s="134"/>
      <c r="C13" s="5"/>
      <c r="D13" s="13"/>
      <c r="E13" s="29"/>
      <c r="F13" s="14"/>
      <c r="G13" s="14"/>
      <c r="H13" s="15"/>
      <c r="I13" s="8"/>
      <c r="J13" s="30"/>
      <c r="K13" s="31"/>
      <c r="L13" s="32"/>
      <c r="M13" s="33"/>
      <c r="N13" s="32"/>
      <c r="O13" s="34"/>
      <c r="P13" s="5"/>
      <c r="Q13" s="13"/>
      <c r="R13" s="14"/>
      <c r="S13" s="15"/>
      <c r="T13" s="5"/>
    </row>
    <row r="14" spans="2:22" ht="16.5" thickTop="1" thickBot="1" x14ac:dyDescent="0.3">
      <c r="B14" s="134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8"/>
      <c r="O14" s="8"/>
      <c r="P14" s="5"/>
      <c r="Q14" s="5"/>
      <c r="R14" s="5"/>
      <c r="S14" s="5"/>
      <c r="T14" s="5"/>
    </row>
    <row r="15" spans="2:22" ht="15.75" thickTop="1" x14ac:dyDescent="0.25">
      <c r="B15" s="134"/>
      <c r="C15" s="5"/>
      <c r="D15" s="144" t="s">
        <v>202</v>
      </c>
      <c r="E15" s="145"/>
      <c r="F15" s="145"/>
      <c r="G15" s="145"/>
      <c r="H15" s="145"/>
      <c r="I15" s="145"/>
      <c r="J15" s="145"/>
      <c r="K15" s="145"/>
      <c r="L15" s="145"/>
      <c r="M15" s="145"/>
      <c r="N15" s="145"/>
      <c r="O15" s="146"/>
      <c r="P15" s="5"/>
      <c r="Q15" s="9"/>
      <c r="R15" s="49" t="s">
        <v>217</v>
      </c>
      <c r="S15" s="10"/>
      <c r="T15" s="5"/>
    </row>
    <row r="16" spans="2:22" x14ac:dyDescent="0.25">
      <c r="B16" s="134"/>
      <c r="C16" s="5"/>
      <c r="D16" s="11"/>
      <c r="E16" s="8"/>
      <c r="F16" s="35"/>
      <c r="G16" s="35" t="s">
        <v>203</v>
      </c>
      <c r="H16" s="8"/>
      <c r="I16" s="8"/>
      <c r="J16" s="8"/>
      <c r="K16" s="8"/>
      <c r="L16" s="8"/>
      <c r="M16" s="8"/>
      <c r="N16" s="45"/>
      <c r="O16" s="12"/>
      <c r="P16" s="5"/>
      <c r="Q16" s="11"/>
      <c r="R16" s="8"/>
      <c r="S16" s="12"/>
      <c r="T16" s="5"/>
    </row>
    <row r="17" spans="2:20" x14ac:dyDescent="0.25">
      <c r="B17" s="134"/>
      <c r="C17" s="5"/>
      <c r="D17" s="11"/>
      <c r="E17" s="36" t="s">
        <v>204</v>
      </c>
      <c r="F17" s="37"/>
      <c r="G17" s="161"/>
      <c r="H17" s="161"/>
      <c r="I17" s="161"/>
      <c r="J17" s="8"/>
      <c r="K17" s="27" t="s">
        <v>205</v>
      </c>
      <c r="L17" s="38"/>
      <c r="M17" s="38"/>
      <c r="N17" s="8"/>
      <c r="O17" s="12"/>
      <c r="P17" s="5"/>
      <c r="Q17" s="11"/>
      <c r="R17" s="93"/>
      <c r="S17" s="12"/>
      <c r="T17" s="5"/>
    </row>
    <row r="18" spans="2:20" x14ac:dyDescent="0.25">
      <c r="B18" s="134"/>
      <c r="C18" s="5"/>
      <c r="D18" s="11"/>
      <c r="E18" s="160"/>
      <c r="F18" s="37"/>
      <c r="G18" s="161"/>
      <c r="H18" s="161"/>
      <c r="I18" s="161"/>
      <c r="J18" s="8"/>
      <c r="K18" s="93"/>
      <c r="L18" s="8"/>
      <c r="M18" s="8"/>
      <c r="N18" s="46"/>
      <c r="O18" s="47"/>
      <c r="P18" s="5"/>
      <c r="Q18" s="11"/>
      <c r="R18" s="8"/>
      <c r="S18" s="12"/>
      <c r="T18" s="5"/>
    </row>
    <row r="19" spans="2:20" x14ac:dyDescent="0.25">
      <c r="B19" s="134"/>
      <c r="C19" s="5"/>
      <c r="D19" s="11"/>
      <c r="E19" s="37"/>
      <c r="F19" s="37"/>
      <c r="G19" s="37"/>
      <c r="H19" s="8"/>
      <c r="I19" s="8"/>
      <c r="J19" s="8"/>
      <c r="K19" s="8"/>
      <c r="L19" s="43"/>
      <c r="M19" s="8"/>
      <c r="N19" s="27" t="s">
        <v>215</v>
      </c>
      <c r="O19" s="12"/>
      <c r="P19" s="5"/>
      <c r="Q19" s="11"/>
      <c r="R19" s="93"/>
      <c r="S19" s="12"/>
      <c r="T19" s="5"/>
    </row>
    <row r="20" spans="2:20" ht="15.75" thickBot="1" x14ac:dyDescent="0.3">
      <c r="B20" s="134"/>
      <c r="C20" s="5"/>
      <c r="D20" s="11"/>
      <c r="E20" s="8"/>
      <c r="F20" s="8"/>
      <c r="G20" s="27" t="s">
        <v>206</v>
      </c>
      <c r="H20" s="8"/>
      <c r="I20" s="8"/>
      <c r="J20" s="8"/>
      <c r="K20" s="8"/>
      <c r="L20" s="8"/>
      <c r="M20" s="8"/>
      <c r="N20" s="93"/>
      <c r="O20" s="12"/>
      <c r="P20" s="5"/>
      <c r="Q20" s="13"/>
      <c r="R20" s="14"/>
      <c r="S20" s="15"/>
      <c r="T20" s="5"/>
    </row>
    <row r="21" spans="2:20" ht="15.75" thickTop="1" x14ac:dyDescent="0.25">
      <c r="B21" s="134"/>
      <c r="C21" s="5"/>
      <c r="D21" s="11"/>
      <c r="E21" s="27" t="s">
        <v>207</v>
      </c>
      <c r="F21" s="8"/>
      <c r="G21" s="162"/>
      <c r="H21" s="162"/>
      <c r="I21" s="162"/>
      <c r="J21" s="8"/>
      <c r="K21" s="27" t="s">
        <v>208</v>
      </c>
      <c r="L21" s="44"/>
      <c r="M21" s="8"/>
      <c r="N21" s="27" t="s">
        <v>216</v>
      </c>
      <c r="O21" s="12"/>
      <c r="P21" s="5"/>
      <c r="Q21" s="135"/>
      <c r="R21" s="135"/>
      <c r="S21" s="135"/>
      <c r="T21" s="5"/>
    </row>
    <row r="22" spans="2:20" x14ac:dyDescent="0.25">
      <c r="B22" s="134"/>
      <c r="C22" s="5"/>
      <c r="D22" s="11"/>
      <c r="E22" s="93"/>
      <c r="F22" s="8"/>
      <c r="G22" s="162"/>
      <c r="H22" s="162"/>
      <c r="I22" s="162"/>
      <c r="J22" s="8"/>
      <c r="K22" s="93"/>
      <c r="L22" s="44"/>
      <c r="M22" s="8"/>
      <c r="N22" s="94"/>
      <c r="O22" s="12"/>
      <c r="P22" s="5"/>
      <c r="Q22" s="5"/>
      <c r="R22" s="5"/>
      <c r="S22" s="5"/>
      <c r="T22" s="5"/>
    </row>
    <row r="23" spans="2:20" ht="15.75" thickBot="1" x14ac:dyDescent="0.3">
      <c r="B23" s="134"/>
      <c r="C23" s="5"/>
      <c r="D23" s="13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5"/>
      <c r="P23" s="5"/>
      <c r="Q23" s="5"/>
      <c r="R23" s="5"/>
      <c r="S23" s="5"/>
      <c r="T23" s="5"/>
    </row>
    <row r="24" spans="2:20" ht="15.75" thickTop="1" x14ac:dyDescent="0.25">
      <c r="B24" s="134"/>
      <c r="C24" s="5"/>
      <c r="D24" s="8"/>
      <c r="E24" s="8"/>
      <c r="F24" s="8"/>
      <c r="G24" s="8"/>
      <c r="H24" s="8"/>
      <c r="I24" s="8"/>
      <c r="J24" s="8"/>
      <c r="K24" s="8"/>
      <c r="L24" s="8"/>
      <c r="M24" s="8"/>
      <c r="N24" s="5"/>
      <c r="O24" s="5"/>
      <c r="P24" s="5"/>
      <c r="Q24" s="5"/>
      <c r="R24" s="5"/>
      <c r="S24" s="5"/>
      <c r="T24" s="5"/>
    </row>
    <row r="25" spans="2:20" x14ac:dyDescent="0.25">
      <c r="B25" s="134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</row>
  </sheetData>
  <sheetProtection sheet="1" objects="1" scenarios="1" selectLockedCells="1"/>
  <mergeCells count="14">
    <mergeCell ref="B2:B25"/>
    <mergeCell ref="Q21:S21"/>
    <mergeCell ref="M11:N11"/>
    <mergeCell ref="G17:I18"/>
    <mergeCell ref="G21:I22"/>
    <mergeCell ref="D8:H8"/>
    <mergeCell ref="J8:N8"/>
    <mergeCell ref="M10:N10"/>
    <mergeCell ref="I6:L6"/>
    <mergeCell ref="N6:O6"/>
    <mergeCell ref="I5:O5"/>
    <mergeCell ref="D15:O15"/>
    <mergeCell ref="R2:S2"/>
    <mergeCell ref="C2:Q4"/>
  </mergeCells>
  <dataValidations count="1">
    <dataValidation allowBlank="1" showInputMessage="1" sqref="G10" xr:uid="{00000000-0002-0000-0200-000000000000}"/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9" r:id="rId4" name="btn_supprimer_interventions">
              <controlPr defaultSize="0" print="0" autoFill="0" autoPict="0">
                <anchor moveWithCells="1" sizeWithCells="1">
                  <from>
                    <xdr:col>6</xdr:col>
                    <xdr:colOff>762000</xdr:colOff>
                    <xdr:row>23</xdr:row>
                    <xdr:rowOff>114300</xdr:rowOff>
                  </from>
                  <to>
                    <xdr:col>7</xdr:col>
                    <xdr:colOff>66675</xdr:colOff>
                    <xdr:row>24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xr:uid="{00000000-0002-0000-0200-000001000000}">
          <x14:formula1>
            <xm:f>listes!$L$5:$L$9</xm:f>
          </x14:formula1>
          <xm:sqref>K10</xm:sqref>
        </x14:dataValidation>
        <x14:dataValidation type="list" allowBlank="1" showInputMessage="1" showErrorMessage="1" xr:uid="{00000000-0002-0000-0200-000002000000}">
          <x14:formula1>
            <xm:f>listes!$P$5:$P$9</xm:f>
          </x14:formula1>
          <xm:sqref>I6:L6 N6:O6</xm:sqref>
        </x14:dataValidation>
        <x14:dataValidation type="list" allowBlank="1" showInputMessage="1" showErrorMessage="1" xr:uid="{00000000-0002-0000-0200-000003000000}">
          <x14:formula1>
            <xm:f>listes!$R$5:$R$14</xm:f>
          </x14:formula1>
          <xm:sqref>R10</xm:sqref>
        </x14:dataValidation>
        <x14:dataValidation type="list" allowBlank="1" showInputMessage="1" showErrorMessage="1" xr:uid="{00000000-0002-0000-0200-000004000000}">
          <x14:formula1>
            <xm:f>listes!$X$5:$X$10</xm:f>
          </x14:formula1>
          <xm:sqref>N20</xm:sqref>
        </x14:dataValidation>
        <x14:dataValidation type="list" errorStyle="information" allowBlank="1" showInputMessage="1" showErrorMessage="1" xr:uid="{00000000-0002-0000-0200-000005000000}">
          <x14:formula1>
            <xm:f>listes!$V$5:$V$20</xm:f>
          </x14:formula1>
          <xm:sqref>E22</xm:sqref>
        </x14:dataValidation>
        <x14:dataValidation type="list" allowBlank="1" showInputMessage="1" showErrorMessage="1" xr:uid="{00000000-0002-0000-0200-000006000000}">
          <x14:formula1>
            <xm:f>listes!$T$5:$T$14</xm:f>
          </x14:formula1>
          <xm:sqref>E18</xm:sqref>
        </x14:dataValidation>
        <x14:dataValidation type="list" allowBlank="1" showInputMessage="1" showErrorMessage="1" xr:uid="{00000000-0002-0000-0200-000007000000}">
          <x14:formula1>
            <xm:f>listes!$N$5:$N$28</xm:f>
          </x14:formula1>
          <xm:sqref>K12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B1:R22"/>
  <sheetViews>
    <sheetView showGridLines="0" tabSelected="1" workbookViewId="0">
      <selection activeCell="D6" sqref="D6"/>
    </sheetView>
  </sheetViews>
  <sheetFormatPr baseColWidth="10" defaultRowHeight="15" x14ac:dyDescent="0.25"/>
  <cols>
    <col min="1" max="1" width="2.7109375" style="52" customWidth="1"/>
    <col min="2" max="2" width="12.7109375" style="52" customWidth="1"/>
    <col min="3" max="3" width="2.7109375" style="52" customWidth="1"/>
    <col min="4" max="4" width="11.42578125" style="52"/>
    <col min="5" max="5" width="8.7109375" style="52" customWidth="1"/>
    <col min="6" max="6" width="24.42578125" style="52" customWidth="1"/>
    <col min="7" max="8" width="2.7109375" style="52" customWidth="1"/>
    <col min="9" max="9" width="22.140625" style="52" customWidth="1"/>
    <col min="10" max="10" width="3.5703125" style="52" customWidth="1"/>
    <col min="11" max="11" width="14.85546875" style="52" customWidth="1"/>
    <col min="12" max="13" width="2.7109375" style="52" customWidth="1"/>
    <col min="14" max="14" width="11.42578125" style="52"/>
    <col min="15" max="15" width="2.7109375" style="52" customWidth="1"/>
    <col min="16" max="16384" width="11.42578125" style="52"/>
  </cols>
  <sheetData>
    <row r="1" spans="2:18" ht="12" customHeight="1" x14ac:dyDescent="0.25"/>
    <row r="2" spans="2:18" x14ac:dyDescent="0.25">
      <c r="B2" s="53"/>
      <c r="C2" s="150" t="s">
        <v>190</v>
      </c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54"/>
      <c r="O2" s="54"/>
    </row>
    <row r="3" spans="2:18" x14ac:dyDescent="0.25">
      <c r="B3" s="54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06">
        <f>COUNT(Tableau7[ID])</f>
        <v>117</v>
      </c>
      <c r="O3" s="54"/>
    </row>
    <row r="4" spans="2:18" x14ac:dyDescent="0.25">
      <c r="B4" s="54"/>
      <c r="C4" s="150"/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54"/>
      <c r="O4" s="54"/>
    </row>
    <row r="5" spans="2:18" ht="15" customHeight="1" x14ac:dyDescent="0.25">
      <c r="B5" s="54"/>
      <c r="C5" s="55"/>
      <c r="D5" s="56" t="s">
        <v>0</v>
      </c>
      <c r="E5" s="55"/>
      <c r="F5" s="57" t="s">
        <v>212</v>
      </c>
      <c r="G5" s="55"/>
      <c r="H5" s="58"/>
      <c r="I5" s="58" t="s">
        <v>213</v>
      </c>
      <c r="J5" s="55"/>
      <c r="K5" s="154" t="s">
        <v>226</v>
      </c>
      <c r="L5" s="154"/>
      <c r="M5" s="55"/>
      <c r="N5" s="55"/>
      <c r="O5" s="55"/>
    </row>
    <row r="6" spans="2:18" x14ac:dyDescent="0.25">
      <c r="B6" s="54"/>
      <c r="C6" s="55"/>
      <c r="D6" s="72" t="s">
        <v>90</v>
      </c>
      <c r="E6" s="55"/>
      <c r="F6" s="116" t="s">
        <v>91</v>
      </c>
      <c r="G6" s="55"/>
      <c r="H6" s="59"/>
      <c r="I6" s="118">
        <v>2</v>
      </c>
      <c r="J6" s="55"/>
      <c r="K6" s="120"/>
      <c r="L6" s="55"/>
      <c r="M6" s="55"/>
      <c r="N6" s="86" t="s">
        <v>224</v>
      </c>
      <c r="O6" s="55"/>
    </row>
    <row r="7" spans="2:18" ht="15" customHeight="1" x14ac:dyDescent="0.25">
      <c r="B7" s="54"/>
      <c r="C7" s="55"/>
      <c r="D7" s="56" t="s">
        <v>1</v>
      </c>
      <c r="E7" s="55"/>
      <c r="F7" s="60" t="s">
        <v>176</v>
      </c>
      <c r="G7" s="55"/>
      <c r="H7" s="58"/>
      <c r="I7" s="58" t="s">
        <v>214</v>
      </c>
      <c r="J7" s="55"/>
      <c r="K7" s="154" t="s">
        <v>227</v>
      </c>
      <c r="L7" s="154"/>
      <c r="M7" s="55"/>
      <c r="N7" s="121"/>
      <c r="O7" s="55"/>
    </row>
    <row r="8" spans="2:18" x14ac:dyDescent="0.25">
      <c r="B8" s="54"/>
      <c r="C8" s="55"/>
      <c r="D8" s="116"/>
      <c r="E8" s="55"/>
      <c r="F8" s="93"/>
      <c r="G8" s="55"/>
      <c r="H8" s="59"/>
      <c r="I8" s="117">
        <v>2008</v>
      </c>
      <c r="J8" s="55"/>
      <c r="K8" s="119"/>
      <c r="L8" s="55"/>
      <c r="M8" s="55"/>
      <c r="N8" s="55"/>
      <c r="O8" s="55"/>
    </row>
    <row r="9" spans="2:18" ht="15" customHeight="1" thickBot="1" x14ac:dyDescent="0.3">
      <c r="B9" s="54"/>
      <c r="C9" s="55"/>
      <c r="D9" s="55"/>
      <c r="E9" s="55"/>
      <c r="F9" s="60" t="s">
        <v>177</v>
      </c>
      <c r="G9" s="55"/>
      <c r="H9" s="55"/>
      <c r="I9" s="55"/>
      <c r="J9" s="55"/>
      <c r="K9" s="55"/>
      <c r="L9" s="55"/>
      <c r="M9" s="55"/>
      <c r="N9" s="55"/>
      <c r="O9" s="55"/>
    </row>
    <row r="10" spans="2:18" ht="15.75" thickTop="1" x14ac:dyDescent="0.25">
      <c r="B10" s="54"/>
      <c r="C10" s="55"/>
      <c r="D10" s="55"/>
      <c r="E10" s="55"/>
      <c r="F10" s="117" t="s">
        <v>92</v>
      </c>
      <c r="G10" s="55"/>
      <c r="H10" s="61"/>
      <c r="I10" s="152" t="s">
        <v>191</v>
      </c>
      <c r="J10" s="152"/>
      <c r="K10" s="153"/>
      <c r="L10" s="62"/>
      <c r="M10" s="55"/>
      <c r="N10" s="55"/>
      <c r="O10" s="55"/>
      <c r="R10" s="87"/>
    </row>
    <row r="11" spans="2:18" ht="15" customHeight="1" x14ac:dyDescent="0.25">
      <c r="B11" s="54"/>
      <c r="C11" s="55"/>
      <c r="D11" s="151" t="s">
        <v>189</v>
      </c>
      <c r="E11" s="151"/>
      <c r="F11" s="151"/>
      <c r="G11" s="55"/>
      <c r="H11" s="63"/>
      <c r="I11" s="64" t="s">
        <v>210</v>
      </c>
      <c r="J11" s="59"/>
      <c r="K11" s="65" t="s">
        <v>209</v>
      </c>
      <c r="L11" s="66"/>
      <c r="M11" s="55"/>
      <c r="N11" s="55"/>
      <c r="O11" s="55"/>
    </row>
    <row r="12" spans="2:18" x14ac:dyDescent="0.25">
      <c r="B12" s="54"/>
      <c r="C12" s="55"/>
      <c r="D12" s="129"/>
      <c r="E12" s="129"/>
      <c r="F12" s="129"/>
      <c r="G12" s="55"/>
      <c r="H12" s="63"/>
      <c r="I12" s="94" t="s">
        <v>450</v>
      </c>
      <c r="J12" s="51"/>
      <c r="K12" s="113"/>
      <c r="L12" s="66"/>
      <c r="M12" s="55"/>
      <c r="N12" s="55"/>
      <c r="O12" s="55"/>
      <c r="R12" s="87"/>
    </row>
    <row r="13" spans="2:18" ht="15" customHeight="1" x14ac:dyDescent="0.25">
      <c r="B13" s="54"/>
      <c r="C13" s="55"/>
      <c r="D13" s="129"/>
      <c r="E13" s="129"/>
      <c r="F13" s="129"/>
      <c r="G13" s="55"/>
      <c r="H13" s="63"/>
      <c r="I13" s="65" t="s">
        <v>10</v>
      </c>
      <c r="J13" s="59"/>
      <c r="K13" s="65" t="s">
        <v>199</v>
      </c>
      <c r="L13" s="66"/>
      <c r="M13" s="55"/>
      <c r="N13" s="55"/>
      <c r="O13" s="55"/>
    </row>
    <row r="14" spans="2:18" x14ac:dyDescent="0.25">
      <c r="B14" s="54"/>
      <c r="C14" s="55"/>
      <c r="D14" s="129"/>
      <c r="E14" s="129"/>
      <c r="F14" s="129"/>
      <c r="G14" s="55"/>
      <c r="H14" s="63"/>
      <c r="I14" s="93" t="s">
        <v>78</v>
      </c>
      <c r="J14" s="59"/>
      <c r="K14" s="93" t="s">
        <v>17</v>
      </c>
      <c r="L14" s="66"/>
      <c r="M14" s="55"/>
      <c r="N14" s="55"/>
      <c r="O14" s="55"/>
    </row>
    <row r="15" spans="2:18" ht="15" customHeight="1" x14ac:dyDescent="0.25">
      <c r="B15" s="54"/>
      <c r="C15" s="55"/>
      <c r="D15" s="129"/>
      <c r="E15" s="129"/>
      <c r="F15" s="129"/>
      <c r="G15" s="55"/>
      <c r="H15" s="63"/>
      <c r="I15" s="149" t="s">
        <v>211</v>
      </c>
      <c r="J15" s="149"/>
      <c r="K15" s="149"/>
      <c r="L15" s="66"/>
      <c r="M15" s="55"/>
      <c r="N15" s="55"/>
      <c r="O15" s="55"/>
    </row>
    <row r="16" spans="2:18" x14ac:dyDescent="0.25">
      <c r="B16" s="54"/>
      <c r="C16" s="55"/>
      <c r="D16" s="55"/>
      <c r="E16" s="55"/>
      <c r="F16" s="55"/>
      <c r="G16" s="55"/>
      <c r="H16" s="63"/>
      <c r="I16" s="148"/>
      <c r="J16" s="148"/>
      <c r="K16" s="148"/>
      <c r="L16" s="66"/>
      <c r="M16" s="55"/>
      <c r="N16" s="55"/>
      <c r="O16" s="55"/>
    </row>
    <row r="17" spans="2:18" ht="15" customHeight="1" x14ac:dyDescent="0.25">
      <c r="B17" s="54"/>
      <c r="C17" s="55"/>
      <c r="D17" s="55"/>
      <c r="E17" s="55"/>
      <c r="F17" s="55"/>
      <c r="G17" s="55"/>
      <c r="H17" s="63"/>
      <c r="I17" s="39"/>
      <c r="J17" s="59"/>
      <c r="K17" s="59"/>
      <c r="L17" s="66"/>
      <c r="M17" s="55"/>
      <c r="N17" s="55"/>
      <c r="O17" s="55"/>
      <c r="R17" s="87"/>
    </row>
    <row r="18" spans="2:18" ht="15" customHeight="1" thickBot="1" x14ac:dyDescent="0.3">
      <c r="B18" s="54"/>
      <c r="C18" s="55"/>
      <c r="D18" s="55"/>
      <c r="E18" s="55"/>
      <c r="F18" s="55"/>
      <c r="G18" s="55"/>
      <c r="H18" s="67"/>
      <c r="I18" s="68"/>
      <c r="J18" s="68"/>
      <c r="K18" s="68"/>
      <c r="L18" s="69"/>
      <c r="M18" s="55"/>
      <c r="N18" s="55"/>
      <c r="O18" s="55"/>
    </row>
    <row r="19" spans="2:18" ht="15.75" thickTop="1" x14ac:dyDescent="0.25">
      <c r="B19" s="54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R19" s="87"/>
    </row>
    <row r="20" spans="2:18" x14ac:dyDescent="0.25">
      <c r="N20" s="87"/>
    </row>
    <row r="21" spans="2:18" x14ac:dyDescent="0.25">
      <c r="G21" s="87"/>
      <c r="H21" s="87"/>
      <c r="I21" s="87"/>
    </row>
    <row r="22" spans="2:18" x14ac:dyDescent="0.25">
      <c r="E22" s="87"/>
      <c r="G22" s="87"/>
      <c r="H22" s="87"/>
      <c r="I22" s="87"/>
      <c r="K22" s="87"/>
      <c r="N22" s="87"/>
    </row>
  </sheetData>
  <sheetProtection sheet="1" objects="1" scenarios="1" selectLockedCells="1"/>
  <mergeCells count="7">
    <mergeCell ref="I16:K16"/>
    <mergeCell ref="I15:K15"/>
    <mergeCell ref="C2:M4"/>
    <mergeCell ref="D11:F11"/>
    <mergeCell ref="I10:K10"/>
    <mergeCell ref="K5:L5"/>
    <mergeCell ref="K7:L7"/>
  </mergeCells>
  <dataValidations count="2">
    <dataValidation allowBlank="1" showInputMessage="1" sqref="D8 I6" xr:uid="{00000000-0002-0000-0300-000000000000}"/>
    <dataValidation errorStyle="information" allowBlank="1" showInputMessage="1" showErrorMessage="1" error="machine pas dans la liste" sqref="D6" xr:uid="{00000000-0002-0000-0300-000002000000}"/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9" r:id="rId4" name="Case à cocher 1">
              <controlPr defaultSize="0" autoFill="0" autoLine="0" autoPict="0">
                <anchor moveWithCells="1">
                  <from>
                    <xdr:col>13</xdr:col>
                    <xdr:colOff>142875</xdr:colOff>
                    <xdr:row>8</xdr:row>
                    <xdr:rowOff>28575</xdr:rowOff>
                  </from>
                  <to>
                    <xdr:col>14</xdr:col>
                    <xdr:colOff>38100</xdr:colOff>
                    <xdr:row>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5" name="Case à cocher 2">
              <controlPr defaultSize="0" autoFill="0" autoLine="0" autoPict="0">
                <anchor moveWithCells="1">
                  <from>
                    <xdr:col>13</xdr:col>
                    <xdr:colOff>142875</xdr:colOff>
                    <xdr:row>10</xdr:row>
                    <xdr:rowOff>28575</xdr:rowOff>
                  </from>
                  <to>
                    <xdr:col>14</xdr:col>
                    <xdr:colOff>38100</xdr:colOff>
                    <xdr:row>11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6" name="Case à cocher 3">
              <controlPr defaultSize="0" autoFill="0" autoLine="0" autoPict="0">
                <anchor moveWithCells="1">
                  <from>
                    <xdr:col>13</xdr:col>
                    <xdr:colOff>142875</xdr:colOff>
                    <xdr:row>12</xdr:row>
                    <xdr:rowOff>28575</xdr:rowOff>
                  </from>
                  <to>
                    <xdr:col>14</xdr:col>
                    <xdr:colOff>38100</xdr:colOff>
                    <xdr:row>13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7" name="Case à cocher 4">
              <controlPr defaultSize="0" autoFill="0" autoLine="0" autoPict="0">
                <anchor moveWithCells="1">
                  <from>
                    <xdr:col>13</xdr:col>
                    <xdr:colOff>142875</xdr:colOff>
                    <xdr:row>14</xdr:row>
                    <xdr:rowOff>28575</xdr:rowOff>
                  </from>
                  <to>
                    <xdr:col>14</xdr:col>
                    <xdr:colOff>38100</xdr:colOff>
                    <xdr:row>15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8" name="Case à cocher 5">
              <controlPr defaultSize="0" autoFill="0" autoLine="0" autoPict="0">
                <anchor moveWithCells="1">
                  <from>
                    <xdr:col>13</xdr:col>
                    <xdr:colOff>142875</xdr:colOff>
                    <xdr:row>16</xdr:row>
                    <xdr:rowOff>28575</xdr:rowOff>
                  </from>
                  <to>
                    <xdr:col>14</xdr:col>
                    <xdr:colOff>38100</xdr:colOff>
                    <xdr:row>17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xr:uid="{00000000-0002-0000-0300-000003000000}">
          <x14:formula1>
            <xm:f>listes!$Y$5:$Y$25</xm:f>
          </x14:formula1>
          <xm:sqref>F6</xm:sqref>
        </x14:dataValidation>
        <x14:dataValidation type="list" allowBlank="1" showInputMessage="1" showErrorMessage="1" xr:uid="{00000000-0002-0000-0300-000004000000}">
          <x14:formula1>
            <xm:f>listes!$L$5:$L$9</xm:f>
          </x14:formula1>
          <xm:sqref>K14</xm:sqref>
        </x14:dataValidation>
        <x14:dataValidation type="list" errorStyle="warning" allowBlank="1" showInputMessage="1" showErrorMessage="1" xr:uid="{00000000-0002-0000-0300-000005000000}">
          <x14:formula1>
            <xm:f>listes!$J$5:$J$27</xm:f>
          </x14:formula1>
          <xm:sqref>I14</xm:sqref>
        </x14:dataValidation>
        <x14:dataValidation type="list" allowBlank="1" showInputMessage="1" showErrorMessage="1" xr:uid="{00000000-0002-0000-0300-000006000000}">
          <x14:formula1>
            <xm:f>listes!$H$5:$H$17</xm:f>
          </x14:formula1>
          <xm:sqref>I12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W120"/>
  <sheetViews>
    <sheetView topLeftCell="L13" workbookViewId="0">
      <selection activeCell="J33" sqref="J33:W33"/>
    </sheetView>
  </sheetViews>
  <sheetFormatPr baseColWidth="10" defaultRowHeight="15" x14ac:dyDescent="0.25"/>
  <cols>
    <col min="1" max="1" width="5.140625" style="96" customWidth="1"/>
    <col min="2" max="2" width="11.42578125" style="96"/>
    <col min="4" max="4" width="27.42578125" style="96" customWidth="1"/>
    <col min="5" max="5" width="15" style="1" customWidth="1"/>
    <col min="6" max="6" width="17.7109375" style="1" customWidth="1"/>
    <col min="7" max="7" width="13" style="3" customWidth="1"/>
    <col min="8" max="8" width="10.5703125" style="128" customWidth="1"/>
    <col min="9" max="9" width="25.5703125" customWidth="1"/>
    <col min="10" max="10" width="12.5703125" style="77" customWidth="1"/>
    <col min="11" max="11" width="16" customWidth="1"/>
    <col min="12" max="12" width="11.85546875" customWidth="1"/>
    <col min="13" max="13" width="20.5703125" style="1" customWidth="1"/>
    <col min="14" max="14" width="9.5703125" style="1" customWidth="1"/>
    <col min="15" max="15" width="11.42578125" style="1"/>
    <col min="16" max="16" width="26" customWidth="1"/>
    <col min="17" max="17" width="11.5703125" style="77" customWidth="1"/>
    <col min="18" max="18" width="21" style="77" customWidth="1"/>
    <col min="19" max="19" width="19.140625" customWidth="1"/>
    <col min="20" max="20" width="17.42578125" customWidth="1"/>
    <col min="21" max="21" width="15.5703125" customWidth="1"/>
    <col min="22" max="22" width="17.85546875" customWidth="1"/>
    <col min="23" max="23" width="17.7109375" customWidth="1"/>
  </cols>
  <sheetData>
    <row r="1" spans="1:23" ht="45" customHeight="1" x14ac:dyDescent="0.25">
      <c r="A1" s="133" t="s">
        <v>193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0"/>
    </row>
    <row r="2" spans="1:23" ht="15" customHeight="1" x14ac:dyDescent="0.25">
      <c r="A2" s="95"/>
      <c r="B2" s="95"/>
      <c r="C2" s="41"/>
      <c r="D2" s="95"/>
      <c r="E2" s="114"/>
      <c r="F2" s="115"/>
      <c r="G2" s="41"/>
      <c r="H2" s="127"/>
      <c r="I2" s="41"/>
      <c r="J2" s="83"/>
      <c r="K2" s="41"/>
      <c r="L2" s="70"/>
      <c r="M2" s="114"/>
      <c r="N2" s="115"/>
      <c r="O2" s="115"/>
      <c r="P2" s="41"/>
      <c r="Q2" s="83"/>
      <c r="R2" s="83"/>
    </row>
    <row r="3" spans="1:23" x14ac:dyDescent="0.25">
      <c r="A3" s="96" t="s">
        <v>4</v>
      </c>
      <c r="B3" s="96" t="s">
        <v>0</v>
      </c>
      <c r="C3" s="1" t="s">
        <v>1</v>
      </c>
      <c r="D3" s="96" t="s">
        <v>2</v>
      </c>
      <c r="E3" s="1" t="s">
        <v>3</v>
      </c>
      <c r="F3" s="1" t="s">
        <v>5</v>
      </c>
      <c r="G3" s="4" t="s">
        <v>6</v>
      </c>
      <c r="H3" s="128" t="s">
        <v>7</v>
      </c>
      <c r="I3" s="1" t="s">
        <v>8</v>
      </c>
      <c r="J3" s="7" t="s">
        <v>223</v>
      </c>
      <c r="K3" s="1" t="s">
        <v>222</v>
      </c>
      <c r="L3" s="1" t="s">
        <v>224</v>
      </c>
      <c r="M3" s="1" t="s">
        <v>9</v>
      </c>
      <c r="N3" s="1" t="s">
        <v>10</v>
      </c>
      <c r="O3" s="1" t="s">
        <v>11</v>
      </c>
      <c r="P3" s="1" t="s">
        <v>221</v>
      </c>
      <c r="Q3" s="7" t="s">
        <v>192</v>
      </c>
      <c r="R3" s="7" t="s">
        <v>619</v>
      </c>
      <c r="S3" s="1" t="s">
        <v>614</v>
      </c>
      <c r="T3" s="1" t="s">
        <v>615</v>
      </c>
      <c r="U3" s="1" t="s">
        <v>616</v>
      </c>
      <c r="V3" s="1" t="s">
        <v>618</v>
      </c>
      <c r="W3" s="1" t="s">
        <v>617</v>
      </c>
    </row>
    <row r="4" spans="1:23" x14ac:dyDescent="0.25">
      <c r="A4" s="96">
        <f t="shared" ref="A4:A35" si="0">ROW(A4)-3</f>
        <v>1</v>
      </c>
      <c r="B4" s="96" t="s">
        <v>577</v>
      </c>
      <c r="C4">
        <v>180073</v>
      </c>
      <c r="D4" s="96" t="s">
        <v>12</v>
      </c>
      <c r="E4" s="1" t="s">
        <v>13</v>
      </c>
      <c r="F4" s="1" t="s">
        <v>14</v>
      </c>
      <c r="G4" s="3" t="s">
        <v>15</v>
      </c>
      <c r="H4" s="128">
        <v>2021</v>
      </c>
      <c r="M4" s="1" t="s">
        <v>256</v>
      </c>
      <c r="N4" s="1" t="s">
        <v>253</v>
      </c>
      <c r="O4" s="1" t="s">
        <v>17</v>
      </c>
      <c r="Q4" s="77">
        <v>44105</v>
      </c>
      <c r="S4" s="1"/>
      <c r="T4" s="1"/>
      <c r="U4" s="1"/>
      <c r="V4" s="1"/>
      <c r="W4" s="1"/>
    </row>
    <row r="5" spans="1:23" x14ac:dyDescent="0.25">
      <c r="A5" s="96">
        <f t="shared" si="0"/>
        <v>2</v>
      </c>
      <c r="B5" s="96" t="s">
        <v>579</v>
      </c>
      <c r="C5">
        <v>180071</v>
      </c>
      <c r="D5" s="96" t="s">
        <v>18</v>
      </c>
      <c r="E5" s="1" t="s">
        <v>19</v>
      </c>
      <c r="F5" s="1" t="s">
        <v>20</v>
      </c>
      <c r="G5" s="3">
        <v>922</v>
      </c>
      <c r="M5" s="1" t="s">
        <v>256</v>
      </c>
      <c r="N5" s="1" t="s">
        <v>16</v>
      </c>
      <c r="O5" s="1" t="s">
        <v>17</v>
      </c>
      <c r="Q5" s="77">
        <v>44105</v>
      </c>
      <c r="S5" s="1"/>
      <c r="T5" s="1"/>
      <c r="U5" s="1"/>
      <c r="V5" s="1"/>
      <c r="W5" s="1"/>
    </row>
    <row r="6" spans="1:23" x14ac:dyDescent="0.25">
      <c r="A6" s="96">
        <f t="shared" si="0"/>
        <v>3</v>
      </c>
      <c r="B6" s="96" t="s">
        <v>443</v>
      </c>
      <c r="D6" s="96" t="s">
        <v>23</v>
      </c>
      <c r="E6" s="1" t="s">
        <v>324</v>
      </c>
      <c r="F6" s="1" t="s">
        <v>25</v>
      </c>
      <c r="G6" s="3" t="s">
        <v>26</v>
      </c>
      <c r="I6" t="s">
        <v>52</v>
      </c>
      <c r="M6" s="1" t="s">
        <v>256</v>
      </c>
      <c r="N6" s="1" t="s">
        <v>16</v>
      </c>
      <c r="O6" s="1" t="s">
        <v>17</v>
      </c>
      <c r="Q6" s="77">
        <v>44105</v>
      </c>
      <c r="S6" s="1"/>
      <c r="T6" s="1"/>
      <c r="U6" s="1"/>
      <c r="V6" s="1"/>
      <c r="W6" s="1"/>
    </row>
    <row r="7" spans="1:23" x14ac:dyDescent="0.25">
      <c r="A7" s="96">
        <f t="shared" si="0"/>
        <v>4</v>
      </c>
      <c r="B7" s="96" t="s">
        <v>27</v>
      </c>
      <c r="C7">
        <v>180069</v>
      </c>
      <c r="D7" s="96" t="s">
        <v>23</v>
      </c>
      <c r="E7" s="1" t="s">
        <v>183</v>
      </c>
      <c r="F7" s="1">
        <v>1181</v>
      </c>
      <c r="I7" t="s">
        <v>28</v>
      </c>
      <c r="M7" s="1" t="s">
        <v>260</v>
      </c>
      <c r="N7" s="1" t="s">
        <v>16</v>
      </c>
      <c r="O7" s="1" t="s">
        <v>17</v>
      </c>
      <c r="Q7" s="77">
        <v>44105</v>
      </c>
      <c r="S7" s="1"/>
      <c r="T7" s="1"/>
      <c r="U7" s="1"/>
      <c r="V7" s="1"/>
      <c r="W7" s="1"/>
    </row>
    <row r="8" spans="1:23" x14ac:dyDescent="0.25">
      <c r="A8" s="96">
        <f t="shared" si="0"/>
        <v>5</v>
      </c>
      <c r="B8" s="96" t="s">
        <v>29</v>
      </c>
      <c r="D8" s="96" t="s">
        <v>583</v>
      </c>
      <c r="E8" s="1" t="s">
        <v>573</v>
      </c>
      <c r="M8" s="1" t="s">
        <v>260</v>
      </c>
      <c r="N8" s="1" t="s">
        <v>16</v>
      </c>
      <c r="O8" s="1" t="s">
        <v>17</v>
      </c>
      <c r="Q8" s="77">
        <v>44105</v>
      </c>
      <c r="S8" s="1"/>
      <c r="T8" s="1"/>
      <c r="U8" s="1"/>
      <c r="V8" s="1"/>
      <c r="W8" s="1"/>
    </row>
    <row r="9" spans="1:23" x14ac:dyDescent="0.25">
      <c r="A9" s="96">
        <f t="shared" si="0"/>
        <v>6</v>
      </c>
      <c r="B9" s="96" t="s">
        <v>32</v>
      </c>
      <c r="C9">
        <v>180060</v>
      </c>
      <c r="D9" s="96" t="s">
        <v>23</v>
      </c>
      <c r="E9" s="1" t="s">
        <v>33</v>
      </c>
      <c r="F9" s="1">
        <v>767</v>
      </c>
      <c r="G9" s="3">
        <v>7677835060</v>
      </c>
      <c r="I9" t="s">
        <v>28</v>
      </c>
      <c r="M9" s="1" t="s">
        <v>256</v>
      </c>
      <c r="N9" s="1" t="s">
        <v>16</v>
      </c>
      <c r="O9" s="1" t="s">
        <v>17</v>
      </c>
      <c r="Q9" s="77">
        <v>44105</v>
      </c>
      <c r="S9" s="1"/>
      <c r="T9" s="1"/>
      <c r="U9" s="1"/>
      <c r="V9" s="1"/>
      <c r="W9" s="1"/>
    </row>
    <row r="10" spans="1:23" x14ac:dyDescent="0.25">
      <c r="A10" s="96">
        <f t="shared" si="0"/>
        <v>7</v>
      </c>
      <c r="B10" s="96" t="s">
        <v>34</v>
      </c>
      <c r="C10">
        <v>180068</v>
      </c>
      <c r="D10" s="96" t="s">
        <v>23</v>
      </c>
      <c r="E10" s="1" t="s">
        <v>324</v>
      </c>
      <c r="F10" s="1" t="s">
        <v>25</v>
      </c>
      <c r="G10" s="3" t="s">
        <v>35</v>
      </c>
      <c r="I10" s="3" t="s">
        <v>28</v>
      </c>
      <c r="K10" s="3"/>
      <c r="L10" s="3"/>
      <c r="M10" s="4" t="s">
        <v>257</v>
      </c>
      <c r="N10" s="4" t="s">
        <v>16</v>
      </c>
      <c r="O10" s="4" t="s">
        <v>17</v>
      </c>
      <c r="P10" s="3"/>
      <c r="S10" s="1"/>
      <c r="T10" s="1"/>
      <c r="U10" s="1"/>
      <c r="V10" s="1"/>
      <c r="W10" s="1"/>
    </row>
    <row r="11" spans="1:23" x14ac:dyDescent="0.25">
      <c r="A11" s="96">
        <f t="shared" si="0"/>
        <v>8</v>
      </c>
      <c r="B11" s="96" t="s">
        <v>36</v>
      </c>
      <c r="D11" s="96" t="s">
        <v>21</v>
      </c>
      <c r="E11" s="1" t="s">
        <v>182</v>
      </c>
      <c r="F11" s="1" t="s">
        <v>22</v>
      </c>
      <c r="G11" s="3">
        <v>1023</v>
      </c>
      <c r="H11" s="128">
        <v>38018</v>
      </c>
      <c r="M11" s="4" t="s">
        <v>580</v>
      </c>
      <c r="N11" s="4" t="s">
        <v>16</v>
      </c>
      <c r="O11" s="4" t="s">
        <v>17</v>
      </c>
      <c r="P11" s="3"/>
      <c r="S11" s="1"/>
      <c r="T11" s="1"/>
      <c r="U11" s="1"/>
      <c r="V11" s="1"/>
      <c r="W11" s="1"/>
    </row>
    <row r="12" spans="1:23" x14ac:dyDescent="0.25">
      <c r="A12" s="96">
        <f t="shared" si="0"/>
        <v>9</v>
      </c>
      <c r="B12" s="96" t="s">
        <v>37</v>
      </c>
      <c r="D12" s="96" t="s">
        <v>18</v>
      </c>
      <c r="E12" s="1" t="s">
        <v>19</v>
      </c>
      <c r="F12" s="1" t="s">
        <v>20</v>
      </c>
      <c r="G12" s="3" t="s">
        <v>38</v>
      </c>
      <c r="H12" s="128">
        <v>2019</v>
      </c>
      <c r="M12" s="4" t="s">
        <v>257</v>
      </c>
      <c r="N12" s="4" t="s">
        <v>16</v>
      </c>
      <c r="O12" s="4" t="s">
        <v>17</v>
      </c>
      <c r="P12" s="3"/>
      <c r="S12" s="1"/>
      <c r="T12" s="1"/>
      <c r="U12" s="1"/>
      <c r="V12" s="1"/>
      <c r="W12" s="1"/>
    </row>
    <row r="13" spans="1:23" x14ac:dyDescent="0.25">
      <c r="A13" s="96">
        <f t="shared" si="0"/>
        <v>10</v>
      </c>
      <c r="B13" s="96" t="s">
        <v>39</v>
      </c>
      <c r="C13">
        <v>180058</v>
      </c>
      <c r="D13" s="96" t="s">
        <v>23</v>
      </c>
      <c r="E13" s="1" t="s">
        <v>33</v>
      </c>
      <c r="F13" s="1">
        <v>767</v>
      </c>
      <c r="G13" s="3">
        <v>767881952</v>
      </c>
      <c r="I13" t="s">
        <v>28</v>
      </c>
      <c r="M13" s="4" t="s">
        <v>257</v>
      </c>
      <c r="N13" s="4" t="s">
        <v>16</v>
      </c>
      <c r="O13" s="4" t="s">
        <v>17</v>
      </c>
      <c r="P13" s="3"/>
      <c r="Q13" s="77">
        <v>44453</v>
      </c>
      <c r="S13" s="1"/>
      <c r="T13" s="1"/>
      <c r="U13" s="1"/>
      <c r="V13" s="1"/>
      <c r="W13" s="1"/>
    </row>
    <row r="14" spans="1:23" x14ac:dyDescent="0.25">
      <c r="A14" s="96">
        <f t="shared" si="0"/>
        <v>11</v>
      </c>
      <c r="B14" s="96" t="s">
        <v>40</v>
      </c>
      <c r="C14">
        <v>180074</v>
      </c>
      <c r="D14" s="96" t="s">
        <v>41</v>
      </c>
      <c r="E14" s="1" t="s">
        <v>13</v>
      </c>
      <c r="F14" s="1" t="s">
        <v>42</v>
      </c>
      <c r="G14" s="3">
        <v>181154</v>
      </c>
      <c r="H14" s="128">
        <v>43466</v>
      </c>
      <c r="M14" s="4" t="s">
        <v>260</v>
      </c>
      <c r="N14" s="4" t="s">
        <v>16</v>
      </c>
      <c r="O14" s="4" t="s">
        <v>17</v>
      </c>
      <c r="P14" s="3"/>
      <c r="Q14" s="77">
        <v>44105</v>
      </c>
      <c r="S14" s="1"/>
      <c r="T14" s="1"/>
      <c r="U14" s="1"/>
      <c r="V14" s="1"/>
      <c r="W14" s="1"/>
    </row>
    <row r="15" spans="1:23" x14ac:dyDescent="0.25">
      <c r="A15" s="96">
        <f t="shared" si="0"/>
        <v>12</v>
      </c>
      <c r="B15" s="96" t="s">
        <v>43</v>
      </c>
      <c r="D15" s="96" t="s">
        <v>12</v>
      </c>
      <c r="E15" s="1" t="s">
        <v>13</v>
      </c>
      <c r="F15" s="1" t="s">
        <v>14</v>
      </c>
      <c r="G15" s="3">
        <v>191023</v>
      </c>
      <c r="H15" s="128">
        <v>43739</v>
      </c>
      <c r="M15" s="4" t="s">
        <v>257</v>
      </c>
      <c r="N15" s="4" t="s">
        <v>16</v>
      </c>
      <c r="O15" s="4" t="s">
        <v>17</v>
      </c>
      <c r="P15" s="3"/>
      <c r="S15" s="1"/>
      <c r="T15" s="1"/>
      <c r="U15" s="1"/>
      <c r="V15" s="1"/>
      <c r="W15" s="1"/>
    </row>
    <row r="16" spans="1:23" x14ac:dyDescent="0.25">
      <c r="A16" s="96">
        <f t="shared" si="0"/>
        <v>13</v>
      </c>
      <c r="B16" s="96" t="s">
        <v>44</v>
      </c>
      <c r="C16">
        <v>180072</v>
      </c>
      <c r="D16" s="96" t="s">
        <v>12</v>
      </c>
      <c r="E16" s="1" t="s">
        <v>13</v>
      </c>
      <c r="F16" s="1" t="s">
        <v>14</v>
      </c>
      <c r="G16" s="3" t="s">
        <v>45</v>
      </c>
      <c r="H16" s="128">
        <v>43466</v>
      </c>
      <c r="M16" s="4" t="s">
        <v>258</v>
      </c>
      <c r="N16" s="4" t="s">
        <v>16</v>
      </c>
      <c r="O16" s="4" t="s">
        <v>17</v>
      </c>
      <c r="P16" s="3"/>
      <c r="S16" s="1"/>
      <c r="T16" s="1"/>
      <c r="U16" s="1"/>
      <c r="V16" s="1"/>
      <c r="W16" s="1"/>
    </row>
    <row r="17" spans="1:23" x14ac:dyDescent="0.25">
      <c r="A17" s="96">
        <f t="shared" si="0"/>
        <v>14</v>
      </c>
      <c r="B17" s="96" t="s">
        <v>47</v>
      </c>
      <c r="D17" s="96" t="s">
        <v>18</v>
      </c>
      <c r="E17" s="1" t="s">
        <v>19</v>
      </c>
      <c r="F17" s="1" t="s">
        <v>20</v>
      </c>
      <c r="G17" s="3" t="s">
        <v>48</v>
      </c>
      <c r="H17" s="128">
        <v>2019</v>
      </c>
      <c r="N17" s="4" t="s">
        <v>16</v>
      </c>
      <c r="O17" s="4" t="s">
        <v>17</v>
      </c>
      <c r="P17" s="3"/>
      <c r="S17" s="1"/>
      <c r="T17" s="1"/>
      <c r="U17" s="1"/>
      <c r="V17" s="1"/>
      <c r="W17" s="1"/>
    </row>
    <row r="18" spans="1:23" x14ac:dyDescent="0.25">
      <c r="A18" s="96">
        <f t="shared" si="0"/>
        <v>15</v>
      </c>
      <c r="B18" s="96" t="s">
        <v>49</v>
      </c>
      <c r="D18" s="96" t="s">
        <v>21</v>
      </c>
      <c r="E18" s="1" t="s">
        <v>572</v>
      </c>
      <c r="F18" s="1" t="s">
        <v>22</v>
      </c>
      <c r="G18" s="3">
        <v>2696</v>
      </c>
      <c r="M18" s="1" t="s">
        <v>258</v>
      </c>
      <c r="N18" s="1" t="s">
        <v>16</v>
      </c>
      <c r="O18" s="1" t="s">
        <v>17</v>
      </c>
      <c r="S18" s="1"/>
      <c r="T18" s="1"/>
      <c r="U18" s="1"/>
      <c r="V18" s="1"/>
      <c r="W18" s="1"/>
    </row>
    <row r="19" spans="1:23" x14ac:dyDescent="0.25">
      <c r="A19" s="96">
        <f t="shared" si="0"/>
        <v>16</v>
      </c>
      <c r="B19" s="96" t="s">
        <v>50</v>
      </c>
      <c r="D19" s="96" t="s">
        <v>23</v>
      </c>
      <c r="E19" s="1" t="s">
        <v>324</v>
      </c>
      <c r="F19" s="1" t="s">
        <v>25</v>
      </c>
      <c r="G19" s="3" t="s">
        <v>51</v>
      </c>
      <c r="I19" s="3" t="s">
        <v>52</v>
      </c>
      <c r="K19" s="3"/>
      <c r="L19" s="3"/>
      <c r="M19" s="4" t="s">
        <v>258</v>
      </c>
      <c r="N19" s="4" t="s">
        <v>16</v>
      </c>
      <c r="O19" s="4" t="s">
        <v>17</v>
      </c>
      <c r="P19" s="3"/>
      <c r="S19" s="1"/>
      <c r="T19" s="1"/>
      <c r="U19" s="1"/>
      <c r="V19" s="1"/>
      <c r="W19" s="1"/>
    </row>
    <row r="20" spans="1:23" x14ac:dyDescent="0.25">
      <c r="A20" s="96">
        <f t="shared" si="0"/>
        <v>17</v>
      </c>
      <c r="B20" s="96" t="s">
        <v>53</v>
      </c>
      <c r="C20">
        <v>180067</v>
      </c>
      <c r="D20" s="96" t="s">
        <v>23</v>
      </c>
      <c r="E20" s="1" t="s">
        <v>183</v>
      </c>
      <c r="F20" s="1">
        <v>2081</v>
      </c>
      <c r="G20" s="3">
        <v>72502000</v>
      </c>
      <c r="I20" t="s">
        <v>28</v>
      </c>
      <c r="M20" s="4" t="s">
        <v>258</v>
      </c>
      <c r="N20" s="4" t="s">
        <v>16</v>
      </c>
      <c r="O20" s="4" t="s">
        <v>17</v>
      </c>
      <c r="P20" s="3"/>
      <c r="S20" s="1"/>
      <c r="T20" s="1"/>
      <c r="U20" s="1"/>
      <c r="V20" s="1"/>
      <c r="W20" s="1"/>
    </row>
    <row r="21" spans="1:23" x14ac:dyDescent="0.25">
      <c r="A21" s="96">
        <f t="shared" si="0"/>
        <v>18</v>
      </c>
      <c r="B21" s="96" t="s">
        <v>54</v>
      </c>
      <c r="C21">
        <v>180059</v>
      </c>
      <c r="D21" s="96" t="s">
        <v>23</v>
      </c>
      <c r="E21" s="1" t="s">
        <v>33</v>
      </c>
      <c r="F21" s="1">
        <v>767</v>
      </c>
      <c r="G21" s="3">
        <v>767837961</v>
      </c>
      <c r="I21" t="s">
        <v>28</v>
      </c>
      <c r="M21" s="4" t="s">
        <v>258</v>
      </c>
      <c r="N21" s="4" t="s">
        <v>16</v>
      </c>
      <c r="O21" s="4" t="s">
        <v>17</v>
      </c>
      <c r="P21" s="3"/>
      <c r="S21" s="1"/>
      <c r="T21" s="1"/>
      <c r="U21" s="1"/>
      <c r="V21" s="1"/>
      <c r="W21" s="1"/>
    </row>
    <row r="22" spans="1:23" x14ac:dyDescent="0.25">
      <c r="A22" s="96">
        <f t="shared" si="0"/>
        <v>19</v>
      </c>
      <c r="B22" s="96" t="s">
        <v>55</v>
      </c>
      <c r="D22" s="96" t="s">
        <v>23</v>
      </c>
      <c r="E22" s="1" t="s">
        <v>324</v>
      </c>
      <c r="F22" s="1" t="s">
        <v>25</v>
      </c>
      <c r="G22" s="3" t="s">
        <v>56</v>
      </c>
      <c r="I22" s="3" t="s">
        <v>52</v>
      </c>
      <c r="K22" s="3"/>
      <c r="L22" s="3"/>
      <c r="M22" s="4" t="s">
        <v>259</v>
      </c>
      <c r="N22" s="4" t="s">
        <v>16</v>
      </c>
      <c r="O22" s="4" t="s">
        <v>17</v>
      </c>
      <c r="P22" s="3"/>
      <c r="S22" s="1"/>
      <c r="T22" s="1"/>
      <c r="U22" s="1"/>
      <c r="V22" s="1"/>
      <c r="W22" s="1"/>
    </row>
    <row r="23" spans="1:23" x14ac:dyDescent="0.25">
      <c r="A23" s="96">
        <f t="shared" si="0"/>
        <v>20</v>
      </c>
      <c r="B23" s="96" t="s">
        <v>58</v>
      </c>
      <c r="E23" s="1" t="s">
        <v>572</v>
      </c>
      <c r="F23" s="1" t="s">
        <v>59</v>
      </c>
      <c r="G23" s="3" t="s">
        <v>60</v>
      </c>
      <c r="H23" s="128">
        <v>40725</v>
      </c>
      <c r="M23" s="4" t="s">
        <v>259</v>
      </c>
      <c r="N23" s="4" t="s">
        <v>16</v>
      </c>
      <c r="O23" s="4" t="s">
        <v>17</v>
      </c>
      <c r="P23" s="3"/>
      <c r="S23" s="1"/>
      <c r="T23" s="1"/>
      <c r="U23" s="1"/>
      <c r="V23" s="1"/>
      <c r="W23" s="1"/>
    </row>
    <row r="24" spans="1:23" x14ac:dyDescent="0.25">
      <c r="A24" s="96">
        <f t="shared" si="0"/>
        <v>21</v>
      </c>
      <c r="B24" s="96" t="s">
        <v>61</v>
      </c>
      <c r="D24" s="96" t="s">
        <v>18</v>
      </c>
      <c r="E24" s="1" t="s">
        <v>19</v>
      </c>
      <c r="F24" s="1" t="s">
        <v>20</v>
      </c>
      <c r="G24" s="3" t="s">
        <v>62</v>
      </c>
      <c r="H24" s="128">
        <v>43435</v>
      </c>
      <c r="M24" s="4" t="s">
        <v>259</v>
      </c>
      <c r="N24" s="4" t="s">
        <v>16</v>
      </c>
      <c r="O24" s="4" t="s">
        <v>17</v>
      </c>
      <c r="P24" s="3"/>
      <c r="S24" s="1"/>
      <c r="T24" s="1"/>
      <c r="U24" s="1"/>
      <c r="V24" s="1"/>
      <c r="W24" s="1"/>
    </row>
    <row r="25" spans="1:23" x14ac:dyDescent="0.25">
      <c r="A25" s="96">
        <f t="shared" si="0"/>
        <v>22</v>
      </c>
      <c r="B25" s="96" t="s">
        <v>63</v>
      </c>
      <c r="C25">
        <v>180075</v>
      </c>
      <c r="D25" s="96" t="s">
        <v>41</v>
      </c>
      <c r="F25" s="1" t="s">
        <v>64</v>
      </c>
      <c r="G25" s="3">
        <v>181153</v>
      </c>
      <c r="H25" s="128">
        <v>43466</v>
      </c>
      <c r="I25" s="2"/>
      <c r="K25" s="2"/>
      <c r="L25" s="2"/>
      <c r="M25" s="4" t="s">
        <v>71</v>
      </c>
      <c r="N25" s="4" t="s">
        <v>16</v>
      </c>
      <c r="O25" s="4" t="s">
        <v>17</v>
      </c>
      <c r="P25" s="3"/>
      <c r="Q25" s="77" t="s">
        <v>65</v>
      </c>
      <c r="S25" s="1"/>
      <c r="T25" s="1"/>
      <c r="U25" s="1"/>
      <c r="V25" s="1"/>
      <c r="W25" s="1"/>
    </row>
    <row r="26" spans="1:23" x14ac:dyDescent="0.25">
      <c r="A26" s="96">
        <f t="shared" si="0"/>
        <v>23</v>
      </c>
      <c r="B26" s="96" t="s">
        <v>66</v>
      </c>
      <c r="D26" s="96" t="s">
        <v>309</v>
      </c>
      <c r="E26" s="1" t="s">
        <v>573</v>
      </c>
      <c r="M26" s="4" t="s">
        <v>31</v>
      </c>
      <c r="N26" s="4" t="s">
        <v>16</v>
      </c>
      <c r="O26" s="4" t="s">
        <v>17</v>
      </c>
      <c r="P26" s="3"/>
      <c r="Q26" s="77" t="s">
        <v>65</v>
      </c>
      <c r="S26" s="1"/>
      <c r="T26" s="1"/>
      <c r="U26" s="1"/>
      <c r="V26" s="1"/>
      <c r="W26" s="1"/>
    </row>
    <row r="27" spans="1:23" x14ac:dyDescent="0.25">
      <c r="A27" s="96">
        <f t="shared" si="0"/>
        <v>24</v>
      </c>
      <c r="B27" s="96" t="s">
        <v>67</v>
      </c>
      <c r="D27" s="96" t="s">
        <v>68</v>
      </c>
      <c r="E27" s="1" t="s">
        <v>69</v>
      </c>
      <c r="F27" s="1" t="s">
        <v>70</v>
      </c>
      <c r="G27" s="3">
        <v>10106551</v>
      </c>
      <c r="H27" s="128">
        <v>2021</v>
      </c>
      <c r="M27" s="4" t="s">
        <v>71</v>
      </c>
      <c r="N27" s="4" t="s">
        <v>16</v>
      </c>
      <c r="O27" s="4" t="s">
        <v>17</v>
      </c>
      <c r="P27" s="3"/>
      <c r="Q27" s="77" t="s">
        <v>72</v>
      </c>
      <c r="S27" s="1"/>
      <c r="T27" s="1"/>
      <c r="U27" s="1"/>
      <c r="V27" s="1"/>
      <c r="W27" s="1"/>
    </row>
    <row r="28" spans="1:23" x14ac:dyDescent="0.25">
      <c r="A28" s="96">
        <f t="shared" si="0"/>
        <v>25</v>
      </c>
      <c r="B28" s="96" t="s">
        <v>73</v>
      </c>
      <c r="D28" s="96" t="s">
        <v>74</v>
      </c>
      <c r="E28" s="1" t="s">
        <v>75</v>
      </c>
      <c r="F28" s="1" t="s">
        <v>76</v>
      </c>
      <c r="G28" s="3" t="s">
        <v>77</v>
      </c>
      <c r="H28" s="128">
        <v>2016</v>
      </c>
      <c r="M28" s="4" t="s">
        <v>450</v>
      </c>
      <c r="N28" s="4" t="s">
        <v>78</v>
      </c>
      <c r="O28" s="4" t="s">
        <v>17</v>
      </c>
      <c r="P28" s="3"/>
      <c r="S28" s="1" t="b">
        <v>0</v>
      </c>
      <c r="T28" s="1" t="b">
        <v>1</v>
      </c>
      <c r="U28" s="1" t="b">
        <v>0</v>
      </c>
      <c r="V28" s="1" t="b">
        <v>0</v>
      </c>
      <c r="W28" s="1" t="b">
        <v>1</v>
      </c>
    </row>
    <row r="29" spans="1:23" x14ac:dyDescent="0.25">
      <c r="A29" s="96">
        <f t="shared" si="0"/>
        <v>26</v>
      </c>
      <c r="B29" s="96" t="s">
        <v>79</v>
      </c>
      <c r="D29" s="96" t="s">
        <v>437</v>
      </c>
      <c r="E29" s="1" t="s">
        <v>80</v>
      </c>
      <c r="F29" s="1" t="s">
        <v>81</v>
      </c>
      <c r="G29" s="3">
        <v>191045</v>
      </c>
      <c r="H29" s="128">
        <v>2019</v>
      </c>
      <c r="M29" s="4" t="s">
        <v>450</v>
      </c>
      <c r="N29" s="4" t="s">
        <v>78</v>
      </c>
      <c r="O29" s="4" t="s">
        <v>17</v>
      </c>
      <c r="P29" s="3"/>
      <c r="S29" s="1" t="b">
        <v>1</v>
      </c>
      <c r="T29" s="1" t="b">
        <v>0</v>
      </c>
      <c r="U29" s="1" t="b">
        <v>0</v>
      </c>
      <c r="V29" s="1" t="b">
        <v>0</v>
      </c>
      <c r="W29" s="1" t="b">
        <v>0</v>
      </c>
    </row>
    <row r="30" spans="1:23" x14ac:dyDescent="0.25">
      <c r="A30" s="96">
        <f t="shared" si="0"/>
        <v>27</v>
      </c>
      <c r="B30" s="96" t="s">
        <v>82</v>
      </c>
      <c r="D30" s="96" t="s">
        <v>83</v>
      </c>
      <c r="E30" s="1" t="s">
        <v>572</v>
      </c>
      <c r="F30" s="1" t="s">
        <v>84</v>
      </c>
      <c r="G30" s="3" t="s">
        <v>85</v>
      </c>
      <c r="H30" s="128" t="s">
        <v>510</v>
      </c>
      <c r="I30" s="2"/>
      <c r="K30" s="2"/>
      <c r="L30" s="2"/>
      <c r="M30" s="4" t="s">
        <v>450</v>
      </c>
      <c r="N30" s="4" t="s">
        <v>78</v>
      </c>
      <c r="O30" s="4" t="s">
        <v>17</v>
      </c>
      <c r="P30" s="3"/>
      <c r="S30" s="1" t="b">
        <v>1</v>
      </c>
      <c r="T30" s="1" t="b">
        <v>0</v>
      </c>
      <c r="U30" s="1" t="b">
        <v>0</v>
      </c>
      <c r="V30" s="1" t="b">
        <v>0</v>
      </c>
      <c r="W30" s="1" t="b">
        <v>0</v>
      </c>
    </row>
    <row r="31" spans="1:23" x14ac:dyDescent="0.25">
      <c r="A31" s="96">
        <f t="shared" si="0"/>
        <v>28</v>
      </c>
      <c r="B31" s="96" t="s">
        <v>86</v>
      </c>
      <c r="D31" s="96" t="s">
        <v>87</v>
      </c>
      <c r="E31" s="1" t="s">
        <v>88</v>
      </c>
      <c r="F31" s="1" t="s">
        <v>89</v>
      </c>
      <c r="G31" s="3">
        <v>207107</v>
      </c>
      <c r="H31" s="128">
        <v>2020</v>
      </c>
      <c r="M31" s="4" t="s">
        <v>450</v>
      </c>
      <c r="N31" s="4" t="s">
        <v>78</v>
      </c>
      <c r="O31" s="4" t="s">
        <v>17</v>
      </c>
      <c r="P31" s="3"/>
      <c r="S31" s="1" t="b">
        <v>1</v>
      </c>
      <c r="T31" s="1" t="b">
        <v>0</v>
      </c>
      <c r="U31" s="1" t="b">
        <v>0</v>
      </c>
      <c r="V31" s="1" t="b">
        <v>0</v>
      </c>
      <c r="W31" s="1" t="b">
        <v>1</v>
      </c>
    </row>
    <row r="32" spans="1:23" x14ac:dyDescent="0.25">
      <c r="A32" s="96">
        <f t="shared" si="0"/>
        <v>29</v>
      </c>
      <c r="B32" s="96" t="s">
        <v>90</v>
      </c>
      <c r="D32" s="96" t="s">
        <v>91</v>
      </c>
      <c r="F32" s="1" t="s">
        <v>92</v>
      </c>
      <c r="G32" s="3">
        <v>2</v>
      </c>
      <c r="H32" s="128">
        <v>2008</v>
      </c>
      <c r="M32" s="4" t="s">
        <v>450</v>
      </c>
      <c r="N32" s="4" t="s">
        <v>78</v>
      </c>
      <c r="O32" s="4" t="s">
        <v>17</v>
      </c>
      <c r="P32" s="3"/>
      <c r="S32" s="1" t="b">
        <v>1</v>
      </c>
      <c r="T32" s="1" t="b">
        <v>0</v>
      </c>
      <c r="U32" s="1" t="b">
        <v>1</v>
      </c>
      <c r="V32" s="1" t="b">
        <v>0</v>
      </c>
      <c r="W32" s="1" t="b">
        <v>0</v>
      </c>
    </row>
    <row r="33" spans="1:23" x14ac:dyDescent="0.25">
      <c r="A33" s="96">
        <f t="shared" si="0"/>
        <v>30</v>
      </c>
      <c r="B33" s="96" t="s">
        <v>93</v>
      </c>
      <c r="D33" s="96" t="s">
        <v>91</v>
      </c>
      <c r="F33" s="1" t="s">
        <v>94</v>
      </c>
      <c r="G33" s="3">
        <v>1</v>
      </c>
      <c r="H33" s="128">
        <v>2011</v>
      </c>
      <c r="M33" s="4" t="s">
        <v>450</v>
      </c>
      <c r="N33" s="4" t="s">
        <v>78</v>
      </c>
      <c r="O33" s="4" t="s">
        <v>17</v>
      </c>
      <c r="P33" s="3"/>
      <c r="S33" s="1" t="b">
        <v>1</v>
      </c>
      <c r="T33" s="1" t="b">
        <v>0</v>
      </c>
      <c r="U33" s="1" t="b">
        <v>1</v>
      </c>
      <c r="V33" s="1" t="b">
        <v>0</v>
      </c>
      <c r="W33" s="1" t="b">
        <v>0</v>
      </c>
    </row>
    <row r="34" spans="1:23" x14ac:dyDescent="0.25">
      <c r="A34" s="96">
        <f t="shared" si="0"/>
        <v>31</v>
      </c>
      <c r="B34" s="96" t="s">
        <v>95</v>
      </c>
      <c r="D34" s="96" t="s">
        <v>96</v>
      </c>
      <c r="E34" s="1" t="s">
        <v>33</v>
      </c>
      <c r="F34" s="1" t="s">
        <v>97</v>
      </c>
      <c r="G34" s="3">
        <v>205324243</v>
      </c>
      <c r="M34" s="4" t="s">
        <v>450</v>
      </c>
      <c r="N34" s="4" t="s">
        <v>78</v>
      </c>
      <c r="O34" s="4" t="s">
        <v>17</v>
      </c>
      <c r="P34" s="3"/>
      <c r="S34" s="1"/>
      <c r="T34" s="1"/>
      <c r="U34" s="1"/>
      <c r="V34" s="1"/>
      <c r="W34" s="1"/>
    </row>
    <row r="35" spans="1:23" x14ac:dyDescent="0.25">
      <c r="A35" s="96">
        <f t="shared" si="0"/>
        <v>32</v>
      </c>
      <c r="B35" s="96" t="s">
        <v>98</v>
      </c>
      <c r="D35" s="96" t="s">
        <v>96</v>
      </c>
      <c r="E35" s="1" t="s">
        <v>183</v>
      </c>
      <c r="F35" s="1">
        <v>335</v>
      </c>
      <c r="G35" s="3">
        <v>7209281</v>
      </c>
      <c r="I35" t="s">
        <v>52</v>
      </c>
      <c r="M35" s="4" t="s">
        <v>100</v>
      </c>
      <c r="N35" s="4" t="s">
        <v>99</v>
      </c>
      <c r="O35" s="4" t="s">
        <v>17</v>
      </c>
      <c r="P35" s="3"/>
      <c r="Q35" s="77">
        <v>44105</v>
      </c>
      <c r="S35" s="1"/>
      <c r="T35" s="1"/>
      <c r="U35" s="1"/>
      <c r="V35" s="1"/>
      <c r="W35" s="1"/>
    </row>
    <row r="36" spans="1:23" x14ac:dyDescent="0.25">
      <c r="A36" s="96">
        <f t="shared" ref="A36:A66" si="1">ROW(A36)-3</f>
        <v>33</v>
      </c>
      <c r="B36" s="96" t="s">
        <v>101</v>
      </c>
      <c r="D36" s="96" t="s">
        <v>96</v>
      </c>
      <c r="E36" s="1" t="s">
        <v>183</v>
      </c>
      <c r="F36" s="1">
        <v>335</v>
      </c>
      <c r="G36" s="3">
        <v>7212093</v>
      </c>
      <c r="I36" t="s">
        <v>52</v>
      </c>
      <c r="M36" s="4" t="s">
        <v>100</v>
      </c>
      <c r="N36" s="4" t="s">
        <v>78</v>
      </c>
      <c r="O36" s="4" t="s">
        <v>17</v>
      </c>
      <c r="P36" s="3"/>
      <c r="Q36" s="77">
        <v>44105</v>
      </c>
      <c r="S36" s="1"/>
      <c r="T36" s="1"/>
      <c r="U36" s="1"/>
      <c r="V36" s="1"/>
      <c r="W36" s="1"/>
    </row>
    <row r="37" spans="1:23" x14ac:dyDescent="0.25">
      <c r="A37" s="96">
        <f t="shared" si="1"/>
        <v>34</v>
      </c>
      <c r="B37" s="96" t="s">
        <v>102</v>
      </c>
      <c r="C37">
        <v>180062</v>
      </c>
      <c r="D37" s="96" t="s">
        <v>96</v>
      </c>
      <c r="E37" s="1" t="s">
        <v>183</v>
      </c>
      <c r="F37" s="1">
        <v>335</v>
      </c>
      <c r="G37" s="3">
        <v>7274838</v>
      </c>
      <c r="I37" t="s">
        <v>52</v>
      </c>
      <c r="M37" s="4" t="s">
        <v>100</v>
      </c>
      <c r="N37" s="4" t="s">
        <v>78</v>
      </c>
      <c r="O37" s="4" t="s">
        <v>17</v>
      </c>
      <c r="P37" s="3"/>
      <c r="Q37" s="77">
        <v>44105</v>
      </c>
      <c r="S37" s="1"/>
      <c r="T37" s="1"/>
      <c r="U37" s="1"/>
      <c r="V37" s="1"/>
      <c r="W37" s="1"/>
    </row>
    <row r="38" spans="1:23" x14ac:dyDescent="0.25">
      <c r="A38" s="96">
        <f t="shared" si="1"/>
        <v>35</v>
      </c>
      <c r="B38" s="96" t="s">
        <v>103</v>
      </c>
      <c r="D38" s="96" t="s">
        <v>96</v>
      </c>
      <c r="E38" s="1" t="s">
        <v>33</v>
      </c>
      <c r="F38" s="1" t="s">
        <v>104</v>
      </c>
      <c r="G38" s="3">
        <v>205703907</v>
      </c>
      <c r="I38" s="3" t="s">
        <v>28</v>
      </c>
      <c r="K38" s="3"/>
      <c r="L38" s="3"/>
      <c r="M38" s="4" t="s">
        <v>450</v>
      </c>
      <c r="N38" s="4" t="s">
        <v>78</v>
      </c>
      <c r="O38" s="4" t="s">
        <v>17</v>
      </c>
      <c r="P38" s="3"/>
      <c r="Q38" s="77">
        <v>44197</v>
      </c>
      <c r="S38" s="1"/>
      <c r="T38" s="1"/>
      <c r="U38" s="1"/>
      <c r="V38" s="1"/>
      <c r="W38" s="1"/>
    </row>
    <row r="39" spans="1:23" x14ac:dyDescent="0.25">
      <c r="A39" s="96">
        <f t="shared" si="1"/>
        <v>36</v>
      </c>
      <c r="B39" s="96" t="s">
        <v>105</v>
      </c>
      <c r="D39" s="96" t="s">
        <v>96</v>
      </c>
      <c r="E39" s="1" t="s">
        <v>183</v>
      </c>
      <c r="F39" s="1">
        <v>335</v>
      </c>
      <c r="G39" s="3">
        <v>2686787</v>
      </c>
      <c r="I39" s="3" t="s">
        <v>52</v>
      </c>
      <c r="K39" s="3"/>
      <c r="L39" s="3"/>
      <c r="M39" s="4" t="s">
        <v>100</v>
      </c>
      <c r="N39" s="4" t="s">
        <v>78</v>
      </c>
      <c r="O39" s="4" t="s">
        <v>17</v>
      </c>
      <c r="P39" s="3"/>
      <c r="Q39" s="77">
        <v>44105</v>
      </c>
      <c r="S39" s="1"/>
      <c r="T39" s="1"/>
      <c r="U39" s="1"/>
      <c r="V39" s="1"/>
      <c r="W39" s="1"/>
    </row>
    <row r="40" spans="1:23" x14ac:dyDescent="0.25">
      <c r="A40" s="96">
        <f t="shared" si="1"/>
        <v>37</v>
      </c>
      <c r="B40" s="96" t="s">
        <v>106</v>
      </c>
      <c r="C40">
        <v>180055</v>
      </c>
      <c r="D40" s="96" t="s">
        <v>23</v>
      </c>
      <c r="E40" s="1" t="s">
        <v>33</v>
      </c>
      <c r="F40" s="1">
        <v>767</v>
      </c>
      <c r="G40" s="3">
        <v>767862024</v>
      </c>
      <c r="I40" s="3" t="s">
        <v>52</v>
      </c>
      <c r="K40" s="3"/>
      <c r="L40" s="3"/>
      <c r="M40" s="4" t="s">
        <v>100</v>
      </c>
      <c r="N40" s="4" t="s">
        <v>78</v>
      </c>
      <c r="O40" s="4" t="s">
        <v>17</v>
      </c>
      <c r="P40" s="3"/>
      <c r="Q40" s="77">
        <v>44105</v>
      </c>
      <c r="S40" s="1"/>
      <c r="T40" s="1"/>
      <c r="U40" s="1"/>
      <c r="V40" s="1"/>
      <c r="W40" s="1"/>
    </row>
    <row r="41" spans="1:23" x14ac:dyDescent="0.25">
      <c r="A41" s="96">
        <f t="shared" si="1"/>
        <v>38</v>
      </c>
      <c r="B41" s="96" t="s">
        <v>107</v>
      </c>
      <c r="D41" s="96" t="s">
        <v>96</v>
      </c>
      <c r="E41" s="1" t="s">
        <v>183</v>
      </c>
      <c r="F41" s="1">
        <v>335</v>
      </c>
      <c r="G41" s="3">
        <v>7274861</v>
      </c>
      <c r="I41" s="3" t="s">
        <v>52</v>
      </c>
      <c r="K41" s="3"/>
      <c r="L41" s="3"/>
      <c r="M41" s="4" t="s">
        <v>100</v>
      </c>
      <c r="N41" s="4" t="s">
        <v>78</v>
      </c>
      <c r="O41" s="4" t="s">
        <v>17</v>
      </c>
      <c r="P41" s="3"/>
      <c r="Q41" s="77">
        <v>44105</v>
      </c>
      <c r="S41" s="1"/>
      <c r="T41" s="1"/>
      <c r="U41" s="1"/>
      <c r="V41" s="1"/>
      <c r="W41" s="1"/>
    </row>
    <row r="42" spans="1:23" x14ac:dyDescent="0.25">
      <c r="A42" s="96">
        <f t="shared" si="1"/>
        <v>39</v>
      </c>
      <c r="B42" s="96" t="s">
        <v>108</v>
      </c>
      <c r="D42" s="96" t="s">
        <v>23</v>
      </c>
      <c r="E42" s="1" t="s">
        <v>183</v>
      </c>
      <c r="F42" s="1">
        <v>1181</v>
      </c>
      <c r="G42" s="3">
        <v>6081626</v>
      </c>
      <c r="I42" s="3" t="s">
        <v>28</v>
      </c>
      <c r="K42" s="3"/>
      <c r="L42" s="3"/>
      <c r="M42" s="4" t="s">
        <v>100</v>
      </c>
      <c r="N42" s="4" t="s">
        <v>78</v>
      </c>
      <c r="O42" s="4" t="s">
        <v>17</v>
      </c>
      <c r="P42" s="3"/>
      <c r="Q42" s="77">
        <v>44105</v>
      </c>
      <c r="S42" s="1"/>
      <c r="T42" s="1"/>
      <c r="U42" s="1"/>
      <c r="V42" s="1"/>
      <c r="W42" s="1"/>
    </row>
    <row r="43" spans="1:23" x14ac:dyDescent="0.25">
      <c r="A43" s="96">
        <f t="shared" si="1"/>
        <v>40</v>
      </c>
      <c r="B43" s="96" t="s">
        <v>109</v>
      </c>
      <c r="D43" s="96" t="s">
        <v>110</v>
      </c>
      <c r="E43" s="1" t="s">
        <v>438</v>
      </c>
      <c r="F43" s="1" t="s">
        <v>111</v>
      </c>
      <c r="G43" s="3" t="s">
        <v>112</v>
      </c>
      <c r="H43" s="128">
        <v>2011</v>
      </c>
      <c r="M43" s="4" t="s">
        <v>100</v>
      </c>
      <c r="N43" s="4" t="s">
        <v>78</v>
      </c>
      <c r="O43" s="4" t="s">
        <v>17</v>
      </c>
      <c r="P43" s="3"/>
      <c r="Q43" s="77">
        <v>44105</v>
      </c>
      <c r="S43" s="1"/>
      <c r="T43" s="1"/>
      <c r="U43" s="1"/>
      <c r="V43" s="1"/>
      <c r="W43" s="1"/>
    </row>
    <row r="44" spans="1:23" x14ac:dyDescent="0.25">
      <c r="A44" s="96">
        <f t="shared" si="1"/>
        <v>41</v>
      </c>
      <c r="B44" s="96" t="s">
        <v>113</v>
      </c>
      <c r="D44" s="96" t="s">
        <v>114</v>
      </c>
      <c r="E44" s="1" t="s">
        <v>115</v>
      </c>
      <c r="F44" s="1" t="s">
        <v>116</v>
      </c>
      <c r="G44" s="3">
        <v>12678011</v>
      </c>
      <c r="H44" s="128">
        <v>2011</v>
      </c>
      <c r="M44" s="4" t="s">
        <v>457</v>
      </c>
      <c r="N44" s="4"/>
      <c r="O44" s="4" t="s">
        <v>17</v>
      </c>
      <c r="P44" s="3"/>
      <c r="Q44" s="77">
        <v>44495</v>
      </c>
      <c r="S44" s="1" t="b">
        <v>1</v>
      </c>
      <c r="T44" s="1" t="b">
        <v>0</v>
      </c>
      <c r="U44" s="1" t="b">
        <v>0</v>
      </c>
      <c r="V44" s="1" t="b">
        <v>0</v>
      </c>
      <c r="W44" s="1" t="b">
        <v>0</v>
      </c>
    </row>
    <row r="45" spans="1:23" x14ac:dyDescent="0.25">
      <c r="A45" s="96">
        <f t="shared" si="1"/>
        <v>42</v>
      </c>
      <c r="B45" s="96" t="s">
        <v>352</v>
      </c>
      <c r="D45" s="96" t="s">
        <v>68</v>
      </c>
      <c r="E45" s="1" t="s">
        <v>69</v>
      </c>
      <c r="F45" s="1" t="s">
        <v>119</v>
      </c>
      <c r="G45" s="3">
        <v>10075347</v>
      </c>
      <c r="H45" s="128">
        <v>2013</v>
      </c>
      <c r="M45" s="4" t="s">
        <v>117</v>
      </c>
      <c r="N45" s="4" t="s">
        <v>118</v>
      </c>
      <c r="O45" s="4" t="s">
        <v>17</v>
      </c>
      <c r="P45" s="3"/>
      <c r="S45" s="1"/>
      <c r="T45" s="1"/>
      <c r="U45" s="1"/>
      <c r="V45" s="1"/>
      <c r="W45" s="1"/>
    </row>
    <row r="46" spans="1:23" x14ac:dyDescent="0.25">
      <c r="A46" s="96">
        <f t="shared" si="1"/>
        <v>43</v>
      </c>
      <c r="B46" s="96" t="s">
        <v>120</v>
      </c>
      <c r="D46" s="96" t="s">
        <v>121</v>
      </c>
      <c r="E46" s="1" t="s">
        <v>122</v>
      </c>
      <c r="F46" s="1">
        <v>205</v>
      </c>
      <c r="G46" s="3">
        <v>100940</v>
      </c>
      <c r="M46" s="4" t="s">
        <v>117</v>
      </c>
      <c r="N46" s="4" t="s">
        <v>118</v>
      </c>
      <c r="O46" s="4" t="s">
        <v>17</v>
      </c>
      <c r="P46" s="3"/>
      <c r="Q46" s="77">
        <v>44105</v>
      </c>
      <c r="S46" s="1"/>
      <c r="T46" s="1"/>
      <c r="U46" s="1"/>
      <c r="V46" s="1"/>
      <c r="W46" s="1"/>
    </row>
    <row r="47" spans="1:23" x14ac:dyDescent="0.25">
      <c r="A47" s="96">
        <f t="shared" si="1"/>
        <v>44</v>
      </c>
      <c r="D47" s="96" t="s">
        <v>123</v>
      </c>
      <c r="E47" s="1" t="s">
        <v>124</v>
      </c>
      <c r="F47" s="1" t="s">
        <v>125</v>
      </c>
      <c r="G47" s="3">
        <v>190571903</v>
      </c>
      <c r="H47" s="128">
        <v>2019</v>
      </c>
      <c r="M47" s="4" t="s">
        <v>117</v>
      </c>
      <c r="N47" s="4" t="s">
        <v>118</v>
      </c>
      <c r="O47" s="4" t="s">
        <v>17</v>
      </c>
      <c r="P47" s="3"/>
      <c r="S47" s="1"/>
      <c r="T47" s="1"/>
      <c r="U47" s="1"/>
      <c r="V47" s="1"/>
      <c r="W47" s="1"/>
    </row>
    <row r="48" spans="1:23" x14ac:dyDescent="0.25">
      <c r="A48" s="96">
        <f t="shared" si="1"/>
        <v>45</v>
      </c>
      <c r="B48" s="96" t="s">
        <v>126</v>
      </c>
      <c r="D48" s="96" t="s">
        <v>87</v>
      </c>
      <c r="E48" s="1" t="s">
        <v>88</v>
      </c>
      <c r="F48" s="1" t="s">
        <v>89</v>
      </c>
      <c r="G48" s="3">
        <v>2010148</v>
      </c>
      <c r="H48" s="128">
        <v>2020</v>
      </c>
      <c r="M48" s="4" t="s">
        <v>117</v>
      </c>
      <c r="N48" s="4" t="s">
        <v>118</v>
      </c>
      <c r="O48" s="4" t="s">
        <v>17</v>
      </c>
      <c r="P48" s="3"/>
      <c r="Q48" s="77">
        <v>44105</v>
      </c>
      <c r="S48" s="1"/>
      <c r="T48" s="1"/>
      <c r="U48" s="1"/>
      <c r="V48" s="1"/>
      <c r="W48" s="1"/>
    </row>
    <row r="49" spans="1:23" x14ac:dyDescent="0.25">
      <c r="A49" s="96">
        <f t="shared" si="1"/>
        <v>46</v>
      </c>
      <c r="B49" s="96" t="s">
        <v>127</v>
      </c>
      <c r="D49" s="96" t="s">
        <v>83</v>
      </c>
      <c r="E49" s="1" t="s">
        <v>572</v>
      </c>
      <c r="F49" s="1" t="s">
        <v>84</v>
      </c>
      <c r="G49" s="3" t="s">
        <v>509</v>
      </c>
      <c r="H49" s="128" t="s">
        <v>510</v>
      </c>
      <c r="I49" t="s">
        <v>511</v>
      </c>
      <c r="M49" s="4" t="s">
        <v>117</v>
      </c>
      <c r="N49" s="4" t="s">
        <v>118</v>
      </c>
      <c r="O49" s="4" t="s">
        <v>17</v>
      </c>
      <c r="P49" s="3"/>
      <c r="Q49" s="77">
        <v>44105</v>
      </c>
      <c r="S49" s="1"/>
      <c r="T49" s="1"/>
      <c r="U49" s="1"/>
      <c r="V49" s="1"/>
      <c r="W49" s="1"/>
    </row>
    <row r="50" spans="1:23" x14ac:dyDescent="0.25">
      <c r="A50" s="96">
        <f t="shared" si="1"/>
        <v>47</v>
      </c>
      <c r="B50" s="96" t="s">
        <v>128</v>
      </c>
      <c r="D50" s="96" t="s">
        <v>87</v>
      </c>
      <c r="E50" s="1" t="s">
        <v>88</v>
      </c>
      <c r="F50" s="1" t="s">
        <v>129</v>
      </c>
      <c r="G50" s="3">
        <v>1910284</v>
      </c>
      <c r="H50" s="128">
        <v>2019</v>
      </c>
      <c r="M50" s="4" t="s">
        <v>117</v>
      </c>
      <c r="N50" s="4" t="s">
        <v>118</v>
      </c>
      <c r="O50" s="4" t="s">
        <v>17</v>
      </c>
      <c r="P50" s="3"/>
      <c r="Q50" s="77">
        <v>44105</v>
      </c>
      <c r="S50" s="1"/>
      <c r="T50" s="1"/>
      <c r="U50" s="1"/>
      <c r="V50" s="1"/>
      <c r="W50" s="1"/>
    </row>
    <row r="51" spans="1:23" x14ac:dyDescent="0.25">
      <c r="A51" s="96">
        <f t="shared" si="1"/>
        <v>48</v>
      </c>
      <c r="B51" s="96" t="s">
        <v>130</v>
      </c>
      <c r="D51" s="96" t="s">
        <v>131</v>
      </c>
      <c r="E51" s="1" t="s">
        <v>132</v>
      </c>
      <c r="F51" s="1" t="s">
        <v>133</v>
      </c>
      <c r="G51" s="3" t="s">
        <v>134</v>
      </c>
      <c r="H51" s="128">
        <v>2005</v>
      </c>
      <c r="M51" s="4" t="s">
        <v>117</v>
      </c>
      <c r="N51" s="4" t="s">
        <v>118</v>
      </c>
      <c r="O51" s="4" t="s">
        <v>17</v>
      </c>
      <c r="P51" s="3"/>
      <c r="Q51" s="77">
        <v>44105</v>
      </c>
      <c r="S51" s="1"/>
      <c r="T51" s="1"/>
      <c r="U51" s="1"/>
      <c r="V51" s="1"/>
      <c r="W51" s="1"/>
    </row>
    <row r="52" spans="1:23" x14ac:dyDescent="0.25">
      <c r="A52" s="96">
        <f t="shared" si="1"/>
        <v>49</v>
      </c>
      <c r="B52" s="96" t="s">
        <v>135</v>
      </c>
      <c r="D52" s="96" t="s">
        <v>23</v>
      </c>
      <c r="E52" s="1" t="s">
        <v>33</v>
      </c>
      <c r="F52" s="1">
        <v>467</v>
      </c>
      <c r="G52" s="3">
        <v>467834729</v>
      </c>
      <c r="I52" t="s">
        <v>28</v>
      </c>
      <c r="M52" s="4" t="s">
        <v>117</v>
      </c>
      <c r="N52" s="4" t="s">
        <v>118</v>
      </c>
      <c r="O52" s="4" t="s">
        <v>17</v>
      </c>
      <c r="P52" s="3"/>
      <c r="Q52" s="77">
        <v>44105</v>
      </c>
      <c r="S52" s="1"/>
      <c r="T52" s="1"/>
      <c r="U52" s="1"/>
      <c r="V52" s="1"/>
      <c r="W52" s="1"/>
    </row>
    <row r="53" spans="1:23" x14ac:dyDescent="0.25">
      <c r="A53" s="96">
        <f t="shared" si="1"/>
        <v>50</v>
      </c>
      <c r="B53" s="96" t="s">
        <v>136</v>
      </c>
      <c r="D53" s="96" t="s">
        <v>23</v>
      </c>
      <c r="E53" s="1" t="s">
        <v>183</v>
      </c>
      <c r="F53" s="1">
        <v>1183</v>
      </c>
      <c r="G53" s="3">
        <v>2627465</v>
      </c>
      <c r="H53" s="128">
        <v>2002</v>
      </c>
      <c r="I53" t="s">
        <v>28</v>
      </c>
      <c r="M53" s="4" t="s">
        <v>117</v>
      </c>
      <c r="N53" s="4" t="s">
        <v>118</v>
      </c>
      <c r="O53" s="4" t="s">
        <v>17</v>
      </c>
      <c r="P53" s="3"/>
      <c r="Q53" s="77">
        <v>44105</v>
      </c>
      <c r="S53" s="1"/>
      <c r="T53" s="1"/>
      <c r="U53" s="1"/>
      <c r="V53" s="1"/>
      <c r="W53" s="1"/>
    </row>
    <row r="54" spans="1:23" x14ac:dyDescent="0.25">
      <c r="A54" s="96">
        <f t="shared" si="1"/>
        <v>51</v>
      </c>
      <c r="B54" s="96" t="s">
        <v>137</v>
      </c>
      <c r="C54">
        <v>180056</v>
      </c>
      <c r="D54" s="96" t="s">
        <v>23</v>
      </c>
      <c r="E54" s="1" t="s">
        <v>33</v>
      </c>
      <c r="F54" s="1">
        <v>767</v>
      </c>
      <c r="G54" s="3">
        <v>767842727</v>
      </c>
      <c r="I54" t="s">
        <v>28</v>
      </c>
      <c r="M54" s="4" t="s">
        <v>117</v>
      </c>
      <c r="N54" s="4" t="s">
        <v>118</v>
      </c>
      <c r="O54" s="4" t="s">
        <v>17</v>
      </c>
      <c r="P54" s="3"/>
      <c r="Q54" s="77">
        <v>44105</v>
      </c>
      <c r="S54" s="1"/>
      <c r="T54" s="1"/>
      <c r="U54" s="1"/>
      <c r="V54" s="1"/>
      <c r="W54" s="1"/>
    </row>
    <row r="55" spans="1:23" x14ac:dyDescent="0.25">
      <c r="A55" s="96">
        <f t="shared" si="1"/>
        <v>52</v>
      </c>
      <c r="B55" s="96" t="s">
        <v>138</v>
      </c>
      <c r="D55" s="96" t="s">
        <v>23</v>
      </c>
      <c r="E55" s="1" t="s">
        <v>183</v>
      </c>
      <c r="F55" s="1">
        <v>1181</v>
      </c>
      <c r="G55" s="3">
        <v>6081643</v>
      </c>
      <c r="I55" t="s">
        <v>28</v>
      </c>
      <c r="M55" s="4" t="s">
        <v>117</v>
      </c>
      <c r="N55" s="4" t="s">
        <v>118</v>
      </c>
      <c r="O55" s="4" t="s">
        <v>17</v>
      </c>
      <c r="P55" s="3"/>
      <c r="Q55" s="77">
        <v>44105</v>
      </c>
      <c r="S55" s="1"/>
      <c r="T55" s="1"/>
      <c r="U55" s="1"/>
      <c r="V55" s="1"/>
      <c r="W55" s="1"/>
    </row>
    <row r="56" spans="1:23" x14ac:dyDescent="0.25">
      <c r="A56" s="96">
        <f t="shared" si="1"/>
        <v>53</v>
      </c>
      <c r="B56" s="96" t="s">
        <v>139</v>
      </c>
      <c r="C56">
        <v>180070</v>
      </c>
      <c r="D56" s="96" t="s">
        <v>68</v>
      </c>
      <c r="E56" s="1" t="s">
        <v>69</v>
      </c>
      <c r="F56" s="1">
        <v>5108</v>
      </c>
      <c r="M56" s="4" t="s">
        <v>117</v>
      </c>
      <c r="N56" s="4" t="s">
        <v>118</v>
      </c>
      <c r="O56" s="4" t="s">
        <v>17</v>
      </c>
      <c r="P56" s="3"/>
      <c r="Q56" s="77">
        <v>44105</v>
      </c>
      <c r="S56" s="1"/>
      <c r="T56" s="1"/>
      <c r="U56" s="1"/>
      <c r="V56" s="1"/>
      <c r="W56" s="1"/>
    </row>
    <row r="57" spans="1:23" x14ac:dyDescent="0.25">
      <c r="A57" s="96">
        <f t="shared" si="1"/>
        <v>54</v>
      </c>
      <c r="B57" s="96" t="s">
        <v>140</v>
      </c>
      <c r="D57" s="96" t="s">
        <v>141</v>
      </c>
      <c r="E57" s="1" t="s">
        <v>142</v>
      </c>
      <c r="F57" s="1" t="s">
        <v>143</v>
      </c>
      <c r="G57" s="3">
        <v>76850</v>
      </c>
      <c r="H57" s="128">
        <v>2020</v>
      </c>
      <c r="M57" s="4" t="s">
        <v>117</v>
      </c>
      <c r="N57" s="4" t="s">
        <v>118</v>
      </c>
      <c r="O57" s="4" t="s">
        <v>17</v>
      </c>
      <c r="P57" s="3"/>
      <c r="Q57" s="77">
        <v>44105</v>
      </c>
      <c r="S57" s="1"/>
      <c r="T57" s="1"/>
      <c r="U57" s="1"/>
      <c r="V57" s="1"/>
      <c r="W57" s="1"/>
    </row>
    <row r="58" spans="1:23" x14ac:dyDescent="0.25">
      <c r="A58" s="96">
        <f t="shared" si="1"/>
        <v>55</v>
      </c>
      <c r="B58" s="96" t="s">
        <v>144</v>
      </c>
      <c r="D58" s="96" t="s">
        <v>145</v>
      </c>
      <c r="E58" s="1" t="s">
        <v>115</v>
      </c>
      <c r="F58" s="1" t="s">
        <v>146</v>
      </c>
      <c r="G58" s="3">
        <v>173328015</v>
      </c>
      <c r="H58" s="128">
        <v>2015</v>
      </c>
      <c r="M58" s="4" t="s">
        <v>117</v>
      </c>
      <c r="N58" s="4" t="s">
        <v>118</v>
      </c>
      <c r="O58" s="4" t="s">
        <v>17</v>
      </c>
      <c r="P58" s="3"/>
      <c r="Q58" s="77">
        <v>44105</v>
      </c>
      <c r="S58" s="1"/>
      <c r="T58" s="1"/>
      <c r="U58" s="1"/>
      <c r="V58" s="1"/>
      <c r="W58" s="1"/>
    </row>
    <row r="59" spans="1:23" x14ac:dyDescent="0.25">
      <c r="A59" s="96">
        <f t="shared" si="1"/>
        <v>56</v>
      </c>
      <c r="B59" s="96" t="s">
        <v>147</v>
      </c>
      <c r="D59" s="96" t="s">
        <v>12</v>
      </c>
      <c r="E59" s="1" t="s">
        <v>13</v>
      </c>
      <c r="F59" s="1" t="s">
        <v>14</v>
      </c>
      <c r="G59" s="3" t="s">
        <v>148</v>
      </c>
      <c r="H59" s="128">
        <v>2019</v>
      </c>
      <c r="M59" s="4" t="s">
        <v>149</v>
      </c>
      <c r="N59" s="1" t="s">
        <v>251</v>
      </c>
      <c r="O59" s="4" t="s">
        <v>17</v>
      </c>
      <c r="P59" s="3"/>
      <c r="Q59" s="77">
        <v>44105</v>
      </c>
      <c r="S59" s="1"/>
      <c r="T59" s="1"/>
      <c r="U59" s="1"/>
      <c r="V59" s="1"/>
      <c r="W59" s="1"/>
    </row>
    <row r="60" spans="1:23" x14ac:dyDescent="0.25">
      <c r="A60" s="96">
        <f t="shared" si="1"/>
        <v>57</v>
      </c>
      <c r="B60" s="96" t="s">
        <v>150</v>
      </c>
      <c r="D60" s="96" t="s">
        <v>151</v>
      </c>
      <c r="E60" s="1" t="s">
        <v>152</v>
      </c>
      <c r="F60" s="1" t="s">
        <v>439</v>
      </c>
      <c r="G60" s="3">
        <v>720071</v>
      </c>
      <c r="H60" s="128">
        <v>2011</v>
      </c>
      <c r="I60" t="s">
        <v>440</v>
      </c>
      <c r="M60" s="4" t="s">
        <v>149</v>
      </c>
      <c r="N60" s="1" t="s">
        <v>251</v>
      </c>
      <c r="O60" s="4" t="s">
        <v>17</v>
      </c>
      <c r="P60" s="3"/>
      <c r="Q60" s="77">
        <v>44105</v>
      </c>
      <c r="S60" s="1" t="b">
        <v>1</v>
      </c>
      <c r="T60" s="1" t="b">
        <v>0</v>
      </c>
      <c r="U60" s="1" t="b">
        <v>0</v>
      </c>
      <c r="V60" s="1" t="b">
        <v>0</v>
      </c>
      <c r="W60" s="1" t="b">
        <v>0</v>
      </c>
    </row>
    <row r="61" spans="1:23" x14ac:dyDescent="0.25">
      <c r="A61" s="96">
        <f t="shared" si="1"/>
        <v>58</v>
      </c>
      <c r="B61" s="96" t="s">
        <v>153</v>
      </c>
      <c r="D61" s="96" t="s">
        <v>154</v>
      </c>
      <c r="M61" s="4" t="s">
        <v>155</v>
      </c>
      <c r="N61" s="1" t="s">
        <v>251</v>
      </c>
      <c r="O61" s="4" t="s">
        <v>17</v>
      </c>
      <c r="P61" s="3"/>
      <c r="Q61" s="77">
        <v>44105</v>
      </c>
      <c r="S61" s="1"/>
      <c r="T61" s="1"/>
      <c r="U61" s="1"/>
      <c r="V61" s="1"/>
      <c r="W61" s="1"/>
    </row>
    <row r="62" spans="1:23" x14ac:dyDescent="0.25">
      <c r="A62" s="96">
        <f t="shared" si="1"/>
        <v>59</v>
      </c>
      <c r="B62" s="96" t="s">
        <v>156</v>
      </c>
      <c r="D62" s="96" t="s">
        <v>12</v>
      </c>
      <c r="E62" s="1" t="s">
        <v>157</v>
      </c>
      <c r="F62" s="1">
        <v>1834</v>
      </c>
      <c r="G62" s="3">
        <v>25</v>
      </c>
      <c r="H62" s="128">
        <v>2019</v>
      </c>
      <c r="M62" s="4" t="s">
        <v>149</v>
      </c>
      <c r="N62" s="1" t="s">
        <v>251</v>
      </c>
      <c r="O62" s="4" t="s">
        <v>17</v>
      </c>
      <c r="P62" s="3"/>
      <c r="Q62" s="77">
        <v>44105</v>
      </c>
      <c r="S62" s="1"/>
      <c r="T62" s="1"/>
      <c r="U62" s="1"/>
      <c r="V62" s="1"/>
      <c r="W62" s="1"/>
    </row>
    <row r="63" spans="1:23" x14ac:dyDescent="0.25">
      <c r="A63" s="96">
        <f t="shared" si="1"/>
        <v>60</v>
      </c>
      <c r="B63" s="96" t="s">
        <v>158</v>
      </c>
      <c r="D63" s="96" t="s">
        <v>12</v>
      </c>
      <c r="E63" s="1" t="s">
        <v>157</v>
      </c>
      <c r="F63" s="1">
        <v>1834</v>
      </c>
      <c r="G63" s="3">
        <v>26</v>
      </c>
      <c r="H63" s="128">
        <v>2019</v>
      </c>
      <c r="M63" s="4" t="s">
        <v>451</v>
      </c>
      <c r="O63" s="4" t="s">
        <v>17</v>
      </c>
      <c r="P63" s="3"/>
      <c r="S63" s="1"/>
      <c r="T63" s="1"/>
      <c r="U63" s="1"/>
      <c r="V63" s="1"/>
      <c r="W63" s="1"/>
    </row>
    <row r="64" spans="1:23" x14ac:dyDescent="0.25">
      <c r="A64" s="96">
        <f t="shared" si="1"/>
        <v>61</v>
      </c>
      <c r="B64" s="96" t="s">
        <v>159</v>
      </c>
      <c r="D64" s="96" t="s">
        <v>151</v>
      </c>
      <c r="E64" s="1" t="s">
        <v>572</v>
      </c>
      <c r="F64" s="1" t="s">
        <v>160</v>
      </c>
      <c r="G64" s="3" t="s">
        <v>161</v>
      </c>
      <c r="H64" s="128">
        <v>2019</v>
      </c>
      <c r="M64" s="4" t="s">
        <v>149</v>
      </c>
      <c r="N64" s="1" t="s">
        <v>251</v>
      </c>
      <c r="O64" s="4" t="s">
        <v>17</v>
      </c>
      <c r="P64" s="3"/>
      <c r="Q64" s="77">
        <v>44105</v>
      </c>
      <c r="S64" s="1"/>
      <c r="T64" s="1"/>
      <c r="U64" s="1"/>
      <c r="V64" s="1"/>
      <c r="W64" s="1"/>
    </row>
    <row r="65" spans="1:23" x14ac:dyDescent="0.25">
      <c r="A65" s="96">
        <f t="shared" si="1"/>
        <v>62</v>
      </c>
      <c r="B65" s="96" t="s">
        <v>162</v>
      </c>
      <c r="D65" s="96" t="s">
        <v>151</v>
      </c>
      <c r="E65" s="1" t="s">
        <v>572</v>
      </c>
      <c r="F65" s="1" t="s">
        <v>160</v>
      </c>
      <c r="G65" s="3" t="s">
        <v>163</v>
      </c>
      <c r="H65" s="128">
        <v>42887</v>
      </c>
      <c r="M65" s="4" t="s">
        <v>451</v>
      </c>
      <c r="O65" s="4" t="s">
        <v>17</v>
      </c>
      <c r="P65" s="3"/>
      <c r="Q65" s="77">
        <v>44440</v>
      </c>
      <c r="S65" s="1"/>
      <c r="T65" s="1"/>
      <c r="U65" s="1"/>
      <c r="V65" s="1"/>
      <c r="W65" s="1"/>
    </row>
    <row r="66" spans="1:23" x14ac:dyDescent="0.25">
      <c r="A66" s="96">
        <f t="shared" si="1"/>
        <v>63</v>
      </c>
      <c r="B66" s="96" t="s">
        <v>164</v>
      </c>
      <c r="D66" s="96" t="s">
        <v>12</v>
      </c>
      <c r="E66" s="1" t="s">
        <v>157</v>
      </c>
      <c r="F66" s="1">
        <v>1817</v>
      </c>
      <c r="G66" s="3">
        <v>100</v>
      </c>
      <c r="H66" s="128">
        <v>2018</v>
      </c>
      <c r="M66" s="4" t="s">
        <v>451</v>
      </c>
      <c r="O66" s="4" t="s">
        <v>17</v>
      </c>
      <c r="P66" s="3"/>
      <c r="S66" s="1"/>
      <c r="T66" s="1"/>
      <c r="U66" s="1"/>
      <c r="V66" s="1"/>
      <c r="W66" s="1"/>
    </row>
    <row r="67" spans="1:23" x14ac:dyDescent="0.25">
      <c r="A67" s="96">
        <f t="shared" ref="A67:A98" si="2">ROW(A67)-3</f>
        <v>64</v>
      </c>
      <c r="B67" s="96" t="s">
        <v>165</v>
      </c>
      <c r="D67" s="96" t="s">
        <v>151</v>
      </c>
      <c r="E67" s="1" t="s">
        <v>46</v>
      </c>
      <c r="F67" s="1" t="s">
        <v>160</v>
      </c>
      <c r="G67" s="3" t="s">
        <v>166</v>
      </c>
      <c r="H67" s="128" t="s">
        <v>507</v>
      </c>
      <c r="M67" s="4" t="s">
        <v>451</v>
      </c>
      <c r="O67" s="4" t="s">
        <v>17</v>
      </c>
      <c r="P67" s="3"/>
      <c r="Q67" s="77">
        <v>44489</v>
      </c>
      <c r="S67" s="1"/>
      <c r="T67" s="1"/>
      <c r="U67" s="1"/>
      <c r="V67" s="1"/>
      <c r="W67" s="1"/>
    </row>
    <row r="68" spans="1:23" x14ac:dyDescent="0.25">
      <c r="A68" s="96">
        <f t="shared" si="2"/>
        <v>65</v>
      </c>
      <c r="B68" s="96" t="s">
        <v>167</v>
      </c>
      <c r="C68">
        <v>180047</v>
      </c>
      <c r="D68" s="96" t="s">
        <v>12</v>
      </c>
      <c r="E68" s="1" t="s">
        <v>157</v>
      </c>
      <c r="F68" s="1">
        <v>1817</v>
      </c>
      <c r="G68" s="3">
        <v>99</v>
      </c>
      <c r="H68" s="128">
        <v>2018</v>
      </c>
      <c r="M68" s="4" t="s">
        <v>451</v>
      </c>
      <c r="O68" s="4" t="s">
        <v>17</v>
      </c>
      <c r="P68" s="3"/>
      <c r="S68" s="1"/>
      <c r="T68" s="1"/>
      <c r="U68" s="1"/>
      <c r="V68" s="1"/>
      <c r="W68" s="1"/>
    </row>
    <row r="69" spans="1:23" x14ac:dyDescent="0.25">
      <c r="A69" s="96">
        <f t="shared" si="2"/>
        <v>66</v>
      </c>
      <c r="B69" s="96" t="s">
        <v>168</v>
      </c>
      <c r="D69" s="96" t="s">
        <v>169</v>
      </c>
      <c r="E69" s="1" t="s">
        <v>491</v>
      </c>
      <c r="F69" s="1" t="s">
        <v>170</v>
      </c>
      <c r="G69" s="3" t="s">
        <v>492</v>
      </c>
      <c r="H69" s="128">
        <v>2013</v>
      </c>
      <c r="I69" t="s">
        <v>531</v>
      </c>
      <c r="M69" s="1" t="s">
        <v>489</v>
      </c>
      <c r="O69" s="4" t="s">
        <v>17</v>
      </c>
      <c r="P69" s="3" t="s">
        <v>490</v>
      </c>
      <c r="Q69" s="77">
        <v>44105</v>
      </c>
      <c r="S69" s="1"/>
      <c r="T69" s="1"/>
      <c r="U69" s="1"/>
      <c r="V69" s="1"/>
      <c r="W69" s="1"/>
    </row>
    <row r="70" spans="1:23" x14ac:dyDescent="0.25">
      <c r="A70" s="96">
        <f t="shared" si="2"/>
        <v>67</v>
      </c>
      <c r="B70" s="96" t="s">
        <v>171</v>
      </c>
      <c r="D70" s="96" t="s">
        <v>172</v>
      </c>
      <c r="E70" s="1" t="s">
        <v>173</v>
      </c>
      <c r="F70" s="1" t="s">
        <v>174</v>
      </c>
      <c r="G70" s="3">
        <v>43661</v>
      </c>
      <c r="H70" s="128">
        <v>1998</v>
      </c>
      <c r="I70" t="s">
        <v>488</v>
      </c>
      <c r="M70" s="1" t="s">
        <v>489</v>
      </c>
      <c r="O70" s="4" t="s">
        <v>17</v>
      </c>
      <c r="P70" s="3" t="s">
        <v>490</v>
      </c>
      <c r="Q70" s="77">
        <v>44470</v>
      </c>
      <c r="S70" s="1"/>
      <c r="T70" s="1"/>
      <c r="U70" s="1"/>
      <c r="V70" s="1"/>
      <c r="W70" s="1"/>
    </row>
    <row r="71" spans="1:23" x14ac:dyDescent="0.25">
      <c r="A71" s="96">
        <f t="shared" si="2"/>
        <v>68</v>
      </c>
      <c r="B71" s="96" t="s">
        <v>313</v>
      </c>
      <c r="C71" s="1"/>
      <c r="D71" s="96" t="s">
        <v>23</v>
      </c>
      <c r="E71" s="1" t="s">
        <v>33</v>
      </c>
      <c r="F71" s="1" t="s">
        <v>323</v>
      </c>
      <c r="G71" s="4">
        <v>767716939</v>
      </c>
      <c r="I71" s="1" t="s">
        <v>28</v>
      </c>
      <c r="J71" s="77">
        <v>44440</v>
      </c>
      <c r="M71" s="1" t="s">
        <v>261</v>
      </c>
      <c r="N71" s="1" t="s">
        <v>17</v>
      </c>
      <c r="O71" s="1" t="s">
        <v>17</v>
      </c>
      <c r="P71" s="3"/>
      <c r="Q71" s="7">
        <v>44453</v>
      </c>
      <c r="R71" s="7"/>
      <c r="S71" s="1"/>
      <c r="T71" s="1"/>
      <c r="U71" s="1"/>
      <c r="V71" s="1"/>
      <c r="W71" s="1"/>
    </row>
    <row r="72" spans="1:23" x14ac:dyDescent="0.25">
      <c r="A72" s="96">
        <f t="shared" si="2"/>
        <v>69</v>
      </c>
      <c r="B72" s="96" t="s">
        <v>314</v>
      </c>
      <c r="C72" s="1"/>
      <c r="D72" s="96" t="s">
        <v>23</v>
      </c>
      <c r="E72" s="1" t="s">
        <v>183</v>
      </c>
      <c r="F72" s="1" t="s">
        <v>330</v>
      </c>
      <c r="G72" s="4">
        <v>7252017</v>
      </c>
      <c r="I72" s="1" t="s">
        <v>28</v>
      </c>
      <c r="J72" s="77">
        <v>44440</v>
      </c>
      <c r="M72" s="1" t="s">
        <v>261</v>
      </c>
      <c r="N72" s="1" t="s">
        <v>17</v>
      </c>
      <c r="O72" s="1" t="s">
        <v>17</v>
      </c>
      <c r="P72" s="3"/>
      <c r="Q72" s="7">
        <v>44453</v>
      </c>
      <c r="R72" s="7"/>
      <c r="S72" s="1"/>
      <c r="T72" s="1"/>
      <c r="U72" s="1"/>
      <c r="V72" s="1"/>
      <c r="W72" s="1"/>
    </row>
    <row r="73" spans="1:23" x14ac:dyDescent="0.25">
      <c r="A73" s="96">
        <f t="shared" si="2"/>
        <v>70</v>
      </c>
      <c r="B73" s="96" t="s">
        <v>315</v>
      </c>
      <c r="C73" s="1"/>
      <c r="D73" s="96" t="s">
        <v>96</v>
      </c>
      <c r="E73" s="1" t="s">
        <v>183</v>
      </c>
      <c r="F73" s="1" t="s">
        <v>321</v>
      </c>
      <c r="G73" s="4">
        <v>7217648</v>
      </c>
      <c r="I73" s="1" t="s">
        <v>52</v>
      </c>
      <c r="J73" s="77">
        <v>44440</v>
      </c>
      <c r="M73" s="1" t="s">
        <v>261</v>
      </c>
      <c r="N73" s="1" t="s">
        <v>17</v>
      </c>
      <c r="O73" s="1" t="s">
        <v>17</v>
      </c>
      <c r="P73" s="3"/>
      <c r="Q73" s="7">
        <v>44453</v>
      </c>
      <c r="R73" s="7"/>
      <c r="S73" s="1"/>
      <c r="T73" s="1"/>
      <c r="U73" s="1"/>
      <c r="V73" s="1"/>
      <c r="W73" s="1"/>
    </row>
    <row r="74" spans="1:23" x14ac:dyDescent="0.25">
      <c r="A74" s="96">
        <f t="shared" si="2"/>
        <v>71</v>
      </c>
      <c r="B74" s="96" t="s">
        <v>316</v>
      </c>
      <c r="C74" s="1"/>
      <c r="D74" s="96" t="s">
        <v>23</v>
      </c>
      <c r="E74" s="1" t="s">
        <v>33</v>
      </c>
      <c r="F74" s="1" t="s">
        <v>322</v>
      </c>
      <c r="G74" s="4">
        <v>467834696</v>
      </c>
      <c r="I74" s="1" t="s">
        <v>28</v>
      </c>
      <c r="J74" s="77">
        <v>44440</v>
      </c>
      <c r="M74" s="1" t="s">
        <v>261</v>
      </c>
      <c r="N74" s="1" t="s">
        <v>17</v>
      </c>
      <c r="O74" s="1" t="s">
        <v>17</v>
      </c>
      <c r="P74" s="3"/>
      <c r="Q74" s="7">
        <v>44453</v>
      </c>
      <c r="R74" s="7"/>
      <c r="S74" s="1"/>
      <c r="T74" s="1"/>
      <c r="U74" s="1"/>
      <c r="V74" s="1"/>
      <c r="W74" s="1"/>
    </row>
    <row r="75" spans="1:23" x14ac:dyDescent="0.25">
      <c r="A75" s="96">
        <f t="shared" si="2"/>
        <v>72</v>
      </c>
      <c r="B75" s="96" t="s">
        <v>318</v>
      </c>
      <c r="C75" s="1"/>
      <c r="D75" s="96" t="s">
        <v>23</v>
      </c>
      <c r="E75" s="1" t="s">
        <v>33</v>
      </c>
      <c r="F75" s="1" t="s">
        <v>323</v>
      </c>
      <c r="G75" s="4">
        <v>767839339</v>
      </c>
      <c r="I75" s="1" t="s">
        <v>28</v>
      </c>
      <c r="J75" s="77">
        <v>44440</v>
      </c>
      <c r="M75" s="1" t="s">
        <v>261</v>
      </c>
      <c r="N75" s="1" t="s">
        <v>17</v>
      </c>
      <c r="O75" s="1" t="s">
        <v>17</v>
      </c>
      <c r="P75" s="3"/>
      <c r="Q75" s="7">
        <v>44453</v>
      </c>
      <c r="R75" s="7"/>
      <c r="S75" s="1"/>
      <c r="T75" s="1"/>
      <c r="U75" s="1"/>
      <c r="V75" s="1"/>
      <c r="W75" s="1"/>
    </row>
    <row r="76" spans="1:23" x14ac:dyDescent="0.25">
      <c r="A76" s="96">
        <f t="shared" si="2"/>
        <v>73</v>
      </c>
      <c r="B76" s="96" t="s">
        <v>319</v>
      </c>
      <c r="C76" s="1"/>
      <c r="D76" s="96" t="s">
        <v>23</v>
      </c>
      <c r="E76" s="1" t="s">
        <v>324</v>
      </c>
      <c r="F76" s="1" t="s">
        <v>325</v>
      </c>
      <c r="G76" s="4" t="s">
        <v>326</v>
      </c>
      <c r="I76" s="1" t="s">
        <v>52</v>
      </c>
      <c r="J76" s="77">
        <v>44440</v>
      </c>
      <c r="M76" s="1" t="s">
        <v>261</v>
      </c>
      <c r="N76" s="1" t="s">
        <v>17</v>
      </c>
      <c r="O76" s="1" t="s">
        <v>17</v>
      </c>
      <c r="P76" s="3"/>
      <c r="Q76" s="7">
        <v>44453</v>
      </c>
      <c r="R76" s="7"/>
      <c r="S76" s="1"/>
      <c r="T76" s="1"/>
      <c r="U76" s="1"/>
      <c r="V76" s="1"/>
      <c r="W76" s="1"/>
    </row>
    <row r="77" spans="1:23" x14ac:dyDescent="0.25">
      <c r="A77" s="96">
        <f t="shared" si="2"/>
        <v>74</v>
      </c>
      <c r="B77" s="96" t="s">
        <v>317</v>
      </c>
      <c r="C77" s="1"/>
      <c r="D77" s="96" t="s">
        <v>23</v>
      </c>
      <c r="E77" s="1" t="s">
        <v>324</v>
      </c>
      <c r="F77" s="1" t="s">
        <v>328</v>
      </c>
      <c r="G77" s="4" t="s">
        <v>329</v>
      </c>
      <c r="I77" s="1" t="s">
        <v>28</v>
      </c>
      <c r="J77" s="77">
        <v>44440</v>
      </c>
      <c r="M77" s="1" t="s">
        <v>261</v>
      </c>
      <c r="N77" s="1" t="s">
        <v>17</v>
      </c>
      <c r="O77" s="1" t="s">
        <v>17</v>
      </c>
      <c r="P77" s="3"/>
      <c r="Q77" s="7">
        <v>44453</v>
      </c>
      <c r="R77" s="7"/>
      <c r="S77" s="1"/>
      <c r="T77" s="1"/>
      <c r="U77" s="1"/>
      <c r="V77" s="1"/>
      <c r="W77" s="1"/>
    </row>
    <row r="78" spans="1:23" x14ac:dyDescent="0.25">
      <c r="A78" s="96">
        <f t="shared" si="2"/>
        <v>75</v>
      </c>
      <c r="B78" s="96" t="s">
        <v>320</v>
      </c>
      <c r="C78" s="1"/>
      <c r="D78" s="96" t="s">
        <v>23</v>
      </c>
      <c r="E78" s="1" t="s">
        <v>324</v>
      </c>
      <c r="F78" s="1" t="s">
        <v>325</v>
      </c>
      <c r="G78" s="4" t="s">
        <v>327</v>
      </c>
      <c r="I78" s="1" t="s">
        <v>52</v>
      </c>
      <c r="J78" s="77">
        <v>44440</v>
      </c>
      <c r="M78" s="1" t="s">
        <v>261</v>
      </c>
      <c r="N78" s="1" t="s">
        <v>17</v>
      </c>
      <c r="O78" s="1" t="s">
        <v>17</v>
      </c>
      <c r="P78" s="3"/>
      <c r="Q78" s="7">
        <v>44453</v>
      </c>
      <c r="R78" s="7"/>
      <c r="S78" s="1"/>
      <c r="T78" s="1"/>
      <c r="U78" s="1"/>
      <c r="V78" s="1"/>
      <c r="W78" s="1"/>
    </row>
    <row r="79" spans="1:23" x14ac:dyDescent="0.25">
      <c r="A79" s="96">
        <f t="shared" si="2"/>
        <v>76</v>
      </c>
      <c r="B79" s="96" t="s">
        <v>331</v>
      </c>
      <c r="C79" s="1"/>
      <c r="D79" s="96" t="s">
        <v>309</v>
      </c>
      <c r="E79" s="1" t="s">
        <v>30</v>
      </c>
      <c r="G79" s="4"/>
      <c r="I79" s="1"/>
      <c r="M79" s="1" t="s">
        <v>261</v>
      </c>
      <c r="N79" s="1" t="s">
        <v>17</v>
      </c>
      <c r="O79" s="1" t="s">
        <v>17</v>
      </c>
      <c r="P79" s="3"/>
      <c r="Q79" s="7">
        <v>44453</v>
      </c>
      <c r="R79" s="7"/>
      <c r="S79" s="1"/>
      <c r="T79" s="1"/>
      <c r="U79" s="1"/>
      <c r="V79" s="1"/>
      <c r="W79" s="1"/>
    </row>
    <row r="80" spans="1:23" x14ac:dyDescent="0.25">
      <c r="A80" s="96">
        <f t="shared" si="2"/>
        <v>77</v>
      </c>
      <c r="B80" s="96" t="s">
        <v>332</v>
      </c>
      <c r="C80" s="1"/>
      <c r="D80" s="96" t="s">
        <v>309</v>
      </c>
      <c r="E80" s="1" t="s">
        <v>30</v>
      </c>
      <c r="G80" s="4"/>
      <c r="I80" s="1"/>
      <c r="M80" s="1" t="s">
        <v>261</v>
      </c>
      <c r="N80" s="1" t="s">
        <v>17</v>
      </c>
      <c r="O80" s="1" t="s">
        <v>17</v>
      </c>
      <c r="P80" s="3"/>
      <c r="Q80" s="7">
        <v>44453</v>
      </c>
      <c r="R80" s="7"/>
      <c r="S80" s="1"/>
      <c r="T80" s="1"/>
      <c r="U80" s="1"/>
      <c r="V80" s="1"/>
      <c r="W80" s="1"/>
    </row>
    <row r="81" spans="1:23" x14ac:dyDescent="0.25">
      <c r="A81" s="96">
        <f t="shared" si="2"/>
        <v>78</v>
      </c>
      <c r="B81" s="96" t="s">
        <v>333</v>
      </c>
      <c r="C81" s="1"/>
      <c r="D81" s="96" t="s">
        <v>12</v>
      </c>
      <c r="E81" s="1" t="s">
        <v>13</v>
      </c>
      <c r="F81" s="1" t="s">
        <v>14</v>
      </c>
      <c r="G81" s="4" t="s">
        <v>334</v>
      </c>
      <c r="H81" s="128">
        <v>42767</v>
      </c>
      <c r="I81" s="1"/>
      <c r="J81" s="77">
        <v>44440</v>
      </c>
      <c r="M81" s="1" t="s">
        <v>261</v>
      </c>
      <c r="N81" s="1" t="s">
        <v>17</v>
      </c>
      <c r="O81" s="1" t="s">
        <v>17</v>
      </c>
      <c r="P81" s="3"/>
      <c r="Q81" s="7">
        <v>44453</v>
      </c>
      <c r="R81" s="7"/>
      <c r="S81" s="1"/>
      <c r="T81" s="1"/>
      <c r="U81" s="1"/>
      <c r="V81" s="1"/>
      <c r="W81" s="1"/>
    </row>
    <row r="82" spans="1:23" x14ac:dyDescent="0.25">
      <c r="A82" s="96">
        <f t="shared" si="2"/>
        <v>79</v>
      </c>
      <c r="B82" s="96" t="s">
        <v>335</v>
      </c>
      <c r="C82" s="1"/>
      <c r="D82" s="96" t="s">
        <v>12</v>
      </c>
      <c r="E82" s="1" t="s">
        <v>13</v>
      </c>
      <c r="F82" s="1" t="s">
        <v>14</v>
      </c>
      <c r="G82" s="4" t="s">
        <v>336</v>
      </c>
      <c r="H82" s="128">
        <v>42125</v>
      </c>
      <c r="I82" s="1"/>
      <c r="J82" s="77">
        <v>44440</v>
      </c>
      <c r="M82" s="1" t="s">
        <v>261</v>
      </c>
      <c r="N82" s="1" t="s">
        <v>17</v>
      </c>
      <c r="O82" s="1" t="s">
        <v>17</v>
      </c>
      <c r="P82" s="3"/>
      <c r="Q82" s="7">
        <v>44210</v>
      </c>
      <c r="R82" s="7"/>
      <c r="S82" s="1"/>
      <c r="T82" s="1"/>
      <c r="U82" s="1"/>
      <c r="V82" s="1"/>
      <c r="W82" s="1"/>
    </row>
    <row r="83" spans="1:23" x14ac:dyDescent="0.25">
      <c r="A83" s="96">
        <f t="shared" si="2"/>
        <v>80</v>
      </c>
      <c r="B83" s="96" t="s">
        <v>337</v>
      </c>
      <c r="C83" s="1"/>
      <c r="D83" s="96" t="s">
        <v>23</v>
      </c>
      <c r="E83" s="1" t="s">
        <v>183</v>
      </c>
      <c r="F83" s="1" t="s">
        <v>338</v>
      </c>
      <c r="G83" s="4">
        <v>2669958</v>
      </c>
      <c r="I83" s="1" t="s">
        <v>339</v>
      </c>
      <c r="J83" s="77">
        <v>44440</v>
      </c>
      <c r="M83" s="1" t="s">
        <v>261</v>
      </c>
      <c r="N83" s="1" t="s">
        <v>17</v>
      </c>
      <c r="O83" s="1" t="s">
        <v>17</v>
      </c>
      <c r="P83" s="3"/>
      <c r="Q83" s="7">
        <v>44453</v>
      </c>
      <c r="R83" s="7"/>
      <c r="S83" s="1"/>
      <c r="T83" s="1"/>
      <c r="U83" s="1"/>
      <c r="V83" s="1"/>
      <c r="W83" s="1"/>
    </row>
    <row r="84" spans="1:23" x14ac:dyDescent="0.25">
      <c r="A84" s="96">
        <f t="shared" si="2"/>
        <v>81</v>
      </c>
      <c r="B84" s="96" t="s">
        <v>340</v>
      </c>
      <c r="C84" s="1"/>
      <c r="E84" s="1" t="s">
        <v>152</v>
      </c>
      <c r="F84" s="1" t="s">
        <v>341</v>
      </c>
      <c r="G84" s="4">
        <v>369148</v>
      </c>
      <c r="H84" s="128">
        <v>2019</v>
      </c>
      <c r="I84" s="1"/>
      <c r="M84" s="1" t="s">
        <v>261</v>
      </c>
      <c r="N84" s="1" t="s">
        <v>17</v>
      </c>
      <c r="O84" s="1" t="s">
        <v>17</v>
      </c>
      <c r="P84" s="3"/>
      <c r="Q84" s="7">
        <v>44453</v>
      </c>
      <c r="R84" s="7"/>
      <c r="S84" s="1"/>
      <c r="T84" s="1"/>
      <c r="U84" s="1"/>
      <c r="V84" s="1"/>
      <c r="W84" s="1"/>
    </row>
    <row r="85" spans="1:23" x14ac:dyDescent="0.25">
      <c r="A85" s="96">
        <f t="shared" si="2"/>
        <v>82</v>
      </c>
      <c r="B85" s="96" t="s">
        <v>342</v>
      </c>
      <c r="C85" s="1">
        <v>180063</v>
      </c>
      <c r="D85" s="96" t="s">
        <v>96</v>
      </c>
      <c r="E85" s="1" t="s">
        <v>183</v>
      </c>
      <c r="F85" s="1" t="s">
        <v>321</v>
      </c>
      <c r="G85" s="4">
        <v>7273736</v>
      </c>
      <c r="I85" s="1" t="s">
        <v>52</v>
      </c>
      <c r="M85" s="1" t="s">
        <v>100</v>
      </c>
      <c r="N85" s="1" t="s">
        <v>78</v>
      </c>
      <c r="O85" s="1" t="s">
        <v>17</v>
      </c>
      <c r="P85" s="3"/>
      <c r="Q85" s="7">
        <v>44470</v>
      </c>
      <c r="R85" s="7"/>
      <c r="S85" s="1"/>
      <c r="T85" s="1"/>
      <c r="U85" s="1"/>
      <c r="V85" s="1"/>
      <c r="W85" s="1"/>
    </row>
    <row r="86" spans="1:23" x14ac:dyDescent="0.25">
      <c r="A86" s="96">
        <f t="shared" si="2"/>
        <v>83</v>
      </c>
      <c r="B86" s="96" t="s">
        <v>343</v>
      </c>
      <c r="C86" s="1"/>
      <c r="D86" s="96" t="s">
        <v>96</v>
      </c>
      <c r="E86" s="1" t="s">
        <v>183</v>
      </c>
      <c r="F86" s="1" t="s">
        <v>321</v>
      </c>
      <c r="G86" s="4">
        <v>7217465</v>
      </c>
      <c r="I86" s="1" t="s">
        <v>28</v>
      </c>
      <c r="J86" s="77">
        <v>44440</v>
      </c>
      <c r="M86" s="1" t="s">
        <v>100</v>
      </c>
      <c r="N86" s="1" t="s">
        <v>78</v>
      </c>
      <c r="O86" s="1" t="s">
        <v>17</v>
      </c>
      <c r="P86" s="3"/>
      <c r="Q86" s="7">
        <v>44470</v>
      </c>
      <c r="R86" s="7"/>
      <c r="S86" s="1"/>
      <c r="T86" s="1"/>
      <c r="U86" s="1"/>
      <c r="V86" s="1"/>
      <c r="W86" s="1"/>
    </row>
    <row r="87" spans="1:23" x14ac:dyDescent="0.25">
      <c r="A87" s="96">
        <f t="shared" si="2"/>
        <v>84</v>
      </c>
      <c r="B87" s="96" t="s">
        <v>344</v>
      </c>
      <c r="C87" s="1"/>
      <c r="D87" s="96" t="s">
        <v>23</v>
      </c>
      <c r="E87" s="1" t="s">
        <v>183</v>
      </c>
      <c r="F87" s="1" t="s">
        <v>345</v>
      </c>
      <c r="G87" s="4">
        <v>2567791</v>
      </c>
      <c r="I87" s="1" t="s">
        <v>28</v>
      </c>
      <c r="N87" s="1" t="s">
        <v>252</v>
      </c>
      <c r="O87" s="1" t="s">
        <v>17</v>
      </c>
      <c r="P87" s="3"/>
      <c r="Q87" s="7"/>
      <c r="R87" s="7"/>
      <c r="S87" s="1"/>
      <c r="T87" s="1"/>
      <c r="U87" s="1"/>
      <c r="V87" s="1"/>
      <c r="W87" s="1"/>
    </row>
    <row r="88" spans="1:23" x14ac:dyDescent="0.25">
      <c r="A88" s="96">
        <f t="shared" si="2"/>
        <v>85</v>
      </c>
      <c r="B88" s="96" t="s">
        <v>346</v>
      </c>
      <c r="C88" s="1"/>
      <c r="D88" s="96" t="s">
        <v>23</v>
      </c>
      <c r="E88" s="1" t="s">
        <v>183</v>
      </c>
      <c r="F88" s="1" t="s">
        <v>347</v>
      </c>
      <c r="G88" s="4">
        <v>6078893</v>
      </c>
      <c r="I88" s="1" t="s">
        <v>28</v>
      </c>
      <c r="N88" s="1" t="s">
        <v>252</v>
      </c>
      <c r="O88" s="1" t="s">
        <v>17</v>
      </c>
      <c r="P88" s="3"/>
      <c r="Q88" s="7"/>
      <c r="R88" s="7"/>
      <c r="S88" s="1"/>
      <c r="T88" s="1"/>
      <c r="U88" s="1"/>
      <c r="V88" s="1"/>
      <c r="W88" s="1"/>
    </row>
    <row r="89" spans="1:23" x14ac:dyDescent="0.25">
      <c r="A89" s="96">
        <f t="shared" si="2"/>
        <v>86</v>
      </c>
      <c r="B89" s="96" t="s">
        <v>348</v>
      </c>
      <c r="C89" s="1"/>
      <c r="D89" s="96" t="s">
        <v>23</v>
      </c>
      <c r="E89" s="1" t="s">
        <v>324</v>
      </c>
      <c r="F89" s="1" t="s">
        <v>328</v>
      </c>
      <c r="G89" s="4" t="s">
        <v>349</v>
      </c>
      <c r="I89" s="1" t="s">
        <v>52</v>
      </c>
      <c r="J89" s="77">
        <v>44440</v>
      </c>
      <c r="N89" s="1" t="s">
        <v>306</v>
      </c>
      <c r="O89" s="1" t="s">
        <v>17</v>
      </c>
      <c r="P89" s="3"/>
      <c r="Q89" s="7">
        <v>44440</v>
      </c>
      <c r="R89" s="7"/>
      <c r="S89" s="1"/>
      <c r="T89" s="1"/>
      <c r="U89" s="1"/>
      <c r="V89" s="1"/>
      <c r="W89" s="1"/>
    </row>
    <row r="90" spans="1:23" x14ac:dyDescent="0.25">
      <c r="A90" s="96">
        <f t="shared" si="2"/>
        <v>87</v>
      </c>
      <c r="B90" s="96" t="s">
        <v>350</v>
      </c>
      <c r="C90" s="1"/>
      <c r="D90" s="96" t="s">
        <v>23</v>
      </c>
      <c r="E90" s="1" t="s">
        <v>33</v>
      </c>
      <c r="F90" s="1" t="s">
        <v>323</v>
      </c>
      <c r="G90" s="4">
        <v>767824172</v>
      </c>
      <c r="I90" s="1"/>
      <c r="J90" s="77">
        <v>44440</v>
      </c>
      <c r="N90" s="1" t="s">
        <v>306</v>
      </c>
      <c r="O90" s="1" t="s">
        <v>17</v>
      </c>
      <c r="P90" s="3"/>
      <c r="Q90" s="7">
        <v>44440</v>
      </c>
      <c r="R90" s="7"/>
      <c r="S90" s="1"/>
      <c r="T90" s="1"/>
      <c r="U90" s="1"/>
      <c r="V90" s="1"/>
      <c r="W90" s="1"/>
    </row>
    <row r="91" spans="1:23" x14ac:dyDescent="0.25">
      <c r="A91" s="96">
        <f t="shared" si="2"/>
        <v>88</v>
      </c>
      <c r="B91" s="96" t="s">
        <v>353</v>
      </c>
      <c r="C91" s="1"/>
      <c r="D91" s="96" t="s">
        <v>354</v>
      </c>
      <c r="E91" s="1" t="s">
        <v>361</v>
      </c>
      <c r="F91" s="1" t="s">
        <v>355</v>
      </c>
      <c r="G91" s="4" t="s">
        <v>356</v>
      </c>
      <c r="H91" s="128">
        <v>2009</v>
      </c>
      <c r="I91" s="1" t="s">
        <v>357</v>
      </c>
      <c r="N91" s="1" t="s">
        <v>358</v>
      </c>
      <c r="O91" s="1" t="s">
        <v>17</v>
      </c>
      <c r="P91" s="3"/>
      <c r="Q91" s="7">
        <v>44075</v>
      </c>
      <c r="R91" s="7"/>
      <c r="S91" s="1"/>
      <c r="T91" s="1"/>
      <c r="U91" s="1"/>
      <c r="V91" s="1"/>
      <c r="W91" s="1"/>
    </row>
    <row r="92" spans="1:23" x14ac:dyDescent="0.25">
      <c r="A92" s="96">
        <f t="shared" si="2"/>
        <v>89</v>
      </c>
      <c r="B92" s="96" t="s">
        <v>359</v>
      </c>
      <c r="C92" s="1"/>
      <c r="D92" s="96" t="s">
        <v>360</v>
      </c>
      <c r="E92" s="1" t="s">
        <v>361</v>
      </c>
      <c r="F92" s="1" t="s">
        <v>362</v>
      </c>
      <c r="G92" s="4" t="s">
        <v>363</v>
      </c>
      <c r="H92" s="128">
        <v>2009</v>
      </c>
      <c r="I92" s="1"/>
      <c r="N92" s="1" t="s">
        <v>358</v>
      </c>
      <c r="O92" s="1" t="s">
        <v>17</v>
      </c>
      <c r="P92" s="3"/>
      <c r="Q92" s="7">
        <v>44440</v>
      </c>
      <c r="R92" s="7"/>
      <c r="S92" s="1"/>
      <c r="T92" s="1"/>
      <c r="U92" s="1"/>
      <c r="V92" s="1"/>
      <c r="W92" s="1"/>
    </row>
    <row r="93" spans="1:23" x14ac:dyDescent="0.25">
      <c r="A93" s="96">
        <f t="shared" si="2"/>
        <v>90</v>
      </c>
      <c r="B93" s="96" t="s">
        <v>364</v>
      </c>
      <c r="C93" s="1"/>
      <c r="D93" s="96" t="s">
        <v>365</v>
      </c>
      <c r="E93" s="1" t="s">
        <v>366</v>
      </c>
      <c r="F93" s="1" t="s">
        <v>367</v>
      </c>
      <c r="G93" s="4">
        <v>146719</v>
      </c>
      <c r="H93" s="128">
        <v>1991</v>
      </c>
      <c r="I93" s="1" t="s">
        <v>368</v>
      </c>
      <c r="M93" s="4" t="s">
        <v>450</v>
      </c>
      <c r="N93" s="1" t="s">
        <v>252</v>
      </c>
      <c r="O93" s="1" t="s">
        <v>17</v>
      </c>
      <c r="P93" s="3"/>
      <c r="Q93" s="7"/>
      <c r="R93" s="7"/>
      <c r="S93" s="1"/>
      <c r="T93" s="1"/>
      <c r="U93" s="1"/>
      <c r="V93" s="1"/>
      <c r="W93" s="1"/>
    </row>
    <row r="94" spans="1:23" x14ac:dyDescent="0.25">
      <c r="A94" s="96">
        <f t="shared" si="2"/>
        <v>91</v>
      </c>
      <c r="B94" s="96" t="s">
        <v>369</v>
      </c>
      <c r="C94" s="1"/>
      <c r="D94" s="96" t="s">
        <v>370</v>
      </c>
      <c r="E94" s="1" t="s">
        <v>371</v>
      </c>
      <c r="F94" s="1" t="s">
        <v>372</v>
      </c>
      <c r="G94" s="4">
        <v>8101018060</v>
      </c>
      <c r="H94" s="128">
        <v>2014</v>
      </c>
      <c r="I94" s="1"/>
      <c r="N94" s="1" t="s">
        <v>358</v>
      </c>
      <c r="O94" s="1" t="s">
        <v>17</v>
      </c>
      <c r="P94" s="3"/>
      <c r="Q94" s="7">
        <v>44105</v>
      </c>
      <c r="R94" s="7"/>
      <c r="S94" s="1"/>
      <c r="T94" s="1"/>
      <c r="U94" s="1"/>
      <c r="V94" s="1"/>
      <c r="W94" s="1"/>
    </row>
    <row r="95" spans="1:23" x14ac:dyDescent="0.25">
      <c r="A95" s="96">
        <f t="shared" si="2"/>
        <v>92</v>
      </c>
      <c r="B95" s="96" t="s">
        <v>373</v>
      </c>
      <c r="C95" s="1"/>
      <c r="D95" s="96" t="s">
        <v>374</v>
      </c>
      <c r="E95" s="1" t="s">
        <v>375</v>
      </c>
      <c r="F95" s="1" t="s">
        <v>376</v>
      </c>
      <c r="G95" s="4" t="s">
        <v>377</v>
      </c>
      <c r="I95" s="1"/>
      <c r="N95" s="1" t="s">
        <v>378</v>
      </c>
      <c r="O95" s="1" t="s">
        <v>17</v>
      </c>
      <c r="P95" s="3"/>
      <c r="Q95" s="7"/>
      <c r="R95" s="7"/>
      <c r="S95" s="1"/>
      <c r="T95" s="1"/>
      <c r="U95" s="1"/>
      <c r="V95" s="1"/>
      <c r="W95" s="1"/>
    </row>
    <row r="96" spans="1:23" x14ac:dyDescent="0.25">
      <c r="A96" s="96">
        <f t="shared" si="2"/>
        <v>93</v>
      </c>
      <c r="B96" s="96" t="s">
        <v>379</v>
      </c>
      <c r="C96" s="1"/>
      <c r="D96" s="96" t="s">
        <v>389</v>
      </c>
      <c r="E96" s="1" t="s">
        <v>380</v>
      </c>
      <c r="F96" s="1" t="s">
        <v>381</v>
      </c>
      <c r="G96" s="4" t="s">
        <v>382</v>
      </c>
      <c r="H96" s="128">
        <v>2019</v>
      </c>
      <c r="I96" s="1"/>
      <c r="J96" s="77">
        <v>2020</v>
      </c>
      <c r="N96" s="1" t="s">
        <v>385</v>
      </c>
      <c r="O96" s="1" t="s">
        <v>17</v>
      </c>
      <c r="P96" s="3"/>
      <c r="Q96" s="7"/>
      <c r="R96" s="7"/>
      <c r="S96" s="1"/>
      <c r="T96" s="1"/>
      <c r="U96" s="1"/>
      <c r="V96" s="1"/>
      <c r="W96" s="1"/>
    </row>
    <row r="97" spans="1:23" x14ac:dyDescent="0.25">
      <c r="A97" s="96">
        <f t="shared" si="2"/>
        <v>94</v>
      </c>
      <c r="B97" s="96" t="s">
        <v>383</v>
      </c>
      <c r="C97" s="1"/>
      <c r="D97" s="96" t="s">
        <v>389</v>
      </c>
      <c r="E97" s="1" t="s">
        <v>380</v>
      </c>
      <c r="F97" s="1" t="s">
        <v>381</v>
      </c>
      <c r="G97" s="4" t="s">
        <v>384</v>
      </c>
      <c r="H97" s="128">
        <v>2019</v>
      </c>
      <c r="I97" s="1"/>
      <c r="J97" s="77">
        <v>2020</v>
      </c>
      <c r="N97" s="1" t="s">
        <v>299</v>
      </c>
      <c r="O97" s="1" t="s">
        <v>17</v>
      </c>
      <c r="P97" s="3"/>
      <c r="Q97" s="7"/>
      <c r="R97" s="7"/>
      <c r="S97" s="1"/>
      <c r="T97" s="1"/>
      <c r="U97" s="1"/>
      <c r="V97" s="1"/>
      <c r="W97" s="1"/>
    </row>
    <row r="98" spans="1:23" x14ac:dyDescent="0.25">
      <c r="A98" s="96">
        <f t="shared" si="2"/>
        <v>95</v>
      </c>
      <c r="B98" s="96" t="s">
        <v>386</v>
      </c>
      <c r="C98" s="1"/>
      <c r="D98" s="96" t="s">
        <v>114</v>
      </c>
      <c r="E98" s="1" t="s">
        <v>122</v>
      </c>
      <c r="F98" s="1" t="s">
        <v>387</v>
      </c>
      <c r="G98" s="4">
        <v>141002</v>
      </c>
      <c r="H98" s="128">
        <v>2021</v>
      </c>
      <c r="I98" s="1" t="s">
        <v>388</v>
      </c>
      <c r="J98" s="77">
        <v>44440</v>
      </c>
      <c r="P98" s="3"/>
      <c r="Q98" s="7"/>
      <c r="R98" s="7"/>
      <c r="S98" s="1"/>
      <c r="T98" s="1"/>
      <c r="U98" s="1"/>
      <c r="V98" s="1"/>
      <c r="W98" s="1"/>
    </row>
    <row r="99" spans="1:23" x14ac:dyDescent="0.25">
      <c r="A99" s="107">
        <f t="shared" ref="A99:A103" si="3">ROW(A99)-3</f>
        <v>96</v>
      </c>
      <c r="B99" s="96" t="s">
        <v>398</v>
      </c>
      <c r="C99" s="1"/>
      <c r="D99" s="96" t="s">
        <v>399</v>
      </c>
      <c r="G99" s="4"/>
      <c r="I99" s="1"/>
      <c r="M99" s="1" t="s">
        <v>100</v>
      </c>
      <c r="N99" s="1" t="s">
        <v>78</v>
      </c>
      <c r="O99" s="1" t="s">
        <v>17</v>
      </c>
      <c r="P99" s="3"/>
      <c r="Q99" s="7">
        <v>44105</v>
      </c>
      <c r="R99" s="7"/>
      <c r="S99" s="1"/>
      <c r="T99" s="1"/>
      <c r="U99" s="1"/>
      <c r="V99" s="1"/>
      <c r="W99" s="1"/>
    </row>
    <row r="100" spans="1:23" x14ac:dyDescent="0.25">
      <c r="A100" s="107">
        <f t="shared" si="3"/>
        <v>97</v>
      </c>
      <c r="B100" s="96" t="s">
        <v>441</v>
      </c>
      <c r="C100" s="1">
        <v>45</v>
      </c>
      <c r="D100" s="96" t="s">
        <v>12</v>
      </c>
      <c r="E100" s="1" t="s">
        <v>157</v>
      </c>
      <c r="G100" s="4"/>
      <c r="I100" s="1"/>
      <c r="M100" s="1" t="s">
        <v>149</v>
      </c>
      <c r="N100" s="1" t="s">
        <v>251</v>
      </c>
      <c r="O100" s="1" t="s">
        <v>17</v>
      </c>
      <c r="P100" s="3"/>
      <c r="Q100" s="7">
        <v>44105</v>
      </c>
      <c r="R100" s="7"/>
      <c r="S100" s="1"/>
      <c r="T100" s="1"/>
      <c r="U100" s="1"/>
      <c r="V100" s="1"/>
      <c r="W100" s="1"/>
    </row>
    <row r="101" spans="1:23" x14ac:dyDescent="0.25">
      <c r="A101" s="107">
        <f t="shared" si="3"/>
        <v>98</v>
      </c>
      <c r="B101" s="96" t="s">
        <v>453</v>
      </c>
      <c r="C101" s="96" t="s">
        <v>453</v>
      </c>
      <c r="D101" s="96" t="s">
        <v>12</v>
      </c>
      <c r="E101" s="1" t="s">
        <v>157</v>
      </c>
      <c r="F101" s="1" t="s">
        <v>406</v>
      </c>
      <c r="G101" s="4">
        <v>116</v>
      </c>
      <c r="H101" s="128">
        <v>2021</v>
      </c>
      <c r="I101" s="1"/>
      <c r="J101" s="77">
        <v>44440</v>
      </c>
      <c r="M101" s="1" t="s">
        <v>451</v>
      </c>
      <c r="O101" s="1" t="s">
        <v>17</v>
      </c>
      <c r="P101" s="3"/>
      <c r="Q101" s="7">
        <v>44440</v>
      </c>
      <c r="R101" s="7"/>
      <c r="S101" s="1"/>
      <c r="T101" s="1"/>
      <c r="U101" s="1"/>
      <c r="V101" s="1"/>
      <c r="W101" s="1"/>
    </row>
    <row r="102" spans="1:23" x14ac:dyDescent="0.25">
      <c r="A102" s="107">
        <f t="shared" si="3"/>
        <v>99</v>
      </c>
      <c r="B102" s="96" t="s">
        <v>455</v>
      </c>
      <c r="C102" s="1"/>
      <c r="D102" s="96" t="s">
        <v>12</v>
      </c>
      <c r="E102" s="1" t="s">
        <v>157</v>
      </c>
      <c r="F102" s="1" t="s">
        <v>406</v>
      </c>
      <c r="G102" s="4">
        <v>29</v>
      </c>
      <c r="H102" s="128">
        <v>2020</v>
      </c>
      <c r="I102" s="1"/>
      <c r="M102" s="1" t="s">
        <v>451</v>
      </c>
      <c r="O102" s="1" t="s">
        <v>17</v>
      </c>
      <c r="P102" s="3"/>
      <c r="Q102" s="7"/>
      <c r="R102" s="7"/>
      <c r="S102" s="1"/>
      <c r="T102" s="1"/>
      <c r="U102" s="1"/>
      <c r="V102" s="1"/>
      <c r="W102" s="1"/>
    </row>
    <row r="103" spans="1:23" x14ac:dyDescent="0.25">
      <c r="A103" s="107">
        <f t="shared" si="3"/>
        <v>100</v>
      </c>
      <c r="B103" s="96" t="s">
        <v>454</v>
      </c>
      <c r="C103" s="1"/>
      <c r="D103" s="96" t="s">
        <v>12</v>
      </c>
      <c r="E103" s="1" t="s">
        <v>157</v>
      </c>
      <c r="G103" s="4"/>
      <c r="I103" s="1"/>
      <c r="M103" s="1" t="s">
        <v>451</v>
      </c>
      <c r="O103" s="1" t="s">
        <v>17</v>
      </c>
      <c r="P103" s="3"/>
      <c r="Q103" s="7"/>
      <c r="R103" s="7"/>
      <c r="S103" s="1"/>
      <c r="T103" s="1"/>
      <c r="U103" s="1"/>
      <c r="V103" s="1"/>
      <c r="W103" s="1"/>
    </row>
    <row r="104" spans="1:23" x14ac:dyDescent="0.25">
      <c r="A104" s="107">
        <f t="shared" ref="A104:A111" si="4">ROW(A104)-3</f>
        <v>101</v>
      </c>
      <c r="B104" s="96" t="s">
        <v>456</v>
      </c>
      <c r="C104" s="96" t="s">
        <v>456</v>
      </c>
      <c r="D104" s="96" t="s">
        <v>12</v>
      </c>
      <c r="E104" s="1" t="s">
        <v>157</v>
      </c>
      <c r="G104" s="4"/>
      <c r="I104" s="1"/>
      <c r="M104" s="1" t="s">
        <v>451</v>
      </c>
      <c r="P104" s="3"/>
      <c r="Q104" s="7"/>
      <c r="R104" s="7"/>
      <c r="S104" s="1"/>
      <c r="T104" s="1"/>
      <c r="U104" s="1"/>
      <c r="V104" s="1"/>
      <c r="W104" s="1"/>
    </row>
    <row r="105" spans="1:23" x14ac:dyDescent="0.25">
      <c r="A105" s="107">
        <f t="shared" si="4"/>
        <v>102</v>
      </c>
      <c r="B105" s="96" t="s">
        <v>458</v>
      </c>
      <c r="C105" s="96" t="s">
        <v>458</v>
      </c>
      <c r="D105" s="96" t="s">
        <v>151</v>
      </c>
      <c r="F105" s="1" t="s">
        <v>160</v>
      </c>
      <c r="G105" s="4" t="s">
        <v>459</v>
      </c>
      <c r="H105" s="128" t="s">
        <v>503</v>
      </c>
      <c r="I105" s="1"/>
      <c r="M105" s="1" t="s">
        <v>451</v>
      </c>
      <c r="O105" s="1" t="s">
        <v>17</v>
      </c>
      <c r="P105" s="3"/>
      <c r="Q105" s="7">
        <v>44440</v>
      </c>
      <c r="R105" s="7"/>
      <c r="S105" s="1"/>
      <c r="T105" s="1"/>
      <c r="U105" s="1"/>
      <c r="V105" s="1"/>
      <c r="W105" s="1"/>
    </row>
    <row r="106" spans="1:23" x14ac:dyDescent="0.25">
      <c r="A106" s="107">
        <f t="shared" si="4"/>
        <v>103</v>
      </c>
      <c r="B106" s="96" t="s">
        <v>460</v>
      </c>
      <c r="C106" s="96" t="s">
        <v>460</v>
      </c>
      <c r="D106" s="96" t="s">
        <v>151</v>
      </c>
      <c r="F106" s="1" t="s">
        <v>160</v>
      </c>
      <c r="G106" s="4" t="s">
        <v>461</v>
      </c>
      <c r="H106" s="128" t="s">
        <v>506</v>
      </c>
      <c r="I106" s="1"/>
      <c r="M106" s="1" t="s">
        <v>451</v>
      </c>
      <c r="O106" s="1" t="s">
        <v>17</v>
      </c>
      <c r="P106" s="3"/>
      <c r="Q106" s="7">
        <v>44440</v>
      </c>
      <c r="R106" s="7"/>
      <c r="S106" s="1"/>
      <c r="T106" s="1"/>
      <c r="U106" s="1"/>
      <c r="V106" s="1"/>
      <c r="W106" s="1"/>
    </row>
    <row r="107" spans="1:23" x14ac:dyDescent="0.25">
      <c r="A107" s="107">
        <f t="shared" si="4"/>
        <v>104</v>
      </c>
      <c r="B107" s="96" t="s">
        <v>462</v>
      </c>
      <c r="C107" s="96" t="s">
        <v>462</v>
      </c>
      <c r="D107" s="96" t="s">
        <v>151</v>
      </c>
      <c r="F107" s="1" t="s">
        <v>469</v>
      </c>
      <c r="G107" s="4" t="s">
        <v>463</v>
      </c>
      <c r="H107" s="128" t="s">
        <v>505</v>
      </c>
      <c r="I107" s="1"/>
      <c r="M107" s="1" t="s">
        <v>451</v>
      </c>
      <c r="O107" s="1" t="s">
        <v>17</v>
      </c>
      <c r="P107" s="3"/>
      <c r="Q107" s="7">
        <v>44440</v>
      </c>
      <c r="R107" s="7"/>
      <c r="S107" s="1"/>
      <c r="T107" s="1"/>
      <c r="U107" s="1"/>
      <c r="V107" s="1"/>
      <c r="W107" s="1"/>
    </row>
    <row r="108" spans="1:23" x14ac:dyDescent="0.25">
      <c r="A108" s="107">
        <f t="shared" si="4"/>
        <v>105</v>
      </c>
      <c r="B108" s="96" t="s">
        <v>464</v>
      </c>
      <c r="C108" s="96" t="s">
        <v>464</v>
      </c>
      <c r="D108" s="96" t="s">
        <v>18</v>
      </c>
      <c r="F108" s="1" t="s">
        <v>465</v>
      </c>
      <c r="G108" s="4" t="s">
        <v>466</v>
      </c>
      <c r="H108" s="128" t="s">
        <v>504</v>
      </c>
      <c r="I108" s="1"/>
      <c r="M108" s="1" t="s">
        <v>451</v>
      </c>
      <c r="O108" s="1" t="s">
        <v>17</v>
      </c>
      <c r="P108" s="3"/>
      <c r="Q108" s="7">
        <v>44440</v>
      </c>
      <c r="R108" s="7"/>
      <c r="S108" s="1"/>
      <c r="T108" s="1"/>
      <c r="U108" s="1"/>
      <c r="V108" s="1"/>
      <c r="W108" s="1"/>
    </row>
    <row r="109" spans="1:23" x14ac:dyDescent="0.25">
      <c r="A109" s="107">
        <f t="shared" si="4"/>
        <v>106</v>
      </c>
      <c r="B109" s="96" t="s">
        <v>532</v>
      </c>
      <c r="C109" s="96" t="s">
        <v>467</v>
      </c>
      <c r="D109" s="96" t="s">
        <v>151</v>
      </c>
      <c r="F109" s="1" t="s">
        <v>160</v>
      </c>
      <c r="G109" s="4" t="s">
        <v>468</v>
      </c>
      <c r="H109" s="128" t="s">
        <v>507</v>
      </c>
      <c r="I109" s="1"/>
      <c r="M109" s="1" t="s">
        <v>451</v>
      </c>
      <c r="N109" s="1" t="s">
        <v>306</v>
      </c>
      <c r="O109" s="1" t="s">
        <v>17</v>
      </c>
      <c r="P109" s="3"/>
      <c r="Q109" s="7">
        <v>44489</v>
      </c>
      <c r="R109" s="7"/>
      <c r="S109" s="1"/>
      <c r="T109" s="1"/>
      <c r="U109" s="1"/>
      <c r="V109" s="1"/>
      <c r="W109" s="1"/>
    </row>
    <row r="110" spans="1:23" x14ac:dyDescent="0.25">
      <c r="A110" s="107">
        <f t="shared" si="4"/>
        <v>107</v>
      </c>
      <c r="B110" s="96" t="s">
        <v>472</v>
      </c>
      <c r="C110" s="96" t="s">
        <v>472</v>
      </c>
      <c r="D110" s="96" t="s">
        <v>151</v>
      </c>
      <c r="F110" s="1" t="s">
        <v>469</v>
      </c>
      <c r="G110" s="4" t="s">
        <v>470</v>
      </c>
      <c r="H110" s="128" t="s">
        <v>505</v>
      </c>
      <c r="I110" s="1"/>
      <c r="N110" s="1" t="s">
        <v>306</v>
      </c>
      <c r="O110" s="1" t="s">
        <v>17</v>
      </c>
      <c r="P110" s="3"/>
      <c r="Q110" s="7"/>
      <c r="R110" s="7"/>
      <c r="S110" s="1"/>
      <c r="T110" s="1"/>
      <c r="U110" s="1"/>
      <c r="V110" s="1"/>
      <c r="W110" s="1"/>
    </row>
    <row r="111" spans="1:23" x14ac:dyDescent="0.25">
      <c r="A111" s="107">
        <f t="shared" si="4"/>
        <v>108</v>
      </c>
      <c r="B111" s="96" t="s">
        <v>471</v>
      </c>
      <c r="C111" s="96" t="s">
        <v>471</v>
      </c>
      <c r="D111" s="96" t="s">
        <v>12</v>
      </c>
      <c r="E111" s="1" t="s">
        <v>157</v>
      </c>
      <c r="F111" s="1" t="s">
        <v>406</v>
      </c>
      <c r="G111" s="4">
        <v>44</v>
      </c>
      <c r="H111" s="128">
        <v>2020</v>
      </c>
      <c r="I111" s="1"/>
      <c r="M111" s="1" t="s">
        <v>149</v>
      </c>
      <c r="N111" s="1" t="s">
        <v>251</v>
      </c>
      <c r="O111" s="1" t="s">
        <v>17</v>
      </c>
      <c r="P111" s="3"/>
      <c r="Q111" s="7">
        <v>44105</v>
      </c>
      <c r="R111" s="7"/>
      <c r="S111" s="1"/>
      <c r="T111" s="1"/>
      <c r="U111" s="1"/>
      <c r="V111" s="1"/>
      <c r="W111" s="1"/>
    </row>
    <row r="112" spans="1:23" x14ac:dyDescent="0.25">
      <c r="A112" s="107">
        <f t="shared" ref="A112:A118" si="5">ROW(A112)-3</f>
        <v>109</v>
      </c>
      <c r="B112" s="96" t="s">
        <v>484</v>
      </c>
      <c r="C112" s="1"/>
      <c r="D112" s="96" t="s">
        <v>169</v>
      </c>
      <c r="E112" s="1" t="s">
        <v>485</v>
      </c>
      <c r="F112" s="1" t="s">
        <v>486</v>
      </c>
      <c r="G112" s="4" t="s">
        <v>487</v>
      </c>
      <c r="H112" s="128" t="s">
        <v>508</v>
      </c>
      <c r="I112" s="1"/>
      <c r="M112" s="1" t="s">
        <v>451</v>
      </c>
      <c r="O112" s="1" t="s">
        <v>17</v>
      </c>
      <c r="P112" s="3"/>
      <c r="Q112" s="7">
        <v>44105</v>
      </c>
      <c r="R112" s="7"/>
      <c r="S112" s="1"/>
      <c r="T112" s="1"/>
      <c r="U112" s="1"/>
      <c r="V112" s="1"/>
      <c r="W112" s="1"/>
    </row>
    <row r="113" spans="1:23" x14ac:dyDescent="0.25">
      <c r="A113" s="107">
        <f t="shared" si="5"/>
        <v>110</v>
      </c>
      <c r="B113" s="96" t="s">
        <v>493</v>
      </c>
      <c r="C113" s="1"/>
      <c r="D113" s="96" t="s">
        <v>169</v>
      </c>
      <c r="E113" s="1" t="s">
        <v>494</v>
      </c>
      <c r="F113" s="1" t="s">
        <v>495</v>
      </c>
      <c r="G113" s="4">
        <v>476</v>
      </c>
      <c r="H113" s="128">
        <v>2012</v>
      </c>
      <c r="I113" s="1" t="s">
        <v>496</v>
      </c>
      <c r="M113" s="1" t="s">
        <v>451</v>
      </c>
      <c r="O113" s="1" t="s">
        <v>17</v>
      </c>
      <c r="P113" s="3"/>
      <c r="Q113" s="7">
        <v>44105</v>
      </c>
      <c r="R113" s="7"/>
      <c r="S113" s="1"/>
      <c r="T113" s="1"/>
      <c r="U113" s="1"/>
      <c r="V113" s="1"/>
      <c r="W113" s="1"/>
    </row>
    <row r="114" spans="1:23" x14ac:dyDescent="0.25">
      <c r="A114" s="107">
        <f t="shared" si="5"/>
        <v>111</v>
      </c>
      <c r="B114" s="96" t="s">
        <v>533</v>
      </c>
      <c r="C114" s="1" t="s">
        <v>539</v>
      </c>
      <c r="D114" s="96" t="s">
        <v>169</v>
      </c>
      <c r="E114" s="1" t="s">
        <v>534</v>
      </c>
      <c r="F114" s="1" t="s">
        <v>535</v>
      </c>
      <c r="G114" s="4" t="s">
        <v>536</v>
      </c>
      <c r="H114" s="128" t="s">
        <v>537</v>
      </c>
      <c r="I114" s="1" t="s">
        <v>538</v>
      </c>
      <c r="J114" s="77">
        <v>44490</v>
      </c>
      <c r="P114" s="3"/>
      <c r="Q114" s="7"/>
      <c r="R114" s="7"/>
      <c r="S114" s="1"/>
      <c r="T114" s="1"/>
      <c r="U114" s="1"/>
      <c r="V114" s="1"/>
      <c r="W114" s="1"/>
    </row>
    <row r="115" spans="1:23" x14ac:dyDescent="0.25">
      <c r="A115" s="107">
        <f t="shared" si="5"/>
        <v>112</v>
      </c>
      <c r="B115" s="96" t="s">
        <v>540</v>
      </c>
      <c r="C115" s="1"/>
      <c r="D115" s="96" t="s">
        <v>23</v>
      </c>
      <c r="E115" s="1" t="s">
        <v>33</v>
      </c>
      <c r="F115" s="1" t="s">
        <v>323</v>
      </c>
      <c r="G115" s="4">
        <v>767863858</v>
      </c>
      <c r="I115" s="1" t="s">
        <v>28</v>
      </c>
      <c r="J115" s="77">
        <v>44490</v>
      </c>
      <c r="P115" s="3"/>
      <c r="Q115" s="7"/>
      <c r="R115" s="7"/>
      <c r="S115" s="1"/>
      <c r="T115" s="1"/>
      <c r="U115" s="1"/>
      <c r="V115" s="1"/>
      <c r="W115" s="1"/>
    </row>
    <row r="116" spans="1:23" x14ac:dyDescent="0.25">
      <c r="A116" s="107">
        <f t="shared" si="5"/>
        <v>113</v>
      </c>
      <c r="B116" s="96" t="s">
        <v>541</v>
      </c>
      <c r="C116" s="1" t="s">
        <v>541</v>
      </c>
      <c r="D116" s="96" t="s">
        <v>542</v>
      </c>
      <c r="E116" s="1" t="s">
        <v>543</v>
      </c>
      <c r="F116" s="1" t="s">
        <v>544</v>
      </c>
      <c r="G116" s="4" t="s">
        <v>545</v>
      </c>
      <c r="H116" s="128" t="s">
        <v>546</v>
      </c>
      <c r="I116" s="1" t="s">
        <v>547</v>
      </c>
      <c r="J116" s="77">
        <v>44489</v>
      </c>
      <c r="P116" s="3"/>
      <c r="Q116" s="7"/>
      <c r="R116" s="7"/>
      <c r="S116" s="1"/>
      <c r="T116" s="1"/>
      <c r="U116" s="1"/>
      <c r="V116" s="1"/>
      <c r="W116" s="1"/>
    </row>
    <row r="117" spans="1:23" x14ac:dyDescent="0.25">
      <c r="A117" s="107">
        <f t="shared" si="5"/>
        <v>114</v>
      </c>
      <c r="B117" s="96" t="s">
        <v>564</v>
      </c>
      <c r="C117" s="1"/>
      <c r="D117" s="96" t="s">
        <v>565</v>
      </c>
      <c r="E117" s="1" t="s">
        <v>182</v>
      </c>
      <c r="F117" s="1" t="s">
        <v>566</v>
      </c>
      <c r="G117" s="4" t="s">
        <v>567</v>
      </c>
      <c r="H117" s="128" t="s">
        <v>568</v>
      </c>
      <c r="I117" s="1" t="s">
        <v>569</v>
      </c>
      <c r="N117" s="1" t="s">
        <v>306</v>
      </c>
      <c r="O117" s="1" t="s">
        <v>17</v>
      </c>
      <c r="P117" s="3"/>
      <c r="Q117" s="7"/>
      <c r="R117" s="7"/>
      <c r="S117" s="1"/>
      <c r="T117" s="1"/>
      <c r="U117" s="1"/>
      <c r="V117" s="1"/>
      <c r="W117" s="1"/>
    </row>
    <row r="118" spans="1:23" x14ac:dyDescent="0.25">
      <c r="A118" s="107">
        <f t="shared" si="5"/>
        <v>115</v>
      </c>
      <c r="B118" s="96" t="s">
        <v>563</v>
      </c>
      <c r="C118" s="1"/>
      <c r="D118" s="96" t="s">
        <v>574</v>
      </c>
      <c r="E118" s="1" t="s">
        <v>115</v>
      </c>
      <c r="F118" s="1" t="s">
        <v>570</v>
      </c>
      <c r="G118" s="4">
        <v>22262019</v>
      </c>
      <c r="H118" s="128" t="s">
        <v>504</v>
      </c>
      <c r="I118" s="1" t="s">
        <v>571</v>
      </c>
      <c r="N118" s="1" t="s">
        <v>306</v>
      </c>
      <c r="O118" s="1" t="s">
        <v>17</v>
      </c>
      <c r="P118" s="3"/>
      <c r="Q118" s="7"/>
      <c r="R118" s="7"/>
      <c r="S118" s="1"/>
      <c r="T118" s="1"/>
      <c r="U118" s="1"/>
      <c r="V118" s="1"/>
      <c r="W118" s="1"/>
    </row>
    <row r="119" spans="1:23" x14ac:dyDescent="0.25">
      <c r="A119" s="107">
        <f>ROW(A119)-3</f>
        <v>116</v>
      </c>
      <c r="B119" s="96" t="s">
        <v>575</v>
      </c>
      <c r="C119" s="1" t="s">
        <v>541</v>
      </c>
      <c r="D119" s="96" t="s">
        <v>542</v>
      </c>
      <c r="E119" s="1" t="s">
        <v>543</v>
      </c>
      <c r="F119" s="1" t="s">
        <v>544</v>
      </c>
      <c r="G119" s="4" t="s">
        <v>545</v>
      </c>
      <c r="H119" s="128" t="s">
        <v>546</v>
      </c>
      <c r="I119" s="1" t="s">
        <v>547</v>
      </c>
      <c r="J119" s="77">
        <v>44489</v>
      </c>
      <c r="P119" s="3"/>
      <c r="Q119" s="7"/>
      <c r="R119" s="7"/>
      <c r="S119" s="1"/>
      <c r="T119" s="1"/>
      <c r="U119" s="1"/>
      <c r="V119" s="1"/>
      <c r="W119" s="1"/>
    </row>
    <row r="120" spans="1:23" x14ac:dyDescent="0.25">
      <c r="A120" s="107">
        <f>ROW(A120)-3</f>
        <v>117</v>
      </c>
      <c r="B120" s="96" t="s">
        <v>578</v>
      </c>
      <c r="C120" s="1"/>
      <c r="D120" s="96" t="s">
        <v>12</v>
      </c>
      <c r="E120" s="1" t="s">
        <v>182</v>
      </c>
      <c r="F120" s="1" t="s">
        <v>581</v>
      </c>
      <c r="G120" s="4">
        <v>1035</v>
      </c>
      <c r="H120" s="128" t="s">
        <v>582</v>
      </c>
      <c r="I120" s="1"/>
      <c r="M120" s="1" t="s">
        <v>256</v>
      </c>
      <c r="N120" s="1" t="s">
        <v>253</v>
      </c>
      <c r="O120" s="1" t="s">
        <v>17</v>
      </c>
      <c r="P120" s="3"/>
      <c r="Q120" s="7">
        <v>44105</v>
      </c>
      <c r="R120" s="7"/>
      <c r="S120" s="1"/>
      <c r="T120" s="1"/>
      <c r="U120" s="1"/>
      <c r="V120" s="1"/>
      <c r="W120" s="1"/>
    </row>
  </sheetData>
  <mergeCells count="1">
    <mergeCell ref="A1:Q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/>
  <dimension ref="A1:H92"/>
  <sheetViews>
    <sheetView topLeftCell="A64" zoomScaleNormal="100" workbookViewId="0">
      <selection activeCell="F94" sqref="F94"/>
    </sheetView>
  </sheetViews>
  <sheetFormatPr baseColWidth="10" defaultRowHeight="15" x14ac:dyDescent="0.25"/>
  <cols>
    <col min="1" max="1" width="4.140625" customWidth="1"/>
    <col min="2" max="2" width="11.5703125" customWidth="1"/>
    <col min="3" max="3" width="12.42578125" customWidth="1"/>
    <col min="4" max="4" width="24.5703125" customWidth="1"/>
    <col min="5" max="6" width="15" customWidth="1"/>
    <col min="7" max="7" width="28.85546875" style="77" customWidth="1"/>
    <col min="8" max="8" width="29.85546875" customWidth="1"/>
  </cols>
  <sheetData>
    <row r="1" spans="1:8" ht="15" customHeight="1" x14ac:dyDescent="0.25">
      <c r="A1" s="133"/>
      <c r="B1" s="133" t="s">
        <v>194</v>
      </c>
      <c r="C1" s="133"/>
      <c r="D1" s="133"/>
      <c r="E1" s="133"/>
      <c r="F1" s="133"/>
      <c r="G1" s="133"/>
      <c r="H1" s="133"/>
    </row>
    <row r="2" spans="1:8" ht="45" customHeight="1" x14ac:dyDescent="0.25">
      <c r="A2" s="133"/>
      <c r="B2" s="133"/>
      <c r="C2" s="133"/>
      <c r="D2" s="133"/>
      <c r="E2" s="133"/>
      <c r="F2" s="133"/>
      <c r="G2" s="133"/>
      <c r="H2" s="133"/>
    </row>
    <row r="3" spans="1:8" x14ac:dyDescent="0.25">
      <c r="A3" t="s">
        <v>304</v>
      </c>
      <c r="B3" s="16" t="s">
        <v>0</v>
      </c>
      <c r="C3" s="16" t="s">
        <v>1</v>
      </c>
      <c r="D3" s="16" t="s">
        <v>311</v>
      </c>
      <c r="E3" s="16" t="s">
        <v>312</v>
      </c>
      <c r="F3" s="16" t="s">
        <v>199</v>
      </c>
      <c r="G3" s="88" t="s">
        <v>310</v>
      </c>
      <c r="H3" s="17" t="s">
        <v>211</v>
      </c>
    </row>
    <row r="4" spans="1:8" x14ac:dyDescent="0.25">
      <c r="B4" t="s">
        <v>313</v>
      </c>
      <c r="D4" t="s">
        <v>261</v>
      </c>
      <c r="E4" t="s">
        <v>17</v>
      </c>
      <c r="F4" t="s">
        <v>17</v>
      </c>
      <c r="G4" s="77">
        <v>44453</v>
      </c>
    </row>
    <row r="5" spans="1:8" x14ac:dyDescent="0.25">
      <c r="B5" t="s">
        <v>314</v>
      </c>
      <c r="D5" t="s">
        <v>261</v>
      </c>
      <c r="E5" t="s">
        <v>17</v>
      </c>
      <c r="F5" t="s">
        <v>17</v>
      </c>
      <c r="G5" s="77">
        <v>44453</v>
      </c>
    </row>
    <row r="6" spans="1:8" x14ac:dyDescent="0.25">
      <c r="B6" t="s">
        <v>315</v>
      </c>
      <c r="D6" t="s">
        <v>261</v>
      </c>
      <c r="E6" t="s">
        <v>17</v>
      </c>
      <c r="F6" t="s">
        <v>17</v>
      </c>
      <c r="G6" s="77">
        <v>44453</v>
      </c>
    </row>
    <row r="7" spans="1:8" x14ac:dyDescent="0.25">
      <c r="B7" t="s">
        <v>316</v>
      </c>
      <c r="D7" t="s">
        <v>261</v>
      </c>
      <c r="E7" t="s">
        <v>17</v>
      </c>
      <c r="F7" t="s">
        <v>17</v>
      </c>
      <c r="G7" s="77">
        <v>44453</v>
      </c>
    </row>
    <row r="8" spans="1:8" x14ac:dyDescent="0.25">
      <c r="B8" t="s">
        <v>318</v>
      </c>
      <c r="D8" t="s">
        <v>261</v>
      </c>
      <c r="E8" t="s">
        <v>17</v>
      </c>
      <c r="F8" t="s">
        <v>17</v>
      </c>
      <c r="G8" s="77">
        <v>44453</v>
      </c>
    </row>
    <row r="9" spans="1:8" x14ac:dyDescent="0.25">
      <c r="B9" t="s">
        <v>319</v>
      </c>
      <c r="D9" t="s">
        <v>261</v>
      </c>
      <c r="E9" t="s">
        <v>17</v>
      </c>
      <c r="F9" t="s">
        <v>17</v>
      </c>
      <c r="G9" s="77">
        <v>44453</v>
      </c>
    </row>
    <row r="10" spans="1:8" ht="14.25" customHeight="1" x14ac:dyDescent="0.25">
      <c r="B10" t="s">
        <v>317</v>
      </c>
      <c r="D10" t="s">
        <v>261</v>
      </c>
      <c r="E10" t="s">
        <v>17</v>
      </c>
      <c r="F10" t="s">
        <v>17</v>
      </c>
      <c r="G10" s="77">
        <v>44453</v>
      </c>
    </row>
    <row r="11" spans="1:8" x14ac:dyDescent="0.25">
      <c r="B11" t="s">
        <v>320</v>
      </c>
      <c r="D11" t="s">
        <v>261</v>
      </c>
      <c r="E11" t="s">
        <v>17</v>
      </c>
      <c r="F11" t="s">
        <v>17</v>
      </c>
      <c r="G11" s="77">
        <v>44453</v>
      </c>
    </row>
    <row r="12" spans="1:8" x14ac:dyDescent="0.25">
      <c r="B12" t="s">
        <v>331</v>
      </c>
      <c r="D12" t="s">
        <v>261</v>
      </c>
      <c r="E12" t="s">
        <v>17</v>
      </c>
      <c r="F12" t="s">
        <v>17</v>
      </c>
      <c r="G12" s="77">
        <v>44453</v>
      </c>
    </row>
    <row r="13" spans="1:8" x14ac:dyDescent="0.25">
      <c r="B13" t="s">
        <v>332</v>
      </c>
      <c r="D13" t="s">
        <v>261</v>
      </c>
      <c r="E13" t="s">
        <v>17</v>
      </c>
      <c r="F13" t="s">
        <v>17</v>
      </c>
      <c r="G13" s="77">
        <v>44453</v>
      </c>
    </row>
    <row r="14" spans="1:8" x14ac:dyDescent="0.25">
      <c r="B14" t="s">
        <v>333</v>
      </c>
      <c r="D14" t="s">
        <v>261</v>
      </c>
      <c r="E14" t="s">
        <v>17</v>
      </c>
      <c r="F14" t="s">
        <v>17</v>
      </c>
      <c r="G14" s="77">
        <v>44453</v>
      </c>
    </row>
    <row r="15" spans="1:8" x14ac:dyDescent="0.25">
      <c r="B15" t="s">
        <v>335</v>
      </c>
      <c r="D15" t="s">
        <v>261</v>
      </c>
      <c r="E15" t="s">
        <v>17</v>
      </c>
      <c r="F15" t="s">
        <v>17</v>
      </c>
      <c r="G15" s="77">
        <v>44210</v>
      </c>
    </row>
    <row r="16" spans="1:8" x14ac:dyDescent="0.25">
      <c r="B16" t="s">
        <v>337</v>
      </c>
      <c r="D16" t="s">
        <v>261</v>
      </c>
      <c r="E16" t="s">
        <v>17</v>
      </c>
      <c r="F16" t="s">
        <v>17</v>
      </c>
      <c r="G16" s="77">
        <v>44453</v>
      </c>
    </row>
    <row r="17" spans="2:7" x14ac:dyDescent="0.25">
      <c r="B17" t="s">
        <v>340</v>
      </c>
      <c r="D17" t="s">
        <v>261</v>
      </c>
      <c r="E17" t="s">
        <v>17</v>
      </c>
      <c r="F17" t="s">
        <v>17</v>
      </c>
      <c r="G17" s="77">
        <v>44453</v>
      </c>
    </row>
    <row r="18" spans="2:7" x14ac:dyDescent="0.25">
      <c r="B18" t="s">
        <v>344</v>
      </c>
      <c r="E18" t="s">
        <v>252</v>
      </c>
      <c r="F18" t="s">
        <v>17</v>
      </c>
    </row>
    <row r="19" spans="2:7" x14ac:dyDescent="0.25">
      <c r="B19" t="s">
        <v>346</v>
      </c>
      <c r="E19" t="s">
        <v>252</v>
      </c>
      <c r="F19" t="s">
        <v>17</v>
      </c>
    </row>
    <row r="20" spans="2:7" x14ac:dyDescent="0.25">
      <c r="B20" t="s">
        <v>348</v>
      </c>
      <c r="E20" t="s">
        <v>306</v>
      </c>
      <c r="F20" t="s">
        <v>17</v>
      </c>
      <c r="G20" s="77">
        <v>44440</v>
      </c>
    </row>
    <row r="21" spans="2:7" x14ac:dyDescent="0.25">
      <c r="B21" t="s">
        <v>350</v>
      </c>
      <c r="E21" t="s">
        <v>306</v>
      </c>
      <c r="F21" t="s">
        <v>17</v>
      </c>
      <c r="G21" s="77">
        <v>44440</v>
      </c>
    </row>
    <row r="22" spans="2:7" x14ac:dyDescent="0.25">
      <c r="B22" t="s">
        <v>351</v>
      </c>
      <c r="E22" t="s">
        <v>306</v>
      </c>
      <c r="F22" t="s">
        <v>17</v>
      </c>
    </row>
    <row r="23" spans="2:7" x14ac:dyDescent="0.25">
      <c r="B23" t="s">
        <v>353</v>
      </c>
      <c r="E23" t="s">
        <v>358</v>
      </c>
      <c r="F23" t="s">
        <v>17</v>
      </c>
      <c r="G23" s="77">
        <v>44075</v>
      </c>
    </row>
    <row r="24" spans="2:7" x14ac:dyDescent="0.25">
      <c r="B24" t="s">
        <v>359</v>
      </c>
      <c r="E24" t="s">
        <v>358</v>
      </c>
      <c r="F24" t="s">
        <v>17</v>
      </c>
      <c r="G24" s="77">
        <v>44440</v>
      </c>
    </row>
    <row r="25" spans="2:7" x14ac:dyDescent="0.25">
      <c r="B25" t="s">
        <v>364</v>
      </c>
      <c r="D25" t="s">
        <v>450</v>
      </c>
      <c r="E25" t="s">
        <v>252</v>
      </c>
      <c r="F25" t="s">
        <v>17</v>
      </c>
      <c r="G25" s="77">
        <v>44470</v>
      </c>
    </row>
    <row r="26" spans="2:7" x14ac:dyDescent="0.25">
      <c r="B26" t="s">
        <v>369</v>
      </c>
      <c r="E26" t="s">
        <v>358</v>
      </c>
      <c r="F26" t="s">
        <v>17</v>
      </c>
      <c r="G26" s="77">
        <v>44105</v>
      </c>
    </row>
    <row r="27" spans="2:7" x14ac:dyDescent="0.25">
      <c r="B27" t="s">
        <v>373</v>
      </c>
      <c r="E27" t="s">
        <v>378</v>
      </c>
      <c r="F27" t="s">
        <v>17</v>
      </c>
      <c r="G27" s="77">
        <v>44105</v>
      </c>
    </row>
    <row r="28" spans="2:7" x14ac:dyDescent="0.25">
      <c r="B28" t="s">
        <v>379</v>
      </c>
      <c r="E28" t="s">
        <v>385</v>
      </c>
      <c r="F28" t="s">
        <v>17</v>
      </c>
      <c r="G28" s="77">
        <v>44075</v>
      </c>
    </row>
    <row r="29" spans="2:7" x14ac:dyDescent="0.25">
      <c r="B29" t="s">
        <v>383</v>
      </c>
      <c r="E29" t="s">
        <v>299</v>
      </c>
      <c r="F29" t="s">
        <v>17</v>
      </c>
      <c r="G29" s="77">
        <v>44075</v>
      </c>
    </row>
    <row r="30" spans="2:7" x14ac:dyDescent="0.25">
      <c r="B30" t="s">
        <v>343</v>
      </c>
      <c r="D30" t="s">
        <v>100</v>
      </c>
      <c r="E30" t="s">
        <v>78</v>
      </c>
      <c r="F30" t="s">
        <v>17</v>
      </c>
      <c r="G30" s="77">
        <v>44470</v>
      </c>
    </row>
    <row r="31" spans="2:7" x14ac:dyDescent="0.25">
      <c r="B31" t="s">
        <v>342</v>
      </c>
      <c r="C31">
        <v>180063</v>
      </c>
      <c r="D31" t="s">
        <v>100</v>
      </c>
      <c r="E31" t="s">
        <v>78</v>
      </c>
      <c r="F31" t="s">
        <v>17</v>
      </c>
      <c r="G31" s="77">
        <v>44470</v>
      </c>
    </row>
    <row r="32" spans="2:7" x14ac:dyDescent="0.25">
      <c r="B32" t="s">
        <v>103</v>
      </c>
      <c r="D32" t="s">
        <v>450</v>
      </c>
      <c r="E32" t="s">
        <v>78</v>
      </c>
      <c r="F32" t="s">
        <v>17</v>
      </c>
      <c r="G32" s="77">
        <v>44197</v>
      </c>
    </row>
    <row r="33" spans="2:7" x14ac:dyDescent="0.25">
      <c r="B33" t="s">
        <v>98</v>
      </c>
      <c r="D33" t="s">
        <v>100</v>
      </c>
      <c r="E33" t="s">
        <v>99</v>
      </c>
      <c r="F33" t="s">
        <v>17</v>
      </c>
      <c r="G33" s="77">
        <v>44105</v>
      </c>
    </row>
    <row r="34" spans="2:7" x14ac:dyDescent="0.25">
      <c r="B34" t="s">
        <v>101</v>
      </c>
      <c r="D34" t="s">
        <v>100</v>
      </c>
      <c r="E34" t="s">
        <v>78</v>
      </c>
      <c r="F34" t="s">
        <v>17</v>
      </c>
      <c r="G34" s="77">
        <v>44105</v>
      </c>
    </row>
    <row r="35" spans="2:7" x14ac:dyDescent="0.25">
      <c r="B35" t="s">
        <v>102</v>
      </c>
      <c r="C35">
        <v>180062</v>
      </c>
      <c r="D35" t="s">
        <v>100</v>
      </c>
      <c r="E35" t="s">
        <v>78</v>
      </c>
      <c r="F35" t="s">
        <v>17</v>
      </c>
      <c r="G35" s="77">
        <v>44105</v>
      </c>
    </row>
    <row r="36" spans="2:7" x14ac:dyDescent="0.25">
      <c r="B36" t="s">
        <v>105</v>
      </c>
      <c r="D36" t="s">
        <v>100</v>
      </c>
      <c r="E36" t="s">
        <v>78</v>
      </c>
      <c r="F36" t="s">
        <v>17</v>
      </c>
      <c r="G36" s="77">
        <v>44105</v>
      </c>
    </row>
    <row r="37" spans="2:7" x14ac:dyDescent="0.25">
      <c r="B37" t="s">
        <v>106</v>
      </c>
      <c r="C37">
        <v>180055</v>
      </c>
      <c r="D37" t="s">
        <v>100</v>
      </c>
      <c r="E37" t="s">
        <v>78</v>
      </c>
      <c r="F37" t="s">
        <v>17</v>
      </c>
      <c r="G37" s="77">
        <v>44105</v>
      </c>
    </row>
    <row r="38" spans="2:7" x14ac:dyDescent="0.25">
      <c r="B38" t="s">
        <v>107</v>
      </c>
      <c r="D38" t="s">
        <v>100</v>
      </c>
      <c r="E38" t="s">
        <v>78</v>
      </c>
      <c r="F38" t="s">
        <v>17</v>
      </c>
      <c r="G38" s="77">
        <v>44105</v>
      </c>
    </row>
    <row r="39" spans="2:7" x14ac:dyDescent="0.25">
      <c r="B39" t="s">
        <v>108</v>
      </c>
      <c r="D39" t="s">
        <v>100</v>
      </c>
      <c r="E39" t="s">
        <v>78</v>
      </c>
      <c r="F39" t="s">
        <v>17</v>
      </c>
      <c r="G39" s="77">
        <v>44105</v>
      </c>
    </row>
    <row r="40" spans="2:7" x14ac:dyDescent="0.25">
      <c r="B40" t="s">
        <v>109</v>
      </c>
      <c r="D40" t="s">
        <v>100</v>
      </c>
      <c r="E40" t="s">
        <v>78</v>
      </c>
      <c r="F40" t="s">
        <v>17</v>
      </c>
      <c r="G40" s="77">
        <v>44105</v>
      </c>
    </row>
    <row r="41" spans="2:7" x14ac:dyDescent="0.25">
      <c r="B41" t="s">
        <v>398</v>
      </c>
      <c r="D41" t="s">
        <v>100</v>
      </c>
      <c r="E41" t="s">
        <v>78</v>
      </c>
      <c r="F41" t="s">
        <v>17</v>
      </c>
      <c r="G41" s="77">
        <v>44105</v>
      </c>
    </row>
    <row r="42" spans="2:7" x14ac:dyDescent="0.25">
      <c r="B42" t="s">
        <v>113</v>
      </c>
      <c r="D42" t="s">
        <v>117</v>
      </c>
      <c r="E42" t="s">
        <v>118</v>
      </c>
      <c r="F42" t="s">
        <v>17</v>
      </c>
      <c r="G42" s="77">
        <v>44105</v>
      </c>
    </row>
    <row r="43" spans="2:7" x14ac:dyDescent="0.25">
      <c r="B43" t="s">
        <v>120</v>
      </c>
      <c r="D43" t="s">
        <v>117</v>
      </c>
      <c r="E43" t="s">
        <v>118</v>
      </c>
      <c r="F43" t="s">
        <v>17</v>
      </c>
      <c r="G43" s="77">
        <v>44105</v>
      </c>
    </row>
    <row r="44" spans="2:7" x14ac:dyDescent="0.25">
      <c r="B44" t="s">
        <v>126</v>
      </c>
      <c r="D44" t="s">
        <v>117</v>
      </c>
      <c r="E44" t="s">
        <v>118</v>
      </c>
      <c r="F44" t="s">
        <v>17</v>
      </c>
      <c r="G44" s="77">
        <v>44105</v>
      </c>
    </row>
    <row r="45" spans="2:7" x14ac:dyDescent="0.25">
      <c r="B45" t="s">
        <v>127</v>
      </c>
      <c r="D45" t="s">
        <v>117</v>
      </c>
      <c r="E45" t="s">
        <v>118</v>
      </c>
      <c r="F45" t="s">
        <v>17</v>
      </c>
      <c r="G45" s="77">
        <v>44105</v>
      </c>
    </row>
    <row r="46" spans="2:7" x14ac:dyDescent="0.25">
      <c r="B46" t="s">
        <v>128</v>
      </c>
      <c r="D46" t="s">
        <v>117</v>
      </c>
      <c r="E46" t="s">
        <v>118</v>
      </c>
      <c r="F46" t="s">
        <v>17</v>
      </c>
      <c r="G46" s="77">
        <v>44105</v>
      </c>
    </row>
    <row r="47" spans="2:7" x14ac:dyDescent="0.25">
      <c r="B47" t="s">
        <v>130</v>
      </c>
      <c r="D47" t="s">
        <v>117</v>
      </c>
      <c r="E47" t="s">
        <v>118</v>
      </c>
      <c r="F47" t="s">
        <v>17</v>
      </c>
      <c r="G47" s="77">
        <v>44105</v>
      </c>
    </row>
    <row r="48" spans="2:7" x14ac:dyDescent="0.25">
      <c r="B48" t="s">
        <v>135</v>
      </c>
      <c r="D48" t="s">
        <v>117</v>
      </c>
      <c r="E48" t="s">
        <v>118</v>
      </c>
      <c r="F48" t="s">
        <v>17</v>
      </c>
      <c r="G48" s="77">
        <v>44105</v>
      </c>
    </row>
    <row r="49" spans="2:7" x14ac:dyDescent="0.25">
      <c r="B49" t="s">
        <v>136</v>
      </c>
      <c r="D49" t="s">
        <v>117</v>
      </c>
      <c r="E49" t="s">
        <v>118</v>
      </c>
      <c r="F49" t="s">
        <v>17</v>
      </c>
      <c r="G49" s="77">
        <v>44105</v>
      </c>
    </row>
    <row r="50" spans="2:7" x14ac:dyDescent="0.25">
      <c r="B50" t="s">
        <v>137</v>
      </c>
      <c r="C50">
        <v>180056</v>
      </c>
      <c r="D50" t="s">
        <v>117</v>
      </c>
      <c r="E50" t="s">
        <v>118</v>
      </c>
      <c r="F50" t="s">
        <v>17</v>
      </c>
      <c r="G50" s="77">
        <v>44105</v>
      </c>
    </row>
    <row r="51" spans="2:7" x14ac:dyDescent="0.25">
      <c r="B51" t="s">
        <v>138</v>
      </c>
      <c r="D51" t="s">
        <v>117</v>
      </c>
      <c r="E51" t="s">
        <v>118</v>
      </c>
      <c r="F51" t="s">
        <v>17</v>
      </c>
      <c r="G51" s="77">
        <v>44105</v>
      </c>
    </row>
    <row r="52" spans="2:7" x14ac:dyDescent="0.25">
      <c r="B52" t="s">
        <v>139</v>
      </c>
      <c r="C52">
        <v>180070</v>
      </c>
      <c r="D52" t="s">
        <v>117</v>
      </c>
      <c r="E52" t="s">
        <v>118</v>
      </c>
      <c r="F52" t="s">
        <v>17</v>
      </c>
      <c r="G52" s="77">
        <v>44105</v>
      </c>
    </row>
    <row r="53" spans="2:7" x14ac:dyDescent="0.25">
      <c r="B53" t="s">
        <v>140</v>
      </c>
      <c r="D53" t="s">
        <v>117</v>
      </c>
      <c r="E53" t="s">
        <v>118</v>
      </c>
      <c r="F53" t="s">
        <v>17</v>
      </c>
      <c r="G53" s="77">
        <v>44105</v>
      </c>
    </row>
    <row r="54" spans="2:7" x14ac:dyDescent="0.25">
      <c r="B54" t="s">
        <v>144</v>
      </c>
      <c r="D54" t="s">
        <v>117</v>
      </c>
      <c r="E54" t="s">
        <v>118</v>
      </c>
      <c r="F54" t="s">
        <v>17</v>
      </c>
      <c r="G54" s="77">
        <v>44105</v>
      </c>
    </row>
    <row r="55" spans="2:7" x14ac:dyDescent="0.25">
      <c r="B55" t="s">
        <v>147</v>
      </c>
      <c r="D55" t="s">
        <v>149</v>
      </c>
      <c r="E55" t="s">
        <v>251</v>
      </c>
      <c r="F55" t="s">
        <v>17</v>
      </c>
      <c r="G55" s="77">
        <v>44105</v>
      </c>
    </row>
    <row r="56" spans="2:7" x14ac:dyDescent="0.25">
      <c r="B56" t="s">
        <v>150</v>
      </c>
      <c r="D56" t="s">
        <v>149</v>
      </c>
      <c r="E56" t="s">
        <v>251</v>
      </c>
      <c r="F56" t="s">
        <v>17</v>
      </c>
      <c r="G56" s="77">
        <v>44105</v>
      </c>
    </row>
    <row r="57" spans="2:7" x14ac:dyDescent="0.25">
      <c r="B57" t="s">
        <v>153</v>
      </c>
      <c r="D57" t="s">
        <v>155</v>
      </c>
      <c r="E57" t="s">
        <v>251</v>
      </c>
      <c r="F57" t="s">
        <v>17</v>
      </c>
      <c r="G57" s="77">
        <v>44105</v>
      </c>
    </row>
    <row r="58" spans="2:7" x14ac:dyDescent="0.25">
      <c r="B58" t="s">
        <v>156</v>
      </c>
      <c r="D58" t="s">
        <v>149</v>
      </c>
      <c r="E58" t="s">
        <v>251</v>
      </c>
      <c r="F58" t="s">
        <v>17</v>
      </c>
      <c r="G58" s="77">
        <v>44105</v>
      </c>
    </row>
    <row r="59" spans="2:7" x14ac:dyDescent="0.25">
      <c r="B59" t="s">
        <v>441</v>
      </c>
      <c r="C59">
        <v>45</v>
      </c>
      <c r="D59" t="s">
        <v>149</v>
      </c>
      <c r="E59" t="s">
        <v>251</v>
      </c>
      <c r="F59" t="s">
        <v>17</v>
      </c>
      <c r="G59" s="77">
        <v>44105</v>
      </c>
    </row>
    <row r="60" spans="2:7" x14ac:dyDescent="0.25">
      <c r="B60" t="s">
        <v>159</v>
      </c>
      <c r="D60" t="s">
        <v>149</v>
      </c>
      <c r="E60" t="s">
        <v>251</v>
      </c>
      <c r="F60" t="s">
        <v>17</v>
      </c>
      <c r="G60" s="77">
        <v>44105</v>
      </c>
    </row>
    <row r="61" spans="2:7" x14ac:dyDescent="0.25">
      <c r="B61" t="s">
        <v>442</v>
      </c>
      <c r="D61" t="s">
        <v>149</v>
      </c>
      <c r="E61" t="s">
        <v>251</v>
      </c>
      <c r="F61" t="s">
        <v>17</v>
      </c>
      <c r="G61" s="77">
        <v>44105</v>
      </c>
    </row>
    <row r="62" spans="2:7" x14ac:dyDescent="0.25">
      <c r="B62" t="s">
        <v>158</v>
      </c>
      <c r="D62" t="s">
        <v>262</v>
      </c>
      <c r="F62" t="s">
        <v>17</v>
      </c>
    </row>
    <row r="63" spans="2:7" x14ac:dyDescent="0.25">
      <c r="B63" t="s">
        <v>455</v>
      </c>
      <c r="D63" t="s">
        <v>262</v>
      </c>
      <c r="F63" t="s">
        <v>17</v>
      </c>
    </row>
    <row r="64" spans="2:7" x14ac:dyDescent="0.25">
      <c r="B64" t="s">
        <v>164</v>
      </c>
      <c r="D64" t="s">
        <v>262</v>
      </c>
      <c r="F64" t="s">
        <v>17</v>
      </c>
    </row>
    <row r="65" spans="2:8" x14ac:dyDescent="0.25">
      <c r="B65" t="s">
        <v>167</v>
      </c>
      <c r="C65">
        <v>180047</v>
      </c>
      <c r="D65" t="s">
        <v>262</v>
      </c>
      <c r="F65" t="s">
        <v>17</v>
      </c>
    </row>
    <row r="66" spans="2:8" x14ac:dyDescent="0.25">
      <c r="B66" t="s">
        <v>454</v>
      </c>
      <c r="D66" t="s">
        <v>262</v>
      </c>
      <c r="F66" t="s">
        <v>17</v>
      </c>
    </row>
    <row r="67" spans="2:8" x14ac:dyDescent="0.25">
      <c r="B67" t="s">
        <v>453</v>
      </c>
      <c r="D67" t="s">
        <v>262</v>
      </c>
      <c r="F67" t="s">
        <v>17</v>
      </c>
      <c r="G67" s="77">
        <v>44440</v>
      </c>
    </row>
    <row r="68" spans="2:8" x14ac:dyDescent="0.25">
      <c r="B68" t="s">
        <v>162</v>
      </c>
      <c r="D68" t="s">
        <v>451</v>
      </c>
      <c r="F68" t="s">
        <v>17</v>
      </c>
      <c r="G68" s="77">
        <v>44440</v>
      </c>
    </row>
    <row r="69" spans="2:8" x14ac:dyDescent="0.25">
      <c r="B69" t="s">
        <v>458</v>
      </c>
      <c r="D69" t="s">
        <v>451</v>
      </c>
      <c r="F69" t="s">
        <v>17</v>
      </c>
      <c r="G69" s="77">
        <v>44440</v>
      </c>
    </row>
    <row r="70" spans="2:8" x14ac:dyDescent="0.25">
      <c r="B70" t="s">
        <v>460</v>
      </c>
      <c r="D70" t="s">
        <v>451</v>
      </c>
      <c r="F70" t="s">
        <v>17</v>
      </c>
      <c r="G70" s="77">
        <v>44440</v>
      </c>
    </row>
    <row r="71" spans="2:8" x14ac:dyDescent="0.25">
      <c r="B71" t="s">
        <v>462</v>
      </c>
      <c r="D71" t="s">
        <v>451</v>
      </c>
      <c r="F71" t="s">
        <v>17</v>
      </c>
      <c r="G71" s="77">
        <v>44440</v>
      </c>
    </row>
    <row r="72" spans="2:8" x14ac:dyDescent="0.25">
      <c r="B72" t="s">
        <v>464</v>
      </c>
      <c r="D72" t="s">
        <v>451</v>
      </c>
      <c r="F72" t="s">
        <v>17</v>
      </c>
      <c r="G72" s="77">
        <v>44440</v>
      </c>
    </row>
    <row r="73" spans="2:8" x14ac:dyDescent="0.25">
      <c r="B73" t="s">
        <v>165</v>
      </c>
      <c r="E73" t="s">
        <v>306</v>
      </c>
      <c r="F73" t="s">
        <v>17</v>
      </c>
    </row>
    <row r="74" spans="2:8" x14ac:dyDescent="0.25">
      <c r="B74" t="s">
        <v>467</v>
      </c>
      <c r="E74" t="s">
        <v>306</v>
      </c>
      <c r="F74" t="s">
        <v>17</v>
      </c>
    </row>
    <row r="75" spans="2:8" x14ac:dyDescent="0.25">
      <c r="B75" t="s">
        <v>467</v>
      </c>
      <c r="E75" t="s">
        <v>306</v>
      </c>
      <c r="F75" t="s">
        <v>17</v>
      </c>
    </row>
    <row r="76" spans="2:8" x14ac:dyDescent="0.25">
      <c r="B76" t="s">
        <v>484</v>
      </c>
      <c r="D76" t="s">
        <v>451</v>
      </c>
      <c r="F76" t="s">
        <v>17</v>
      </c>
      <c r="G76" s="77">
        <v>44105</v>
      </c>
    </row>
    <row r="77" spans="2:8" x14ac:dyDescent="0.25">
      <c r="B77" t="s">
        <v>171</v>
      </c>
      <c r="D77" t="s">
        <v>489</v>
      </c>
      <c r="F77" t="s">
        <v>17</v>
      </c>
      <c r="G77" s="77">
        <v>44470</v>
      </c>
      <c r="H77" t="s">
        <v>490</v>
      </c>
    </row>
    <row r="78" spans="2:8" x14ac:dyDescent="0.25">
      <c r="B78" t="s">
        <v>168</v>
      </c>
      <c r="D78" t="s">
        <v>489</v>
      </c>
      <c r="F78" t="s">
        <v>17</v>
      </c>
      <c r="G78" s="77">
        <v>44470</v>
      </c>
      <c r="H78" t="s">
        <v>490</v>
      </c>
    </row>
    <row r="79" spans="2:8" x14ac:dyDescent="0.25">
      <c r="B79" t="s">
        <v>493</v>
      </c>
      <c r="D79" t="s">
        <v>451</v>
      </c>
      <c r="F79" t="s">
        <v>17</v>
      </c>
      <c r="G79" s="77">
        <v>44105</v>
      </c>
    </row>
    <row r="80" spans="2:8" x14ac:dyDescent="0.25">
      <c r="B80" t="s">
        <v>532</v>
      </c>
      <c r="C80" t="s">
        <v>467</v>
      </c>
      <c r="D80" t="s">
        <v>451</v>
      </c>
      <c r="F80" t="s">
        <v>17</v>
      </c>
      <c r="G80" s="77">
        <v>44489</v>
      </c>
    </row>
    <row r="81" spans="2:7" x14ac:dyDescent="0.25">
      <c r="B81" t="s">
        <v>165</v>
      </c>
      <c r="D81" t="s">
        <v>451</v>
      </c>
      <c r="F81" t="s">
        <v>17</v>
      </c>
      <c r="G81" s="77">
        <v>44489</v>
      </c>
    </row>
    <row r="82" spans="2:7" x14ac:dyDescent="0.25">
      <c r="B82" t="s">
        <v>564</v>
      </c>
      <c r="E82" t="s">
        <v>306</v>
      </c>
      <c r="F82" t="s">
        <v>17</v>
      </c>
    </row>
    <row r="83" spans="2:7" x14ac:dyDescent="0.25">
      <c r="B83" t="s">
        <v>563</v>
      </c>
      <c r="E83" t="s">
        <v>306</v>
      </c>
      <c r="F83" t="s">
        <v>17</v>
      </c>
    </row>
    <row r="84" spans="2:7" x14ac:dyDescent="0.25">
      <c r="B84" t="s">
        <v>113</v>
      </c>
      <c r="D84" t="s">
        <v>457</v>
      </c>
      <c r="F84" t="s">
        <v>17</v>
      </c>
      <c r="G84" s="77">
        <v>44495</v>
      </c>
    </row>
    <row r="85" spans="2:7" x14ac:dyDescent="0.25">
      <c r="B85" t="s">
        <v>443</v>
      </c>
      <c r="D85" t="s">
        <v>256</v>
      </c>
      <c r="E85" t="s">
        <v>16</v>
      </c>
      <c r="F85" t="s">
        <v>17</v>
      </c>
      <c r="G85" s="77">
        <v>44105</v>
      </c>
    </row>
    <row r="86" spans="2:7" x14ac:dyDescent="0.25">
      <c r="B86" t="s">
        <v>32</v>
      </c>
      <c r="C86">
        <v>180060</v>
      </c>
      <c r="D86" t="s">
        <v>256</v>
      </c>
      <c r="E86" t="s">
        <v>16</v>
      </c>
      <c r="F86" t="s">
        <v>17</v>
      </c>
      <c r="G86" s="77">
        <v>44105</v>
      </c>
    </row>
    <row r="87" spans="2:7" x14ac:dyDescent="0.25">
      <c r="B87" t="s">
        <v>40</v>
      </c>
      <c r="C87">
        <v>180074</v>
      </c>
      <c r="D87" t="s">
        <v>260</v>
      </c>
      <c r="E87" t="s">
        <v>16</v>
      </c>
      <c r="F87" t="s">
        <v>17</v>
      </c>
      <c r="G87" s="77">
        <v>44105</v>
      </c>
    </row>
    <row r="88" spans="2:7" x14ac:dyDescent="0.25">
      <c r="B88" t="s">
        <v>29</v>
      </c>
      <c r="D88" t="s">
        <v>260</v>
      </c>
      <c r="E88" t="s">
        <v>16</v>
      </c>
      <c r="F88" t="s">
        <v>17</v>
      </c>
      <c r="G88" s="77">
        <v>44105</v>
      </c>
    </row>
    <row r="89" spans="2:7" x14ac:dyDescent="0.25">
      <c r="B89" t="s">
        <v>27</v>
      </c>
      <c r="C89">
        <v>180069</v>
      </c>
      <c r="D89" t="s">
        <v>260</v>
      </c>
      <c r="E89" t="s">
        <v>16</v>
      </c>
      <c r="F89" t="s">
        <v>17</v>
      </c>
      <c r="G89" s="77">
        <v>44105</v>
      </c>
    </row>
    <row r="90" spans="2:7" x14ac:dyDescent="0.25">
      <c r="B90" t="s">
        <v>577</v>
      </c>
      <c r="C90">
        <v>180073</v>
      </c>
      <c r="D90" t="s">
        <v>256</v>
      </c>
      <c r="E90" t="s">
        <v>253</v>
      </c>
      <c r="F90" t="s">
        <v>17</v>
      </c>
      <c r="G90" s="77">
        <v>44105</v>
      </c>
    </row>
    <row r="91" spans="2:7" x14ac:dyDescent="0.25">
      <c r="B91" t="s">
        <v>579</v>
      </c>
      <c r="C91">
        <v>180071</v>
      </c>
      <c r="D91" t="s">
        <v>256</v>
      </c>
      <c r="E91" t="s">
        <v>16</v>
      </c>
      <c r="F91" t="s">
        <v>17</v>
      </c>
      <c r="G91" s="77">
        <v>44105</v>
      </c>
    </row>
    <row r="92" spans="2:7" x14ac:dyDescent="0.25">
      <c r="B92" t="s">
        <v>578</v>
      </c>
      <c r="D92" t="s">
        <v>256</v>
      </c>
      <c r="E92" t="s">
        <v>253</v>
      </c>
      <c r="F92" t="s">
        <v>17</v>
      </c>
      <c r="G92" s="77">
        <v>44105</v>
      </c>
    </row>
  </sheetData>
  <mergeCells count="2">
    <mergeCell ref="B1:H2"/>
    <mergeCell ref="A1:A2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3"/>
  <dimension ref="B4:Y27"/>
  <sheetViews>
    <sheetView topLeftCell="G1" workbookViewId="0">
      <selection activeCell="X11" sqref="X11"/>
    </sheetView>
  </sheetViews>
  <sheetFormatPr baseColWidth="10" defaultRowHeight="15" x14ac:dyDescent="0.25"/>
  <cols>
    <col min="1" max="1" width="2.7109375" customWidth="1"/>
    <col min="2" max="2" width="22.7109375" customWidth="1"/>
    <col min="3" max="3" width="2.7109375" customWidth="1"/>
    <col min="4" max="4" width="19.28515625" customWidth="1"/>
    <col min="5" max="5" width="2.7109375" customWidth="1"/>
    <col min="7" max="7" width="2.7109375" customWidth="1"/>
    <col min="8" max="8" width="19.5703125" customWidth="1"/>
    <col min="9" max="9" width="2.7109375" customWidth="1"/>
    <col min="10" max="10" width="17.7109375" customWidth="1"/>
    <col min="11" max="11" width="2.7109375" customWidth="1"/>
    <col min="13" max="13" width="2.7109375" customWidth="1"/>
    <col min="14" max="14" width="21.7109375" customWidth="1"/>
    <col min="15" max="15" width="2.7109375" customWidth="1"/>
    <col min="16" max="16" width="12.85546875" customWidth="1"/>
    <col min="17" max="17" width="2.7109375" customWidth="1"/>
    <col min="19" max="19" width="2.7109375" customWidth="1"/>
    <col min="20" max="20" width="14" customWidth="1"/>
    <col min="21" max="21" width="2.7109375" customWidth="1"/>
    <col min="22" max="22" width="25.28515625" customWidth="1"/>
    <col min="23" max="23" width="2.7109375" customWidth="1"/>
    <col min="24" max="24" width="22" customWidth="1"/>
    <col min="25" max="25" width="24.7109375" customWidth="1"/>
  </cols>
  <sheetData>
    <row r="4" spans="2:25" x14ac:dyDescent="0.25">
      <c r="B4" s="18" t="s">
        <v>175</v>
      </c>
      <c r="D4" s="18" t="s">
        <v>176</v>
      </c>
      <c r="F4" s="84" t="s">
        <v>177</v>
      </c>
      <c r="H4" s="84" t="s">
        <v>210</v>
      </c>
      <c r="J4" s="84" t="s">
        <v>248</v>
      </c>
      <c r="L4" s="84" t="s">
        <v>199</v>
      </c>
      <c r="N4" s="84" t="s">
        <v>263</v>
      </c>
      <c r="P4" s="84" t="s">
        <v>264</v>
      </c>
      <c r="R4" s="84" t="s">
        <v>265</v>
      </c>
      <c r="T4" s="84" t="s">
        <v>267</v>
      </c>
      <c r="V4" s="84" t="s">
        <v>266</v>
      </c>
      <c r="X4" s="84" t="s">
        <v>268</v>
      </c>
      <c r="Y4" s="84" t="s">
        <v>307</v>
      </c>
    </row>
    <row r="5" spans="2:25" x14ac:dyDescent="0.25">
      <c r="B5" t="s">
        <v>83</v>
      </c>
      <c r="D5" t="s">
        <v>13</v>
      </c>
      <c r="H5" t="s">
        <v>149</v>
      </c>
      <c r="J5" t="s">
        <v>252</v>
      </c>
      <c r="L5" t="s">
        <v>16</v>
      </c>
      <c r="N5" t="s">
        <v>149</v>
      </c>
      <c r="P5" t="s">
        <v>269</v>
      </c>
      <c r="R5" t="s">
        <v>270</v>
      </c>
      <c r="V5" t="s">
        <v>282</v>
      </c>
      <c r="X5" t="s">
        <v>279</v>
      </c>
      <c r="Y5" t="s">
        <v>172</v>
      </c>
    </row>
    <row r="6" spans="2:25" x14ac:dyDescent="0.25">
      <c r="B6" t="s">
        <v>87</v>
      </c>
      <c r="D6" t="s">
        <v>185</v>
      </c>
      <c r="H6" t="s">
        <v>256</v>
      </c>
      <c r="J6" t="s">
        <v>306</v>
      </c>
      <c r="L6" t="s">
        <v>249</v>
      </c>
      <c r="N6" t="s">
        <v>256</v>
      </c>
      <c r="P6" t="s">
        <v>522</v>
      </c>
      <c r="R6" t="s">
        <v>271</v>
      </c>
      <c r="V6" t="s">
        <v>284</v>
      </c>
      <c r="X6" t="s">
        <v>280</v>
      </c>
      <c r="Y6" t="s">
        <v>83</v>
      </c>
    </row>
    <row r="7" spans="2:25" x14ac:dyDescent="0.25">
      <c r="B7" t="s">
        <v>18</v>
      </c>
      <c r="D7" t="s">
        <v>152</v>
      </c>
      <c r="H7" t="s">
        <v>257</v>
      </c>
      <c r="J7" t="s">
        <v>253</v>
      </c>
      <c r="L7" t="s">
        <v>17</v>
      </c>
      <c r="N7" t="s">
        <v>257</v>
      </c>
      <c r="R7" t="s">
        <v>272</v>
      </c>
      <c r="V7" t="s">
        <v>283</v>
      </c>
      <c r="X7" t="s">
        <v>281</v>
      </c>
      <c r="Y7" t="s">
        <v>87</v>
      </c>
    </row>
    <row r="8" spans="2:25" x14ac:dyDescent="0.25">
      <c r="B8" t="s">
        <v>151</v>
      </c>
      <c r="D8" t="s">
        <v>75</v>
      </c>
      <c r="H8" t="s">
        <v>258</v>
      </c>
      <c r="J8" t="s">
        <v>118</v>
      </c>
      <c r="L8" t="s">
        <v>397</v>
      </c>
      <c r="N8" t="s">
        <v>258</v>
      </c>
      <c r="R8" t="s">
        <v>273</v>
      </c>
      <c r="V8" t="s">
        <v>285</v>
      </c>
      <c r="X8" t="s">
        <v>292</v>
      </c>
      <c r="Y8" t="s">
        <v>18</v>
      </c>
    </row>
    <row r="9" spans="2:25" x14ac:dyDescent="0.25">
      <c r="B9" t="s">
        <v>179</v>
      </c>
      <c r="D9" t="s">
        <v>186</v>
      </c>
      <c r="H9" t="s">
        <v>259</v>
      </c>
      <c r="J9" t="s">
        <v>17</v>
      </c>
      <c r="N9" t="s">
        <v>259</v>
      </c>
      <c r="R9" t="s">
        <v>274</v>
      </c>
      <c r="V9" t="s">
        <v>286</v>
      </c>
      <c r="X9" t="s">
        <v>528</v>
      </c>
      <c r="Y9" t="s">
        <v>151</v>
      </c>
    </row>
    <row r="10" spans="2:25" x14ac:dyDescent="0.25">
      <c r="B10" t="s">
        <v>178</v>
      </c>
      <c r="D10" t="s">
        <v>33</v>
      </c>
      <c r="H10" t="s">
        <v>260</v>
      </c>
      <c r="J10" t="s">
        <v>78</v>
      </c>
      <c r="N10" t="s">
        <v>260</v>
      </c>
      <c r="R10" t="s">
        <v>275</v>
      </c>
      <c r="V10" t="s">
        <v>287</v>
      </c>
      <c r="X10" t="s">
        <v>593</v>
      </c>
      <c r="Y10" t="s">
        <v>96</v>
      </c>
    </row>
    <row r="11" spans="2:25" x14ac:dyDescent="0.25">
      <c r="B11" t="s">
        <v>96</v>
      </c>
      <c r="D11" t="s">
        <v>142</v>
      </c>
      <c r="H11" t="s">
        <v>457</v>
      </c>
      <c r="J11" t="s">
        <v>250</v>
      </c>
      <c r="N11" t="s">
        <v>450</v>
      </c>
      <c r="R11" t="s">
        <v>276</v>
      </c>
      <c r="V11" t="s">
        <v>293</v>
      </c>
      <c r="Y11" t="s">
        <v>308</v>
      </c>
    </row>
    <row r="12" spans="2:25" x14ac:dyDescent="0.25">
      <c r="B12" t="s">
        <v>23</v>
      </c>
      <c r="D12" t="s">
        <v>19</v>
      </c>
      <c r="H12" t="s">
        <v>117</v>
      </c>
      <c r="J12" t="s">
        <v>251</v>
      </c>
      <c r="N12" t="s">
        <v>117</v>
      </c>
      <c r="R12" t="s">
        <v>277</v>
      </c>
      <c r="V12" t="s">
        <v>288</v>
      </c>
      <c r="Y12" t="s">
        <v>23</v>
      </c>
    </row>
    <row r="13" spans="2:25" x14ac:dyDescent="0.25">
      <c r="B13" t="s">
        <v>131</v>
      </c>
      <c r="D13" t="s">
        <v>115</v>
      </c>
      <c r="H13" t="s">
        <v>261</v>
      </c>
      <c r="J13" t="s">
        <v>254</v>
      </c>
      <c r="N13" t="s">
        <v>261</v>
      </c>
      <c r="R13" t="s">
        <v>278</v>
      </c>
      <c r="V13" t="s">
        <v>289</v>
      </c>
      <c r="Y13" t="s">
        <v>12</v>
      </c>
    </row>
    <row r="14" spans="2:25" x14ac:dyDescent="0.25">
      <c r="B14" t="s">
        <v>12</v>
      </c>
      <c r="D14" t="s">
        <v>173</v>
      </c>
      <c r="H14" t="s">
        <v>100</v>
      </c>
      <c r="J14" t="s">
        <v>255</v>
      </c>
      <c r="N14" t="s">
        <v>100</v>
      </c>
      <c r="V14" t="s">
        <v>290</v>
      </c>
      <c r="Y14" t="s">
        <v>121</v>
      </c>
    </row>
    <row r="15" spans="2:25" x14ac:dyDescent="0.25">
      <c r="B15" t="s">
        <v>121</v>
      </c>
      <c r="D15" t="s">
        <v>24</v>
      </c>
      <c r="H15" t="s">
        <v>451</v>
      </c>
      <c r="J15" t="s">
        <v>294</v>
      </c>
      <c r="N15" t="s">
        <v>451</v>
      </c>
      <c r="V15" t="s">
        <v>199</v>
      </c>
      <c r="Y15" t="s">
        <v>141</v>
      </c>
    </row>
    <row r="16" spans="2:25" x14ac:dyDescent="0.25">
      <c r="B16" t="s">
        <v>110</v>
      </c>
      <c r="D16" t="s">
        <v>124</v>
      </c>
      <c r="H16" t="s">
        <v>489</v>
      </c>
      <c r="J16" t="s">
        <v>295</v>
      </c>
      <c r="N16" t="s">
        <v>252</v>
      </c>
      <c r="V16" t="s">
        <v>291</v>
      </c>
      <c r="Y16" t="s">
        <v>169</v>
      </c>
    </row>
    <row r="17" spans="2:25" x14ac:dyDescent="0.25">
      <c r="B17" t="s">
        <v>141</v>
      </c>
      <c r="D17" t="s">
        <v>184</v>
      </c>
      <c r="J17" t="s">
        <v>296</v>
      </c>
      <c r="N17" t="s">
        <v>294</v>
      </c>
      <c r="V17" t="s">
        <v>391</v>
      </c>
      <c r="Y17" t="s">
        <v>309</v>
      </c>
    </row>
    <row r="18" spans="2:25" x14ac:dyDescent="0.25">
      <c r="B18" t="s">
        <v>181</v>
      </c>
      <c r="D18" t="s">
        <v>187</v>
      </c>
      <c r="J18" t="s">
        <v>297</v>
      </c>
      <c r="N18" t="s">
        <v>295</v>
      </c>
      <c r="V18" t="s">
        <v>416</v>
      </c>
      <c r="Y18" t="s">
        <v>91</v>
      </c>
    </row>
    <row r="19" spans="2:25" x14ac:dyDescent="0.25">
      <c r="B19" t="s">
        <v>154</v>
      </c>
      <c r="D19" t="s">
        <v>88</v>
      </c>
      <c r="J19" t="s">
        <v>298</v>
      </c>
      <c r="N19" t="s">
        <v>296</v>
      </c>
      <c r="V19" t="s">
        <v>435</v>
      </c>
      <c r="Y19" t="s">
        <v>74</v>
      </c>
    </row>
    <row r="20" spans="2:25" x14ac:dyDescent="0.25">
      <c r="B20" t="s">
        <v>91</v>
      </c>
      <c r="D20" t="s">
        <v>183</v>
      </c>
      <c r="J20" t="s">
        <v>299</v>
      </c>
      <c r="N20" t="s">
        <v>297</v>
      </c>
      <c r="Y20" t="s">
        <v>41</v>
      </c>
    </row>
    <row r="21" spans="2:25" x14ac:dyDescent="0.25">
      <c r="B21" t="s">
        <v>74</v>
      </c>
      <c r="D21" t="s">
        <v>122</v>
      </c>
      <c r="J21" t="s">
        <v>300</v>
      </c>
      <c r="N21" t="s">
        <v>298</v>
      </c>
      <c r="Y21" t="s">
        <v>68</v>
      </c>
    </row>
    <row r="22" spans="2:25" x14ac:dyDescent="0.25">
      <c r="B22" t="s">
        <v>41</v>
      </c>
      <c r="D22" t="s">
        <v>80</v>
      </c>
      <c r="J22" t="s">
        <v>301</v>
      </c>
      <c r="N22" t="s">
        <v>299</v>
      </c>
      <c r="Y22" t="s">
        <v>390</v>
      </c>
    </row>
    <row r="23" spans="2:25" x14ac:dyDescent="0.25">
      <c r="B23" t="s">
        <v>180</v>
      </c>
      <c r="D23" t="s">
        <v>182</v>
      </c>
      <c r="J23" t="s">
        <v>302</v>
      </c>
      <c r="N23" t="s">
        <v>300</v>
      </c>
    </row>
    <row r="24" spans="2:25" x14ac:dyDescent="0.25">
      <c r="B24" t="s">
        <v>21</v>
      </c>
      <c r="J24" t="s">
        <v>303</v>
      </c>
      <c r="N24" t="s">
        <v>301</v>
      </c>
    </row>
    <row r="25" spans="2:25" x14ac:dyDescent="0.25">
      <c r="B25" t="s">
        <v>83</v>
      </c>
      <c r="N25" t="s">
        <v>302</v>
      </c>
    </row>
    <row r="26" spans="2:25" x14ac:dyDescent="0.25">
      <c r="N26" t="s">
        <v>303</v>
      </c>
    </row>
    <row r="27" spans="2:25" x14ac:dyDescent="0.25">
      <c r="N27" t="s">
        <v>520</v>
      </c>
    </row>
  </sheetData>
  <sortState xmlns:xlrd2="http://schemas.microsoft.com/office/spreadsheetml/2017/richdata2" ref="Y5:Y22">
    <sortCondition ref="Y22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67A5A35E-F9C8-4AA9-BDCF-D0D5C340AD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accueil</vt:lpstr>
      <vt:lpstr>interventions</vt:lpstr>
      <vt:lpstr>formulaire interventions</vt:lpstr>
      <vt:lpstr>formulaire machines</vt:lpstr>
      <vt:lpstr>machines</vt:lpstr>
      <vt:lpstr>affectation</vt:lpstr>
      <vt:lpstr>listes</vt:lpstr>
      <vt:lpstr>DesignationMachine</vt:lpstr>
      <vt:lpstr>machine</vt:lpstr>
      <vt:lpstr>marque</vt:lpstr>
      <vt:lpstr>MarqueMachine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 POIRSON</dc:creator>
  <cp:lastModifiedBy>Roger</cp:lastModifiedBy>
  <dcterms:created xsi:type="dcterms:W3CDTF">2021-07-19T09:24:02Z</dcterms:created>
  <dcterms:modified xsi:type="dcterms:W3CDTF">2021-11-15T21:23:44Z</dcterms:modified>
</cp:coreProperties>
</file>