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D24DB44-16D6-46D9-86DE-AE514AA19934}" xr6:coauthVersionLast="47" xr6:coauthVersionMax="47" xr10:uidLastSave="{00000000-0000-0000-0000-000000000000}"/>
  <bookViews>
    <workbookView xWindow="-120" yWindow="-120" windowWidth="24240" windowHeight="13290" activeTab="1" xr2:uid="{FB2B2F94-FA72-4A35-B385-2C8A58F77C7C}"/>
  </bookViews>
  <sheets>
    <sheet name="Données" sheetId="11" r:id="rId1"/>
    <sheet name="Vierge" sheetId="1" r:id="rId2"/>
  </sheets>
  <functionGroups builtInGroupCount="19"/>
  <calcPr calcId="18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1" i="1" l="1"/>
  <c r="M31" i="1" s="1"/>
  <c r="M30" i="1"/>
  <c r="L29" i="1"/>
  <c r="M29" i="1" s="1"/>
  <c r="M28" i="1"/>
  <c r="L27" i="1"/>
  <c r="M27" i="1" s="1"/>
  <c r="M26" i="1"/>
  <c r="L25" i="1"/>
  <c r="M25" i="1" s="1"/>
  <c r="C25" i="1"/>
  <c r="C27" i="1" s="1"/>
  <c r="C29" i="1" s="1"/>
  <c r="C31" i="1" s="1"/>
  <c r="M19" i="1"/>
  <c r="L19" i="1"/>
  <c r="M18" i="1"/>
  <c r="L17" i="1"/>
  <c r="M17" i="1" s="1"/>
  <c r="M16" i="1"/>
  <c r="L15" i="1"/>
  <c r="M15" i="1" s="1"/>
  <c r="M14" i="1"/>
  <c r="L13" i="1"/>
  <c r="M13" i="1" s="1"/>
  <c r="C13" i="1"/>
  <c r="C15" i="1" s="1"/>
  <c r="C17" i="1" s="1"/>
  <c r="C19" i="1" s="1"/>
  <c r="J6" i="1"/>
  <c r="M21" i="1" l="1"/>
  <c r="M33" i="1"/>
  <c r="M35" i="1" s="1"/>
  <c r="M36" i="1" s="1"/>
  <c r="M37" i="1" s="1"/>
</calcChain>
</file>

<file path=xl/sharedStrings.xml><?xml version="1.0" encoding="utf-8"?>
<sst xmlns="http://schemas.openxmlformats.org/spreadsheetml/2006/main" count="38" uniqueCount="29">
  <si>
    <t>DEVIS</t>
  </si>
  <si>
    <t>Référence :</t>
  </si>
  <si>
    <t>Objet :</t>
  </si>
  <si>
    <t>N°</t>
  </si>
  <si>
    <t>Désignation</t>
  </si>
  <si>
    <t>Qté</t>
  </si>
  <si>
    <t>U</t>
  </si>
  <si>
    <t>PUHT</t>
  </si>
  <si>
    <t>PHT</t>
  </si>
  <si>
    <t>Chapitre 1</t>
  </si>
  <si>
    <t>Sous total Chapitre 1</t>
  </si>
  <si>
    <t>Chapitre 2</t>
  </si>
  <si>
    <t>Sous total Chapitre 2</t>
  </si>
  <si>
    <t>Total HT</t>
  </si>
  <si>
    <t>TVA 20%</t>
  </si>
  <si>
    <t>Total TTC</t>
  </si>
  <si>
    <t>Signataire :</t>
  </si>
  <si>
    <t xml:space="preserve"> NOM Prénom Signataire 1</t>
  </si>
  <si>
    <t xml:space="preserve"> NOM Prénom Signataire 2</t>
  </si>
  <si>
    <t xml:space="preserve"> NOM Prénom Signataire 3</t>
  </si>
  <si>
    <t xml:space="preserve"> NOM Prénom Signataire 4</t>
  </si>
  <si>
    <t>Jean Paul 1</t>
  </si>
  <si>
    <t>Jean Paul 2</t>
  </si>
  <si>
    <t>Jean Paul 3</t>
  </si>
  <si>
    <t>Jean Paul 4</t>
  </si>
  <si>
    <t>Signature 1</t>
  </si>
  <si>
    <t>Signature 2</t>
  </si>
  <si>
    <t>Signature 3</t>
  </si>
  <si>
    <t>Signature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</si>
</sst>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&quot;Bordeaux, le &quot;[$-40C]dddd\ d\ mmmm\ yyyy"/>
    <numFmt numFmtId="167" formatCode="&quot;L= &quot;0&quot;cm&quot;"/>
    <numFmt numFmtId="168" formatCode="&quot;H= &quot;0&quot;cm&quot;"/>
    <numFmt numFmtId="169" formatCode="&quot;Ep = &quot;0&quot;cm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</font>
    <font>
      <sz val="12"/>
      <name val="Calibri"/>
      <family val="2"/>
    </font>
    <font>
      <i/>
      <sz val="12"/>
      <name val="Calibri"/>
      <family val="2"/>
    </font>
    <font>
      <b/>
      <sz val="16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20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164" fontId="3" fillId="0" borderId="0" xfId="2" applyFont="1" applyFill="1" applyBorder="1" applyAlignment="1">
      <alignment horizontal="center"/>
    </xf>
    <xf numFmtId="164" fontId="3" fillId="0" borderId="0" xfId="2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165" fontId="3" fillId="0" borderId="7" xfId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3" fillId="0" borderId="7" xfId="2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top" wrapText="1"/>
    </xf>
    <xf numFmtId="165" fontId="3" fillId="0" borderId="7" xfId="1" applyFont="1" applyFill="1" applyBorder="1" applyAlignment="1" applyProtection="1">
      <alignment horizontal="left" vertical="top" wrapText="1"/>
      <protection locked="0"/>
    </xf>
    <xf numFmtId="0" fontId="3" fillId="0" borderId="7" xfId="0" applyFont="1" applyBorder="1" applyAlignment="1" applyProtection="1">
      <alignment horizontal="left" vertical="top" wrapText="1"/>
      <protection locked="0"/>
    </xf>
    <xf numFmtId="164" fontId="3" fillId="0" borderId="7" xfId="2" applyFont="1" applyFill="1" applyBorder="1" applyAlignment="1">
      <alignment horizontal="left" vertical="top" wrapText="1"/>
    </xf>
    <xf numFmtId="165" fontId="3" fillId="0" borderId="7" xfId="1" applyFont="1" applyFill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center" vertical="center"/>
    </xf>
    <xf numFmtId="164" fontId="5" fillId="0" borderId="12" xfId="2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0" fontId="6" fillId="0" borderId="14" xfId="0" applyFont="1" applyBorder="1" applyAlignment="1" applyProtection="1">
      <alignment vertical="center"/>
      <protection locked="0"/>
    </xf>
    <xf numFmtId="0" fontId="3" fillId="0" borderId="16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167" fontId="3" fillId="0" borderId="0" xfId="0" applyNumberFormat="1" applyFont="1" applyBorder="1" applyAlignment="1">
      <alignment horizontal="left" vertical="center" wrapText="1"/>
    </xf>
    <xf numFmtId="168" fontId="3" fillId="0" borderId="0" xfId="0" applyNumberFormat="1" applyFont="1" applyBorder="1" applyAlignment="1">
      <alignment horizontal="left" vertical="center" wrapText="1"/>
    </xf>
    <xf numFmtId="169" fontId="3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64" fontId="3" fillId="0" borderId="17" xfId="2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 vertical="top" wrapText="1"/>
    </xf>
    <xf numFmtId="164" fontId="3" fillId="0" borderId="17" xfId="2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167" fontId="3" fillId="0" borderId="0" xfId="0" applyNumberFormat="1" applyFont="1" applyBorder="1" applyAlignment="1">
      <alignment horizontal="left" vertical="top" wrapText="1"/>
    </xf>
    <xf numFmtId="168" fontId="3" fillId="0" borderId="0" xfId="0" applyNumberFormat="1" applyFont="1" applyBorder="1" applyAlignment="1">
      <alignment horizontal="left" vertical="top" wrapText="1"/>
    </xf>
    <xf numFmtId="169" fontId="3" fillId="0" borderId="0" xfId="0" applyNumberFormat="1" applyFont="1" applyBorder="1" applyAlignment="1">
      <alignment horizontal="left" vertical="top" wrapText="1"/>
    </xf>
    <xf numFmtId="0" fontId="0" fillId="0" borderId="16" xfId="0" applyBorder="1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1" xfId="0" applyBorder="1"/>
    <xf numFmtId="0" fontId="0" fillId="0" borderId="1" xfId="0" applyBorder="1" applyAlignment="1">
      <alignment horizontal="right"/>
    </xf>
    <xf numFmtId="164" fontId="0" fillId="0" borderId="20" xfId="0" applyNumberFormat="1" applyBorder="1"/>
    <xf numFmtId="0" fontId="6" fillId="0" borderId="8" xfId="0" applyFont="1" applyBorder="1" applyAlignment="1" applyProtection="1">
      <alignment vertical="center"/>
      <protection locked="0"/>
    </xf>
    <xf numFmtId="0" fontId="6" fillId="0" borderId="9" xfId="0" applyFont="1" applyBorder="1" applyAlignment="1">
      <alignment vertical="center"/>
    </xf>
    <xf numFmtId="0" fontId="6" fillId="0" borderId="4" xfId="0" applyFont="1" applyBorder="1" applyAlignment="1">
      <alignment horizontal="right"/>
    </xf>
    <xf numFmtId="164" fontId="7" fillId="0" borderId="3" xfId="0" applyNumberFormat="1" applyFont="1" applyBorder="1" applyAlignment="1">
      <alignment horizontal="right"/>
    </xf>
    <xf numFmtId="0" fontId="6" fillId="0" borderId="4" xfId="0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right" vertical="center"/>
    </xf>
    <xf numFmtId="0" fontId="4" fillId="0" borderId="5" xfId="0" quotePrefix="1" applyFont="1" applyBorder="1" applyAlignment="1" applyProtection="1">
      <alignment horizontal="left" vertical="top" wrapText="1"/>
      <protection locked="0"/>
    </xf>
    <xf numFmtId="0" fontId="4" fillId="0" borderId="0" xfId="0" quotePrefix="1" applyFont="1" applyBorder="1" applyAlignment="1" applyProtection="1">
      <alignment horizontal="left" vertical="top" wrapText="1"/>
      <protection locked="0"/>
    </xf>
    <xf numFmtId="0" fontId="4" fillId="0" borderId="6" xfId="0" quotePrefix="1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15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0" fontId="6" fillId="0" borderId="2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4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6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 applyProtection="1">
      <alignment horizontal="left" wrapText="1"/>
      <protection locked="0"/>
    </xf>
  </cellXfs>
  <cellStyles count="3">
    <cellStyle name="Milliers" xfId="1" builtinId="3"/>
    <cellStyle name="Monétaire" xfId="2" builtinId="4"/>
    <cellStyle name="Normal" xfId="0" builtinId="0"/>
  </cellStyles>
  <dxfs count="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7</xdr:row>
      <xdr:rowOff>66676</xdr:rowOff>
    </xdr:from>
    <xdr:to>
      <xdr:col>2</xdr:col>
      <xdr:colOff>1613617</xdr:colOff>
      <xdr:row>7</xdr:row>
      <xdr:rowOff>942976</xdr:rowOff>
    </xdr:to>
    <xdr:pic>
      <xdr:nvPicPr>
        <xdr:cNvPr id="3" name="sign">
          <a:extLst>
            <a:ext uri="{FF2B5EF4-FFF2-40B4-BE49-F238E27FC236}">
              <a16:creationId xmlns:a16="http://schemas.microsoft.com/office/drawing/2014/main" id="{E8AD998B-E112-4838-97DA-5943E03E7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075" y="1400176"/>
          <a:ext cx="1499317" cy="876300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8</xdr:row>
      <xdr:rowOff>57150</xdr:rowOff>
    </xdr:from>
    <xdr:to>
      <xdr:col>2</xdr:col>
      <xdr:colOff>1657350</xdr:colOff>
      <xdr:row>8</xdr:row>
      <xdr:rowOff>931175</xdr:rowOff>
    </xdr:to>
    <xdr:pic>
      <xdr:nvPicPr>
        <xdr:cNvPr id="5" name="image4">
          <a:extLst>
            <a:ext uri="{FF2B5EF4-FFF2-40B4-BE49-F238E27FC236}">
              <a16:creationId xmlns:a16="http://schemas.microsoft.com/office/drawing/2014/main" id="{039656D8-49DE-43FD-A534-D760CC3A0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2352675"/>
          <a:ext cx="1495425" cy="87402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9</xdr:row>
      <xdr:rowOff>38100</xdr:rowOff>
    </xdr:from>
    <xdr:to>
      <xdr:col>2</xdr:col>
      <xdr:colOff>1609725</xdr:colOff>
      <xdr:row>9</xdr:row>
      <xdr:rowOff>923259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88D392C-A687-4C0F-911D-45F67C3F4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6025" y="3276600"/>
          <a:ext cx="1514475" cy="885159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10</xdr:row>
      <xdr:rowOff>66675</xdr:rowOff>
    </xdr:from>
    <xdr:to>
      <xdr:col>2</xdr:col>
      <xdr:colOff>1485900</xdr:colOff>
      <xdr:row>10</xdr:row>
      <xdr:rowOff>873896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B3DD23E5-D038-49FC-A815-FDD97B4EC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5550" y="4248150"/>
          <a:ext cx="1381125" cy="80722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40</xdr:row>
      <xdr:rowOff>0</xdr:rowOff>
    </xdr:from>
    <xdr:to>
      <xdr:col>9</xdr:col>
      <xdr:colOff>737317</xdr:colOff>
      <xdr:row>44</xdr:row>
      <xdr:rowOff>114300</xdr:rowOff>
    </xdr:to>
    <xdr:pic>
      <xdr:nvPicPr>
        <xdr:cNvPr id="8" name="sign">
          <a:extLst>
            <a:ext uri="{FF2B5EF4-FFF2-40B4-BE49-F238E27FC236}">
              <a16:creationId xmlns:a16="http://schemas.microsoft.com/office/drawing/2014/main" id="{397EFD22-DD45-45E4-9BCB-578B8B8D3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3850" y="10648950"/>
          <a:ext cx="1499317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584C8-AEE5-434D-9DED-32502B4804E4}">
  <sheetPr codeName="Feuil3"/>
  <dimension ref="B4:C11"/>
  <sheetViews>
    <sheetView workbookViewId="0"/>
  </sheetViews>
  <sheetFormatPr baseColWidth="10" defaultRowHeight="15" x14ac:dyDescent="0.25"/>
  <cols>
    <col min="2" max="2" width="24.42578125" bestFit="1" customWidth="1"/>
    <col min="3" max="3" width="26.140625" customWidth="1"/>
  </cols>
  <sheetData>
    <row r="4" spans="2:3" x14ac:dyDescent="0.25">
      <c r="B4" t="s">
        <v>17</v>
      </c>
      <c r="C4" t="s">
        <v>21</v>
      </c>
    </row>
    <row r="5" spans="2:3" x14ac:dyDescent="0.25">
      <c r="B5" t="s">
        <v>18</v>
      </c>
      <c r="C5" t="s">
        <v>22</v>
      </c>
    </row>
    <row r="6" spans="2:3" x14ac:dyDescent="0.25">
      <c r="B6" t="s">
        <v>19</v>
      </c>
      <c r="C6" t="s">
        <v>23</v>
      </c>
    </row>
    <row r="7" spans="2:3" x14ac:dyDescent="0.25">
      <c r="B7" t="s">
        <v>20</v>
      </c>
      <c r="C7" t="s">
        <v>24</v>
      </c>
    </row>
    <row r="8" spans="2:3" ht="75.75" customHeight="1" x14ac:dyDescent="0.25">
      <c r="B8" t="s">
        <v>25</v>
      </c>
    </row>
    <row r="9" spans="2:3" ht="74.25" customHeight="1" x14ac:dyDescent="0.25">
      <c r="B9" t="s">
        <v>26</v>
      </c>
    </row>
    <row r="10" spans="2:3" ht="74.25" customHeight="1" x14ac:dyDescent="0.25">
      <c r="B10" t="s">
        <v>27</v>
      </c>
    </row>
    <row r="11" spans="2:3" ht="74.25" customHeight="1" x14ac:dyDescent="0.25">
      <c r="B11" t="s">
        <v>28</v>
      </c>
    </row>
  </sheetData>
  <phoneticPr fontId="8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BF5C9-9320-43B6-9E43-E53E67E93264}">
  <sheetPr codeName="Feuil1"/>
  <dimension ref="B1:N40"/>
  <sheetViews>
    <sheetView tabSelected="1" topLeftCell="A7" workbookViewId="0">
      <selection activeCell="O5" sqref="O5"/>
    </sheetView>
  </sheetViews>
  <sheetFormatPr baseColWidth="10" defaultRowHeight="15" x14ac:dyDescent="0.25"/>
  <cols>
    <col min="13" max="13" width="21" customWidth="1"/>
  </cols>
  <sheetData>
    <row r="1" spans="2:14" x14ac:dyDescent="0.25">
      <c r="N1">
        <v>15</v>
      </c>
    </row>
    <row r="4" spans="2:14" ht="23.25" x14ac:dyDescent="0.35">
      <c r="B4" s="69" t="s">
        <v>0</v>
      </c>
      <c r="C4" s="69"/>
      <c r="D4" s="69"/>
      <c r="E4" s="69"/>
      <c r="F4" s="69"/>
      <c r="G4" s="1"/>
      <c r="H4" s="2"/>
      <c r="I4" s="1"/>
      <c r="J4" s="3"/>
      <c r="K4" s="3"/>
      <c r="L4" s="3"/>
      <c r="M4" s="3"/>
    </row>
    <row r="5" spans="2:14" ht="23.25" x14ac:dyDescent="0.25">
      <c r="B5" s="4"/>
      <c r="C5" s="4"/>
      <c r="D5" s="5"/>
      <c r="E5" s="5"/>
      <c r="F5" s="6"/>
      <c r="G5" s="1"/>
      <c r="H5" s="7"/>
      <c r="I5" s="1"/>
      <c r="J5" s="3"/>
      <c r="K5" s="3"/>
      <c r="L5" s="3"/>
      <c r="M5" s="3"/>
    </row>
    <row r="6" spans="2:14" ht="15.75" x14ac:dyDescent="0.25">
      <c r="B6" s="70" t="s">
        <v>1</v>
      </c>
      <c r="C6" s="70"/>
      <c r="D6" s="71"/>
      <c r="E6" s="72"/>
      <c r="F6" s="6"/>
      <c r="G6" s="1"/>
      <c r="H6" s="2"/>
      <c r="I6" s="1"/>
      <c r="J6" s="73">
        <f ca="1">TODAY()</f>
        <v>44365</v>
      </c>
      <c r="K6" s="73"/>
      <c r="L6" s="73"/>
      <c r="M6" s="73"/>
    </row>
    <row r="7" spans="2:14" ht="23.25" x14ac:dyDescent="0.25">
      <c r="B7" s="8"/>
      <c r="C7" s="4"/>
      <c r="D7" s="9"/>
      <c r="E7" s="9"/>
      <c r="F7" s="6"/>
      <c r="G7" s="1"/>
      <c r="H7" s="2"/>
      <c r="I7" s="3"/>
      <c r="J7" s="1"/>
      <c r="K7" s="1"/>
      <c r="L7" s="3"/>
      <c r="M7" s="3"/>
    </row>
    <row r="8" spans="2:14" ht="15.75" x14ac:dyDescent="0.25">
      <c r="B8" s="74" t="s">
        <v>2</v>
      </c>
      <c r="C8" s="74"/>
      <c r="D8" s="75"/>
      <c r="E8" s="75"/>
      <c r="F8" s="75"/>
      <c r="G8" s="75"/>
      <c r="H8" s="75"/>
      <c r="I8" s="75"/>
      <c r="J8" s="3"/>
      <c r="K8" s="3"/>
      <c r="L8" s="3"/>
      <c r="M8" s="3"/>
    </row>
    <row r="9" spans="2:14" ht="15.75" x14ac:dyDescent="0.25">
      <c r="B9" s="24"/>
      <c r="C9" s="24"/>
      <c r="D9" s="5"/>
      <c r="E9" s="5"/>
      <c r="F9" s="6"/>
      <c r="G9" s="1"/>
      <c r="H9" s="2"/>
      <c r="I9" s="1"/>
      <c r="J9" s="10"/>
      <c r="K9" s="10"/>
      <c r="L9" s="11"/>
      <c r="M9" s="12"/>
    </row>
    <row r="10" spans="2:14" ht="21" x14ac:dyDescent="0.25">
      <c r="B10" s="59" t="s">
        <v>3</v>
      </c>
      <c r="C10" s="60"/>
      <c r="D10" s="61" t="s">
        <v>4</v>
      </c>
      <c r="E10" s="62"/>
      <c r="F10" s="62"/>
      <c r="G10" s="62"/>
      <c r="H10" s="62"/>
      <c r="I10" s="60"/>
      <c r="J10" s="25" t="s">
        <v>5</v>
      </c>
      <c r="K10" s="25" t="s">
        <v>6</v>
      </c>
      <c r="L10" s="26" t="s">
        <v>7</v>
      </c>
      <c r="M10" s="27" t="s">
        <v>8</v>
      </c>
    </row>
    <row r="11" spans="2:14" ht="18.75" x14ac:dyDescent="0.25">
      <c r="B11" s="28">
        <v>1</v>
      </c>
      <c r="C11" s="13"/>
      <c r="D11" s="63" t="s">
        <v>9</v>
      </c>
      <c r="E11" s="64"/>
      <c r="F11" s="64"/>
      <c r="G11" s="64"/>
      <c r="H11" s="64"/>
      <c r="I11" s="64"/>
      <c r="J11" s="64"/>
      <c r="K11" s="64"/>
      <c r="L11" s="64"/>
      <c r="M11" s="65"/>
    </row>
    <row r="12" spans="2:14" ht="15.75" x14ac:dyDescent="0.25">
      <c r="B12" s="29"/>
      <c r="C12" s="14"/>
      <c r="D12" s="30"/>
      <c r="E12" s="31"/>
      <c r="F12" s="32"/>
      <c r="G12" s="33"/>
      <c r="H12" s="34"/>
      <c r="I12" s="35"/>
      <c r="J12" s="15"/>
      <c r="K12" s="16"/>
      <c r="L12" s="17"/>
      <c r="M12" s="36"/>
    </row>
    <row r="13" spans="2:14" ht="15.75" x14ac:dyDescent="0.25">
      <c r="B13" s="37"/>
      <c r="C13" s="18" t="str">
        <f>B11&amp;".1"</f>
        <v>1.1</v>
      </c>
      <c r="D13" s="56" t="s">
        <v>4</v>
      </c>
      <c r="E13" s="57"/>
      <c r="F13" s="57"/>
      <c r="G13" s="57"/>
      <c r="H13" s="57"/>
      <c r="I13" s="58"/>
      <c r="J13" s="19"/>
      <c r="K13" s="20"/>
      <c r="L13" s="21">
        <f>AJ13</f>
        <v>0</v>
      </c>
      <c r="M13" s="38">
        <f t="shared" ref="M13:M19" si="0">IF(L13="","",L13*J13)</f>
        <v>0</v>
      </c>
    </row>
    <row r="14" spans="2:14" ht="15.75" x14ac:dyDescent="0.25">
      <c r="B14" s="37"/>
      <c r="C14" s="18"/>
      <c r="D14" s="39"/>
      <c r="E14" s="39"/>
      <c r="F14" s="40"/>
      <c r="G14" s="41"/>
      <c r="H14" s="42"/>
      <c r="I14" s="24"/>
      <c r="J14" s="22"/>
      <c r="K14" s="23"/>
      <c r="L14" s="21"/>
      <c r="M14" s="38" t="str">
        <f t="shared" si="0"/>
        <v/>
      </c>
    </row>
    <row r="15" spans="2:14" ht="15.75" x14ac:dyDescent="0.25">
      <c r="B15" s="37"/>
      <c r="C15" s="18" t="str">
        <f>LEFT(C13,2)&amp;MID(C13,3,2)+1</f>
        <v>1.2</v>
      </c>
      <c r="D15" s="56" t="s">
        <v>4</v>
      </c>
      <c r="E15" s="57"/>
      <c r="F15" s="57"/>
      <c r="G15" s="57"/>
      <c r="H15" s="57"/>
      <c r="I15" s="58"/>
      <c r="J15" s="19"/>
      <c r="K15" s="20"/>
      <c r="L15" s="21">
        <f>AJ15</f>
        <v>0</v>
      </c>
      <c r="M15" s="38">
        <f t="shared" si="0"/>
        <v>0</v>
      </c>
    </row>
    <row r="16" spans="2:14" ht="15.75" x14ac:dyDescent="0.25">
      <c r="B16" s="37"/>
      <c r="C16" s="18"/>
      <c r="D16" s="39"/>
      <c r="E16" s="39"/>
      <c r="F16" s="40"/>
      <c r="G16" s="41"/>
      <c r="H16" s="42"/>
      <c r="I16" s="24"/>
      <c r="J16" s="22"/>
      <c r="K16" s="23"/>
      <c r="L16" s="21"/>
      <c r="M16" s="38" t="str">
        <f t="shared" si="0"/>
        <v/>
      </c>
    </row>
    <row r="17" spans="2:13" ht="15.75" x14ac:dyDescent="0.25">
      <c r="B17" s="37"/>
      <c r="C17" s="18" t="str">
        <f>LEFT(C15,2)&amp;MID(C15,3,2)+1</f>
        <v>1.3</v>
      </c>
      <c r="D17" s="56" t="s">
        <v>4</v>
      </c>
      <c r="E17" s="57"/>
      <c r="F17" s="57"/>
      <c r="G17" s="57"/>
      <c r="H17" s="57"/>
      <c r="I17" s="58"/>
      <c r="J17" s="19"/>
      <c r="K17" s="20"/>
      <c r="L17" s="21">
        <f>AJ17</f>
        <v>0</v>
      </c>
      <c r="M17" s="38">
        <f t="shared" si="0"/>
        <v>0</v>
      </c>
    </row>
    <row r="18" spans="2:13" ht="15.75" x14ac:dyDescent="0.25">
      <c r="B18" s="37"/>
      <c r="C18" s="18"/>
      <c r="D18" s="39"/>
      <c r="E18" s="39"/>
      <c r="F18" s="40"/>
      <c r="G18" s="41"/>
      <c r="H18" s="42"/>
      <c r="I18" s="24"/>
      <c r="J18" s="22"/>
      <c r="K18" s="23"/>
      <c r="L18" s="21"/>
      <c r="M18" s="38" t="str">
        <f t="shared" si="0"/>
        <v/>
      </c>
    </row>
    <row r="19" spans="2:13" ht="15.75" x14ac:dyDescent="0.25">
      <c r="B19" s="37"/>
      <c r="C19" s="18" t="str">
        <f>LEFT(C17,2)&amp;MID(C17,3,2)+1</f>
        <v>1.4</v>
      </c>
      <c r="D19" s="56" t="s">
        <v>4</v>
      </c>
      <c r="E19" s="57"/>
      <c r="F19" s="57"/>
      <c r="G19" s="57"/>
      <c r="H19" s="57"/>
      <c r="I19" s="58"/>
      <c r="J19" s="19"/>
      <c r="K19" s="20"/>
      <c r="L19" s="21">
        <f>AJ19</f>
        <v>0</v>
      </c>
      <c r="M19" s="38">
        <f t="shared" si="0"/>
        <v>0</v>
      </c>
    </row>
    <row r="20" spans="2:13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</row>
    <row r="21" spans="2:13" x14ac:dyDescent="0.25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8" t="s">
        <v>10</v>
      </c>
      <c r="M21" s="49">
        <f>SUM(M12:M19)</f>
        <v>0</v>
      </c>
    </row>
    <row r="23" spans="2:13" ht="18.75" x14ac:dyDescent="0.25">
      <c r="B23" s="50">
        <v>2</v>
      </c>
      <c r="C23" s="51"/>
      <c r="D23" s="66" t="s">
        <v>11</v>
      </c>
      <c r="E23" s="67"/>
      <c r="F23" s="67"/>
      <c r="G23" s="67"/>
      <c r="H23" s="67"/>
      <c r="I23" s="67"/>
      <c r="J23" s="67"/>
      <c r="K23" s="67"/>
      <c r="L23" s="67"/>
      <c r="M23" s="68"/>
    </row>
    <row r="24" spans="2:13" ht="15.75" x14ac:dyDescent="0.25">
      <c r="B24" s="29"/>
      <c r="C24" s="14"/>
      <c r="D24" s="30"/>
      <c r="E24" s="31"/>
      <c r="F24" s="32"/>
      <c r="G24" s="33"/>
      <c r="H24" s="34"/>
      <c r="I24" s="35"/>
      <c r="J24" s="15"/>
      <c r="K24" s="16"/>
      <c r="L24" s="17"/>
      <c r="M24" s="36"/>
    </row>
    <row r="25" spans="2:13" ht="15.75" x14ac:dyDescent="0.25">
      <c r="B25" s="37"/>
      <c r="C25" s="18" t="str">
        <f>B23&amp;".1"</f>
        <v>2.1</v>
      </c>
      <c r="D25" s="56" t="s">
        <v>4</v>
      </c>
      <c r="E25" s="57"/>
      <c r="F25" s="57"/>
      <c r="G25" s="57"/>
      <c r="H25" s="57"/>
      <c r="I25" s="58"/>
      <c r="J25" s="19"/>
      <c r="K25" s="20"/>
      <c r="L25" s="21">
        <f>AJ25</f>
        <v>0</v>
      </c>
      <c r="M25" s="38">
        <f t="shared" ref="M25:M31" si="1">IF(L25="","",L25*J25)</f>
        <v>0</v>
      </c>
    </row>
    <row r="26" spans="2:13" ht="15.75" x14ac:dyDescent="0.25">
      <c r="B26" s="37"/>
      <c r="C26" s="18"/>
      <c r="D26" s="39"/>
      <c r="E26" s="39"/>
      <c r="F26" s="40"/>
      <c r="G26" s="41"/>
      <c r="H26" s="42"/>
      <c r="I26" s="24"/>
      <c r="J26" s="22"/>
      <c r="K26" s="23"/>
      <c r="L26" s="21"/>
      <c r="M26" s="38" t="str">
        <f t="shared" si="1"/>
        <v/>
      </c>
    </row>
    <row r="27" spans="2:13" ht="15.75" x14ac:dyDescent="0.25">
      <c r="B27" s="37"/>
      <c r="C27" s="18" t="str">
        <f>LEFT(C25,2)&amp;MID(C25,3,2)+1</f>
        <v>2.2</v>
      </c>
      <c r="D27" s="56" t="s">
        <v>4</v>
      </c>
      <c r="E27" s="57"/>
      <c r="F27" s="57"/>
      <c r="G27" s="57"/>
      <c r="H27" s="57"/>
      <c r="I27" s="58"/>
      <c r="J27" s="19"/>
      <c r="K27" s="20"/>
      <c r="L27" s="21">
        <f>AJ27</f>
        <v>0</v>
      </c>
      <c r="M27" s="38">
        <f t="shared" si="1"/>
        <v>0</v>
      </c>
    </row>
    <row r="28" spans="2:13" ht="15.75" x14ac:dyDescent="0.25">
      <c r="B28" s="37"/>
      <c r="C28" s="18"/>
      <c r="D28" s="39"/>
      <c r="E28" s="39"/>
      <c r="F28" s="40"/>
      <c r="G28" s="41"/>
      <c r="H28" s="42"/>
      <c r="I28" s="24"/>
      <c r="J28" s="22"/>
      <c r="K28" s="23"/>
      <c r="L28" s="21"/>
      <c r="M28" s="38" t="str">
        <f t="shared" si="1"/>
        <v/>
      </c>
    </row>
    <row r="29" spans="2:13" ht="15.75" x14ac:dyDescent="0.25">
      <c r="B29" s="37"/>
      <c r="C29" s="18" t="str">
        <f>LEFT(C27,2)&amp;MID(C27,3,2)+1</f>
        <v>2.3</v>
      </c>
      <c r="D29" s="56" t="s">
        <v>4</v>
      </c>
      <c r="E29" s="57"/>
      <c r="F29" s="57"/>
      <c r="G29" s="57"/>
      <c r="H29" s="57"/>
      <c r="I29" s="58"/>
      <c r="J29" s="19"/>
      <c r="K29" s="20"/>
      <c r="L29" s="21">
        <f>AJ29</f>
        <v>0</v>
      </c>
      <c r="M29" s="38">
        <f t="shared" si="1"/>
        <v>0</v>
      </c>
    </row>
    <row r="30" spans="2:13" ht="15.75" x14ac:dyDescent="0.25">
      <c r="B30" s="37"/>
      <c r="C30" s="18"/>
      <c r="D30" s="39"/>
      <c r="E30" s="39"/>
      <c r="F30" s="40"/>
      <c r="G30" s="41"/>
      <c r="H30" s="42"/>
      <c r="I30" s="24"/>
      <c r="J30" s="22"/>
      <c r="K30" s="23"/>
      <c r="L30" s="21"/>
      <c r="M30" s="38" t="str">
        <f t="shared" si="1"/>
        <v/>
      </c>
    </row>
    <row r="31" spans="2:13" ht="15.75" x14ac:dyDescent="0.25">
      <c r="B31" s="37"/>
      <c r="C31" s="18" t="str">
        <f>LEFT(C29,2)&amp;MID(C29,3,2)+1</f>
        <v>2.4</v>
      </c>
      <c r="D31" s="56" t="s">
        <v>4</v>
      </c>
      <c r="E31" s="57"/>
      <c r="F31" s="57"/>
      <c r="G31" s="57"/>
      <c r="H31" s="57"/>
      <c r="I31" s="58"/>
      <c r="J31" s="19"/>
      <c r="K31" s="20"/>
      <c r="L31" s="21">
        <f>AJ31</f>
        <v>0</v>
      </c>
      <c r="M31" s="38">
        <f t="shared" si="1"/>
        <v>0</v>
      </c>
    </row>
    <row r="32" spans="2:13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</row>
    <row r="33" spans="2:13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8" t="s">
        <v>12</v>
      </c>
      <c r="M33" s="49">
        <f>SUM(M24:M31)</f>
        <v>0</v>
      </c>
    </row>
    <row r="35" spans="2:13" ht="18.75" x14ac:dyDescent="0.3">
      <c r="L35" s="52" t="s">
        <v>13</v>
      </c>
      <c r="M35" s="53">
        <f>SUM(M33+M21)</f>
        <v>0</v>
      </c>
    </row>
    <row r="36" spans="2:13" ht="18.75" x14ac:dyDescent="0.3">
      <c r="L36" s="52" t="s">
        <v>14</v>
      </c>
      <c r="M36" s="53">
        <f>M35*0.2</f>
        <v>0</v>
      </c>
    </row>
    <row r="37" spans="2:13" ht="18.75" x14ac:dyDescent="0.25">
      <c r="L37" s="54" t="s">
        <v>15</v>
      </c>
      <c r="M37" s="55">
        <f>M36+M35</f>
        <v>0</v>
      </c>
    </row>
    <row r="40" spans="2:13" x14ac:dyDescent="0.25">
      <c r="H40" t="s">
        <v>16</v>
      </c>
      <c r="I40" t="s">
        <v>21</v>
      </c>
    </row>
  </sheetData>
  <mergeCells count="18">
    <mergeCell ref="B4:F4"/>
    <mergeCell ref="B6:C6"/>
    <mergeCell ref="D6:E6"/>
    <mergeCell ref="J6:M6"/>
    <mergeCell ref="B8:C8"/>
    <mergeCell ref="D8:I8"/>
    <mergeCell ref="D31:I31"/>
    <mergeCell ref="B10:C10"/>
    <mergeCell ref="D10:I10"/>
    <mergeCell ref="D11:M11"/>
    <mergeCell ref="D13:I13"/>
    <mergeCell ref="D15:I15"/>
    <mergeCell ref="D17:I17"/>
    <mergeCell ref="D19:I19"/>
    <mergeCell ref="D23:M23"/>
    <mergeCell ref="D25:I25"/>
    <mergeCell ref="D27:I27"/>
    <mergeCell ref="D29:I29"/>
  </mergeCells>
  <conditionalFormatting sqref="B4:M19">
    <cfRule type="expression" dxfId="2" priority="3">
      <formula>AND(CELL("protege",B4)=0,$R$2="Oui")</formula>
    </cfRule>
  </conditionalFormatting>
  <conditionalFormatting sqref="L35:M37">
    <cfRule type="expression" dxfId="1" priority="1">
      <formula>AND(CELL("protege",L35)=0,$R$2="Oui")</formula>
    </cfRule>
  </conditionalFormatting>
  <conditionalFormatting sqref="B23:M31">
    <cfRule type="expression" dxfId="0" priority="2">
      <formula>AND(CELL("protege",B23)=0,$R$2="Oui")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62CFA0E9-BF30-4311-AC85-59E517455D33}">
          <x14:formula1>
            <xm:f>Données!$C$4:$C$7</xm:f>
          </x14:formula1>
          <xm:sqref>I40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Vierge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VERET Fabien</dc:creator>
  <cp:lastModifiedBy>Roger</cp:lastModifiedBy>
  <dcterms:created xsi:type="dcterms:W3CDTF">2021-06-10T15:25:38Z</dcterms:created>
  <dcterms:modified xsi:type="dcterms:W3CDTF">2021-06-18T06:49:04Z</dcterms:modified>
</cp:coreProperties>
</file>