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8A8BEF6E-046B-4CFB-BCF7-6D2F8A83BE00}" xr6:coauthVersionLast="46" xr6:coauthVersionMax="46" xr10:uidLastSave="{00000000-0000-0000-0000-000000000000}"/>
  <bookViews>
    <workbookView xWindow="-120" yWindow="-120" windowWidth="24240" windowHeight="13290" xr2:uid="{BEFDFE3E-D0A9-49D0-B37A-EF993681BE72}"/>
  </bookViews>
  <sheets>
    <sheet name="Param" sheetId="1" r:id="rId1"/>
    <sheet name="Recap" sheetId="2" r:id="rId2"/>
    <sheet name="Jan" sheetId="3" r:id="rId3"/>
    <sheet name="Fev" sheetId="5" r:id="rId4"/>
    <sheet name="Mar" sheetId="6" r:id="rId5"/>
    <sheet name="Avr" sheetId="7" r:id="rId6"/>
    <sheet name="Mai" sheetId="8" r:id="rId7"/>
    <sheet name="Jun" sheetId="9" r:id="rId8"/>
    <sheet name="Jul" sheetId="10" r:id="rId9"/>
    <sheet name="Aou" sheetId="11" r:id="rId10"/>
    <sheet name="Sep" sheetId="12" r:id="rId11"/>
    <sheet name="Oct" sheetId="13" r:id="rId12"/>
    <sheet name="Nov" sheetId="15" r:id="rId13"/>
    <sheet name="Dec" sheetId="16" r:id="rId14"/>
    <sheet name="Jan (2)" sheetId="17" r:id="rId15"/>
  </sheets>
  <definedNames>
    <definedName name="An">Param!$J$1</definedName>
    <definedName name="Feries">Param!$J$2:$J$13</definedName>
    <definedName name="SomAff">Recap!XAE1+Recap!XAO1+Recap!XAY1+Recap!XBI1+Recap!XBS1+Recap!XCC1+Recap!XCM1+Recap!XCW1+Recap!XDG1+Recap!XDQ1+Recap!XEA1+Recap!XEK1+Recap!XEU1</definedName>
    <definedName name="SomAou">SUM(Aou!A5:AE5)</definedName>
    <definedName name="SomAvr">SUM(Avr!XDZ1:XFD1)</definedName>
    <definedName name="SomDec">SUM(Dec!XDZ1:XFD1)</definedName>
    <definedName name="SomFev">SUM(Fev!XDZ1:XFD1)</definedName>
    <definedName name="SomJan">SUM(Jan!XDZ1:XFD1)</definedName>
    <definedName name="SomJan2">SUM('Jan (2)'!$B$7:$AF$7)</definedName>
    <definedName name="SomJul">SUM(Jul!A5:AE5)</definedName>
    <definedName name="SomJun">SUM(Jun!XDZ1:XFD1)</definedName>
    <definedName name="SomMai">SUM(Mai!XDZ1:XFD1)</definedName>
    <definedName name="SomMar">SUM(Mar!XDZ1:XFD1)</definedName>
    <definedName name="SomNov">SUM(Nov!XDZ1:XFD1)</definedName>
    <definedName name="SomOct">SUM(Oct!XDZ1:XFD1)</definedName>
    <definedName name="SomSep">SUM(Sep!XDZ1:XFD1)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4" i="5" l="1"/>
  <c r="A2" i="17"/>
  <c r="A2" i="6"/>
  <c r="A2" i="7"/>
  <c r="A2" i="8"/>
  <c r="A2" i="9"/>
  <c r="B2" i="9" s="1"/>
  <c r="B3" i="9" s="1"/>
  <c r="A2" i="10"/>
  <c r="A2" i="11"/>
  <c r="A2" i="12"/>
  <c r="A2" i="13"/>
  <c r="B2" i="13" s="1"/>
  <c r="B3" i="13" s="1"/>
  <c r="A2" i="15"/>
  <c r="A2" i="16"/>
  <c r="A2" i="5"/>
  <c r="B2" i="5" s="1"/>
  <c r="B3" i="5" s="1"/>
  <c r="C3" i="5" s="1"/>
  <c r="D3" i="5" s="1"/>
  <c r="E3" i="5" s="1"/>
  <c r="F3" i="5" s="1"/>
  <c r="G3" i="5" s="1"/>
  <c r="H3" i="5" s="1"/>
  <c r="I3" i="5" s="1"/>
  <c r="J3" i="5" s="1"/>
  <c r="K3" i="5" s="1"/>
  <c r="L3" i="5" s="1"/>
  <c r="M3" i="5" s="1"/>
  <c r="N3" i="5" s="1"/>
  <c r="O3" i="5" s="1"/>
  <c r="P3" i="5" s="1"/>
  <c r="Q3" i="5" s="1"/>
  <c r="R3" i="5" s="1"/>
  <c r="S3" i="5" s="1"/>
  <c r="T3" i="5" s="1"/>
  <c r="U3" i="5" s="1"/>
  <c r="V3" i="5" s="1"/>
  <c r="W3" i="5" s="1"/>
  <c r="X3" i="5" s="1"/>
  <c r="Y3" i="5" s="1"/>
  <c r="Z3" i="5" s="1"/>
  <c r="AA3" i="5" s="1"/>
  <c r="AB3" i="5" s="1"/>
  <c r="AC3" i="5" s="1"/>
  <c r="AD3" i="5" s="1"/>
  <c r="S9" i="6"/>
  <c r="S9" i="7"/>
  <c r="S9" i="8"/>
  <c r="S9" i="9"/>
  <c r="S9" i="10"/>
  <c r="S9" i="11"/>
  <c r="S9" i="12"/>
  <c r="S9" i="13"/>
  <c r="S9" i="15"/>
  <c r="S9" i="16"/>
  <c r="S9" i="5"/>
  <c r="A2" i="3"/>
  <c r="J13" i="1"/>
  <c r="J12" i="1"/>
  <c r="J11" i="1"/>
  <c r="J10" i="1"/>
  <c r="J9" i="1"/>
  <c r="J6" i="1"/>
  <c r="J5" i="1"/>
  <c r="J3" i="1"/>
  <c r="J8" i="1" s="1"/>
  <c r="J2" i="1"/>
  <c r="EI146" i="2"/>
  <c r="EI150" i="2"/>
  <c r="EC155" i="2"/>
  <c r="EG123" i="2"/>
  <c r="EG127" i="2"/>
  <c r="EE132" i="2"/>
  <c r="EC135" i="2"/>
  <c r="EF137" i="2"/>
  <c r="EB101" i="2"/>
  <c r="EF101" i="2"/>
  <c r="EH101" i="2"/>
  <c r="EH102" i="2"/>
  <c r="EB103" i="2"/>
  <c r="ED104" i="2"/>
  <c r="EH104" i="2"/>
  <c r="EJ104" i="2"/>
  <c r="EJ105" i="2"/>
  <c r="EF107" i="2"/>
  <c r="EJ107" i="2"/>
  <c r="EB108" i="2"/>
  <c r="EB109" i="2"/>
  <c r="EH110" i="2"/>
  <c r="EB111" i="2"/>
  <c r="ED111" i="2"/>
  <c r="ED113" i="2"/>
  <c r="EE113" i="2"/>
  <c r="EJ113" i="2"/>
  <c r="ED114" i="2"/>
  <c r="EF114" i="2"/>
  <c r="EF117" i="2"/>
  <c r="EH117" i="2"/>
  <c r="EB85" i="2"/>
  <c r="ED86" i="2"/>
  <c r="EE86" i="2"/>
  <c r="EH86" i="2"/>
  <c r="EB87" i="2"/>
  <c r="EC87" i="2"/>
  <c r="EF87" i="2"/>
  <c r="EJ87" i="2"/>
  <c r="EK87" i="2"/>
  <c r="EB89" i="2"/>
  <c r="EF89" i="2"/>
  <c r="EJ89" i="2"/>
  <c r="ED90" i="2"/>
  <c r="EH90" i="2"/>
  <c r="EB91" i="2"/>
  <c r="ED92" i="2"/>
  <c r="EH92" i="2"/>
  <c r="EI92" i="2"/>
  <c r="EB93" i="2"/>
  <c r="EF93" i="2"/>
  <c r="EJ93" i="2"/>
  <c r="EK93" i="2"/>
  <c r="EB95" i="2"/>
  <c r="EF95" i="2"/>
  <c r="EJ95" i="2"/>
  <c r="EC96" i="2"/>
  <c r="ED96" i="2"/>
  <c r="EG96" i="2"/>
  <c r="EH96" i="2"/>
  <c r="EB97" i="2"/>
  <c r="ED98" i="2"/>
  <c r="EH98" i="2"/>
  <c r="EI98" i="2"/>
  <c r="EB99" i="2"/>
  <c r="EC99" i="2"/>
  <c r="EF99" i="2"/>
  <c r="EJ99" i="2"/>
  <c r="EF83" i="2"/>
  <c r="DR84" i="2"/>
  <c r="DS84" i="2"/>
  <c r="EC84" i="2" s="1"/>
  <c r="DT84" i="2"/>
  <c r="DU84" i="2"/>
  <c r="EE84" i="2" s="1"/>
  <c r="DV84" i="2"/>
  <c r="DW84" i="2"/>
  <c r="DX84" i="2"/>
  <c r="DY84" i="2"/>
  <c r="DZ84" i="2"/>
  <c r="EA84" i="2"/>
  <c r="DR85" i="2"/>
  <c r="DS85" i="2"/>
  <c r="EC85" i="2" s="1"/>
  <c r="DX85" i="2"/>
  <c r="EH85" i="2" s="1"/>
  <c r="DR86" i="2"/>
  <c r="EB86" i="2" s="1"/>
  <c r="DS86" i="2"/>
  <c r="EC86" i="2" s="1"/>
  <c r="DT86" i="2"/>
  <c r="DU86" i="2"/>
  <c r="DV86" i="2"/>
  <c r="EF86" i="2" s="1"/>
  <c r="DW86" i="2"/>
  <c r="EG86" i="2" s="1"/>
  <c r="DX86" i="2"/>
  <c r="DY86" i="2"/>
  <c r="EI86" i="2" s="1"/>
  <c r="DZ86" i="2"/>
  <c r="EJ86" i="2" s="1"/>
  <c r="EA86" i="2"/>
  <c r="EK86" i="2" s="1"/>
  <c r="DR87" i="2"/>
  <c r="DS87" i="2"/>
  <c r="DT87" i="2"/>
  <c r="ED87" i="2" s="1"/>
  <c r="DU87" i="2"/>
  <c r="EE87" i="2" s="1"/>
  <c r="DV87" i="2"/>
  <c r="DW87" i="2"/>
  <c r="EG87" i="2" s="1"/>
  <c r="DX87" i="2"/>
  <c r="EH87" i="2" s="1"/>
  <c r="DY87" i="2"/>
  <c r="EI87" i="2" s="1"/>
  <c r="DZ87" i="2"/>
  <c r="EA87" i="2"/>
  <c r="DR88" i="2"/>
  <c r="EB88" i="2" s="1"/>
  <c r="DS88" i="2"/>
  <c r="EC88" i="2" s="1"/>
  <c r="DY88" i="2"/>
  <c r="EI88" i="2" s="1"/>
  <c r="DR89" i="2"/>
  <c r="DS89" i="2"/>
  <c r="EC89" i="2" s="1"/>
  <c r="DT89" i="2"/>
  <c r="ED89" i="2" s="1"/>
  <c r="DU89" i="2"/>
  <c r="EE89" i="2" s="1"/>
  <c r="DV89" i="2"/>
  <c r="DW89" i="2"/>
  <c r="EG89" i="2" s="1"/>
  <c r="DX89" i="2"/>
  <c r="EH89" i="2" s="1"/>
  <c r="DY89" i="2"/>
  <c r="EI89" i="2" s="1"/>
  <c r="DZ89" i="2"/>
  <c r="EA89" i="2"/>
  <c r="EK89" i="2" s="1"/>
  <c r="DR90" i="2"/>
  <c r="EB90" i="2" s="1"/>
  <c r="DS90" i="2"/>
  <c r="EC90" i="2" s="1"/>
  <c r="DT90" i="2"/>
  <c r="DU90" i="2"/>
  <c r="EE90" i="2" s="1"/>
  <c r="DV90" i="2"/>
  <c r="EF90" i="2" s="1"/>
  <c r="DW90" i="2"/>
  <c r="EG90" i="2" s="1"/>
  <c r="DX90" i="2"/>
  <c r="DY90" i="2"/>
  <c r="EI90" i="2" s="1"/>
  <c r="DZ90" i="2"/>
  <c r="EJ90" i="2" s="1"/>
  <c r="EA90" i="2"/>
  <c r="EK90" i="2" s="1"/>
  <c r="DR91" i="2"/>
  <c r="DS91" i="2"/>
  <c r="EC91" i="2" s="1"/>
  <c r="DX91" i="2"/>
  <c r="EH91" i="2" s="1"/>
  <c r="DR92" i="2"/>
  <c r="EB92" i="2" s="1"/>
  <c r="DS92" i="2"/>
  <c r="EC92" i="2" s="1"/>
  <c r="DT92" i="2"/>
  <c r="DU92" i="2"/>
  <c r="EE92" i="2" s="1"/>
  <c r="DV92" i="2"/>
  <c r="EF92" i="2" s="1"/>
  <c r="DW92" i="2"/>
  <c r="EG92" i="2" s="1"/>
  <c r="DX92" i="2"/>
  <c r="DY92" i="2"/>
  <c r="DZ92" i="2"/>
  <c r="EJ92" i="2" s="1"/>
  <c r="EA92" i="2"/>
  <c r="EK92" i="2" s="1"/>
  <c r="DR93" i="2"/>
  <c r="DS93" i="2"/>
  <c r="EC93" i="2" s="1"/>
  <c r="DT93" i="2"/>
  <c r="ED93" i="2" s="1"/>
  <c r="DU93" i="2"/>
  <c r="EE93" i="2" s="1"/>
  <c r="DV93" i="2"/>
  <c r="DW93" i="2"/>
  <c r="EG93" i="2" s="1"/>
  <c r="DX93" i="2"/>
  <c r="EH93" i="2" s="1"/>
  <c r="DY93" i="2"/>
  <c r="EI93" i="2" s="1"/>
  <c r="DZ93" i="2"/>
  <c r="EA93" i="2"/>
  <c r="DR94" i="2"/>
  <c r="EB94" i="2" s="1"/>
  <c r="DR95" i="2"/>
  <c r="DS95" i="2"/>
  <c r="EC95" i="2" s="1"/>
  <c r="DT95" i="2"/>
  <c r="ED95" i="2" s="1"/>
  <c r="DU95" i="2"/>
  <c r="EE95" i="2" s="1"/>
  <c r="DV95" i="2"/>
  <c r="DW95" i="2"/>
  <c r="EG95" i="2" s="1"/>
  <c r="DX95" i="2"/>
  <c r="EH95" i="2" s="1"/>
  <c r="DY95" i="2"/>
  <c r="EI95" i="2" s="1"/>
  <c r="DZ95" i="2"/>
  <c r="EA95" i="2"/>
  <c r="EK95" i="2" s="1"/>
  <c r="DR96" i="2"/>
  <c r="EB96" i="2" s="1"/>
  <c r="DS96" i="2"/>
  <c r="DT96" i="2"/>
  <c r="DU96" i="2"/>
  <c r="EE96" i="2" s="1"/>
  <c r="DV96" i="2"/>
  <c r="EF96" i="2" s="1"/>
  <c r="DW96" i="2"/>
  <c r="DX96" i="2"/>
  <c r="DY96" i="2"/>
  <c r="EI96" i="2" s="1"/>
  <c r="DZ96" i="2"/>
  <c r="EJ96" i="2" s="1"/>
  <c r="EA96" i="2"/>
  <c r="EK96" i="2" s="1"/>
  <c r="DR97" i="2"/>
  <c r="DS97" i="2"/>
  <c r="EC97" i="2" s="1"/>
  <c r="DX97" i="2"/>
  <c r="EH97" i="2" s="1"/>
  <c r="DR98" i="2"/>
  <c r="EB98" i="2" s="1"/>
  <c r="DS98" i="2"/>
  <c r="EC98" i="2" s="1"/>
  <c r="DT98" i="2"/>
  <c r="DU98" i="2"/>
  <c r="EE98" i="2" s="1"/>
  <c r="DV98" i="2"/>
  <c r="EF98" i="2" s="1"/>
  <c r="DW98" i="2"/>
  <c r="EG98" i="2" s="1"/>
  <c r="DX98" i="2"/>
  <c r="DY98" i="2"/>
  <c r="DZ98" i="2"/>
  <c r="EJ98" i="2" s="1"/>
  <c r="EA98" i="2"/>
  <c r="EK98" i="2" s="1"/>
  <c r="DR99" i="2"/>
  <c r="DS99" i="2"/>
  <c r="DT99" i="2"/>
  <c r="ED99" i="2" s="1"/>
  <c r="DU99" i="2"/>
  <c r="EE99" i="2" s="1"/>
  <c r="DV99" i="2"/>
  <c r="DW99" i="2"/>
  <c r="EG99" i="2" s="1"/>
  <c r="DX99" i="2"/>
  <c r="EH99" i="2" s="1"/>
  <c r="DY99" i="2"/>
  <c r="EI99" i="2" s="1"/>
  <c r="DZ99" i="2"/>
  <c r="EA99" i="2"/>
  <c r="EK99" i="2" s="1"/>
  <c r="DR100" i="2"/>
  <c r="EB100" i="2" s="1"/>
  <c r="DS100" i="2"/>
  <c r="EC100" i="2" s="1"/>
  <c r="DY100" i="2"/>
  <c r="EI100" i="2" s="1"/>
  <c r="DR101" i="2"/>
  <c r="DS101" i="2"/>
  <c r="EC101" i="2" s="1"/>
  <c r="DT101" i="2"/>
  <c r="ED101" i="2" s="1"/>
  <c r="DU101" i="2"/>
  <c r="EE101" i="2" s="1"/>
  <c r="DV101" i="2"/>
  <c r="DW101" i="2"/>
  <c r="EG101" i="2" s="1"/>
  <c r="DX101" i="2"/>
  <c r="DY101" i="2"/>
  <c r="EI101" i="2" s="1"/>
  <c r="DZ101" i="2"/>
  <c r="EJ101" i="2" s="1"/>
  <c r="EA101" i="2"/>
  <c r="EK101" i="2" s="1"/>
  <c r="DR102" i="2"/>
  <c r="EB102" i="2" s="1"/>
  <c r="DS102" i="2"/>
  <c r="EC102" i="2" s="1"/>
  <c r="DT102" i="2"/>
  <c r="ED102" i="2" s="1"/>
  <c r="DU102" i="2"/>
  <c r="EE102" i="2" s="1"/>
  <c r="DV102" i="2"/>
  <c r="EF102" i="2" s="1"/>
  <c r="DW102" i="2"/>
  <c r="EG102" i="2" s="1"/>
  <c r="DX102" i="2"/>
  <c r="DY102" i="2"/>
  <c r="EI102" i="2" s="1"/>
  <c r="DZ102" i="2"/>
  <c r="EJ102" i="2" s="1"/>
  <c r="EA102" i="2"/>
  <c r="EK102" i="2" s="1"/>
  <c r="DR103" i="2"/>
  <c r="DS103" i="2"/>
  <c r="EC103" i="2" s="1"/>
  <c r="DX103" i="2"/>
  <c r="EH103" i="2" s="1"/>
  <c r="DR104" i="2"/>
  <c r="EB104" i="2" s="1"/>
  <c r="DS104" i="2"/>
  <c r="EC104" i="2" s="1"/>
  <c r="DT104" i="2"/>
  <c r="DU104" i="2"/>
  <c r="EE104" i="2" s="1"/>
  <c r="DV104" i="2"/>
  <c r="EF104" i="2" s="1"/>
  <c r="DW104" i="2"/>
  <c r="EG104" i="2" s="1"/>
  <c r="DX104" i="2"/>
  <c r="DY104" i="2"/>
  <c r="EI104" i="2" s="1"/>
  <c r="DZ104" i="2"/>
  <c r="EA104" i="2"/>
  <c r="EK104" i="2" s="1"/>
  <c r="DR105" i="2"/>
  <c r="EB105" i="2" s="1"/>
  <c r="DS105" i="2"/>
  <c r="EC105" i="2" s="1"/>
  <c r="DT105" i="2"/>
  <c r="ED105" i="2" s="1"/>
  <c r="DU105" i="2"/>
  <c r="EE105" i="2" s="1"/>
  <c r="DV105" i="2"/>
  <c r="EF105" i="2" s="1"/>
  <c r="DW105" i="2"/>
  <c r="EG105" i="2" s="1"/>
  <c r="DX105" i="2"/>
  <c r="EH105" i="2" s="1"/>
  <c r="DY105" i="2"/>
  <c r="EI105" i="2" s="1"/>
  <c r="DZ105" i="2"/>
  <c r="EA105" i="2"/>
  <c r="EK105" i="2" s="1"/>
  <c r="DR106" i="2"/>
  <c r="EB106" i="2" s="1"/>
  <c r="DR107" i="2"/>
  <c r="EB107" i="2" s="1"/>
  <c r="DS107" i="2"/>
  <c r="EC107" i="2" s="1"/>
  <c r="DT107" i="2"/>
  <c r="ED107" i="2" s="1"/>
  <c r="DU107" i="2"/>
  <c r="EE107" i="2" s="1"/>
  <c r="DV107" i="2"/>
  <c r="DW107" i="2"/>
  <c r="EG107" i="2" s="1"/>
  <c r="DX107" i="2"/>
  <c r="EH107" i="2" s="1"/>
  <c r="DY107" i="2"/>
  <c r="EI107" i="2" s="1"/>
  <c r="DZ107" i="2"/>
  <c r="EA107" i="2"/>
  <c r="EK107" i="2" s="1"/>
  <c r="DR108" i="2"/>
  <c r="DS108" i="2"/>
  <c r="EC108" i="2" s="1"/>
  <c r="DT108" i="2"/>
  <c r="ED108" i="2" s="1"/>
  <c r="DU108" i="2"/>
  <c r="EE108" i="2" s="1"/>
  <c r="DV108" i="2"/>
  <c r="EF108" i="2" s="1"/>
  <c r="DW108" i="2"/>
  <c r="EG108" i="2" s="1"/>
  <c r="DX108" i="2"/>
  <c r="EH108" i="2" s="1"/>
  <c r="DY108" i="2"/>
  <c r="EI108" i="2" s="1"/>
  <c r="DZ108" i="2"/>
  <c r="EJ108" i="2" s="1"/>
  <c r="EA108" i="2"/>
  <c r="EK108" i="2" s="1"/>
  <c r="DR109" i="2"/>
  <c r="DS109" i="2"/>
  <c r="EC109" i="2" s="1"/>
  <c r="DX109" i="2"/>
  <c r="EH109" i="2" s="1"/>
  <c r="DR110" i="2"/>
  <c r="EB110" i="2" s="1"/>
  <c r="DS110" i="2"/>
  <c r="EC110" i="2" s="1"/>
  <c r="DT110" i="2"/>
  <c r="ED110" i="2" s="1"/>
  <c r="DU110" i="2"/>
  <c r="EE110" i="2" s="1"/>
  <c r="DV110" i="2"/>
  <c r="EF110" i="2" s="1"/>
  <c r="DW110" i="2"/>
  <c r="EG110" i="2" s="1"/>
  <c r="DX110" i="2"/>
  <c r="DY110" i="2"/>
  <c r="EI110" i="2" s="1"/>
  <c r="DZ110" i="2"/>
  <c r="EJ110" i="2" s="1"/>
  <c r="EA110" i="2"/>
  <c r="EK110" i="2" s="1"/>
  <c r="DR111" i="2"/>
  <c r="DS111" i="2"/>
  <c r="EC111" i="2" s="1"/>
  <c r="DT111" i="2"/>
  <c r="DU111" i="2"/>
  <c r="EE111" i="2" s="1"/>
  <c r="DV111" i="2"/>
  <c r="EF111" i="2" s="1"/>
  <c r="DW111" i="2"/>
  <c r="EG111" i="2" s="1"/>
  <c r="DX111" i="2"/>
  <c r="EH111" i="2" s="1"/>
  <c r="DY111" i="2"/>
  <c r="EI111" i="2" s="1"/>
  <c r="DZ111" i="2"/>
  <c r="EJ111" i="2" s="1"/>
  <c r="EA111" i="2"/>
  <c r="EK111" i="2" s="1"/>
  <c r="DR112" i="2"/>
  <c r="EB112" i="2" s="1"/>
  <c r="DS112" i="2"/>
  <c r="EC112" i="2" s="1"/>
  <c r="DY112" i="2"/>
  <c r="EI112" i="2" s="1"/>
  <c r="DR113" i="2"/>
  <c r="EB113" i="2" s="1"/>
  <c r="DS113" i="2"/>
  <c r="EC113" i="2" s="1"/>
  <c r="DT113" i="2"/>
  <c r="DU113" i="2"/>
  <c r="DV113" i="2"/>
  <c r="EF113" i="2" s="1"/>
  <c r="DW113" i="2"/>
  <c r="EG113" i="2" s="1"/>
  <c r="DX113" i="2"/>
  <c r="EH113" i="2" s="1"/>
  <c r="DY113" i="2"/>
  <c r="EI113" i="2" s="1"/>
  <c r="DZ113" i="2"/>
  <c r="EA113" i="2"/>
  <c r="EK113" i="2" s="1"/>
  <c r="DR114" i="2"/>
  <c r="EB114" i="2" s="1"/>
  <c r="DS114" i="2"/>
  <c r="EC114" i="2" s="1"/>
  <c r="DT114" i="2"/>
  <c r="DU114" i="2"/>
  <c r="EE114" i="2" s="1"/>
  <c r="DV114" i="2"/>
  <c r="DW114" i="2"/>
  <c r="EG114" i="2" s="1"/>
  <c r="DX114" i="2"/>
  <c r="EH114" i="2" s="1"/>
  <c r="DY114" i="2"/>
  <c r="EI114" i="2" s="1"/>
  <c r="DZ114" i="2"/>
  <c r="EJ114" i="2" s="1"/>
  <c r="EA114" i="2"/>
  <c r="EK114" i="2" s="1"/>
  <c r="DR115" i="2"/>
  <c r="EB115" i="2" s="1"/>
  <c r="DS115" i="2"/>
  <c r="EC115" i="2" s="1"/>
  <c r="DX115" i="2"/>
  <c r="EH115" i="2" s="1"/>
  <c r="DR116" i="2"/>
  <c r="EB116" i="2" s="1"/>
  <c r="DS116" i="2"/>
  <c r="EC116" i="2" s="1"/>
  <c r="DT116" i="2"/>
  <c r="ED116" i="2" s="1"/>
  <c r="DU116" i="2"/>
  <c r="EE116" i="2" s="1"/>
  <c r="DV116" i="2"/>
  <c r="EF116" i="2" s="1"/>
  <c r="DW116" i="2"/>
  <c r="EG116" i="2" s="1"/>
  <c r="DX116" i="2"/>
  <c r="EH116" i="2" s="1"/>
  <c r="DY116" i="2"/>
  <c r="EI116" i="2" s="1"/>
  <c r="DZ116" i="2"/>
  <c r="EJ116" i="2" s="1"/>
  <c r="EA116" i="2"/>
  <c r="EK116" i="2" s="1"/>
  <c r="DR117" i="2"/>
  <c r="EB117" i="2" s="1"/>
  <c r="DS117" i="2"/>
  <c r="EC117" i="2" s="1"/>
  <c r="DT117" i="2"/>
  <c r="ED117" i="2" s="1"/>
  <c r="DU117" i="2"/>
  <c r="EE117" i="2" s="1"/>
  <c r="DV117" i="2"/>
  <c r="DW117" i="2"/>
  <c r="EG117" i="2" s="1"/>
  <c r="DX117" i="2"/>
  <c r="DY117" i="2"/>
  <c r="EI117" i="2" s="1"/>
  <c r="DZ117" i="2"/>
  <c r="EJ117" i="2" s="1"/>
  <c r="EA117" i="2"/>
  <c r="EK117" i="2" s="1"/>
  <c r="DR118" i="2"/>
  <c r="EB118" i="2" s="1"/>
  <c r="DR119" i="2"/>
  <c r="EB119" i="2" s="1"/>
  <c r="DS119" i="2"/>
  <c r="EC119" i="2" s="1"/>
  <c r="DT119" i="2"/>
  <c r="ED119" i="2" s="1"/>
  <c r="DU119" i="2"/>
  <c r="EE119" i="2" s="1"/>
  <c r="DV119" i="2"/>
  <c r="EF119" i="2" s="1"/>
  <c r="DW119" i="2"/>
  <c r="EG119" i="2" s="1"/>
  <c r="DX119" i="2"/>
  <c r="EH119" i="2" s="1"/>
  <c r="DY119" i="2"/>
  <c r="EI119" i="2" s="1"/>
  <c r="DZ119" i="2"/>
  <c r="EJ119" i="2" s="1"/>
  <c r="EA119" i="2"/>
  <c r="EK119" i="2" s="1"/>
  <c r="DR120" i="2"/>
  <c r="EB120" i="2" s="1"/>
  <c r="DS120" i="2"/>
  <c r="EC120" i="2" s="1"/>
  <c r="DT120" i="2"/>
  <c r="ED120" i="2" s="1"/>
  <c r="DU120" i="2"/>
  <c r="EE120" i="2" s="1"/>
  <c r="DV120" i="2"/>
  <c r="EF120" i="2" s="1"/>
  <c r="DW120" i="2"/>
  <c r="EG120" i="2" s="1"/>
  <c r="DX120" i="2"/>
  <c r="EH120" i="2" s="1"/>
  <c r="DY120" i="2"/>
  <c r="EI120" i="2" s="1"/>
  <c r="DZ120" i="2"/>
  <c r="EJ120" i="2" s="1"/>
  <c r="EA120" i="2"/>
  <c r="EK120" i="2" s="1"/>
  <c r="DR121" i="2"/>
  <c r="EB121" i="2" s="1"/>
  <c r="DU121" i="2"/>
  <c r="EE121" i="2" s="1"/>
  <c r="DY121" i="2"/>
  <c r="EI121" i="2" s="1"/>
  <c r="DR122" i="2"/>
  <c r="EB122" i="2" s="1"/>
  <c r="DS122" i="2"/>
  <c r="EC122" i="2" s="1"/>
  <c r="DT122" i="2"/>
  <c r="ED122" i="2" s="1"/>
  <c r="DU122" i="2"/>
  <c r="EE122" i="2" s="1"/>
  <c r="DV122" i="2"/>
  <c r="EF122" i="2" s="1"/>
  <c r="DW122" i="2"/>
  <c r="EG122" i="2" s="1"/>
  <c r="DX122" i="2"/>
  <c r="EH122" i="2" s="1"/>
  <c r="DY122" i="2"/>
  <c r="EI122" i="2" s="1"/>
  <c r="DZ122" i="2"/>
  <c r="EJ122" i="2" s="1"/>
  <c r="EA122" i="2"/>
  <c r="EK122" i="2" s="1"/>
  <c r="DR123" i="2"/>
  <c r="EB123" i="2" s="1"/>
  <c r="DS123" i="2"/>
  <c r="EC123" i="2" s="1"/>
  <c r="DT123" i="2"/>
  <c r="ED123" i="2" s="1"/>
  <c r="DU123" i="2"/>
  <c r="EE123" i="2" s="1"/>
  <c r="DV123" i="2"/>
  <c r="EF123" i="2" s="1"/>
  <c r="DW123" i="2"/>
  <c r="DX123" i="2"/>
  <c r="EH123" i="2" s="1"/>
  <c r="DY123" i="2"/>
  <c r="EI123" i="2" s="1"/>
  <c r="DZ123" i="2"/>
  <c r="EJ123" i="2" s="1"/>
  <c r="EA123" i="2"/>
  <c r="EK123" i="2" s="1"/>
  <c r="DR124" i="2"/>
  <c r="EB124" i="2" s="1"/>
  <c r="DS124" i="2"/>
  <c r="EC124" i="2" s="1"/>
  <c r="DW124" i="2"/>
  <c r="EG124" i="2" s="1"/>
  <c r="EA124" i="2"/>
  <c r="EK124" i="2" s="1"/>
  <c r="DR125" i="2"/>
  <c r="EB125" i="2" s="1"/>
  <c r="DS125" i="2"/>
  <c r="EC125" i="2" s="1"/>
  <c r="DT125" i="2"/>
  <c r="ED125" i="2" s="1"/>
  <c r="DU125" i="2"/>
  <c r="EE125" i="2" s="1"/>
  <c r="DV125" i="2"/>
  <c r="EF125" i="2" s="1"/>
  <c r="DW125" i="2"/>
  <c r="EG125" i="2" s="1"/>
  <c r="DX125" i="2"/>
  <c r="EH125" i="2" s="1"/>
  <c r="DY125" i="2"/>
  <c r="EI125" i="2" s="1"/>
  <c r="DZ125" i="2"/>
  <c r="EJ125" i="2" s="1"/>
  <c r="EA125" i="2"/>
  <c r="EK125" i="2" s="1"/>
  <c r="DR126" i="2"/>
  <c r="EB126" i="2" s="1"/>
  <c r="DS126" i="2"/>
  <c r="EC126" i="2" s="1"/>
  <c r="DT126" i="2"/>
  <c r="ED126" i="2" s="1"/>
  <c r="DU126" i="2"/>
  <c r="EE126" i="2" s="1"/>
  <c r="DV126" i="2"/>
  <c r="EF126" i="2" s="1"/>
  <c r="DW126" i="2"/>
  <c r="EG126" i="2" s="1"/>
  <c r="DX126" i="2"/>
  <c r="EH126" i="2" s="1"/>
  <c r="DY126" i="2"/>
  <c r="EI126" i="2" s="1"/>
  <c r="DZ126" i="2"/>
  <c r="EJ126" i="2" s="1"/>
  <c r="EA126" i="2"/>
  <c r="EK126" i="2" s="1"/>
  <c r="DR127" i="2"/>
  <c r="EB127" i="2" s="1"/>
  <c r="DS127" i="2"/>
  <c r="EC127" i="2" s="1"/>
  <c r="DU127" i="2"/>
  <c r="EE127" i="2" s="1"/>
  <c r="DW127" i="2"/>
  <c r="DY127" i="2"/>
  <c r="EI127" i="2" s="1"/>
  <c r="EA127" i="2"/>
  <c r="EK127" i="2" s="1"/>
  <c r="DR128" i="2"/>
  <c r="EB128" i="2" s="1"/>
  <c r="DS128" i="2"/>
  <c r="EC128" i="2" s="1"/>
  <c r="DT128" i="2"/>
  <c r="ED128" i="2" s="1"/>
  <c r="DU128" i="2"/>
  <c r="EE128" i="2" s="1"/>
  <c r="DV128" i="2"/>
  <c r="EF128" i="2" s="1"/>
  <c r="DW128" i="2"/>
  <c r="EG128" i="2" s="1"/>
  <c r="DX128" i="2"/>
  <c r="EH128" i="2" s="1"/>
  <c r="DY128" i="2"/>
  <c r="EI128" i="2" s="1"/>
  <c r="DZ128" i="2"/>
  <c r="EJ128" i="2" s="1"/>
  <c r="EA128" i="2"/>
  <c r="EK128" i="2" s="1"/>
  <c r="DR129" i="2"/>
  <c r="EB129" i="2" s="1"/>
  <c r="DS129" i="2"/>
  <c r="EC129" i="2" s="1"/>
  <c r="DT129" i="2"/>
  <c r="ED129" i="2" s="1"/>
  <c r="DU129" i="2"/>
  <c r="EE129" i="2" s="1"/>
  <c r="DV129" i="2"/>
  <c r="EF129" i="2" s="1"/>
  <c r="DW129" i="2"/>
  <c r="EG129" i="2" s="1"/>
  <c r="DX129" i="2"/>
  <c r="EH129" i="2" s="1"/>
  <c r="DY129" i="2"/>
  <c r="EI129" i="2" s="1"/>
  <c r="DZ129" i="2"/>
  <c r="EJ129" i="2" s="1"/>
  <c r="EA129" i="2"/>
  <c r="EK129" i="2" s="1"/>
  <c r="DR130" i="2"/>
  <c r="EB130" i="2" s="1"/>
  <c r="DR131" i="2"/>
  <c r="EB131" i="2" s="1"/>
  <c r="DS131" i="2"/>
  <c r="EC131" i="2" s="1"/>
  <c r="DT131" i="2"/>
  <c r="ED131" i="2" s="1"/>
  <c r="DU131" i="2"/>
  <c r="EE131" i="2" s="1"/>
  <c r="DV131" i="2"/>
  <c r="EF131" i="2" s="1"/>
  <c r="DW131" i="2"/>
  <c r="EG131" i="2" s="1"/>
  <c r="DX131" i="2"/>
  <c r="EH131" i="2" s="1"/>
  <c r="DY131" i="2"/>
  <c r="EI131" i="2" s="1"/>
  <c r="DZ131" i="2"/>
  <c r="EJ131" i="2" s="1"/>
  <c r="EA131" i="2"/>
  <c r="EK131" i="2" s="1"/>
  <c r="DR132" i="2"/>
  <c r="EB132" i="2" s="1"/>
  <c r="DS132" i="2"/>
  <c r="EC132" i="2" s="1"/>
  <c r="DT132" i="2"/>
  <c r="ED132" i="2" s="1"/>
  <c r="DU132" i="2"/>
  <c r="DV132" i="2"/>
  <c r="EF132" i="2" s="1"/>
  <c r="DW132" i="2"/>
  <c r="EG132" i="2" s="1"/>
  <c r="DX132" i="2"/>
  <c r="EH132" i="2" s="1"/>
  <c r="DY132" i="2"/>
  <c r="EI132" i="2" s="1"/>
  <c r="DZ132" i="2"/>
  <c r="EJ132" i="2" s="1"/>
  <c r="EA132" i="2"/>
  <c r="EK132" i="2" s="1"/>
  <c r="DR133" i="2"/>
  <c r="EB133" i="2" s="1"/>
  <c r="DU133" i="2"/>
  <c r="EE133" i="2" s="1"/>
  <c r="DY133" i="2"/>
  <c r="EI133" i="2" s="1"/>
  <c r="DR134" i="2"/>
  <c r="EB134" i="2" s="1"/>
  <c r="DS134" i="2"/>
  <c r="EC134" i="2" s="1"/>
  <c r="DT134" i="2"/>
  <c r="ED134" i="2" s="1"/>
  <c r="DU134" i="2"/>
  <c r="EE134" i="2" s="1"/>
  <c r="DV134" i="2"/>
  <c r="EF134" i="2" s="1"/>
  <c r="DW134" i="2"/>
  <c r="EG134" i="2" s="1"/>
  <c r="DX134" i="2"/>
  <c r="EH134" i="2" s="1"/>
  <c r="DY134" i="2"/>
  <c r="EI134" i="2" s="1"/>
  <c r="DZ134" i="2"/>
  <c r="EJ134" i="2" s="1"/>
  <c r="EA134" i="2"/>
  <c r="EK134" i="2" s="1"/>
  <c r="DR135" i="2"/>
  <c r="EB135" i="2" s="1"/>
  <c r="DS135" i="2"/>
  <c r="DT135" i="2"/>
  <c r="ED135" i="2" s="1"/>
  <c r="DU135" i="2"/>
  <c r="EE135" i="2" s="1"/>
  <c r="DV135" i="2"/>
  <c r="EF135" i="2" s="1"/>
  <c r="DW135" i="2"/>
  <c r="EG135" i="2" s="1"/>
  <c r="DX135" i="2"/>
  <c r="EH135" i="2" s="1"/>
  <c r="DY135" i="2"/>
  <c r="EI135" i="2" s="1"/>
  <c r="DZ135" i="2"/>
  <c r="EJ135" i="2" s="1"/>
  <c r="EA135" i="2"/>
  <c r="EK135" i="2" s="1"/>
  <c r="DR136" i="2"/>
  <c r="EB136" i="2" s="1"/>
  <c r="DS136" i="2"/>
  <c r="EC136" i="2" s="1"/>
  <c r="DW136" i="2"/>
  <c r="EG136" i="2" s="1"/>
  <c r="EA136" i="2"/>
  <c r="EK136" i="2" s="1"/>
  <c r="DR137" i="2"/>
  <c r="EB137" i="2" s="1"/>
  <c r="DS137" i="2"/>
  <c r="EC137" i="2" s="1"/>
  <c r="DT137" i="2"/>
  <c r="ED137" i="2" s="1"/>
  <c r="DU137" i="2"/>
  <c r="EE137" i="2" s="1"/>
  <c r="DV137" i="2"/>
  <c r="DW137" i="2"/>
  <c r="EG137" i="2" s="1"/>
  <c r="DX137" i="2"/>
  <c r="EH137" i="2" s="1"/>
  <c r="DY137" i="2"/>
  <c r="EI137" i="2" s="1"/>
  <c r="DZ137" i="2"/>
  <c r="EJ137" i="2" s="1"/>
  <c r="EA137" i="2"/>
  <c r="EK137" i="2" s="1"/>
  <c r="DR138" i="2"/>
  <c r="EB138" i="2" s="1"/>
  <c r="DS138" i="2"/>
  <c r="EC138" i="2" s="1"/>
  <c r="DT138" i="2"/>
  <c r="ED138" i="2" s="1"/>
  <c r="DU138" i="2"/>
  <c r="EE138" i="2" s="1"/>
  <c r="DV138" i="2"/>
  <c r="EF138" i="2" s="1"/>
  <c r="DW138" i="2"/>
  <c r="EG138" i="2" s="1"/>
  <c r="DX138" i="2"/>
  <c r="EH138" i="2" s="1"/>
  <c r="DY138" i="2"/>
  <c r="EI138" i="2" s="1"/>
  <c r="DZ138" i="2"/>
  <c r="EJ138" i="2" s="1"/>
  <c r="EA138" i="2"/>
  <c r="EK138" i="2" s="1"/>
  <c r="DR139" i="2"/>
  <c r="EB139" i="2" s="1"/>
  <c r="DS139" i="2"/>
  <c r="EC139" i="2" s="1"/>
  <c r="DU139" i="2"/>
  <c r="EE139" i="2" s="1"/>
  <c r="DW139" i="2"/>
  <c r="EG139" i="2" s="1"/>
  <c r="DY139" i="2"/>
  <c r="EI139" i="2" s="1"/>
  <c r="EA139" i="2"/>
  <c r="EK139" i="2" s="1"/>
  <c r="DR140" i="2"/>
  <c r="EB140" i="2" s="1"/>
  <c r="DS140" i="2"/>
  <c r="EC140" i="2" s="1"/>
  <c r="DT140" i="2"/>
  <c r="ED140" i="2" s="1"/>
  <c r="DU140" i="2"/>
  <c r="EE140" i="2" s="1"/>
  <c r="DV140" i="2"/>
  <c r="EF140" i="2" s="1"/>
  <c r="DW140" i="2"/>
  <c r="EG140" i="2" s="1"/>
  <c r="DX140" i="2"/>
  <c r="EH140" i="2" s="1"/>
  <c r="DY140" i="2"/>
  <c r="EI140" i="2" s="1"/>
  <c r="DZ140" i="2"/>
  <c r="EJ140" i="2" s="1"/>
  <c r="EA140" i="2"/>
  <c r="EK140" i="2" s="1"/>
  <c r="DR141" i="2"/>
  <c r="EB141" i="2" s="1"/>
  <c r="DS141" i="2"/>
  <c r="EC141" i="2" s="1"/>
  <c r="DT141" i="2"/>
  <c r="ED141" i="2" s="1"/>
  <c r="DU141" i="2"/>
  <c r="EE141" i="2" s="1"/>
  <c r="DV141" i="2"/>
  <c r="EF141" i="2" s="1"/>
  <c r="DW141" i="2"/>
  <c r="EG141" i="2" s="1"/>
  <c r="DX141" i="2"/>
  <c r="EH141" i="2" s="1"/>
  <c r="DY141" i="2"/>
  <c r="EI141" i="2" s="1"/>
  <c r="DZ141" i="2"/>
  <c r="EJ141" i="2" s="1"/>
  <c r="EA141" i="2"/>
  <c r="EK141" i="2" s="1"/>
  <c r="DR142" i="2"/>
  <c r="EB142" i="2" s="1"/>
  <c r="DR143" i="2"/>
  <c r="EB143" i="2" s="1"/>
  <c r="DS143" i="2"/>
  <c r="EC143" i="2" s="1"/>
  <c r="DT143" i="2"/>
  <c r="ED143" i="2" s="1"/>
  <c r="DU143" i="2"/>
  <c r="EE143" i="2" s="1"/>
  <c r="DV143" i="2"/>
  <c r="EF143" i="2" s="1"/>
  <c r="DW143" i="2"/>
  <c r="EG143" i="2" s="1"/>
  <c r="DX143" i="2"/>
  <c r="EH143" i="2" s="1"/>
  <c r="DY143" i="2"/>
  <c r="EI143" i="2" s="1"/>
  <c r="DZ143" i="2"/>
  <c r="EJ143" i="2" s="1"/>
  <c r="EA143" i="2"/>
  <c r="EK143" i="2" s="1"/>
  <c r="DR144" i="2"/>
  <c r="EB144" i="2" s="1"/>
  <c r="DS144" i="2"/>
  <c r="EC144" i="2" s="1"/>
  <c r="DT144" i="2"/>
  <c r="ED144" i="2" s="1"/>
  <c r="DU144" i="2"/>
  <c r="EE144" i="2" s="1"/>
  <c r="DV144" i="2"/>
  <c r="EF144" i="2" s="1"/>
  <c r="DW144" i="2"/>
  <c r="EG144" i="2" s="1"/>
  <c r="DX144" i="2"/>
  <c r="EH144" i="2" s="1"/>
  <c r="DY144" i="2"/>
  <c r="EI144" i="2" s="1"/>
  <c r="DZ144" i="2"/>
  <c r="EJ144" i="2" s="1"/>
  <c r="EA144" i="2"/>
  <c r="EK144" i="2" s="1"/>
  <c r="DR145" i="2"/>
  <c r="EB145" i="2" s="1"/>
  <c r="DU145" i="2"/>
  <c r="EE145" i="2" s="1"/>
  <c r="DY145" i="2"/>
  <c r="EI145" i="2" s="1"/>
  <c r="DR146" i="2"/>
  <c r="EB146" i="2" s="1"/>
  <c r="DS146" i="2"/>
  <c r="EC146" i="2" s="1"/>
  <c r="DT146" i="2"/>
  <c r="ED146" i="2" s="1"/>
  <c r="DU146" i="2"/>
  <c r="EE146" i="2" s="1"/>
  <c r="DV146" i="2"/>
  <c r="EF146" i="2" s="1"/>
  <c r="DW146" i="2"/>
  <c r="EG146" i="2" s="1"/>
  <c r="DX146" i="2"/>
  <c r="EH146" i="2" s="1"/>
  <c r="DY146" i="2"/>
  <c r="DZ146" i="2"/>
  <c r="EJ146" i="2" s="1"/>
  <c r="EA146" i="2"/>
  <c r="EK146" i="2" s="1"/>
  <c r="DR147" i="2"/>
  <c r="EB147" i="2" s="1"/>
  <c r="DS147" i="2"/>
  <c r="EC147" i="2" s="1"/>
  <c r="DT147" i="2"/>
  <c r="ED147" i="2" s="1"/>
  <c r="DU147" i="2"/>
  <c r="EE147" i="2" s="1"/>
  <c r="DV147" i="2"/>
  <c r="EF147" i="2" s="1"/>
  <c r="DW147" i="2"/>
  <c r="EG147" i="2" s="1"/>
  <c r="DX147" i="2"/>
  <c r="EH147" i="2" s="1"/>
  <c r="DY147" i="2"/>
  <c r="EI147" i="2" s="1"/>
  <c r="DZ147" i="2"/>
  <c r="EJ147" i="2" s="1"/>
  <c r="EA147" i="2"/>
  <c r="EK147" i="2" s="1"/>
  <c r="DR148" i="2"/>
  <c r="EB148" i="2" s="1"/>
  <c r="DS148" i="2"/>
  <c r="EC148" i="2" s="1"/>
  <c r="DW148" i="2"/>
  <c r="EG148" i="2" s="1"/>
  <c r="EA148" i="2"/>
  <c r="EK148" i="2" s="1"/>
  <c r="DR149" i="2"/>
  <c r="EB149" i="2" s="1"/>
  <c r="DS149" i="2"/>
  <c r="EC149" i="2" s="1"/>
  <c r="DT149" i="2"/>
  <c r="ED149" i="2" s="1"/>
  <c r="DU149" i="2"/>
  <c r="EE149" i="2" s="1"/>
  <c r="DV149" i="2"/>
  <c r="EF149" i="2" s="1"/>
  <c r="DW149" i="2"/>
  <c r="EG149" i="2" s="1"/>
  <c r="DX149" i="2"/>
  <c r="EH149" i="2" s="1"/>
  <c r="DY149" i="2"/>
  <c r="EI149" i="2" s="1"/>
  <c r="DZ149" i="2"/>
  <c r="EJ149" i="2" s="1"/>
  <c r="EA149" i="2"/>
  <c r="EK149" i="2" s="1"/>
  <c r="DR150" i="2"/>
  <c r="EB150" i="2" s="1"/>
  <c r="DS150" i="2"/>
  <c r="EC150" i="2" s="1"/>
  <c r="DT150" i="2"/>
  <c r="ED150" i="2" s="1"/>
  <c r="DU150" i="2"/>
  <c r="EE150" i="2" s="1"/>
  <c r="DV150" i="2"/>
  <c r="EF150" i="2" s="1"/>
  <c r="DW150" i="2"/>
  <c r="EG150" i="2" s="1"/>
  <c r="DX150" i="2"/>
  <c r="EH150" i="2" s="1"/>
  <c r="DY150" i="2"/>
  <c r="DZ150" i="2"/>
  <c r="EJ150" i="2" s="1"/>
  <c r="EA150" i="2"/>
  <c r="EK150" i="2" s="1"/>
  <c r="DR151" i="2"/>
  <c r="EB151" i="2" s="1"/>
  <c r="DS151" i="2"/>
  <c r="EC151" i="2" s="1"/>
  <c r="DU151" i="2"/>
  <c r="EE151" i="2" s="1"/>
  <c r="DW151" i="2"/>
  <c r="EG151" i="2" s="1"/>
  <c r="DY151" i="2"/>
  <c r="EI151" i="2" s="1"/>
  <c r="EA151" i="2"/>
  <c r="EK151" i="2" s="1"/>
  <c r="DR152" i="2"/>
  <c r="EB152" i="2" s="1"/>
  <c r="DS152" i="2"/>
  <c r="EC152" i="2" s="1"/>
  <c r="DT152" i="2"/>
  <c r="ED152" i="2" s="1"/>
  <c r="DU152" i="2"/>
  <c r="EE152" i="2" s="1"/>
  <c r="DV152" i="2"/>
  <c r="EF152" i="2" s="1"/>
  <c r="DW152" i="2"/>
  <c r="EG152" i="2" s="1"/>
  <c r="DX152" i="2"/>
  <c r="EH152" i="2" s="1"/>
  <c r="DY152" i="2"/>
  <c r="EI152" i="2" s="1"/>
  <c r="DZ152" i="2"/>
  <c r="EJ152" i="2" s="1"/>
  <c r="EA152" i="2"/>
  <c r="EK152" i="2" s="1"/>
  <c r="DR153" i="2"/>
  <c r="EB153" i="2" s="1"/>
  <c r="DS153" i="2"/>
  <c r="EC153" i="2" s="1"/>
  <c r="DT153" i="2"/>
  <c r="ED153" i="2" s="1"/>
  <c r="DU153" i="2"/>
  <c r="EE153" i="2" s="1"/>
  <c r="DV153" i="2"/>
  <c r="EF153" i="2" s="1"/>
  <c r="DW153" i="2"/>
  <c r="EG153" i="2" s="1"/>
  <c r="DX153" i="2"/>
  <c r="EH153" i="2" s="1"/>
  <c r="DY153" i="2"/>
  <c r="EI153" i="2" s="1"/>
  <c r="DZ153" i="2"/>
  <c r="EJ153" i="2" s="1"/>
  <c r="EA153" i="2"/>
  <c r="EK153" i="2" s="1"/>
  <c r="DR154" i="2"/>
  <c r="EB154" i="2" s="1"/>
  <c r="DR155" i="2"/>
  <c r="EB155" i="2" s="1"/>
  <c r="DS155" i="2"/>
  <c r="DT155" i="2"/>
  <c r="ED155" i="2" s="1"/>
  <c r="DU155" i="2"/>
  <c r="EE155" i="2" s="1"/>
  <c r="DV155" i="2"/>
  <c r="EF155" i="2" s="1"/>
  <c r="DW155" i="2"/>
  <c r="EG155" i="2" s="1"/>
  <c r="DX155" i="2"/>
  <c r="EH155" i="2" s="1"/>
  <c r="DY155" i="2"/>
  <c r="EI155" i="2" s="1"/>
  <c r="DZ155" i="2"/>
  <c r="EJ155" i="2" s="1"/>
  <c r="EA155" i="2"/>
  <c r="EK155" i="2" s="1"/>
  <c r="DS83" i="2"/>
  <c r="EC83" i="2" s="1"/>
  <c r="DT83" i="2"/>
  <c r="ED83" i="2" s="1"/>
  <c r="DU83" i="2"/>
  <c r="EE83" i="2" s="1"/>
  <c r="DV83" i="2"/>
  <c r="DW83" i="2"/>
  <c r="EG83" i="2" s="1"/>
  <c r="DX83" i="2"/>
  <c r="EH83" i="2" s="1"/>
  <c r="DY83" i="2"/>
  <c r="EI83" i="2" s="1"/>
  <c r="DZ83" i="2"/>
  <c r="EJ83" i="2" s="1"/>
  <c r="EA83" i="2"/>
  <c r="EK83" i="2" s="1"/>
  <c r="DR83" i="2"/>
  <c r="EB83" i="2" s="1"/>
  <c r="DH84" i="2"/>
  <c r="DI84" i="2"/>
  <c r="DJ84" i="2"/>
  <c r="DK84" i="2"/>
  <c r="DL84" i="2"/>
  <c r="DM84" i="2"/>
  <c r="DN84" i="2"/>
  <c r="DO84" i="2"/>
  <c r="DP84" i="2"/>
  <c r="DQ84" i="2"/>
  <c r="DH85" i="2"/>
  <c r="DI85" i="2"/>
  <c r="DJ85" i="2"/>
  <c r="DK85" i="2"/>
  <c r="DL85" i="2"/>
  <c r="DM85" i="2"/>
  <c r="DN85" i="2"/>
  <c r="DO85" i="2"/>
  <c r="DP85" i="2"/>
  <c r="DQ85" i="2"/>
  <c r="DH86" i="2"/>
  <c r="DI86" i="2"/>
  <c r="DJ86" i="2"/>
  <c r="DK86" i="2"/>
  <c r="DL86" i="2"/>
  <c r="DM86" i="2"/>
  <c r="DN86" i="2"/>
  <c r="DO86" i="2"/>
  <c r="DP86" i="2"/>
  <c r="DQ86" i="2"/>
  <c r="DH87" i="2"/>
  <c r="DI87" i="2"/>
  <c r="DJ87" i="2"/>
  <c r="DK87" i="2"/>
  <c r="DL87" i="2"/>
  <c r="DM87" i="2"/>
  <c r="DN87" i="2"/>
  <c r="DO87" i="2"/>
  <c r="DP87" i="2"/>
  <c r="DQ87" i="2"/>
  <c r="DH88" i="2"/>
  <c r="DI88" i="2"/>
  <c r="DJ88" i="2"/>
  <c r="DK88" i="2"/>
  <c r="DL88" i="2"/>
  <c r="DM88" i="2"/>
  <c r="DN88" i="2"/>
  <c r="DO88" i="2"/>
  <c r="DP88" i="2"/>
  <c r="DQ88" i="2"/>
  <c r="DH89" i="2"/>
  <c r="DI89" i="2"/>
  <c r="DJ89" i="2"/>
  <c r="DK89" i="2"/>
  <c r="DL89" i="2"/>
  <c r="DM89" i="2"/>
  <c r="DN89" i="2"/>
  <c r="DO89" i="2"/>
  <c r="DP89" i="2"/>
  <c r="DQ89" i="2"/>
  <c r="DH90" i="2"/>
  <c r="DI90" i="2"/>
  <c r="DJ90" i="2"/>
  <c r="DK90" i="2"/>
  <c r="DL90" i="2"/>
  <c r="DM90" i="2"/>
  <c r="DN90" i="2"/>
  <c r="DO90" i="2"/>
  <c r="DP90" i="2"/>
  <c r="DQ90" i="2"/>
  <c r="DH91" i="2"/>
  <c r="DI91" i="2"/>
  <c r="DJ91" i="2"/>
  <c r="DK91" i="2"/>
  <c r="DL91" i="2"/>
  <c r="DM91" i="2"/>
  <c r="DN91" i="2"/>
  <c r="DO91" i="2"/>
  <c r="DP91" i="2"/>
  <c r="DQ91" i="2"/>
  <c r="DH92" i="2"/>
  <c r="DI92" i="2"/>
  <c r="DJ92" i="2"/>
  <c r="DK92" i="2"/>
  <c r="DL92" i="2"/>
  <c r="DM92" i="2"/>
  <c r="DN92" i="2"/>
  <c r="DO92" i="2"/>
  <c r="DP92" i="2"/>
  <c r="DQ92" i="2"/>
  <c r="DH93" i="2"/>
  <c r="DI93" i="2"/>
  <c r="DJ93" i="2"/>
  <c r="DK93" i="2"/>
  <c r="DL93" i="2"/>
  <c r="DM93" i="2"/>
  <c r="DN93" i="2"/>
  <c r="DO93" i="2"/>
  <c r="DP93" i="2"/>
  <c r="DQ93" i="2"/>
  <c r="DH94" i="2"/>
  <c r="DI94" i="2"/>
  <c r="DJ94" i="2"/>
  <c r="DK94" i="2"/>
  <c r="DL94" i="2"/>
  <c r="DM94" i="2"/>
  <c r="DN94" i="2"/>
  <c r="DO94" i="2"/>
  <c r="DP94" i="2"/>
  <c r="DQ94" i="2"/>
  <c r="DH95" i="2"/>
  <c r="DI95" i="2"/>
  <c r="DJ95" i="2"/>
  <c r="DK95" i="2"/>
  <c r="DL95" i="2"/>
  <c r="DM95" i="2"/>
  <c r="DN95" i="2"/>
  <c r="DO95" i="2"/>
  <c r="DP95" i="2"/>
  <c r="DQ95" i="2"/>
  <c r="DH96" i="2"/>
  <c r="DI96" i="2"/>
  <c r="DJ96" i="2"/>
  <c r="DK96" i="2"/>
  <c r="DL96" i="2"/>
  <c r="DM96" i="2"/>
  <c r="DN96" i="2"/>
  <c r="DO96" i="2"/>
  <c r="DP96" i="2"/>
  <c r="DQ96" i="2"/>
  <c r="DH97" i="2"/>
  <c r="DI97" i="2"/>
  <c r="DJ97" i="2"/>
  <c r="DK97" i="2"/>
  <c r="DL97" i="2"/>
  <c r="DM97" i="2"/>
  <c r="DN97" i="2"/>
  <c r="DO97" i="2"/>
  <c r="DP97" i="2"/>
  <c r="DQ97" i="2"/>
  <c r="DH98" i="2"/>
  <c r="DI98" i="2"/>
  <c r="DJ98" i="2"/>
  <c r="DK98" i="2"/>
  <c r="DL98" i="2"/>
  <c r="DM98" i="2"/>
  <c r="DN98" i="2"/>
  <c r="DO98" i="2"/>
  <c r="DP98" i="2"/>
  <c r="DQ98" i="2"/>
  <c r="DH99" i="2"/>
  <c r="DI99" i="2"/>
  <c r="DJ99" i="2"/>
  <c r="DK99" i="2"/>
  <c r="DL99" i="2"/>
  <c r="DM99" i="2"/>
  <c r="DN99" i="2"/>
  <c r="DO99" i="2"/>
  <c r="DP99" i="2"/>
  <c r="DQ99" i="2"/>
  <c r="DH100" i="2"/>
  <c r="DI100" i="2"/>
  <c r="DJ100" i="2"/>
  <c r="DK100" i="2"/>
  <c r="DL100" i="2"/>
  <c r="DM100" i="2"/>
  <c r="DN100" i="2"/>
  <c r="DO100" i="2"/>
  <c r="DP100" i="2"/>
  <c r="DQ100" i="2"/>
  <c r="DH101" i="2"/>
  <c r="DI101" i="2"/>
  <c r="DJ101" i="2"/>
  <c r="DK101" i="2"/>
  <c r="DL101" i="2"/>
  <c r="DM101" i="2"/>
  <c r="DN101" i="2"/>
  <c r="DO101" i="2"/>
  <c r="DP101" i="2"/>
  <c r="DQ101" i="2"/>
  <c r="DH102" i="2"/>
  <c r="DI102" i="2"/>
  <c r="DJ102" i="2"/>
  <c r="DK102" i="2"/>
  <c r="DL102" i="2"/>
  <c r="DM102" i="2"/>
  <c r="DN102" i="2"/>
  <c r="DO102" i="2"/>
  <c r="DP102" i="2"/>
  <c r="DQ102" i="2"/>
  <c r="DH103" i="2"/>
  <c r="DI103" i="2"/>
  <c r="DJ103" i="2"/>
  <c r="DK103" i="2"/>
  <c r="DL103" i="2"/>
  <c r="DM103" i="2"/>
  <c r="DN103" i="2"/>
  <c r="DO103" i="2"/>
  <c r="DP103" i="2"/>
  <c r="DQ103" i="2"/>
  <c r="DH104" i="2"/>
  <c r="DI104" i="2"/>
  <c r="DJ104" i="2"/>
  <c r="DK104" i="2"/>
  <c r="DL104" i="2"/>
  <c r="DM104" i="2"/>
  <c r="DN104" i="2"/>
  <c r="DO104" i="2"/>
  <c r="DP104" i="2"/>
  <c r="DQ104" i="2"/>
  <c r="DH105" i="2"/>
  <c r="DI105" i="2"/>
  <c r="DJ105" i="2"/>
  <c r="DK105" i="2"/>
  <c r="DL105" i="2"/>
  <c r="DM105" i="2"/>
  <c r="DN105" i="2"/>
  <c r="DO105" i="2"/>
  <c r="DP105" i="2"/>
  <c r="DQ105" i="2"/>
  <c r="DH106" i="2"/>
  <c r="DI106" i="2"/>
  <c r="DJ106" i="2"/>
  <c r="DK106" i="2"/>
  <c r="DL106" i="2"/>
  <c r="DM106" i="2"/>
  <c r="DN106" i="2"/>
  <c r="DO106" i="2"/>
  <c r="DP106" i="2"/>
  <c r="DQ106" i="2"/>
  <c r="DH107" i="2"/>
  <c r="DI107" i="2"/>
  <c r="DJ107" i="2"/>
  <c r="DK107" i="2"/>
  <c r="DL107" i="2"/>
  <c r="DM107" i="2"/>
  <c r="DN107" i="2"/>
  <c r="DO107" i="2"/>
  <c r="DP107" i="2"/>
  <c r="DQ107" i="2"/>
  <c r="DH108" i="2"/>
  <c r="DI108" i="2"/>
  <c r="DJ108" i="2"/>
  <c r="DK108" i="2"/>
  <c r="DL108" i="2"/>
  <c r="DM108" i="2"/>
  <c r="DN108" i="2"/>
  <c r="DO108" i="2"/>
  <c r="DP108" i="2"/>
  <c r="DQ108" i="2"/>
  <c r="DH109" i="2"/>
  <c r="DI109" i="2"/>
  <c r="DJ109" i="2"/>
  <c r="DK109" i="2"/>
  <c r="DL109" i="2"/>
  <c r="DM109" i="2"/>
  <c r="DN109" i="2"/>
  <c r="DO109" i="2"/>
  <c r="DP109" i="2"/>
  <c r="DQ109" i="2"/>
  <c r="DH110" i="2"/>
  <c r="DI110" i="2"/>
  <c r="DJ110" i="2"/>
  <c r="DK110" i="2"/>
  <c r="DL110" i="2"/>
  <c r="DM110" i="2"/>
  <c r="DN110" i="2"/>
  <c r="DO110" i="2"/>
  <c r="DP110" i="2"/>
  <c r="DQ110" i="2"/>
  <c r="DH111" i="2"/>
  <c r="DI111" i="2"/>
  <c r="DJ111" i="2"/>
  <c r="DK111" i="2"/>
  <c r="DL111" i="2"/>
  <c r="DM111" i="2"/>
  <c r="DN111" i="2"/>
  <c r="DO111" i="2"/>
  <c r="DP111" i="2"/>
  <c r="DQ111" i="2"/>
  <c r="DH112" i="2"/>
  <c r="DI112" i="2"/>
  <c r="DJ112" i="2"/>
  <c r="DK112" i="2"/>
  <c r="DL112" i="2"/>
  <c r="DM112" i="2"/>
  <c r="DN112" i="2"/>
  <c r="DO112" i="2"/>
  <c r="DP112" i="2"/>
  <c r="DQ112" i="2"/>
  <c r="DH113" i="2"/>
  <c r="DI113" i="2"/>
  <c r="DJ113" i="2"/>
  <c r="DK113" i="2"/>
  <c r="DL113" i="2"/>
  <c r="DM113" i="2"/>
  <c r="DN113" i="2"/>
  <c r="DO113" i="2"/>
  <c r="DP113" i="2"/>
  <c r="DQ113" i="2"/>
  <c r="DH114" i="2"/>
  <c r="DI114" i="2"/>
  <c r="DJ114" i="2"/>
  <c r="DK114" i="2"/>
  <c r="DL114" i="2"/>
  <c r="DM114" i="2"/>
  <c r="DN114" i="2"/>
  <c r="DO114" i="2"/>
  <c r="DP114" i="2"/>
  <c r="DQ114" i="2"/>
  <c r="DH115" i="2"/>
  <c r="DI115" i="2"/>
  <c r="DJ115" i="2"/>
  <c r="DK115" i="2"/>
  <c r="DL115" i="2"/>
  <c r="DM115" i="2"/>
  <c r="DN115" i="2"/>
  <c r="DO115" i="2"/>
  <c r="DP115" i="2"/>
  <c r="DQ115" i="2"/>
  <c r="DH116" i="2"/>
  <c r="DI116" i="2"/>
  <c r="DJ116" i="2"/>
  <c r="DK116" i="2"/>
  <c r="DL116" i="2"/>
  <c r="DM116" i="2"/>
  <c r="DN116" i="2"/>
  <c r="DO116" i="2"/>
  <c r="DP116" i="2"/>
  <c r="DQ116" i="2"/>
  <c r="DH117" i="2"/>
  <c r="DI117" i="2"/>
  <c r="DJ117" i="2"/>
  <c r="DK117" i="2"/>
  <c r="DL117" i="2"/>
  <c r="DM117" i="2"/>
  <c r="DN117" i="2"/>
  <c r="DO117" i="2"/>
  <c r="DP117" i="2"/>
  <c r="DQ117" i="2"/>
  <c r="DH118" i="2"/>
  <c r="DI118" i="2"/>
  <c r="DJ118" i="2"/>
  <c r="DK118" i="2"/>
  <c r="DL118" i="2"/>
  <c r="DM118" i="2"/>
  <c r="DN118" i="2"/>
  <c r="DO118" i="2"/>
  <c r="DP118" i="2"/>
  <c r="DQ118" i="2"/>
  <c r="DH119" i="2"/>
  <c r="DI119" i="2"/>
  <c r="DJ119" i="2"/>
  <c r="DK119" i="2"/>
  <c r="DL119" i="2"/>
  <c r="DM119" i="2"/>
  <c r="DN119" i="2"/>
  <c r="DO119" i="2"/>
  <c r="DP119" i="2"/>
  <c r="DQ119" i="2"/>
  <c r="DH120" i="2"/>
  <c r="DI120" i="2"/>
  <c r="DJ120" i="2"/>
  <c r="DK120" i="2"/>
  <c r="DL120" i="2"/>
  <c r="DM120" i="2"/>
  <c r="DN120" i="2"/>
  <c r="DO120" i="2"/>
  <c r="DP120" i="2"/>
  <c r="DQ120" i="2"/>
  <c r="DH121" i="2"/>
  <c r="DI121" i="2"/>
  <c r="DJ121" i="2"/>
  <c r="DK121" i="2"/>
  <c r="DL121" i="2"/>
  <c r="DM121" i="2"/>
  <c r="DN121" i="2"/>
  <c r="DO121" i="2"/>
  <c r="DP121" i="2"/>
  <c r="DQ121" i="2"/>
  <c r="DH122" i="2"/>
  <c r="DI122" i="2"/>
  <c r="DJ122" i="2"/>
  <c r="DK122" i="2"/>
  <c r="DL122" i="2"/>
  <c r="DM122" i="2"/>
  <c r="DN122" i="2"/>
  <c r="DO122" i="2"/>
  <c r="DP122" i="2"/>
  <c r="DQ122" i="2"/>
  <c r="DH123" i="2"/>
  <c r="DI123" i="2"/>
  <c r="DJ123" i="2"/>
  <c r="DK123" i="2"/>
  <c r="DL123" i="2"/>
  <c r="DM123" i="2"/>
  <c r="DN123" i="2"/>
  <c r="DO123" i="2"/>
  <c r="DP123" i="2"/>
  <c r="DQ123" i="2"/>
  <c r="DH124" i="2"/>
  <c r="DI124" i="2"/>
  <c r="DJ124" i="2"/>
  <c r="DK124" i="2"/>
  <c r="DL124" i="2"/>
  <c r="DM124" i="2"/>
  <c r="DN124" i="2"/>
  <c r="DO124" i="2"/>
  <c r="DP124" i="2"/>
  <c r="DQ124" i="2"/>
  <c r="DH125" i="2"/>
  <c r="DI125" i="2"/>
  <c r="DJ125" i="2"/>
  <c r="DK125" i="2"/>
  <c r="DL125" i="2"/>
  <c r="DM125" i="2"/>
  <c r="DN125" i="2"/>
  <c r="DO125" i="2"/>
  <c r="DP125" i="2"/>
  <c r="DQ125" i="2"/>
  <c r="DH126" i="2"/>
  <c r="DI126" i="2"/>
  <c r="DJ126" i="2"/>
  <c r="DK126" i="2"/>
  <c r="DL126" i="2"/>
  <c r="DM126" i="2"/>
  <c r="DN126" i="2"/>
  <c r="DO126" i="2"/>
  <c r="DP126" i="2"/>
  <c r="DQ126" i="2"/>
  <c r="DH127" i="2"/>
  <c r="DI127" i="2"/>
  <c r="DJ127" i="2"/>
  <c r="DK127" i="2"/>
  <c r="DL127" i="2"/>
  <c r="DM127" i="2"/>
  <c r="DN127" i="2"/>
  <c r="DO127" i="2"/>
  <c r="DP127" i="2"/>
  <c r="DQ127" i="2"/>
  <c r="DH128" i="2"/>
  <c r="DI128" i="2"/>
  <c r="DJ128" i="2"/>
  <c r="DK128" i="2"/>
  <c r="DL128" i="2"/>
  <c r="DM128" i="2"/>
  <c r="DN128" i="2"/>
  <c r="DO128" i="2"/>
  <c r="DP128" i="2"/>
  <c r="DQ128" i="2"/>
  <c r="DH129" i="2"/>
  <c r="DI129" i="2"/>
  <c r="DJ129" i="2"/>
  <c r="DK129" i="2"/>
  <c r="DL129" i="2"/>
  <c r="DM129" i="2"/>
  <c r="DN129" i="2"/>
  <c r="DO129" i="2"/>
  <c r="DP129" i="2"/>
  <c r="DQ129" i="2"/>
  <c r="DH130" i="2"/>
  <c r="DI130" i="2"/>
  <c r="DJ130" i="2"/>
  <c r="DK130" i="2"/>
  <c r="DL130" i="2"/>
  <c r="DM130" i="2"/>
  <c r="DN130" i="2"/>
  <c r="DO130" i="2"/>
  <c r="DP130" i="2"/>
  <c r="DQ130" i="2"/>
  <c r="DH131" i="2"/>
  <c r="DI131" i="2"/>
  <c r="DJ131" i="2"/>
  <c r="DK131" i="2"/>
  <c r="DL131" i="2"/>
  <c r="DM131" i="2"/>
  <c r="DN131" i="2"/>
  <c r="DO131" i="2"/>
  <c r="DP131" i="2"/>
  <c r="DQ131" i="2"/>
  <c r="DH132" i="2"/>
  <c r="DI132" i="2"/>
  <c r="DJ132" i="2"/>
  <c r="DK132" i="2"/>
  <c r="DL132" i="2"/>
  <c r="DM132" i="2"/>
  <c r="DN132" i="2"/>
  <c r="DO132" i="2"/>
  <c r="DP132" i="2"/>
  <c r="DQ132" i="2"/>
  <c r="DH133" i="2"/>
  <c r="DI133" i="2"/>
  <c r="DJ133" i="2"/>
  <c r="DK133" i="2"/>
  <c r="DL133" i="2"/>
  <c r="DM133" i="2"/>
  <c r="DN133" i="2"/>
  <c r="DO133" i="2"/>
  <c r="DP133" i="2"/>
  <c r="DQ133" i="2"/>
  <c r="DH134" i="2"/>
  <c r="DI134" i="2"/>
  <c r="DJ134" i="2"/>
  <c r="DK134" i="2"/>
  <c r="DL134" i="2"/>
  <c r="DM134" i="2"/>
  <c r="DN134" i="2"/>
  <c r="DO134" i="2"/>
  <c r="DP134" i="2"/>
  <c r="DQ134" i="2"/>
  <c r="DH135" i="2"/>
  <c r="DI135" i="2"/>
  <c r="DJ135" i="2"/>
  <c r="DK135" i="2"/>
  <c r="DL135" i="2"/>
  <c r="DM135" i="2"/>
  <c r="DN135" i="2"/>
  <c r="DO135" i="2"/>
  <c r="DP135" i="2"/>
  <c r="DQ135" i="2"/>
  <c r="DH136" i="2"/>
  <c r="DI136" i="2"/>
  <c r="DJ136" i="2"/>
  <c r="DK136" i="2"/>
  <c r="DL136" i="2"/>
  <c r="DM136" i="2"/>
  <c r="DN136" i="2"/>
  <c r="DO136" i="2"/>
  <c r="DP136" i="2"/>
  <c r="DQ136" i="2"/>
  <c r="DH137" i="2"/>
  <c r="DI137" i="2"/>
  <c r="DJ137" i="2"/>
  <c r="DK137" i="2"/>
  <c r="DL137" i="2"/>
  <c r="DM137" i="2"/>
  <c r="DN137" i="2"/>
  <c r="DO137" i="2"/>
  <c r="DP137" i="2"/>
  <c r="DQ137" i="2"/>
  <c r="DH138" i="2"/>
  <c r="DI138" i="2"/>
  <c r="DJ138" i="2"/>
  <c r="DK138" i="2"/>
  <c r="DL138" i="2"/>
  <c r="DM138" i="2"/>
  <c r="DN138" i="2"/>
  <c r="DO138" i="2"/>
  <c r="DP138" i="2"/>
  <c r="DQ138" i="2"/>
  <c r="DH139" i="2"/>
  <c r="DI139" i="2"/>
  <c r="DJ139" i="2"/>
  <c r="DK139" i="2"/>
  <c r="DL139" i="2"/>
  <c r="DM139" i="2"/>
  <c r="DN139" i="2"/>
  <c r="DO139" i="2"/>
  <c r="DP139" i="2"/>
  <c r="DQ139" i="2"/>
  <c r="DH140" i="2"/>
  <c r="DI140" i="2"/>
  <c r="DJ140" i="2"/>
  <c r="DK140" i="2"/>
  <c r="DL140" i="2"/>
  <c r="DM140" i="2"/>
  <c r="DN140" i="2"/>
  <c r="DO140" i="2"/>
  <c r="DP140" i="2"/>
  <c r="DQ140" i="2"/>
  <c r="DH141" i="2"/>
  <c r="DI141" i="2"/>
  <c r="DJ141" i="2"/>
  <c r="DK141" i="2"/>
  <c r="DL141" i="2"/>
  <c r="DM141" i="2"/>
  <c r="DN141" i="2"/>
  <c r="DO141" i="2"/>
  <c r="DP141" i="2"/>
  <c r="DQ141" i="2"/>
  <c r="DH142" i="2"/>
  <c r="DI142" i="2"/>
  <c r="DJ142" i="2"/>
  <c r="DK142" i="2"/>
  <c r="DL142" i="2"/>
  <c r="DM142" i="2"/>
  <c r="DN142" i="2"/>
  <c r="DO142" i="2"/>
  <c r="DP142" i="2"/>
  <c r="DQ142" i="2"/>
  <c r="DH143" i="2"/>
  <c r="DI143" i="2"/>
  <c r="DJ143" i="2"/>
  <c r="DK143" i="2"/>
  <c r="DL143" i="2"/>
  <c r="DM143" i="2"/>
  <c r="DN143" i="2"/>
  <c r="DO143" i="2"/>
  <c r="DP143" i="2"/>
  <c r="DQ143" i="2"/>
  <c r="DH144" i="2"/>
  <c r="DI144" i="2"/>
  <c r="DJ144" i="2"/>
  <c r="DK144" i="2"/>
  <c r="DL144" i="2"/>
  <c r="DM144" i="2"/>
  <c r="DN144" i="2"/>
  <c r="DO144" i="2"/>
  <c r="DP144" i="2"/>
  <c r="DQ144" i="2"/>
  <c r="DH145" i="2"/>
  <c r="DI145" i="2"/>
  <c r="DJ145" i="2"/>
  <c r="DK145" i="2"/>
  <c r="DL145" i="2"/>
  <c r="DM145" i="2"/>
  <c r="DN145" i="2"/>
  <c r="DO145" i="2"/>
  <c r="DP145" i="2"/>
  <c r="DQ145" i="2"/>
  <c r="DH146" i="2"/>
  <c r="DI146" i="2"/>
  <c r="DJ146" i="2"/>
  <c r="DK146" i="2"/>
  <c r="DL146" i="2"/>
  <c r="DM146" i="2"/>
  <c r="DN146" i="2"/>
  <c r="DO146" i="2"/>
  <c r="DP146" i="2"/>
  <c r="DQ146" i="2"/>
  <c r="DH147" i="2"/>
  <c r="DI147" i="2"/>
  <c r="DJ147" i="2"/>
  <c r="DK147" i="2"/>
  <c r="DL147" i="2"/>
  <c r="DM147" i="2"/>
  <c r="DN147" i="2"/>
  <c r="DO147" i="2"/>
  <c r="DP147" i="2"/>
  <c r="DQ147" i="2"/>
  <c r="DH148" i="2"/>
  <c r="DI148" i="2"/>
  <c r="DJ148" i="2"/>
  <c r="DK148" i="2"/>
  <c r="DL148" i="2"/>
  <c r="DM148" i="2"/>
  <c r="DN148" i="2"/>
  <c r="DO148" i="2"/>
  <c r="DP148" i="2"/>
  <c r="DQ148" i="2"/>
  <c r="DH149" i="2"/>
  <c r="DI149" i="2"/>
  <c r="DJ149" i="2"/>
  <c r="DK149" i="2"/>
  <c r="DL149" i="2"/>
  <c r="DM149" i="2"/>
  <c r="DN149" i="2"/>
  <c r="DO149" i="2"/>
  <c r="DP149" i="2"/>
  <c r="DQ149" i="2"/>
  <c r="DH150" i="2"/>
  <c r="DI150" i="2"/>
  <c r="DJ150" i="2"/>
  <c r="DK150" i="2"/>
  <c r="DL150" i="2"/>
  <c r="DM150" i="2"/>
  <c r="DN150" i="2"/>
  <c r="DO150" i="2"/>
  <c r="DP150" i="2"/>
  <c r="DQ150" i="2"/>
  <c r="DH151" i="2"/>
  <c r="DI151" i="2"/>
  <c r="DJ151" i="2"/>
  <c r="DK151" i="2"/>
  <c r="DL151" i="2"/>
  <c r="DM151" i="2"/>
  <c r="DN151" i="2"/>
  <c r="DO151" i="2"/>
  <c r="DP151" i="2"/>
  <c r="DQ151" i="2"/>
  <c r="DH152" i="2"/>
  <c r="DI152" i="2"/>
  <c r="DJ152" i="2"/>
  <c r="DK152" i="2"/>
  <c r="DL152" i="2"/>
  <c r="DM152" i="2"/>
  <c r="DN152" i="2"/>
  <c r="DO152" i="2"/>
  <c r="DP152" i="2"/>
  <c r="DQ152" i="2"/>
  <c r="DH153" i="2"/>
  <c r="DI153" i="2"/>
  <c r="DJ153" i="2"/>
  <c r="DK153" i="2"/>
  <c r="DL153" i="2"/>
  <c r="DM153" i="2"/>
  <c r="DN153" i="2"/>
  <c r="DO153" i="2"/>
  <c r="DP153" i="2"/>
  <c r="DQ153" i="2"/>
  <c r="DH154" i="2"/>
  <c r="DI154" i="2"/>
  <c r="DJ154" i="2"/>
  <c r="DK154" i="2"/>
  <c r="DL154" i="2"/>
  <c r="DM154" i="2"/>
  <c r="DN154" i="2"/>
  <c r="DO154" i="2"/>
  <c r="DP154" i="2"/>
  <c r="DQ154" i="2"/>
  <c r="DH155" i="2"/>
  <c r="DI155" i="2"/>
  <c r="DJ155" i="2"/>
  <c r="DK155" i="2"/>
  <c r="DL155" i="2"/>
  <c r="DM155" i="2"/>
  <c r="DN155" i="2"/>
  <c r="DO155" i="2"/>
  <c r="DP155" i="2"/>
  <c r="DQ155" i="2"/>
  <c r="DI83" i="2"/>
  <c r="DJ83" i="2"/>
  <c r="DK83" i="2"/>
  <c r="DL83" i="2"/>
  <c r="DM83" i="2"/>
  <c r="DN83" i="2"/>
  <c r="DO83" i="2"/>
  <c r="DP83" i="2"/>
  <c r="DQ83" i="2"/>
  <c r="DH83" i="2"/>
  <c r="CX84" i="2"/>
  <c r="CY84" i="2"/>
  <c r="CZ84" i="2"/>
  <c r="DA84" i="2"/>
  <c r="DB84" i="2"/>
  <c r="DC84" i="2"/>
  <c r="DD84" i="2"/>
  <c r="DE84" i="2"/>
  <c r="DF84" i="2"/>
  <c r="DG84" i="2"/>
  <c r="CX85" i="2"/>
  <c r="CY85" i="2"/>
  <c r="CZ85" i="2"/>
  <c r="DA85" i="2"/>
  <c r="DB85" i="2"/>
  <c r="DC85" i="2"/>
  <c r="DD85" i="2"/>
  <c r="DE85" i="2"/>
  <c r="DF85" i="2"/>
  <c r="DG85" i="2"/>
  <c r="CX86" i="2"/>
  <c r="CY86" i="2"/>
  <c r="CZ86" i="2"/>
  <c r="DA86" i="2"/>
  <c r="DB86" i="2"/>
  <c r="DC86" i="2"/>
  <c r="DD86" i="2"/>
  <c r="DE86" i="2"/>
  <c r="DF86" i="2"/>
  <c r="DG86" i="2"/>
  <c r="CX87" i="2"/>
  <c r="CY87" i="2"/>
  <c r="CZ87" i="2"/>
  <c r="DA87" i="2"/>
  <c r="DB87" i="2"/>
  <c r="DC87" i="2"/>
  <c r="DD87" i="2"/>
  <c r="DE87" i="2"/>
  <c r="DF87" i="2"/>
  <c r="DG87" i="2"/>
  <c r="CX88" i="2"/>
  <c r="CY88" i="2"/>
  <c r="CZ88" i="2"/>
  <c r="DA88" i="2"/>
  <c r="DB88" i="2"/>
  <c r="DC88" i="2"/>
  <c r="DD88" i="2"/>
  <c r="DE88" i="2"/>
  <c r="DF88" i="2"/>
  <c r="DG88" i="2"/>
  <c r="CX89" i="2"/>
  <c r="CY89" i="2"/>
  <c r="CZ89" i="2"/>
  <c r="DA89" i="2"/>
  <c r="DB89" i="2"/>
  <c r="DC89" i="2"/>
  <c r="DD89" i="2"/>
  <c r="DE89" i="2"/>
  <c r="DF89" i="2"/>
  <c r="DG89" i="2"/>
  <c r="CX90" i="2"/>
  <c r="CY90" i="2"/>
  <c r="CZ90" i="2"/>
  <c r="DA90" i="2"/>
  <c r="DB90" i="2"/>
  <c r="DC90" i="2"/>
  <c r="DD90" i="2"/>
  <c r="DE90" i="2"/>
  <c r="DF90" i="2"/>
  <c r="DG90" i="2"/>
  <c r="CX91" i="2"/>
  <c r="CY91" i="2"/>
  <c r="CZ91" i="2"/>
  <c r="DA91" i="2"/>
  <c r="DB91" i="2"/>
  <c r="DC91" i="2"/>
  <c r="DD91" i="2"/>
  <c r="DE91" i="2"/>
  <c r="DF91" i="2"/>
  <c r="DG91" i="2"/>
  <c r="CX92" i="2"/>
  <c r="CY92" i="2"/>
  <c r="CZ92" i="2"/>
  <c r="DA92" i="2"/>
  <c r="DB92" i="2"/>
  <c r="DC92" i="2"/>
  <c r="DD92" i="2"/>
  <c r="DE92" i="2"/>
  <c r="DF92" i="2"/>
  <c r="DG92" i="2"/>
  <c r="CX93" i="2"/>
  <c r="CY93" i="2"/>
  <c r="CZ93" i="2"/>
  <c r="DA93" i="2"/>
  <c r="DB93" i="2"/>
  <c r="DC93" i="2"/>
  <c r="DD93" i="2"/>
  <c r="DE93" i="2"/>
  <c r="DF93" i="2"/>
  <c r="DG93" i="2"/>
  <c r="CX94" i="2"/>
  <c r="CY94" i="2"/>
  <c r="CZ94" i="2"/>
  <c r="DA94" i="2"/>
  <c r="DB94" i="2"/>
  <c r="DC94" i="2"/>
  <c r="DD94" i="2"/>
  <c r="DE94" i="2"/>
  <c r="DF94" i="2"/>
  <c r="DG94" i="2"/>
  <c r="CX95" i="2"/>
  <c r="CY95" i="2"/>
  <c r="CZ95" i="2"/>
  <c r="DA95" i="2"/>
  <c r="DB95" i="2"/>
  <c r="DC95" i="2"/>
  <c r="DD95" i="2"/>
  <c r="DE95" i="2"/>
  <c r="DF95" i="2"/>
  <c r="DG95" i="2"/>
  <c r="CX96" i="2"/>
  <c r="CY96" i="2"/>
  <c r="CZ96" i="2"/>
  <c r="DA96" i="2"/>
  <c r="DB96" i="2"/>
  <c r="DC96" i="2"/>
  <c r="DD96" i="2"/>
  <c r="DE96" i="2"/>
  <c r="DF96" i="2"/>
  <c r="DG96" i="2"/>
  <c r="CX97" i="2"/>
  <c r="CY97" i="2"/>
  <c r="CZ97" i="2"/>
  <c r="DA97" i="2"/>
  <c r="DB97" i="2"/>
  <c r="DC97" i="2"/>
  <c r="DD97" i="2"/>
  <c r="DE97" i="2"/>
  <c r="DF97" i="2"/>
  <c r="DG97" i="2"/>
  <c r="CX98" i="2"/>
  <c r="CY98" i="2"/>
  <c r="CZ98" i="2"/>
  <c r="DA98" i="2"/>
  <c r="DB98" i="2"/>
  <c r="DC98" i="2"/>
  <c r="DD98" i="2"/>
  <c r="DE98" i="2"/>
  <c r="DF98" i="2"/>
  <c r="DG98" i="2"/>
  <c r="CX99" i="2"/>
  <c r="CY99" i="2"/>
  <c r="CZ99" i="2"/>
  <c r="DA99" i="2"/>
  <c r="DB99" i="2"/>
  <c r="DC99" i="2"/>
  <c r="DD99" i="2"/>
  <c r="DE99" i="2"/>
  <c r="DF99" i="2"/>
  <c r="DG99" i="2"/>
  <c r="CX100" i="2"/>
  <c r="CY100" i="2"/>
  <c r="CZ100" i="2"/>
  <c r="DA100" i="2"/>
  <c r="DB100" i="2"/>
  <c r="DC100" i="2"/>
  <c r="DD100" i="2"/>
  <c r="DE100" i="2"/>
  <c r="DF100" i="2"/>
  <c r="DG100" i="2"/>
  <c r="CX101" i="2"/>
  <c r="CY101" i="2"/>
  <c r="CZ101" i="2"/>
  <c r="DA101" i="2"/>
  <c r="DB101" i="2"/>
  <c r="DC101" i="2"/>
  <c r="DD101" i="2"/>
  <c r="DE101" i="2"/>
  <c r="DF101" i="2"/>
  <c r="DG101" i="2"/>
  <c r="CX102" i="2"/>
  <c r="CY102" i="2"/>
  <c r="CZ102" i="2"/>
  <c r="DA102" i="2"/>
  <c r="DB102" i="2"/>
  <c r="DC102" i="2"/>
  <c r="DD102" i="2"/>
  <c r="DE102" i="2"/>
  <c r="DF102" i="2"/>
  <c r="DG102" i="2"/>
  <c r="CX103" i="2"/>
  <c r="CY103" i="2"/>
  <c r="CZ103" i="2"/>
  <c r="DA103" i="2"/>
  <c r="DB103" i="2"/>
  <c r="DC103" i="2"/>
  <c r="DD103" i="2"/>
  <c r="DE103" i="2"/>
  <c r="DF103" i="2"/>
  <c r="DG103" i="2"/>
  <c r="CX104" i="2"/>
  <c r="CY104" i="2"/>
  <c r="CZ104" i="2"/>
  <c r="DA104" i="2"/>
  <c r="DB104" i="2"/>
  <c r="DC104" i="2"/>
  <c r="DD104" i="2"/>
  <c r="DE104" i="2"/>
  <c r="DF104" i="2"/>
  <c r="DG104" i="2"/>
  <c r="CX105" i="2"/>
  <c r="CY105" i="2"/>
  <c r="CZ105" i="2"/>
  <c r="DA105" i="2"/>
  <c r="DB105" i="2"/>
  <c r="DC105" i="2"/>
  <c r="DD105" i="2"/>
  <c r="DE105" i="2"/>
  <c r="DF105" i="2"/>
  <c r="DG105" i="2"/>
  <c r="CX106" i="2"/>
  <c r="CY106" i="2"/>
  <c r="CZ106" i="2"/>
  <c r="DA106" i="2"/>
  <c r="DB106" i="2"/>
  <c r="DC106" i="2"/>
  <c r="DD106" i="2"/>
  <c r="DE106" i="2"/>
  <c r="DF106" i="2"/>
  <c r="DG106" i="2"/>
  <c r="CX107" i="2"/>
  <c r="CY107" i="2"/>
  <c r="CZ107" i="2"/>
  <c r="DA107" i="2"/>
  <c r="DB107" i="2"/>
  <c r="DC107" i="2"/>
  <c r="DD107" i="2"/>
  <c r="DE107" i="2"/>
  <c r="DF107" i="2"/>
  <c r="DG107" i="2"/>
  <c r="CX108" i="2"/>
  <c r="CY108" i="2"/>
  <c r="CZ108" i="2"/>
  <c r="DA108" i="2"/>
  <c r="DB108" i="2"/>
  <c r="DC108" i="2"/>
  <c r="DD108" i="2"/>
  <c r="DE108" i="2"/>
  <c r="DF108" i="2"/>
  <c r="DG108" i="2"/>
  <c r="CX109" i="2"/>
  <c r="CY109" i="2"/>
  <c r="CZ109" i="2"/>
  <c r="DA109" i="2"/>
  <c r="DB109" i="2"/>
  <c r="DC109" i="2"/>
  <c r="DD109" i="2"/>
  <c r="DE109" i="2"/>
  <c r="DF109" i="2"/>
  <c r="DG109" i="2"/>
  <c r="CX110" i="2"/>
  <c r="CY110" i="2"/>
  <c r="CZ110" i="2"/>
  <c r="DA110" i="2"/>
  <c r="DB110" i="2"/>
  <c r="DC110" i="2"/>
  <c r="DD110" i="2"/>
  <c r="DE110" i="2"/>
  <c r="DF110" i="2"/>
  <c r="DG110" i="2"/>
  <c r="CX111" i="2"/>
  <c r="CY111" i="2"/>
  <c r="CZ111" i="2"/>
  <c r="DA111" i="2"/>
  <c r="DB111" i="2"/>
  <c r="DC111" i="2"/>
  <c r="DD111" i="2"/>
  <c r="DE111" i="2"/>
  <c r="DF111" i="2"/>
  <c r="DG111" i="2"/>
  <c r="CX112" i="2"/>
  <c r="CY112" i="2"/>
  <c r="CZ112" i="2"/>
  <c r="DA112" i="2"/>
  <c r="DB112" i="2"/>
  <c r="DC112" i="2"/>
  <c r="DD112" i="2"/>
  <c r="DE112" i="2"/>
  <c r="DF112" i="2"/>
  <c r="DG112" i="2"/>
  <c r="CX113" i="2"/>
  <c r="CY113" i="2"/>
  <c r="CZ113" i="2"/>
  <c r="DA113" i="2"/>
  <c r="DB113" i="2"/>
  <c r="DC113" i="2"/>
  <c r="DD113" i="2"/>
  <c r="DE113" i="2"/>
  <c r="DF113" i="2"/>
  <c r="DG113" i="2"/>
  <c r="CX114" i="2"/>
  <c r="CY114" i="2"/>
  <c r="CZ114" i="2"/>
  <c r="DA114" i="2"/>
  <c r="DB114" i="2"/>
  <c r="DC114" i="2"/>
  <c r="DD114" i="2"/>
  <c r="DE114" i="2"/>
  <c r="DF114" i="2"/>
  <c r="DG114" i="2"/>
  <c r="CX115" i="2"/>
  <c r="CY115" i="2"/>
  <c r="CZ115" i="2"/>
  <c r="DA115" i="2"/>
  <c r="DB115" i="2"/>
  <c r="DC115" i="2"/>
  <c r="DD115" i="2"/>
  <c r="DE115" i="2"/>
  <c r="DF115" i="2"/>
  <c r="DG115" i="2"/>
  <c r="CX116" i="2"/>
  <c r="CY116" i="2"/>
  <c r="CZ116" i="2"/>
  <c r="DA116" i="2"/>
  <c r="DB116" i="2"/>
  <c r="DC116" i="2"/>
  <c r="DD116" i="2"/>
  <c r="DE116" i="2"/>
  <c r="DF116" i="2"/>
  <c r="DG116" i="2"/>
  <c r="CX117" i="2"/>
  <c r="CY117" i="2"/>
  <c r="CZ117" i="2"/>
  <c r="DA117" i="2"/>
  <c r="DB117" i="2"/>
  <c r="DC117" i="2"/>
  <c r="DD117" i="2"/>
  <c r="DE117" i="2"/>
  <c r="DF117" i="2"/>
  <c r="DG117" i="2"/>
  <c r="CX118" i="2"/>
  <c r="CY118" i="2"/>
  <c r="CZ118" i="2"/>
  <c r="DA118" i="2"/>
  <c r="DB118" i="2"/>
  <c r="DC118" i="2"/>
  <c r="DD118" i="2"/>
  <c r="DE118" i="2"/>
  <c r="DF118" i="2"/>
  <c r="DG118" i="2"/>
  <c r="CX119" i="2"/>
  <c r="CY119" i="2"/>
  <c r="CZ119" i="2"/>
  <c r="DA119" i="2"/>
  <c r="DB119" i="2"/>
  <c r="DC119" i="2"/>
  <c r="DD119" i="2"/>
  <c r="DE119" i="2"/>
  <c r="DF119" i="2"/>
  <c r="DG119" i="2"/>
  <c r="CX120" i="2"/>
  <c r="CY120" i="2"/>
  <c r="CZ120" i="2"/>
  <c r="DA120" i="2"/>
  <c r="DB120" i="2"/>
  <c r="DC120" i="2"/>
  <c r="DD120" i="2"/>
  <c r="DE120" i="2"/>
  <c r="DF120" i="2"/>
  <c r="DG120" i="2"/>
  <c r="CX121" i="2"/>
  <c r="CY121" i="2"/>
  <c r="CZ121" i="2"/>
  <c r="DA121" i="2"/>
  <c r="DB121" i="2"/>
  <c r="DC121" i="2"/>
  <c r="DD121" i="2"/>
  <c r="DE121" i="2"/>
  <c r="DF121" i="2"/>
  <c r="DG121" i="2"/>
  <c r="CX122" i="2"/>
  <c r="CY122" i="2"/>
  <c r="CZ122" i="2"/>
  <c r="DA122" i="2"/>
  <c r="DB122" i="2"/>
  <c r="DC122" i="2"/>
  <c r="DD122" i="2"/>
  <c r="DE122" i="2"/>
  <c r="DF122" i="2"/>
  <c r="DG122" i="2"/>
  <c r="CX123" i="2"/>
  <c r="CY123" i="2"/>
  <c r="CZ123" i="2"/>
  <c r="DA123" i="2"/>
  <c r="DB123" i="2"/>
  <c r="DC123" i="2"/>
  <c r="DD123" i="2"/>
  <c r="DE123" i="2"/>
  <c r="DF123" i="2"/>
  <c r="DG123" i="2"/>
  <c r="CX124" i="2"/>
  <c r="CY124" i="2"/>
  <c r="CZ124" i="2"/>
  <c r="DA124" i="2"/>
  <c r="DB124" i="2"/>
  <c r="DC124" i="2"/>
  <c r="DD124" i="2"/>
  <c r="DE124" i="2"/>
  <c r="DF124" i="2"/>
  <c r="DG124" i="2"/>
  <c r="CX125" i="2"/>
  <c r="CY125" i="2"/>
  <c r="CZ125" i="2"/>
  <c r="DA125" i="2"/>
  <c r="DB125" i="2"/>
  <c r="DC125" i="2"/>
  <c r="DD125" i="2"/>
  <c r="DE125" i="2"/>
  <c r="DF125" i="2"/>
  <c r="DG125" i="2"/>
  <c r="CX126" i="2"/>
  <c r="CY126" i="2"/>
  <c r="CZ126" i="2"/>
  <c r="DA126" i="2"/>
  <c r="DB126" i="2"/>
  <c r="DC126" i="2"/>
  <c r="DD126" i="2"/>
  <c r="DE126" i="2"/>
  <c r="DF126" i="2"/>
  <c r="DG126" i="2"/>
  <c r="CX127" i="2"/>
  <c r="CY127" i="2"/>
  <c r="CZ127" i="2"/>
  <c r="DA127" i="2"/>
  <c r="DB127" i="2"/>
  <c r="DC127" i="2"/>
  <c r="DD127" i="2"/>
  <c r="DE127" i="2"/>
  <c r="DF127" i="2"/>
  <c r="DG127" i="2"/>
  <c r="CX128" i="2"/>
  <c r="CY128" i="2"/>
  <c r="CZ128" i="2"/>
  <c r="DA128" i="2"/>
  <c r="DB128" i="2"/>
  <c r="DC128" i="2"/>
  <c r="DD128" i="2"/>
  <c r="DE128" i="2"/>
  <c r="DF128" i="2"/>
  <c r="DG128" i="2"/>
  <c r="CX129" i="2"/>
  <c r="CY129" i="2"/>
  <c r="CZ129" i="2"/>
  <c r="DA129" i="2"/>
  <c r="DB129" i="2"/>
  <c r="DC129" i="2"/>
  <c r="DD129" i="2"/>
  <c r="DE129" i="2"/>
  <c r="DF129" i="2"/>
  <c r="DG129" i="2"/>
  <c r="CX130" i="2"/>
  <c r="CY130" i="2"/>
  <c r="CZ130" i="2"/>
  <c r="DA130" i="2"/>
  <c r="DB130" i="2"/>
  <c r="DC130" i="2"/>
  <c r="DD130" i="2"/>
  <c r="DE130" i="2"/>
  <c r="DF130" i="2"/>
  <c r="DG130" i="2"/>
  <c r="CX131" i="2"/>
  <c r="CY131" i="2"/>
  <c r="CZ131" i="2"/>
  <c r="DA131" i="2"/>
  <c r="DB131" i="2"/>
  <c r="DC131" i="2"/>
  <c r="DD131" i="2"/>
  <c r="DE131" i="2"/>
  <c r="DF131" i="2"/>
  <c r="DG131" i="2"/>
  <c r="CX132" i="2"/>
  <c r="CY132" i="2"/>
  <c r="CZ132" i="2"/>
  <c r="DA132" i="2"/>
  <c r="DB132" i="2"/>
  <c r="DC132" i="2"/>
  <c r="DD132" i="2"/>
  <c r="DE132" i="2"/>
  <c r="DF132" i="2"/>
  <c r="DG132" i="2"/>
  <c r="CX133" i="2"/>
  <c r="CY133" i="2"/>
  <c r="CZ133" i="2"/>
  <c r="DA133" i="2"/>
  <c r="DB133" i="2"/>
  <c r="DC133" i="2"/>
  <c r="DD133" i="2"/>
  <c r="DE133" i="2"/>
  <c r="DF133" i="2"/>
  <c r="DG133" i="2"/>
  <c r="CX134" i="2"/>
  <c r="CY134" i="2"/>
  <c r="CZ134" i="2"/>
  <c r="DA134" i="2"/>
  <c r="DB134" i="2"/>
  <c r="DC134" i="2"/>
  <c r="DD134" i="2"/>
  <c r="DE134" i="2"/>
  <c r="DF134" i="2"/>
  <c r="DG134" i="2"/>
  <c r="CX135" i="2"/>
  <c r="CY135" i="2"/>
  <c r="CZ135" i="2"/>
  <c r="DA135" i="2"/>
  <c r="DB135" i="2"/>
  <c r="DC135" i="2"/>
  <c r="DD135" i="2"/>
  <c r="DE135" i="2"/>
  <c r="DF135" i="2"/>
  <c r="DG135" i="2"/>
  <c r="CX136" i="2"/>
  <c r="CY136" i="2"/>
  <c r="CZ136" i="2"/>
  <c r="DA136" i="2"/>
  <c r="DB136" i="2"/>
  <c r="DC136" i="2"/>
  <c r="DD136" i="2"/>
  <c r="DE136" i="2"/>
  <c r="DF136" i="2"/>
  <c r="DG136" i="2"/>
  <c r="CX137" i="2"/>
  <c r="CY137" i="2"/>
  <c r="CZ137" i="2"/>
  <c r="DA137" i="2"/>
  <c r="DB137" i="2"/>
  <c r="DC137" i="2"/>
  <c r="DD137" i="2"/>
  <c r="DE137" i="2"/>
  <c r="DF137" i="2"/>
  <c r="DG137" i="2"/>
  <c r="CX138" i="2"/>
  <c r="CY138" i="2"/>
  <c r="CZ138" i="2"/>
  <c r="DA138" i="2"/>
  <c r="DB138" i="2"/>
  <c r="DC138" i="2"/>
  <c r="DD138" i="2"/>
  <c r="DE138" i="2"/>
  <c r="DF138" i="2"/>
  <c r="DG138" i="2"/>
  <c r="CX139" i="2"/>
  <c r="CY139" i="2"/>
  <c r="CZ139" i="2"/>
  <c r="DA139" i="2"/>
  <c r="DB139" i="2"/>
  <c r="DC139" i="2"/>
  <c r="DD139" i="2"/>
  <c r="DE139" i="2"/>
  <c r="DF139" i="2"/>
  <c r="DG139" i="2"/>
  <c r="CX140" i="2"/>
  <c r="CY140" i="2"/>
  <c r="CZ140" i="2"/>
  <c r="DA140" i="2"/>
  <c r="DB140" i="2"/>
  <c r="DC140" i="2"/>
  <c r="DD140" i="2"/>
  <c r="DE140" i="2"/>
  <c r="DF140" i="2"/>
  <c r="DG140" i="2"/>
  <c r="CX141" i="2"/>
  <c r="CY141" i="2"/>
  <c r="CZ141" i="2"/>
  <c r="DA141" i="2"/>
  <c r="DB141" i="2"/>
  <c r="DC141" i="2"/>
  <c r="DD141" i="2"/>
  <c r="DE141" i="2"/>
  <c r="DF141" i="2"/>
  <c r="DG141" i="2"/>
  <c r="CX142" i="2"/>
  <c r="CY142" i="2"/>
  <c r="CZ142" i="2"/>
  <c r="DA142" i="2"/>
  <c r="DB142" i="2"/>
  <c r="DC142" i="2"/>
  <c r="DD142" i="2"/>
  <c r="DE142" i="2"/>
  <c r="DF142" i="2"/>
  <c r="DG142" i="2"/>
  <c r="CX143" i="2"/>
  <c r="CY143" i="2"/>
  <c r="CZ143" i="2"/>
  <c r="DA143" i="2"/>
  <c r="DB143" i="2"/>
  <c r="DC143" i="2"/>
  <c r="DD143" i="2"/>
  <c r="DE143" i="2"/>
  <c r="DF143" i="2"/>
  <c r="DG143" i="2"/>
  <c r="CX144" i="2"/>
  <c r="CY144" i="2"/>
  <c r="CZ144" i="2"/>
  <c r="DA144" i="2"/>
  <c r="DB144" i="2"/>
  <c r="DC144" i="2"/>
  <c r="DD144" i="2"/>
  <c r="DE144" i="2"/>
  <c r="DF144" i="2"/>
  <c r="DG144" i="2"/>
  <c r="CX145" i="2"/>
  <c r="CY145" i="2"/>
  <c r="CZ145" i="2"/>
  <c r="DA145" i="2"/>
  <c r="DB145" i="2"/>
  <c r="DC145" i="2"/>
  <c r="DD145" i="2"/>
  <c r="DE145" i="2"/>
  <c r="DF145" i="2"/>
  <c r="DG145" i="2"/>
  <c r="CX146" i="2"/>
  <c r="CY146" i="2"/>
  <c r="CZ146" i="2"/>
  <c r="DA146" i="2"/>
  <c r="DB146" i="2"/>
  <c r="DC146" i="2"/>
  <c r="DD146" i="2"/>
  <c r="DE146" i="2"/>
  <c r="DF146" i="2"/>
  <c r="DG146" i="2"/>
  <c r="CX147" i="2"/>
  <c r="CY147" i="2"/>
  <c r="CZ147" i="2"/>
  <c r="DA147" i="2"/>
  <c r="DB147" i="2"/>
  <c r="DC147" i="2"/>
  <c r="DD147" i="2"/>
  <c r="DE147" i="2"/>
  <c r="DF147" i="2"/>
  <c r="DG147" i="2"/>
  <c r="CX148" i="2"/>
  <c r="CY148" i="2"/>
  <c r="CZ148" i="2"/>
  <c r="DA148" i="2"/>
  <c r="DB148" i="2"/>
  <c r="DC148" i="2"/>
  <c r="DD148" i="2"/>
  <c r="DE148" i="2"/>
  <c r="DF148" i="2"/>
  <c r="DG148" i="2"/>
  <c r="CX149" i="2"/>
  <c r="CY149" i="2"/>
  <c r="CZ149" i="2"/>
  <c r="DA149" i="2"/>
  <c r="DB149" i="2"/>
  <c r="DC149" i="2"/>
  <c r="DD149" i="2"/>
  <c r="DE149" i="2"/>
  <c r="DF149" i="2"/>
  <c r="DG149" i="2"/>
  <c r="CX150" i="2"/>
  <c r="CY150" i="2"/>
  <c r="CZ150" i="2"/>
  <c r="DA150" i="2"/>
  <c r="DB150" i="2"/>
  <c r="DC150" i="2"/>
  <c r="DD150" i="2"/>
  <c r="DE150" i="2"/>
  <c r="DF150" i="2"/>
  <c r="DG150" i="2"/>
  <c r="CX151" i="2"/>
  <c r="CY151" i="2"/>
  <c r="CZ151" i="2"/>
  <c r="DA151" i="2"/>
  <c r="DB151" i="2"/>
  <c r="DC151" i="2"/>
  <c r="DD151" i="2"/>
  <c r="DE151" i="2"/>
  <c r="DF151" i="2"/>
  <c r="DG151" i="2"/>
  <c r="CX152" i="2"/>
  <c r="CY152" i="2"/>
  <c r="CZ152" i="2"/>
  <c r="DA152" i="2"/>
  <c r="DB152" i="2"/>
  <c r="DC152" i="2"/>
  <c r="DD152" i="2"/>
  <c r="DE152" i="2"/>
  <c r="DF152" i="2"/>
  <c r="DG152" i="2"/>
  <c r="CX153" i="2"/>
  <c r="CY153" i="2"/>
  <c r="CZ153" i="2"/>
  <c r="DA153" i="2"/>
  <c r="DB153" i="2"/>
  <c r="DC153" i="2"/>
  <c r="DD153" i="2"/>
  <c r="DE153" i="2"/>
  <c r="DF153" i="2"/>
  <c r="DG153" i="2"/>
  <c r="CX154" i="2"/>
  <c r="CY154" i="2"/>
  <c r="CZ154" i="2"/>
  <c r="DA154" i="2"/>
  <c r="DB154" i="2"/>
  <c r="DC154" i="2"/>
  <c r="DD154" i="2"/>
  <c r="DE154" i="2"/>
  <c r="DF154" i="2"/>
  <c r="DG154" i="2"/>
  <c r="CX155" i="2"/>
  <c r="CY155" i="2"/>
  <c r="CZ155" i="2"/>
  <c r="DA155" i="2"/>
  <c r="DB155" i="2"/>
  <c r="DC155" i="2"/>
  <c r="DD155" i="2"/>
  <c r="DE155" i="2"/>
  <c r="DF155" i="2"/>
  <c r="DG155" i="2"/>
  <c r="CY83" i="2"/>
  <c r="CZ83" i="2"/>
  <c r="DA83" i="2"/>
  <c r="DB83" i="2"/>
  <c r="DC83" i="2"/>
  <c r="DD83" i="2"/>
  <c r="DE83" i="2"/>
  <c r="DF83" i="2"/>
  <c r="DG83" i="2"/>
  <c r="CX83" i="2"/>
  <c r="CN84" i="2"/>
  <c r="CO84" i="2"/>
  <c r="CP84" i="2"/>
  <c r="CQ84" i="2"/>
  <c r="CR84" i="2"/>
  <c r="CS84" i="2"/>
  <c r="CT84" i="2"/>
  <c r="CU84" i="2"/>
  <c r="CV84" i="2"/>
  <c r="CW84" i="2"/>
  <c r="CN85" i="2"/>
  <c r="CO85" i="2"/>
  <c r="CP85" i="2"/>
  <c r="CQ85" i="2"/>
  <c r="CR85" i="2"/>
  <c r="CS85" i="2"/>
  <c r="CT85" i="2"/>
  <c r="CU85" i="2"/>
  <c r="CV85" i="2"/>
  <c r="CW85" i="2"/>
  <c r="CN86" i="2"/>
  <c r="CO86" i="2"/>
  <c r="CP86" i="2"/>
  <c r="CQ86" i="2"/>
  <c r="CR86" i="2"/>
  <c r="CS86" i="2"/>
  <c r="CT86" i="2"/>
  <c r="CU86" i="2"/>
  <c r="CV86" i="2"/>
  <c r="CW86" i="2"/>
  <c r="CN87" i="2"/>
  <c r="CO87" i="2"/>
  <c r="CP87" i="2"/>
  <c r="CQ87" i="2"/>
  <c r="CR87" i="2"/>
  <c r="CS87" i="2"/>
  <c r="CT87" i="2"/>
  <c r="CU87" i="2"/>
  <c r="CV87" i="2"/>
  <c r="CW87" i="2"/>
  <c r="CN88" i="2"/>
  <c r="CO88" i="2"/>
  <c r="CP88" i="2"/>
  <c r="CQ88" i="2"/>
  <c r="CR88" i="2"/>
  <c r="CS88" i="2"/>
  <c r="CT88" i="2"/>
  <c r="CU88" i="2"/>
  <c r="CV88" i="2"/>
  <c r="CW88" i="2"/>
  <c r="CN89" i="2"/>
  <c r="CO89" i="2"/>
  <c r="CP89" i="2"/>
  <c r="CQ89" i="2"/>
  <c r="CR89" i="2"/>
  <c r="CS89" i="2"/>
  <c r="CT89" i="2"/>
  <c r="CU89" i="2"/>
  <c r="CV89" i="2"/>
  <c r="CW89" i="2"/>
  <c r="CN90" i="2"/>
  <c r="CO90" i="2"/>
  <c r="CP90" i="2"/>
  <c r="CQ90" i="2"/>
  <c r="CR90" i="2"/>
  <c r="CS90" i="2"/>
  <c r="CT90" i="2"/>
  <c r="CU90" i="2"/>
  <c r="CV90" i="2"/>
  <c r="CW90" i="2"/>
  <c r="CN91" i="2"/>
  <c r="CO91" i="2"/>
  <c r="CP91" i="2"/>
  <c r="CQ91" i="2"/>
  <c r="CR91" i="2"/>
  <c r="CS91" i="2"/>
  <c r="CT91" i="2"/>
  <c r="CU91" i="2"/>
  <c r="CV91" i="2"/>
  <c r="CW91" i="2"/>
  <c r="CN92" i="2"/>
  <c r="CO92" i="2"/>
  <c r="CP92" i="2"/>
  <c r="CQ92" i="2"/>
  <c r="CR92" i="2"/>
  <c r="CS92" i="2"/>
  <c r="CT92" i="2"/>
  <c r="CU92" i="2"/>
  <c r="CV92" i="2"/>
  <c r="CW92" i="2"/>
  <c r="CN93" i="2"/>
  <c r="CO93" i="2"/>
  <c r="CP93" i="2"/>
  <c r="CQ93" i="2"/>
  <c r="CR93" i="2"/>
  <c r="CS93" i="2"/>
  <c r="CT93" i="2"/>
  <c r="CU93" i="2"/>
  <c r="CV93" i="2"/>
  <c r="CW93" i="2"/>
  <c r="CN94" i="2"/>
  <c r="CO94" i="2"/>
  <c r="CP94" i="2"/>
  <c r="CQ94" i="2"/>
  <c r="CR94" i="2"/>
  <c r="CS94" i="2"/>
  <c r="CT94" i="2"/>
  <c r="CU94" i="2"/>
  <c r="CV94" i="2"/>
  <c r="CW94" i="2"/>
  <c r="CN95" i="2"/>
  <c r="CO95" i="2"/>
  <c r="CP95" i="2"/>
  <c r="CQ95" i="2"/>
  <c r="CR95" i="2"/>
  <c r="CS95" i="2"/>
  <c r="CT95" i="2"/>
  <c r="CU95" i="2"/>
  <c r="CV95" i="2"/>
  <c r="CW95" i="2"/>
  <c r="CN96" i="2"/>
  <c r="CO96" i="2"/>
  <c r="CP96" i="2"/>
  <c r="CQ96" i="2"/>
  <c r="CR96" i="2"/>
  <c r="CS96" i="2"/>
  <c r="CT96" i="2"/>
  <c r="CU96" i="2"/>
  <c r="CV96" i="2"/>
  <c r="CW96" i="2"/>
  <c r="CN97" i="2"/>
  <c r="CO97" i="2"/>
  <c r="CP97" i="2"/>
  <c r="CQ97" i="2"/>
  <c r="CR97" i="2"/>
  <c r="CS97" i="2"/>
  <c r="CT97" i="2"/>
  <c r="CU97" i="2"/>
  <c r="CV97" i="2"/>
  <c r="CW97" i="2"/>
  <c r="CN98" i="2"/>
  <c r="CO98" i="2"/>
  <c r="CP98" i="2"/>
  <c r="CQ98" i="2"/>
  <c r="CR98" i="2"/>
  <c r="CS98" i="2"/>
  <c r="CT98" i="2"/>
  <c r="CU98" i="2"/>
  <c r="CV98" i="2"/>
  <c r="CW98" i="2"/>
  <c r="CN99" i="2"/>
  <c r="CO99" i="2"/>
  <c r="CP99" i="2"/>
  <c r="CQ99" i="2"/>
  <c r="CR99" i="2"/>
  <c r="CS99" i="2"/>
  <c r="CT99" i="2"/>
  <c r="CU99" i="2"/>
  <c r="CV99" i="2"/>
  <c r="CW99" i="2"/>
  <c r="CN100" i="2"/>
  <c r="CO100" i="2"/>
  <c r="CP100" i="2"/>
  <c r="CQ100" i="2"/>
  <c r="CR100" i="2"/>
  <c r="CS100" i="2"/>
  <c r="CT100" i="2"/>
  <c r="CU100" i="2"/>
  <c r="CV100" i="2"/>
  <c r="CW100" i="2"/>
  <c r="CN101" i="2"/>
  <c r="CO101" i="2"/>
  <c r="CP101" i="2"/>
  <c r="CQ101" i="2"/>
  <c r="CR101" i="2"/>
  <c r="CS101" i="2"/>
  <c r="CT101" i="2"/>
  <c r="CU101" i="2"/>
  <c r="CV101" i="2"/>
  <c r="CW101" i="2"/>
  <c r="CN102" i="2"/>
  <c r="CO102" i="2"/>
  <c r="CP102" i="2"/>
  <c r="CQ102" i="2"/>
  <c r="CR102" i="2"/>
  <c r="CS102" i="2"/>
  <c r="CT102" i="2"/>
  <c r="CU102" i="2"/>
  <c r="CV102" i="2"/>
  <c r="CW102" i="2"/>
  <c r="CN103" i="2"/>
  <c r="CO103" i="2"/>
  <c r="CP103" i="2"/>
  <c r="CQ103" i="2"/>
  <c r="CR103" i="2"/>
  <c r="CS103" i="2"/>
  <c r="CT103" i="2"/>
  <c r="CU103" i="2"/>
  <c r="CV103" i="2"/>
  <c r="CW103" i="2"/>
  <c r="CN104" i="2"/>
  <c r="CO104" i="2"/>
  <c r="CP104" i="2"/>
  <c r="CQ104" i="2"/>
  <c r="CR104" i="2"/>
  <c r="CS104" i="2"/>
  <c r="CT104" i="2"/>
  <c r="CU104" i="2"/>
  <c r="CV104" i="2"/>
  <c r="CW104" i="2"/>
  <c r="CN105" i="2"/>
  <c r="CO105" i="2"/>
  <c r="CP105" i="2"/>
  <c r="CQ105" i="2"/>
  <c r="CR105" i="2"/>
  <c r="CS105" i="2"/>
  <c r="CT105" i="2"/>
  <c r="CU105" i="2"/>
  <c r="CV105" i="2"/>
  <c r="CW105" i="2"/>
  <c r="CN106" i="2"/>
  <c r="CO106" i="2"/>
  <c r="CP106" i="2"/>
  <c r="CQ106" i="2"/>
  <c r="CR106" i="2"/>
  <c r="CS106" i="2"/>
  <c r="CT106" i="2"/>
  <c r="CU106" i="2"/>
  <c r="CV106" i="2"/>
  <c r="CW106" i="2"/>
  <c r="CN107" i="2"/>
  <c r="CO107" i="2"/>
  <c r="CP107" i="2"/>
  <c r="CQ107" i="2"/>
  <c r="CR107" i="2"/>
  <c r="CS107" i="2"/>
  <c r="CT107" i="2"/>
  <c r="CU107" i="2"/>
  <c r="CV107" i="2"/>
  <c r="CW107" i="2"/>
  <c r="CN108" i="2"/>
  <c r="CO108" i="2"/>
  <c r="CP108" i="2"/>
  <c r="CQ108" i="2"/>
  <c r="CR108" i="2"/>
  <c r="CS108" i="2"/>
  <c r="CT108" i="2"/>
  <c r="CU108" i="2"/>
  <c r="CV108" i="2"/>
  <c r="CW108" i="2"/>
  <c r="CN109" i="2"/>
  <c r="CO109" i="2"/>
  <c r="CP109" i="2"/>
  <c r="CQ109" i="2"/>
  <c r="CR109" i="2"/>
  <c r="CS109" i="2"/>
  <c r="CT109" i="2"/>
  <c r="CU109" i="2"/>
  <c r="CV109" i="2"/>
  <c r="CW109" i="2"/>
  <c r="CN110" i="2"/>
  <c r="CO110" i="2"/>
  <c r="CP110" i="2"/>
  <c r="CQ110" i="2"/>
  <c r="CR110" i="2"/>
  <c r="CS110" i="2"/>
  <c r="CT110" i="2"/>
  <c r="CU110" i="2"/>
  <c r="CV110" i="2"/>
  <c r="CW110" i="2"/>
  <c r="CN111" i="2"/>
  <c r="CO111" i="2"/>
  <c r="CP111" i="2"/>
  <c r="CQ111" i="2"/>
  <c r="CR111" i="2"/>
  <c r="CS111" i="2"/>
  <c r="CT111" i="2"/>
  <c r="CU111" i="2"/>
  <c r="CV111" i="2"/>
  <c r="CW111" i="2"/>
  <c r="CN112" i="2"/>
  <c r="CO112" i="2"/>
  <c r="CP112" i="2"/>
  <c r="CQ112" i="2"/>
  <c r="CR112" i="2"/>
  <c r="CS112" i="2"/>
  <c r="CT112" i="2"/>
  <c r="CU112" i="2"/>
  <c r="CV112" i="2"/>
  <c r="CW112" i="2"/>
  <c r="CN113" i="2"/>
  <c r="CO113" i="2"/>
  <c r="CP113" i="2"/>
  <c r="CQ113" i="2"/>
  <c r="CR113" i="2"/>
  <c r="CS113" i="2"/>
  <c r="CT113" i="2"/>
  <c r="CU113" i="2"/>
  <c r="CV113" i="2"/>
  <c r="CW113" i="2"/>
  <c r="CN114" i="2"/>
  <c r="CO114" i="2"/>
  <c r="CP114" i="2"/>
  <c r="CQ114" i="2"/>
  <c r="CR114" i="2"/>
  <c r="CS114" i="2"/>
  <c r="CT114" i="2"/>
  <c r="CU114" i="2"/>
  <c r="CV114" i="2"/>
  <c r="CW114" i="2"/>
  <c r="CN115" i="2"/>
  <c r="CO115" i="2"/>
  <c r="CP115" i="2"/>
  <c r="CQ115" i="2"/>
  <c r="CR115" i="2"/>
  <c r="CS115" i="2"/>
  <c r="CT115" i="2"/>
  <c r="CU115" i="2"/>
  <c r="CV115" i="2"/>
  <c r="CW115" i="2"/>
  <c r="CN116" i="2"/>
  <c r="CO116" i="2"/>
  <c r="CP116" i="2"/>
  <c r="CQ116" i="2"/>
  <c r="CR116" i="2"/>
  <c r="CS116" i="2"/>
  <c r="CT116" i="2"/>
  <c r="CU116" i="2"/>
  <c r="CV116" i="2"/>
  <c r="CW116" i="2"/>
  <c r="CN117" i="2"/>
  <c r="CO117" i="2"/>
  <c r="CP117" i="2"/>
  <c r="CQ117" i="2"/>
  <c r="CR117" i="2"/>
  <c r="CS117" i="2"/>
  <c r="CT117" i="2"/>
  <c r="CU117" i="2"/>
  <c r="CV117" i="2"/>
  <c r="CW117" i="2"/>
  <c r="CN118" i="2"/>
  <c r="CO118" i="2"/>
  <c r="CP118" i="2"/>
  <c r="CQ118" i="2"/>
  <c r="CR118" i="2"/>
  <c r="CS118" i="2"/>
  <c r="CT118" i="2"/>
  <c r="CU118" i="2"/>
  <c r="CV118" i="2"/>
  <c r="CW118" i="2"/>
  <c r="CN119" i="2"/>
  <c r="CO119" i="2"/>
  <c r="CP119" i="2"/>
  <c r="CQ119" i="2"/>
  <c r="CR119" i="2"/>
  <c r="CS119" i="2"/>
  <c r="CT119" i="2"/>
  <c r="CU119" i="2"/>
  <c r="CV119" i="2"/>
  <c r="CW119" i="2"/>
  <c r="CN120" i="2"/>
  <c r="CO120" i="2"/>
  <c r="CP120" i="2"/>
  <c r="CQ120" i="2"/>
  <c r="CR120" i="2"/>
  <c r="CS120" i="2"/>
  <c r="CT120" i="2"/>
  <c r="CU120" i="2"/>
  <c r="CV120" i="2"/>
  <c r="CW120" i="2"/>
  <c r="CN121" i="2"/>
  <c r="CO121" i="2"/>
  <c r="CP121" i="2"/>
  <c r="CQ121" i="2"/>
  <c r="CR121" i="2"/>
  <c r="CS121" i="2"/>
  <c r="CT121" i="2"/>
  <c r="CU121" i="2"/>
  <c r="CV121" i="2"/>
  <c r="CW121" i="2"/>
  <c r="CN122" i="2"/>
  <c r="CO122" i="2"/>
  <c r="CP122" i="2"/>
  <c r="CQ122" i="2"/>
  <c r="CR122" i="2"/>
  <c r="CS122" i="2"/>
  <c r="CT122" i="2"/>
  <c r="CU122" i="2"/>
  <c r="CV122" i="2"/>
  <c r="CW122" i="2"/>
  <c r="CN123" i="2"/>
  <c r="CO123" i="2"/>
  <c r="CP123" i="2"/>
  <c r="CQ123" i="2"/>
  <c r="CR123" i="2"/>
  <c r="CS123" i="2"/>
  <c r="CT123" i="2"/>
  <c r="CU123" i="2"/>
  <c r="CV123" i="2"/>
  <c r="CW123" i="2"/>
  <c r="CN124" i="2"/>
  <c r="CO124" i="2"/>
  <c r="CP124" i="2"/>
  <c r="CQ124" i="2"/>
  <c r="CR124" i="2"/>
  <c r="CS124" i="2"/>
  <c r="CT124" i="2"/>
  <c r="CU124" i="2"/>
  <c r="CV124" i="2"/>
  <c r="CW124" i="2"/>
  <c r="CN125" i="2"/>
  <c r="CO125" i="2"/>
  <c r="CP125" i="2"/>
  <c r="CQ125" i="2"/>
  <c r="CR125" i="2"/>
  <c r="CS125" i="2"/>
  <c r="CT125" i="2"/>
  <c r="CU125" i="2"/>
  <c r="CV125" i="2"/>
  <c r="CW125" i="2"/>
  <c r="CN126" i="2"/>
  <c r="CO126" i="2"/>
  <c r="CP126" i="2"/>
  <c r="CQ126" i="2"/>
  <c r="CR126" i="2"/>
  <c r="CS126" i="2"/>
  <c r="CT126" i="2"/>
  <c r="CU126" i="2"/>
  <c r="CV126" i="2"/>
  <c r="CW126" i="2"/>
  <c r="CN127" i="2"/>
  <c r="CO127" i="2"/>
  <c r="CP127" i="2"/>
  <c r="CQ127" i="2"/>
  <c r="CR127" i="2"/>
  <c r="CS127" i="2"/>
  <c r="CT127" i="2"/>
  <c r="CU127" i="2"/>
  <c r="CV127" i="2"/>
  <c r="CW127" i="2"/>
  <c r="CN128" i="2"/>
  <c r="CO128" i="2"/>
  <c r="CP128" i="2"/>
  <c r="CQ128" i="2"/>
  <c r="CR128" i="2"/>
  <c r="CS128" i="2"/>
  <c r="CT128" i="2"/>
  <c r="CU128" i="2"/>
  <c r="CV128" i="2"/>
  <c r="CW128" i="2"/>
  <c r="CN129" i="2"/>
  <c r="CO129" i="2"/>
  <c r="CP129" i="2"/>
  <c r="CQ129" i="2"/>
  <c r="CR129" i="2"/>
  <c r="CS129" i="2"/>
  <c r="CT129" i="2"/>
  <c r="CU129" i="2"/>
  <c r="CV129" i="2"/>
  <c r="CW129" i="2"/>
  <c r="CN130" i="2"/>
  <c r="CO130" i="2"/>
  <c r="CP130" i="2"/>
  <c r="CQ130" i="2"/>
  <c r="CR130" i="2"/>
  <c r="CS130" i="2"/>
  <c r="CT130" i="2"/>
  <c r="CU130" i="2"/>
  <c r="CV130" i="2"/>
  <c r="CW130" i="2"/>
  <c r="CN131" i="2"/>
  <c r="CO131" i="2"/>
  <c r="CP131" i="2"/>
  <c r="CQ131" i="2"/>
  <c r="CR131" i="2"/>
  <c r="CS131" i="2"/>
  <c r="CT131" i="2"/>
  <c r="CU131" i="2"/>
  <c r="CV131" i="2"/>
  <c r="CW131" i="2"/>
  <c r="CN132" i="2"/>
  <c r="CO132" i="2"/>
  <c r="CP132" i="2"/>
  <c r="CQ132" i="2"/>
  <c r="CR132" i="2"/>
  <c r="CS132" i="2"/>
  <c r="CT132" i="2"/>
  <c r="CU132" i="2"/>
  <c r="CV132" i="2"/>
  <c r="CW132" i="2"/>
  <c r="CN133" i="2"/>
  <c r="CO133" i="2"/>
  <c r="CP133" i="2"/>
  <c r="CQ133" i="2"/>
  <c r="CR133" i="2"/>
  <c r="CS133" i="2"/>
  <c r="CT133" i="2"/>
  <c r="CU133" i="2"/>
  <c r="CV133" i="2"/>
  <c r="CW133" i="2"/>
  <c r="CN134" i="2"/>
  <c r="CO134" i="2"/>
  <c r="CP134" i="2"/>
  <c r="CQ134" i="2"/>
  <c r="CR134" i="2"/>
  <c r="CS134" i="2"/>
  <c r="CT134" i="2"/>
  <c r="CU134" i="2"/>
  <c r="CV134" i="2"/>
  <c r="CW134" i="2"/>
  <c r="CN135" i="2"/>
  <c r="CO135" i="2"/>
  <c r="CP135" i="2"/>
  <c r="CQ135" i="2"/>
  <c r="CR135" i="2"/>
  <c r="CS135" i="2"/>
  <c r="CT135" i="2"/>
  <c r="CU135" i="2"/>
  <c r="CV135" i="2"/>
  <c r="CW135" i="2"/>
  <c r="CN136" i="2"/>
  <c r="CO136" i="2"/>
  <c r="CP136" i="2"/>
  <c r="CQ136" i="2"/>
  <c r="CR136" i="2"/>
  <c r="CS136" i="2"/>
  <c r="CT136" i="2"/>
  <c r="CU136" i="2"/>
  <c r="CV136" i="2"/>
  <c r="CW136" i="2"/>
  <c r="CN137" i="2"/>
  <c r="CO137" i="2"/>
  <c r="CP137" i="2"/>
  <c r="CQ137" i="2"/>
  <c r="CR137" i="2"/>
  <c r="CS137" i="2"/>
  <c r="CT137" i="2"/>
  <c r="CU137" i="2"/>
  <c r="CV137" i="2"/>
  <c r="CW137" i="2"/>
  <c r="CN138" i="2"/>
  <c r="CO138" i="2"/>
  <c r="CP138" i="2"/>
  <c r="CQ138" i="2"/>
  <c r="CR138" i="2"/>
  <c r="CS138" i="2"/>
  <c r="CT138" i="2"/>
  <c r="CU138" i="2"/>
  <c r="CV138" i="2"/>
  <c r="CW138" i="2"/>
  <c r="CN139" i="2"/>
  <c r="CO139" i="2"/>
  <c r="CP139" i="2"/>
  <c r="CQ139" i="2"/>
  <c r="CR139" i="2"/>
  <c r="CS139" i="2"/>
  <c r="CT139" i="2"/>
  <c r="CU139" i="2"/>
  <c r="CV139" i="2"/>
  <c r="CW139" i="2"/>
  <c r="CN140" i="2"/>
  <c r="CO140" i="2"/>
  <c r="CP140" i="2"/>
  <c r="CQ140" i="2"/>
  <c r="CR140" i="2"/>
  <c r="CS140" i="2"/>
  <c r="CT140" i="2"/>
  <c r="CU140" i="2"/>
  <c r="CV140" i="2"/>
  <c r="CW140" i="2"/>
  <c r="CN141" i="2"/>
  <c r="CO141" i="2"/>
  <c r="CP141" i="2"/>
  <c r="CQ141" i="2"/>
  <c r="CR141" i="2"/>
  <c r="CS141" i="2"/>
  <c r="CT141" i="2"/>
  <c r="CU141" i="2"/>
  <c r="CV141" i="2"/>
  <c r="CW141" i="2"/>
  <c r="CN142" i="2"/>
  <c r="CO142" i="2"/>
  <c r="CP142" i="2"/>
  <c r="CQ142" i="2"/>
  <c r="CR142" i="2"/>
  <c r="CS142" i="2"/>
  <c r="CT142" i="2"/>
  <c r="CU142" i="2"/>
  <c r="CV142" i="2"/>
  <c r="CW142" i="2"/>
  <c r="CN143" i="2"/>
  <c r="CO143" i="2"/>
  <c r="CP143" i="2"/>
  <c r="CQ143" i="2"/>
  <c r="CR143" i="2"/>
  <c r="CS143" i="2"/>
  <c r="CT143" i="2"/>
  <c r="CU143" i="2"/>
  <c r="CV143" i="2"/>
  <c r="CW143" i="2"/>
  <c r="CN144" i="2"/>
  <c r="CO144" i="2"/>
  <c r="CP144" i="2"/>
  <c r="CQ144" i="2"/>
  <c r="CR144" i="2"/>
  <c r="CS144" i="2"/>
  <c r="CT144" i="2"/>
  <c r="CU144" i="2"/>
  <c r="CV144" i="2"/>
  <c r="CW144" i="2"/>
  <c r="CN145" i="2"/>
  <c r="CO145" i="2"/>
  <c r="CP145" i="2"/>
  <c r="CQ145" i="2"/>
  <c r="CR145" i="2"/>
  <c r="CS145" i="2"/>
  <c r="CT145" i="2"/>
  <c r="CU145" i="2"/>
  <c r="CV145" i="2"/>
  <c r="CW145" i="2"/>
  <c r="CN146" i="2"/>
  <c r="CO146" i="2"/>
  <c r="CP146" i="2"/>
  <c r="CQ146" i="2"/>
  <c r="CR146" i="2"/>
  <c r="CS146" i="2"/>
  <c r="CT146" i="2"/>
  <c r="CU146" i="2"/>
  <c r="CV146" i="2"/>
  <c r="CW146" i="2"/>
  <c r="CN147" i="2"/>
  <c r="CO147" i="2"/>
  <c r="CP147" i="2"/>
  <c r="CQ147" i="2"/>
  <c r="CR147" i="2"/>
  <c r="CS147" i="2"/>
  <c r="CT147" i="2"/>
  <c r="CU147" i="2"/>
  <c r="CV147" i="2"/>
  <c r="CW147" i="2"/>
  <c r="CN148" i="2"/>
  <c r="CO148" i="2"/>
  <c r="CP148" i="2"/>
  <c r="CQ148" i="2"/>
  <c r="CR148" i="2"/>
  <c r="CS148" i="2"/>
  <c r="CT148" i="2"/>
  <c r="CU148" i="2"/>
  <c r="CV148" i="2"/>
  <c r="CW148" i="2"/>
  <c r="CN149" i="2"/>
  <c r="CO149" i="2"/>
  <c r="CP149" i="2"/>
  <c r="CQ149" i="2"/>
  <c r="CR149" i="2"/>
  <c r="CS149" i="2"/>
  <c r="CT149" i="2"/>
  <c r="CU149" i="2"/>
  <c r="CV149" i="2"/>
  <c r="CW149" i="2"/>
  <c r="CN150" i="2"/>
  <c r="CO150" i="2"/>
  <c r="CP150" i="2"/>
  <c r="CQ150" i="2"/>
  <c r="CR150" i="2"/>
  <c r="CS150" i="2"/>
  <c r="CT150" i="2"/>
  <c r="CU150" i="2"/>
  <c r="CV150" i="2"/>
  <c r="CW150" i="2"/>
  <c r="CN151" i="2"/>
  <c r="CO151" i="2"/>
  <c r="CP151" i="2"/>
  <c r="CQ151" i="2"/>
  <c r="CR151" i="2"/>
  <c r="CS151" i="2"/>
  <c r="CT151" i="2"/>
  <c r="CU151" i="2"/>
  <c r="CV151" i="2"/>
  <c r="CW151" i="2"/>
  <c r="CN152" i="2"/>
  <c r="CO152" i="2"/>
  <c r="CP152" i="2"/>
  <c r="CQ152" i="2"/>
  <c r="CR152" i="2"/>
  <c r="CS152" i="2"/>
  <c r="CT152" i="2"/>
  <c r="CU152" i="2"/>
  <c r="CV152" i="2"/>
  <c r="CW152" i="2"/>
  <c r="CN153" i="2"/>
  <c r="CO153" i="2"/>
  <c r="CP153" i="2"/>
  <c r="CQ153" i="2"/>
  <c r="CR153" i="2"/>
  <c r="CS153" i="2"/>
  <c r="CT153" i="2"/>
  <c r="CU153" i="2"/>
  <c r="CV153" i="2"/>
  <c r="CW153" i="2"/>
  <c r="CN154" i="2"/>
  <c r="CO154" i="2"/>
  <c r="CP154" i="2"/>
  <c r="CQ154" i="2"/>
  <c r="CR154" i="2"/>
  <c r="CS154" i="2"/>
  <c r="CT154" i="2"/>
  <c r="CU154" i="2"/>
  <c r="CV154" i="2"/>
  <c r="CW154" i="2"/>
  <c r="CN155" i="2"/>
  <c r="CO155" i="2"/>
  <c r="CP155" i="2"/>
  <c r="CQ155" i="2"/>
  <c r="CR155" i="2"/>
  <c r="CS155" i="2"/>
  <c r="CT155" i="2"/>
  <c r="CU155" i="2"/>
  <c r="CV155" i="2"/>
  <c r="CW155" i="2"/>
  <c r="CO83" i="2"/>
  <c r="CP83" i="2"/>
  <c r="CQ83" i="2"/>
  <c r="CR83" i="2"/>
  <c r="CS83" i="2"/>
  <c r="CT83" i="2"/>
  <c r="CU83" i="2"/>
  <c r="CV83" i="2"/>
  <c r="CW83" i="2"/>
  <c r="CN83" i="2"/>
  <c r="CD84" i="2"/>
  <c r="CE84" i="2"/>
  <c r="CF84" i="2"/>
  <c r="CG84" i="2"/>
  <c r="CH84" i="2"/>
  <c r="CI84" i="2"/>
  <c r="CJ84" i="2"/>
  <c r="CK84" i="2"/>
  <c r="CL84" i="2"/>
  <c r="CM84" i="2"/>
  <c r="CD85" i="2"/>
  <c r="CE85" i="2"/>
  <c r="CF85" i="2"/>
  <c r="CG85" i="2"/>
  <c r="CH85" i="2"/>
  <c r="CI85" i="2"/>
  <c r="CJ85" i="2"/>
  <c r="CK85" i="2"/>
  <c r="CL85" i="2"/>
  <c r="CM85" i="2"/>
  <c r="CD86" i="2"/>
  <c r="CE86" i="2"/>
  <c r="CF86" i="2"/>
  <c r="CG86" i="2"/>
  <c r="CH86" i="2"/>
  <c r="CI86" i="2"/>
  <c r="CJ86" i="2"/>
  <c r="CK86" i="2"/>
  <c r="CL86" i="2"/>
  <c r="CM86" i="2"/>
  <c r="CD87" i="2"/>
  <c r="CE87" i="2"/>
  <c r="CF87" i="2"/>
  <c r="CG87" i="2"/>
  <c r="CH87" i="2"/>
  <c r="CI87" i="2"/>
  <c r="CJ87" i="2"/>
  <c r="CK87" i="2"/>
  <c r="CL87" i="2"/>
  <c r="CM87" i="2"/>
  <c r="CD88" i="2"/>
  <c r="CE88" i="2"/>
  <c r="CF88" i="2"/>
  <c r="CG88" i="2"/>
  <c r="CH88" i="2"/>
  <c r="CI88" i="2"/>
  <c r="CJ88" i="2"/>
  <c r="CK88" i="2"/>
  <c r="CL88" i="2"/>
  <c r="CM88" i="2"/>
  <c r="CD89" i="2"/>
  <c r="CE89" i="2"/>
  <c r="CF89" i="2"/>
  <c r="CG89" i="2"/>
  <c r="CH89" i="2"/>
  <c r="CI89" i="2"/>
  <c r="CJ89" i="2"/>
  <c r="CK89" i="2"/>
  <c r="CL89" i="2"/>
  <c r="CM89" i="2"/>
  <c r="CD90" i="2"/>
  <c r="CE90" i="2"/>
  <c r="CF90" i="2"/>
  <c r="CG90" i="2"/>
  <c r="CH90" i="2"/>
  <c r="CI90" i="2"/>
  <c r="CJ90" i="2"/>
  <c r="CK90" i="2"/>
  <c r="CL90" i="2"/>
  <c r="CM90" i="2"/>
  <c r="CD91" i="2"/>
  <c r="CE91" i="2"/>
  <c r="CF91" i="2"/>
  <c r="CG91" i="2"/>
  <c r="CH91" i="2"/>
  <c r="CI91" i="2"/>
  <c r="CJ91" i="2"/>
  <c r="CK91" i="2"/>
  <c r="CL91" i="2"/>
  <c r="CM91" i="2"/>
  <c r="CD92" i="2"/>
  <c r="CE92" i="2"/>
  <c r="CF92" i="2"/>
  <c r="CG92" i="2"/>
  <c r="CH92" i="2"/>
  <c r="CI92" i="2"/>
  <c r="CJ92" i="2"/>
  <c r="CK92" i="2"/>
  <c r="CL92" i="2"/>
  <c r="CM92" i="2"/>
  <c r="CD93" i="2"/>
  <c r="CE93" i="2"/>
  <c r="CF93" i="2"/>
  <c r="CG93" i="2"/>
  <c r="CH93" i="2"/>
  <c r="CI93" i="2"/>
  <c r="CJ93" i="2"/>
  <c r="CK93" i="2"/>
  <c r="CL93" i="2"/>
  <c r="CM93" i="2"/>
  <c r="CD94" i="2"/>
  <c r="CE94" i="2"/>
  <c r="CF94" i="2"/>
  <c r="CG94" i="2"/>
  <c r="CH94" i="2"/>
  <c r="CI94" i="2"/>
  <c r="CJ94" i="2"/>
  <c r="CK94" i="2"/>
  <c r="CL94" i="2"/>
  <c r="CM94" i="2"/>
  <c r="CD95" i="2"/>
  <c r="CE95" i="2"/>
  <c r="CF95" i="2"/>
  <c r="CG95" i="2"/>
  <c r="CH95" i="2"/>
  <c r="CI95" i="2"/>
  <c r="CJ95" i="2"/>
  <c r="CK95" i="2"/>
  <c r="CL95" i="2"/>
  <c r="CM95" i="2"/>
  <c r="CD96" i="2"/>
  <c r="CE96" i="2"/>
  <c r="CF96" i="2"/>
  <c r="CG96" i="2"/>
  <c r="CH96" i="2"/>
  <c r="CI96" i="2"/>
  <c r="CJ96" i="2"/>
  <c r="CK96" i="2"/>
  <c r="CL96" i="2"/>
  <c r="CM96" i="2"/>
  <c r="CD97" i="2"/>
  <c r="CE97" i="2"/>
  <c r="CF97" i="2"/>
  <c r="CG97" i="2"/>
  <c r="CH97" i="2"/>
  <c r="CI97" i="2"/>
  <c r="CJ97" i="2"/>
  <c r="CK97" i="2"/>
  <c r="CL97" i="2"/>
  <c r="CM97" i="2"/>
  <c r="CD98" i="2"/>
  <c r="CE98" i="2"/>
  <c r="CF98" i="2"/>
  <c r="CG98" i="2"/>
  <c r="CH98" i="2"/>
  <c r="CI98" i="2"/>
  <c r="CJ98" i="2"/>
  <c r="CK98" i="2"/>
  <c r="CL98" i="2"/>
  <c r="CM98" i="2"/>
  <c r="CD99" i="2"/>
  <c r="CE99" i="2"/>
  <c r="CF99" i="2"/>
  <c r="CG99" i="2"/>
  <c r="CH99" i="2"/>
  <c r="CI99" i="2"/>
  <c r="CJ99" i="2"/>
  <c r="CK99" i="2"/>
  <c r="CL99" i="2"/>
  <c r="CM99" i="2"/>
  <c r="CD100" i="2"/>
  <c r="CE100" i="2"/>
  <c r="CF100" i="2"/>
  <c r="CG100" i="2"/>
  <c r="CH100" i="2"/>
  <c r="CI100" i="2"/>
  <c r="CJ100" i="2"/>
  <c r="CK100" i="2"/>
  <c r="CL100" i="2"/>
  <c r="CM100" i="2"/>
  <c r="CD101" i="2"/>
  <c r="CE101" i="2"/>
  <c r="CF101" i="2"/>
  <c r="CG101" i="2"/>
  <c r="CH101" i="2"/>
  <c r="CI101" i="2"/>
  <c r="CJ101" i="2"/>
  <c r="CK101" i="2"/>
  <c r="CL101" i="2"/>
  <c r="CM101" i="2"/>
  <c r="CD102" i="2"/>
  <c r="CE102" i="2"/>
  <c r="CF102" i="2"/>
  <c r="CG102" i="2"/>
  <c r="CH102" i="2"/>
  <c r="CI102" i="2"/>
  <c r="CJ102" i="2"/>
  <c r="CK102" i="2"/>
  <c r="CL102" i="2"/>
  <c r="CM102" i="2"/>
  <c r="CD103" i="2"/>
  <c r="CE103" i="2"/>
  <c r="CF103" i="2"/>
  <c r="CG103" i="2"/>
  <c r="CH103" i="2"/>
  <c r="CI103" i="2"/>
  <c r="CJ103" i="2"/>
  <c r="CK103" i="2"/>
  <c r="CL103" i="2"/>
  <c r="CM103" i="2"/>
  <c r="CD104" i="2"/>
  <c r="CE104" i="2"/>
  <c r="CF104" i="2"/>
  <c r="CG104" i="2"/>
  <c r="CH104" i="2"/>
  <c r="CI104" i="2"/>
  <c r="CJ104" i="2"/>
  <c r="CK104" i="2"/>
  <c r="CL104" i="2"/>
  <c r="CM104" i="2"/>
  <c r="CD105" i="2"/>
  <c r="CE105" i="2"/>
  <c r="CF105" i="2"/>
  <c r="CG105" i="2"/>
  <c r="CH105" i="2"/>
  <c r="CI105" i="2"/>
  <c r="CJ105" i="2"/>
  <c r="CK105" i="2"/>
  <c r="CL105" i="2"/>
  <c r="CM105" i="2"/>
  <c r="CD106" i="2"/>
  <c r="CE106" i="2"/>
  <c r="CF106" i="2"/>
  <c r="CG106" i="2"/>
  <c r="CH106" i="2"/>
  <c r="CI106" i="2"/>
  <c r="CJ106" i="2"/>
  <c r="CK106" i="2"/>
  <c r="CL106" i="2"/>
  <c r="CM106" i="2"/>
  <c r="CD107" i="2"/>
  <c r="CE107" i="2"/>
  <c r="CF107" i="2"/>
  <c r="CG107" i="2"/>
  <c r="CH107" i="2"/>
  <c r="CI107" i="2"/>
  <c r="CJ107" i="2"/>
  <c r="CK107" i="2"/>
  <c r="CL107" i="2"/>
  <c r="CM107" i="2"/>
  <c r="CD108" i="2"/>
  <c r="CE108" i="2"/>
  <c r="CF108" i="2"/>
  <c r="CG108" i="2"/>
  <c r="CH108" i="2"/>
  <c r="CI108" i="2"/>
  <c r="CJ108" i="2"/>
  <c r="CK108" i="2"/>
  <c r="CL108" i="2"/>
  <c r="CM108" i="2"/>
  <c r="CD109" i="2"/>
  <c r="CE109" i="2"/>
  <c r="CF109" i="2"/>
  <c r="CG109" i="2"/>
  <c r="CH109" i="2"/>
  <c r="CI109" i="2"/>
  <c r="CJ109" i="2"/>
  <c r="CK109" i="2"/>
  <c r="CL109" i="2"/>
  <c r="CM109" i="2"/>
  <c r="CD110" i="2"/>
  <c r="CE110" i="2"/>
  <c r="CF110" i="2"/>
  <c r="CG110" i="2"/>
  <c r="CH110" i="2"/>
  <c r="CI110" i="2"/>
  <c r="CJ110" i="2"/>
  <c r="CK110" i="2"/>
  <c r="CL110" i="2"/>
  <c r="CM110" i="2"/>
  <c r="CD111" i="2"/>
  <c r="CE111" i="2"/>
  <c r="CF111" i="2"/>
  <c r="CG111" i="2"/>
  <c r="CH111" i="2"/>
  <c r="CI111" i="2"/>
  <c r="CJ111" i="2"/>
  <c r="CK111" i="2"/>
  <c r="CL111" i="2"/>
  <c r="CM111" i="2"/>
  <c r="CD112" i="2"/>
  <c r="CE112" i="2"/>
  <c r="CF112" i="2"/>
  <c r="CG112" i="2"/>
  <c r="CH112" i="2"/>
  <c r="CI112" i="2"/>
  <c r="CJ112" i="2"/>
  <c r="CK112" i="2"/>
  <c r="CL112" i="2"/>
  <c r="CM112" i="2"/>
  <c r="CD113" i="2"/>
  <c r="CE113" i="2"/>
  <c r="CF113" i="2"/>
  <c r="CG113" i="2"/>
  <c r="CH113" i="2"/>
  <c r="CI113" i="2"/>
  <c r="CJ113" i="2"/>
  <c r="CK113" i="2"/>
  <c r="CL113" i="2"/>
  <c r="CM113" i="2"/>
  <c r="CD114" i="2"/>
  <c r="CE114" i="2"/>
  <c r="CF114" i="2"/>
  <c r="CG114" i="2"/>
  <c r="CH114" i="2"/>
  <c r="CI114" i="2"/>
  <c r="CJ114" i="2"/>
  <c r="CK114" i="2"/>
  <c r="CL114" i="2"/>
  <c r="CM114" i="2"/>
  <c r="CD115" i="2"/>
  <c r="CE115" i="2"/>
  <c r="CF115" i="2"/>
  <c r="CG115" i="2"/>
  <c r="CH115" i="2"/>
  <c r="CI115" i="2"/>
  <c r="CJ115" i="2"/>
  <c r="CK115" i="2"/>
  <c r="CL115" i="2"/>
  <c r="CM115" i="2"/>
  <c r="CD116" i="2"/>
  <c r="CE116" i="2"/>
  <c r="CF116" i="2"/>
  <c r="CG116" i="2"/>
  <c r="CH116" i="2"/>
  <c r="CI116" i="2"/>
  <c r="CJ116" i="2"/>
  <c r="CK116" i="2"/>
  <c r="CL116" i="2"/>
  <c r="CM116" i="2"/>
  <c r="CD117" i="2"/>
  <c r="CE117" i="2"/>
  <c r="CF117" i="2"/>
  <c r="CG117" i="2"/>
  <c r="CH117" i="2"/>
  <c r="CI117" i="2"/>
  <c r="CJ117" i="2"/>
  <c r="CK117" i="2"/>
  <c r="CL117" i="2"/>
  <c r="CM117" i="2"/>
  <c r="CD118" i="2"/>
  <c r="CE118" i="2"/>
  <c r="CF118" i="2"/>
  <c r="CG118" i="2"/>
  <c r="CH118" i="2"/>
  <c r="CI118" i="2"/>
  <c r="CJ118" i="2"/>
  <c r="CK118" i="2"/>
  <c r="CL118" i="2"/>
  <c r="CM118" i="2"/>
  <c r="CD119" i="2"/>
  <c r="CE119" i="2"/>
  <c r="CF119" i="2"/>
  <c r="CG119" i="2"/>
  <c r="CH119" i="2"/>
  <c r="CI119" i="2"/>
  <c r="CJ119" i="2"/>
  <c r="CK119" i="2"/>
  <c r="CL119" i="2"/>
  <c r="CM119" i="2"/>
  <c r="CD120" i="2"/>
  <c r="CE120" i="2"/>
  <c r="CF120" i="2"/>
  <c r="CG120" i="2"/>
  <c r="CH120" i="2"/>
  <c r="CI120" i="2"/>
  <c r="CJ120" i="2"/>
  <c r="CK120" i="2"/>
  <c r="CL120" i="2"/>
  <c r="CM120" i="2"/>
  <c r="CD121" i="2"/>
  <c r="CE121" i="2"/>
  <c r="CF121" i="2"/>
  <c r="CG121" i="2"/>
  <c r="CH121" i="2"/>
  <c r="CI121" i="2"/>
  <c r="CJ121" i="2"/>
  <c r="CK121" i="2"/>
  <c r="CL121" i="2"/>
  <c r="CM121" i="2"/>
  <c r="CD122" i="2"/>
  <c r="CE122" i="2"/>
  <c r="CF122" i="2"/>
  <c r="CG122" i="2"/>
  <c r="CH122" i="2"/>
  <c r="CI122" i="2"/>
  <c r="CJ122" i="2"/>
  <c r="CK122" i="2"/>
  <c r="CL122" i="2"/>
  <c r="CM122" i="2"/>
  <c r="CD123" i="2"/>
  <c r="CE123" i="2"/>
  <c r="CF123" i="2"/>
  <c r="CG123" i="2"/>
  <c r="CH123" i="2"/>
  <c r="CI123" i="2"/>
  <c r="CJ123" i="2"/>
  <c r="CK123" i="2"/>
  <c r="CL123" i="2"/>
  <c r="CM123" i="2"/>
  <c r="CD124" i="2"/>
  <c r="CE124" i="2"/>
  <c r="CF124" i="2"/>
  <c r="CG124" i="2"/>
  <c r="CH124" i="2"/>
  <c r="CI124" i="2"/>
  <c r="CJ124" i="2"/>
  <c r="CK124" i="2"/>
  <c r="CL124" i="2"/>
  <c r="CM124" i="2"/>
  <c r="CD125" i="2"/>
  <c r="CE125" i="2"/>
  <c r="CF125" i="2"/>
  <c r="CG125" i="2"/>
  <c r="CH125" i="2"/>
  <c r="CI125" i="2"/>
  <c r="CJ125" i="2"/>
  <c r="CK125" i="2"/>
  <c r="CL125" i="2"/>
  <c r="CM125" i="2"/>
  <c r="CD126" i="2"/>
  <c r="CE126" i="2"/>
  <c r="CF126" i="2"/>
  <c r="CG126" i="2"/>
  <c r="CH126" i="2"/>
  <c r="CI126" i="2"/>
  <c r="CJ126" i="2"/>
  <c r="CK126" i="2"/>
  <c r="CL126" i="2"/>
  <c r="CM126" i="2"/>
  <c r="CD127" i="2"/>
  <c r="CE127" i="2"/>
  <c r="CF127" i="2"/>
  <c r="CG127" i="2"/>
  <c r="CH127" i="2"/>
  <c r="CI127" i="2"/>
  <c r="CJ127" i="2"/>
  <c r="CK127" i="2"/>
  <c r="CL127" i="2"/>
  <c r="CM127" i="2"/>
  <c r="CD128" i="2"/>
  <c r="CE128" i="2"/>
  <c r="CF128" i="2"/>
  <c r="CG128" i="2"/>
  <c r="CH128" i="2"/>
  <c r="CI128" i="2"/>
  <c r="CJ128" i="2"/>
  <c r="CK128" i="2"/>
  <c r="CL128" i="2"/>
  <c r="CM128" i="2"/>
  <c r="CD129" i="2"/>
  <c r="CE129" i="2"/>
  <c r="CF129" i="2"/>
  <c r="CG129" i="2"/>
  <c r="CH129" i="2"/>
  <c r="CI129" i="2"/>
  <c r="CJ129" i="2"/>
  <c r="CK129" i="2"/>
  <c r="CL129" i="2"/>
  <c r="CM129" i="2"/>
  <c r="CD130" i="2"/>
  <c r="CE130" i="2"/>
  <c r="CF130" i="2"/>
  <c r="CG130" i="2"/>
  <c r="CH130" i="2"/>
  <c r="CI130" i="2"/>
  <c r="CJ130" i="2"/>
  <c r="CK130" i="2"/>
  <c r="CL130" i="2"/>
  <c r="CM130" i="2"/>
  <c r="CD131" i="2"/>
  <c r="CE131" i="2"/>
  <c r="CF131" i="2"/>
  <c r="CG131" i="2"/>
  <c r="CH131" i="2"/>
  <c r="CI131" i="2"/>
  <c r="CJ131" i="2"/>
  <c r="CK131" i="2"/>
  <c r="CL131" i="2"/>
  <c r="CM131" i="2"/>
  <c r="CD132" i="2"/>
  <c r="CE132" i="2"/>
  <c r="CF132" i="2"/>
  <c r="CG132" i="2"/>
  <c r="CH132" i="2"/>
  <c r="CI132" i="2"/>
  <c r="CJ132" i="2"/>
  <c r="CK132" i="2"/>
  <c r="CL132" i="2"/>
  <c r="CM132" i="2"/>
  <c r="CD133" i="2"/>
  <c r="CE133" i="2"/>
  <c r="CF133" i="2"/>
  <c r="CG133" i="2"/>
  <c r="CH133" i="2"/>
  <c r="CI133" i="2"/>
  <c r="CJ133" i="2"/>
  <c r="CK133" i="2"/>
  <c r="CL133" i="2"/>
  <c r="CM133" i="2"/>
  <c r="CD134" i="2"/>
  <c r="CE134" i="2"/>
  <c r="CF134" i="2"/>
  <c r="CG134" i="2"/>
  <c r="CH134" i="2"/>
  <c r="CI134" i="2"/>
  <c r="CJ134" i="2"/>
  <c r="CK134" i="2"/>
  <c r="CL134" i="2"/>
  <c r="CM134" i="2"/>
  <c r="CD135" i="2"/>
  <c r="CE135" i="2"/>
  <c r="CF135" i="2"/>
  <c r="CG135" i="2"/>
  <c r="CH135" i="2"/>
  <c r="CI135" i="2"/>
  <c r="CJ135" i="2"/>
  <c r="CK135" i="2"/>
  <c r="CL135" i="2"/>
  <c r="CM135" i="2"/>
  <c r="CD136" i="2"/>
  <c r="CE136" i="2"/>
  <c r="CF136" i="2"/>
  <c r="CG136" i="2"/>
  <c r="CH136" i="2"/>
  <c r="CI136" i="2"/>
  <c r="CJ136" i="2"/>
  <c r="CK136" i="2"/>
  <c r="CL136" i="2"/>
  <c r="CM136" i="2"/>
  <c r="CD137" i="2"/>
  <c r="CE137" i="2"/>
  <c r="CF137" i="2"/>
  <c r="CG137" i="2"/>
  <c r="CH137" i="2"/>
  <c r="CI137" i="2"/>
  <c r="CJ137" i="2"/>
  <c r="CK137" i="2"/>
  <c r="CL137" i="2"/>
  <c r="CM137" i="2"/>
  <c r="CD138" i="2"/>
  <c r="CE138" i="2"/>
  <c r="CF138" i="2"/>
  <c r="CG138" i="2"/>
  <c r="CH138" i="2"/>
  <c r="CI138" i="2"/>
  <c r="CJ138" i="2"/>
  <c r="CK138" i="2"/>
  <c r="CL138" i="2"/>
  <c r="CM138" i="2"/>
  <c r="CD139" i="2"/>
  <c r="CE139" i="2"/>
  <c r="CF139" i="2"/>
  <c r="CG139" i="2"/>
  <c r="CH139" i="2"/>
  <c r="CI139" i="2"/>
  <c r="CJ139" i="2"/>
  <c r="CK139" i="2"/>
  <c r="CL139" i="2"/>
  <c r="CM139" i="2"/>
  <c r="CD140" i="2"/>
  <c r="CE140" i="2"/>
  <c r="CF140" i="2"/>
  <c r="CG140" i="2"/>
  <c r="CH140" i="2"/>
  <c r="CI140" i="2"/>
  <c r="CJ140" i="2"/>
  <c r="CK140" i="2"/>
  <c r="CL140" i="2"/>
  <c r="CM140" i="2"/>
  <c r="CD141" i="2"/>
  <c r="CE141" i="2"/>
  <c r="CF141" i="2"/>
  <c r="CG141" i="2"/>
  <c r="CH141" i="2"/>
  <c r="CI141" i="2"/>
  <c r="CJ141" i="2"/>
  <c r="CK141" i="2"/>
  <c r="CL141" i="2"/>
  <c r="CM141" i="2"/>
  <c r="CD142" i="2"/>
  <c r="CE142" i="2"/>
  <c r="CF142" i="2"/>
  <c r="CG142" i="2"/>
  <c r="CH142" i="2"/>
  <c r="CI142" i="2"/>
  <c r="CJ142" i="2"/>
  <c r="CK142" i="2"/>
  <c r="CL142" i="2"/>
  <c r="CM142" i="2"/>
  <c r="CD143" i="2"/>
  <c r="CE143" i="2"/>
  <c r="CF143" i="2"/>
  <c r="CG143" i="2"/>
  <c r="CH143" i="2"/>
  <c r="CI143" i="2"/>
  <c r="CJ143" i="2"/>
  <c r="CK143" i="2"/>
  <c r="CL143" i="2"/>
  <c r="CM143" i="2"/>
  <c r="CD144" i="2"/>
  <c r="CE144" i="2"/>
  <c r="CF144" i="2"/>
  <c r="CG144" i="2"/>
  <c r="CH144" i="2"/>
  <c r="CI144" i="2"/>
  <c r="CJ144" i="2"/>
  <c r="CK144" i="2"/>
  <c r="CL144" i="2"/>
  <c r="CM144" i="2"/>
  <c r="CD145" i="2"/>
  <c r="CE145" i="2"/>
  <c r="CF145" i="2"/>
  <c r="CG145" i="2"/>
  <c r="CH145" i="2"/>
  <c r="CI145" i="2"/>
  <c r="CJ145" i="2"/>
  <c r="CK145" i="2"/>
  <c r="CL145" i="2"/>
  <c r="CM145" i="2"/>
  <c r="CD146" i="2"/>
  <c r="CE146" i="2"/>
  <c r="CF146" i="2"/>
  <c r="CG146" i="2"/>
  <c r="CH146" i="2"/>
  <c r="CI146" i="2"/>
  <c r="CJ146" i="2"/>
  <c r="CK146" i="2"/>
  <c r="CL146" i="2"/>
  <c r="CM146" i="2"/>
  <c r="CD147" i="2"/>
  <c r="CE147" i="2"/>
  <c r="CF147" i="2"/>
  <c r="CG147" i="2"/>
  <c r="CH147" i="2"/>
  <c r="CI147" i="2"/>
  <c r="CJ147" i="2"/>
  <c r="CK147" i="2"/>
  <c r="CL147" i="2"/>
  <c r="CM147" i="2"/>
  <c r="CD148" i="2"/>
  <c r="CE148" i="2"/>
  <c r="CF148" i="2"/>
  <c r="CG148" i="2"/>
  <c r="CH148" i="2"/>
  <c r="CI148" i="2"/>
  <c r="CJ148" i="2"/>
  <c r="CK148" i="2"/>
  <c r="CL148" i="2"/>
  <c r="CM148" i="2"/>
  <c r="CD149" i="2"/>
  <c r="CE149" i="2"/>
  <c r="CF149" i="2"/>
  <c r="CG149" i="2"/>
  <c r="CH149" i="2"/>
  <c r="CI149" i="2"/>
  <c r="CJ149" i="2"/>
  <c r="CK149" i="2"/>
  <c r="CL149" i="2"/>
  <c r="CM149" i="2"/>
  <c r="CD150" i="2"/>
  <c r="CE150" i="2"/>
  <c r="CF150" i="2"/>
  <c r="CG150" i="2"/>
  <c r="CH150" i="2"/>
  <c r="CI150" i="2"/>
  <c r="CJ150" i="2"/>
  <c r="CK150" i="2"/>
  <c r="CL150" i="2"/>
  <c r="CM150" i="2"/>
  <c r="CD151" i="2"/>
  <c r="CE151" i="2"/>
  <c r="CF151" i="2"/>
  <c r="CG151" i="2"/>
  <c r="CH151" i="2"/>
  <c r="CI151" i="2"/>
  <c r="CJ151" i="2"/>
  <c r="CK151" i="2"/>
  <c r="CL151" i="2"/>
  <c r="CM151" i="2"/>
  <c r="CD152" i="2"/>
  <c r="CE152" i="2"/>
  <c r="CF152" i="2"/>
  <c r="CG152" i="2"/>
  <c r="CH152" i="2"/>
  <c r="CI152" i="2"/>
  <c r="CJ152" i="2"/>
  <c r="CK152" i="2"/>
  <c r="CL152" i="2"/>
  <c r="CM152" i="2"/>
  <c r="CD153" i="2"/>
  <c r="CE153" i="2"/>
  <c r="CF153" i="2"/>
  <c r="CG153" i="2"/>
  <c r="CH153" i="2"/>
  <c r="CI153" i="2"/>
  <c r="CJ153" i="2"/>
  <c r="CK153" i="2"/>
  <c r="CL153" i="2"/>
  <c r="CM153" i="2"/>
  <c r="CD154" i="2"/>
  <c r="CE154" i="2"/>
  <c r="CF154" i="2"/>
  <c r="CG154" i="2"/>
  <c r="CH154" i="2"/>
  <c r="CI154" i="2"/>
  <c r="CJ154" i="2"/>
  <c r="CK154" i="2"/>
  <c r="CL154" i="2"/>
  <c r="CM154" i="2"/>
  <c r="CD155" i="2"/>
  <c r="CE155" i="2"/>
  <c r="CF155" i="2"/>
  <c r="CG155" i="2"/>
  <c r="CH155" i="2"/>
  <c r="CI155" i="2"/>
  <c r="CJ155" i="2"/>
  <c r="CK155" i="2"/>
  <c r="CL155" i="2"/>
  <c r="CM155" i="2"/>
  <c r="CE83" i="2"/>
  <c r="CF83" i="2"/>
  <c r="CG83" i="2"/>
  <c r="CH83" i="2"/>
  <c r="CI83" i="2"/>
  <c r="CJ83" i="2"/>
  <c r="CK83" i="2"/>
  <c r="CL83" i="2"/>
  <c r="CM83" i="2"/>
  <c r="CD83" i="2"/>
  <c r="BT84" i="2"/>
  <c r="BU84" i="2"/>
  <c r="BV84" i="2"/>
  <c r="BW84" i="2"/>
  <c r="BX84" i="2"/>
  <c r="BY84" i="2"/>
  <c r="BZ84" i="2"/>
  <c r="CA84" i="2"/>
  <c r="CB84" i="2"/>
  <c r="CC84" i="2"/>
  <c r="BT85" i="2"/>
  <c r="BU85" i="2"/>
  <c r="BV85" i="2"/>
  <c r="BW85" i="2"/>
  <c r="BX85" i="2"/>
  <c r="BY85" i="2"/>
  <c r="BZ85" i="2"/>
  <c r="CA85" i="2"/>
  <c r="CB85" i="2"/>
  <c r="CC85" i="2"/>
  <c r="BT86" i="2"/>
  <c r="BU86" i="2"/>
  <c r="BV86" i="2"/>
  <c r="BW86" i="2"/>
  <c r="BX86" i="2"/>
  <c r="BY86" i="2"/>
  <c r="BZ86" i="2"/>
  <c r="CA86" i="2"/>
  <c r="CB86" i="2"/>
  <c r="CC86" i="2"/>
  <c r="BT87" i="2"/>
  <c r="BU87" i="2"/>
  <c r="BV87" i="2"/>
  <c r="BW87" i="2"/>
  <c r="BX87" i="2"/>
  <c r="BY87" i="2"/>
  <c r="BZ87" i="2"/>
  <c r="CA87" i="2"/>
  <c r="CB87" i="2"/>
  <c r="CC87" i="2"/>
  <c r="BT88" i="2"/>
  <c r="BU88" i="2"/>
  <c r="BV88" i="2"/>
  <c r="BW88" i="2"/>
  <c r="BX88" i="2"/>
  <c r="BY88" i="2"/>
  <c r="BZ88" i="2"/>
  <c r="CA88" i="2"/>
  <c r="CB88" i="2"/>
  <c r="CC88" i="2"/>
  <c r="BT89" i="2"/>
  <c r="BU89" i="2"/>
  <c r="BV89" i="2"/>
  <c r="BW89" i="2"/>
  <c r="BX89" i="2"/>
  <c r="BY89" i="2"/>
  <c r="BZ89" i="2"/>
  <c r="CA89" i="2"/>
  <c r="CB89" i="2"/>
  <c r="CC89" i="2"/>
  <c r="BT90" i="2"/>
  <c r="BU90" i="2"/>
  <c r="BV90" i="2"/>
  <c r="BW90" i="2"/>
  <c r="BX90" i="2"/>
  <c r="BY90" i="2"/>
  <c r="BZ90" i="2"/>
  <c r="CA90" i="2"/>
  <c r="CB90" i="2"/>
  <c r="CC90" i="2"/>
  <c r="BT91" i="2"/>
  <c r="BU91" i="2"/>
  <c r="BV91" i="2"/>
  <c r="BW91" i="2"/>
  <c r="BX91" i="2"/>
  <c r="BY91" i="2"/>
  <c r="BZ91" i="2"/>
  <c r="CA91" i="2"/>
  <c r="CB91" i="2"/>
  <c r="CC91" i="2"/>
  <c r="BT92" i="2"/>
  <c r="BU92" i="2"/>
  <c r="BV92" i="2"/>
  <c r="BW92" i="2"/>
  <c r="BX92" i="2"/>
  <c r="BY92" i="2"/>
  <c r="BZ92" i="2"/>
  <c r="CA92" i="2"/>
  <c r="CB92" i="2"/>
  <c r="CC92" i="2"/>
  <c r="BT93" i="2"/>
  <c r="BU93" i="2"/>
  <c r="BV93" i="2"/>
  <c r="BW93" i="2"/>
  <c r="BX93" i="2"/>
  <c r="BY93" i="2"/>
  <c r="BZ93" i="2"/>
  <c r="CA93" i="2"/>
  <c r="CB93" i="2"/>
  <c r="CC93" i="2"/>
  <c r="BT94" i="2"/>
  <c r="BU94" i="2"/>
  <c r="BV94" i="2"/>
  <c r="BW94" i="2"/>
  <c r="BX94" i="2"/>
  <c r="BY94" i="2"/>
  <c r="BZ94" i="2"/>
  <c r="CA94" i="2"/>
  <c r="CB94" i="2"/>
  <c r="CC94" i="2"/>
  <c r="BT95" i="2"/>
  <c r="BU95" i="2"/>
  <c r="BV95" i="2"/>
  <c r="BW95" i="2"/>
  <c r="BX95" i="2"/>
  <c r="BY95" i="2"/>
  <c r="BZ95" i="2"/>
  <c r="CA95" i="2"/>
  <c r="CB95" i="2"/>
  <c r="CC95" i="2"/>
  <c r="BT96" i="2"/>
  <c r="BU96" i="2"/>
  <c r="BV96" i="2"/>
  <c r="BW96" i="2"/>
  <c r="BX96" i="2"/>
  <c r="BY96" i="2"/>
  <c r="BZ96" i="2"/>
  <c r="CA96" i="2"/>
  <c r="CB96" i="2"/>
  <c r="CC96" i="2"/>
  <c r="BT97" i="2"/>
  <c r="BU97" i="2"/>
  <c r="BV97" i="2"/>
  <c r="BW97" i="2"/>
  <c r="BX97" i="2"/>
  <c r="BY97" i="2"/>
  <c r="BZ97" i="2"/>
  <c r="CA97" i="2"/>
  <c r="CB97" i="2"/>
  <c r="CC97" i="2"/>
  <c r="BT98" i="2"/>
  <c r="BU98" i="2"/>
  <c r="BV98" i="2"/>
  <c r="BW98" i="2"/>
  <c r="BX98" i="2"/>
  <c r="BY98" i="2"/>
  <c r="BZ98" i="2"/>
  <c r="CA98" i="2"/>
  <c r="CB98" i="2"/>
  <c r="CC98" i="2"/>
  <c r="BT99" i="2"/>
  <c r="BU99" i="2"/>
  <c r="BV99" i="2"/>
  <c r="BW99" i="2"/>
  <c r="BX99" i="2"/>
  <c r="BY99" i="2"/>
  <c r="BZ99" i="2"/>
  <c r="CA99" i="2"/>
  <c r="CB99" i="2"/>
  <c r="CC99" i="2"/>
  <c r="BT100" i="2"/>
  <c r="BU100" i="2"/>
  <c r="BV100" i="2"/>
  <c r="BW100" i="2"/>
  <c r="BX100" i="2"/>
  <c r="BY100" i="2"/>
  <c r="BZ100" i="2"/>
  <c r="CA100" i="2"/>
  <c r="CB100" i="2"/>
  <c r="CC100" i="2"/>
  <c r="BT101" i="2"/>
  <c r="BU101" i="2"/>
  <c r="BV101" i="2"/>
  <c r="BW101" i="2"/>
  <c r="BX101" i="2"/>
  <c r="BY101" i="2"/>
  <c r="BZ101" i="2"/>
  <c r="CA101" i="2"/>
  <c r="CB101" i="2"/>
  <c r="CC101" i="2"/>
  <c r="BT102" i="2"/>
  <c r="BU102" i="2"/>
  <c r="BV102" i="2"/>
  <c r="BW102" i="2"/>
  <c r="BX102" i="2"/>
  <c r="BY102" i="2"/>
  <c r="BZ102" i="2"/>
  <c r="CA102" i="2"/>
  <c r="CB102" i="2"/>
  <c r="CC102" i="2"/>
  <c r="BT103" i="2"/>
  <c r="BU103" i="2"/>
  <c r="BV103" i="2"/>
  <c r="BW103" i="2"/>
  <c r="BX103" i="2"/>
  <c r="BY103" i="2"/>
  <c r="BZ103" i="2"/>
  <c r="CA103" i="2"/>
  <c r="CB103" i="2"/>
  <c r="CC103" i="2"/>
  <c r="BT104" i="2"/>
  <c r="BU104" i="2"/>
  <c r="BV104" i="2"/>
  <c r="BW104" i="2"/>
  <c r="BX104" i="2"/>
  <c r="BY104" i="2"/>
  <c r="BZ104" i="2"/>
  <c r="CA104" i="2"/>
  <c r="CB104" i="2"/>
  <c r="CC104" i="2"/>
  <c r="BT105" i="2"/>
  <c r="BU105" i="2"/>
  <c r="BV105" i="2"/>
  <c r="BW105" i="2"/>
  <c r="BX105" i="2"/>
  <c r="BY105" i="2"/>
  <c r="BZ105" i="2"/>
  <c r="CA105" i="2"/>
  <c r="CB105" i="2"/>
  <c r="CC105" i="2"/>
  <c r="BT106" i="2"/>
  <c r="BU106" i="2"/>
  <c r="BV106" i="2"/>
  <c r="BW106" i="2"/>
  <c r="BX106" i="2"/>
  <c r="BY106" i="2"/>
  <c r="BZ106" i="2"/>
  <c r="CA106" i="2"/>
  <c r="CB106" i="2"/>
  <c r="CC106" i="2"/>
  <c r="BT107" i="2"/>
  <c r="BU107" i="2"/>
  <c r="BV107" i="2"/>
  <c r="BW107" i="2"/>
  <c r="BX107" i="2"/>
  <c r="BY107" i="2"/>
  <c r="BZ107" i="2"/>
  <c r="CA107" i="2"/>
  <c r="CB107" i="2"/>
  <c r="CC107" i="2"/>
  <c r="BT108" i="2"/>
  <c r="BU108" i="2"/>
  <c r="BV108" i="2"/>
  <c r="BW108" i="2"/>
  <c r="BX108" i="2"/>
  <c r="BY108" i="2"/>
  <c r="BZ108" i="2"/>
  <c r="CA108" i="2"/>
  <c r="CB108" i="2"/>
  <c r="CC108" i="2"/>
  <c r="BT109" i="2"/>
  <c r="BU109" i="2"/>
  <c r="BV109" i="2"/>
  <c r="BW109" i="2"/>
  <c r="BX109" i="2"/>
  <c r="BY109" i="2"/>
  <c r="BZ109" i="2"/>
  <c r="CA109" i="2"/>
  <c r="CB109" i="2"/>
  <c r="CC109" i="2"/>
  <c r="BT110" i="2"/>
  <c r="BU110" i="2"/>
  <c r="BV110" i="2"/>
  <c r="BW110" i="2"/>
  <c r="BX110" i="2"/>
  <c r="BY110" i="2"/>
  <c r="BZ110" i="2"/>
  <c r="CA110" i="2"/>
  <c r="CB110" i="2"/>
  <c r="CC110" i="2"/>
  <c r="BT111" i="2"/>
  <c r="BU111" i="2"/>
  <c r="BV111" i="2"/>
  <c r="BW111" i="2"/>
  <c r="BX111" i="2"/>
  <c r="BY111" i="2"/>
  <c r="BZ111" i="2"/>
  <c r="CA111" i="2"/>
  <c r="CB111" i="2"/>
  <c r="CC111" i="2"/>
  <c r="BT112" i="2"/>
  <c r="BU112" i="2"/>
  <c r="BV112" i="2"/>
  <c r="BW112" i="2"/>
  <c r="BX112" i="2"/>
  <c r="BY112" i="2"/>
  <c r="BZ112" i="2"/>
  <c r="CA112" i="2"/>
  <c r="CB112" i="2"/>
  <c r="CC112" i="2"/>
  <c r="BT113" i="2"/>
  <c r="BU113" i="2"/>
  <c r="BV113" i="2"/>
  <c r="BW113" i="2"/>
  <c r="BX113" i="2"/>
  <c r="BY113" i="2"/>
  <c r="BZ113" i="2"/>
  <c r="CA113" i="2"/>
  <c r="CB113" i="2"/>
  <c r="CC113" i="2"/>
  <c r="BT114" i="2"/>
  <c r="BU114" i="2"/>
  <c r="BV114" i="2"/>
  <c r="BW114" i="2"/>
  <c r="BX114" i="2"/>
  <c r="BY114" i="2"/>
  <c r="BZ114" i="2"/>
  <c r="CA114" i="2"/>
  <c r="CB114" i="2"/>
  <c r="CC114" i="2"/>
  <c r="BT115" i="2"/>
  <c r="BU115" i="2"/>
  <c r="BV115" i="2"/>
  <c r="BW115" i="2"/>
  <c r="BX115" i="2"/>
  <c r="BY115" i="2"/>
  <c r="BZ115" i="2"/>
  <c r="CA115" i="2"/>
  <c r="CB115" i="2"/>
  <c r="CC115" i="2"/>
  <c r="BT116" i="2"/>
  <c r="BU116" i="2"/>
  <c r="BV116" i="2"/>
  <c r="BW116" i="2"/>
  <c r="BX116" i="2"/>
  <c r="BY116" i="2"/>
  <c r="BZ116" i="2"/>
  <c r="CA116" i="2"/>
  <c r="CB116" i="2"/>
  <c r="CC116" i="2"/>
  <c r="BT117" i="2"/>
  <c r="BU117" i="2"/>
  <c r="BV117" i="2"/>
  <c r="BW117" i="2"/>
  <c r="BX117" i="2"/>
  <c r="BY117" i="2"/>
  <c r="BZ117" i="2"/>
  <c r="CA117" i="2"/>
  <c r="CB117" i="2"/>
  <c r="CC117" i="2"/>
  <c r="BT118" i="2"/>
  <c r="BU118" i="2"/>
  <c r="BV118" i="2"/>
  <c r="BW118" i="2"/>
  <c r="BX118" i="2"/>
  <c r="BY118" i="2"/>
  <c r="BZ118" i="2"/>
  <c r="CA118" i="2"/>
  <c r="CB118" i="2"/>
  <c r="CC118" i="2"/>
  <c r="BT119" i="2"/>
  <c r="BU119" i="2"/>
  <c r="BV119" i="2"/>
  <c r="BW119" i="2"/>
  <c r="BX119" i="2"/>
  <c r="BY119" i="2"/>
  <c r="BZ119" i="2"/>
  <c r="CA119" i="2"/>
  <c r="CB119" i="2"/>
  <c r="CC119" i="2"/>
  <c r="BT120" i="2"/>
  <c r="BU120" i="2"/>
  <c r="BV120" i="2"/>
  <c r="BW120" i="2"/>
  <c r="BX120" i="2"/>
  <c r="BY120" i="2"/>
  <c r="BZ120" i="2"/>
  <c r="CA120" i="2"/>
  <c r="CB120" i="2"/>
  <c r="CC120" i="2"/>
  <c r="BT121" i="2"/>
  <c r="BU121" i="2"/>
  <c r="BV121" i="2"/>
  <c r="BW121" i="2"/>
  <c r="BX121" i="2"/>
  <c r="BY121" i="2"/>
  <c r="BZ121" i="2"/>
  <c r="CA121" i="2"/>
  <c r="CB121" i="2"/>
  <c r="CC121" i="2"/>
  <c r="BT122" i="2"/>
  <c r="BU122" i="2"/>
  <c r="BV122" i="2"/>
  <c r="BW122" i="2"/>
  <c r="BX122" i="2"/>
  <c r="BY122" i="2"/>
  <c r="BZ122" i="2"/>
  <c r="CA122" i="2"/>
  <c r="CB122" i="2"/>
  <c r="CC122" i="2"/>
  <c r="BT123" i="2"/>
  <c r="BU123" i="2"/>
  <c r="BV123" i="2"/>
  <c r="BW123" i="2"/>
  <c r="BX123" i="2"/>
  <c r="BY123" i="2"/>
  <c r="BZ123" i="2"/>
  <c r="CA123" i="2"/>
  <c r="CB123" i="2"/>
  <c r="CC123" i="2"/>
  <c r="BT124" i="2"/>
  <c r="BU124" i="2"/>
  <c r="BV124" i="2"/>
  <c r="BW124" i="2"/>
  <c r="BX124" i="2"/>
  <c r="BY124" i="2"/>
  <c r="BZ124" i="2"/>
  <c r="CA124" i="2"/>
  <c r="CB124" i="2"/>
  <c r="CC124" i="2"/>
  <c r="BT125" i="2"/>
  <c r="BU125" i="2"/>
  <c r="BV125" i="2"/>
  <c r="BW125" i="2"/>
  <c r="BX125" i="2"/>
  <c r="BY125" i="2"/>
  <c r="BZ125" i="2"/>
  <c r="CA125" i="2"/>
  <c r="CB125" i="2"/>
  <c r="CC125" i="2"/>
  <c r="BT126" i="2"/>
  <c r="BU126" i="2"/>
  <c r="BV126" i="2"/>
  <c r="BW126" i="2"/>
  <c r="BX126" i="2"/>
  <c r="BY126" i="2"/>
  <c r="BZ126" i="2"/>
  <c r="CA126" i="2"/>
  <c r="CB126" i="2"/>
  <c r="CC126" i="2"/>
  <c r="BT127" i="2"/>
  <c r="BU127" i="2"/>
  <c r="BV127" i="2"/>
  <c r="BW127" i="2"/>
  <c r="BX127" i="2"/>
  <c r="BY127" i="2"/>
  <c r="BZ127" i="2"/>
  <c r="CA127" i="2"/>
  <c r="CB127" i="2"/>
  <c r="CC127" i="2"/>
  <c r="BT128" i="2"/>
  <c r="BU128" i="2"/>
  <c r="BV128" i="2"/>
  <c r="BW128" i="2"/>
  <c r="BX128" i="2"/>
  <c r="BY128" i="2"/>
  <c r="BZ128" i="2"/>
  <c r="CA128" i="2"/>
  <c r="CB128" i="2"/>
  <c r="CC128" i="2"/>
  <c r="BT129" i="2"/>
  <c r="BU129" i="2"/>
  <c r="BV129" i="2"/>
  <c r="BW129" i="2"/>
  <c r="BX129" i="2"/>
  <c r="BY129" i="2"/>
  <c r="BZ129" i="2"/>
  <c r="CA129" i="2"/>
  <c r="CB129" i="2"/>
  <c r="CC129" i="2"/>
  <c r="BT130" i="2"/>
  <c r="BU130" i="2"/>
  <c r="BV130" i="2"/>
  <c r="BW130" i="2"/>
  <c r="BX130" i="2"/>
  <c r="BY130" i="2"/>
  <c r="BZ130" i="2"/>
  <c r="CA130" i="2"/>
  <c r="CB130" i="2"/>
  <c r="CC130" i="2"/>
  <c r="BT131" i="2"/>
  <c r="BU131" i="2"/>
  <c r="BV131" i="2"/>
  <c r="BW131" i="2"/>
  <c r="BX131" i="2"/>
  <c r="BY131" i="2"/>
  <c r="BZ131" i="2"/>
  <c r="CA131" i="2"/>
  <c r="CB131" i="2"/>
  <c r="CC131" i="2"/>
  <c r="BT132" i="2"/>
  <c r="BU132" i="2"/>
  <c r="BV132" i="2"/>
  <c r="BW132" i="2"/>
  <c r="BX132" i="2"/>
  <c r="BY132" i="2"/>
  <c r="BZ132" i="2"/>
  <c r="CA132" i="2"/>
  <c r="CB132" i="2"/>
  <c r="CC132" i="2"/>
  <c r="BT133" i="2"/>
  <c r="BU133" i="2"/>
  <c r="BV133" i="2"/>
  <c r="BW133" i="2"/>
  <c r="BX133" i="2"/>
  <c r="BY133" i="2"/>
  <c r="BZ133" i="2"/>
  <c r="CA133" i="2"/>
  <c r="CB133" i="2"/>
  <c r="CC133" i="2"/>
  <c r="BT134" i="2"/>
  <c r="BU134" i="2"/>
  <c r="BV134" i="2"/>
  <c r="BW134" i="2"/>
  <c r="BX134" i="2"/>
  <c r="BY134" i="2"/>
  <c r="BZ134" i="2"/>
  <c r="CA134" i="2"/>
  <c r="CB134" i="2"/>
  <c r="CC134" i="2"/>
  <c r="BT135" i="2"/>
  <c r="BU135" i="2"/>
  <c r="BV135" i="2"/>
  <c r="BW135" i="2"/>
  <c r="BX135" i="2"/>
  <c r="BY135" i="2"/>
  <c r="BZ135" i="2"/>
  <c r="CA135" i="2"/>
  <c r="CB135" i="2"/>
  <c r="CC135" i="2"/>
  <c r="BT136" i="2"/>
  <c r="BU136" i="2"/>
  <c r="BV136" i="2"/>
  <c r="BW136" i="2"/>
  <c r="BX136" i="2"/>
  <c r="BY136" i="2"/>
  <c r="BZ136" i="2"/>
  <c r="CA136" i="2"/>
  <c r="CB136" i="2"/>
  <c r="CC136" i="2"/>
  <c r="BT137" i="2"/>
  <c r="BU137" i="2"/>
  <c r="BV137" i="2"/>
  <c r="BW137" i="2"/>
  <c r="BX137" i="2"/>
  <c r="BY137" i="2"/>
  <c r="BZ137" i="2"/>
  <c r="CA137" i="2"/>
  <c r="CB137" i="2"/>
  <c r="CC137" i="2"/>
  <c r="BT138" i="2"/>
  <c r="BU138" i="2"/>
  <c r="BV138" i="2"/>
  <c r="BW138" i="2"/>
  <c r="BX138" i="2"/>
  <c r="BY138" i="2"/>
  <c r="BZ138" i="2"/>
  <c r="CA138" i="2"/>
  <c r="CB138" i="2"/>
  <c r="CC138" i="2"/>
  <c r="BT139" i="2"/>
  <c r="BU139" i="2"/>
  <c r="BV139" i="2"/>
  <c r="BW139" i="2"/>
  <c r="BX139" i="2"/>
  <c r="BY139" i="2"/>
  <c r="BZ139" i="2"/>
  <c r="CA139" i="2"/>
  <c r="CB139" i="2"/>
  <c r="CC139" i="2"/>
  <c r="BT140" i="2"/>
  <c r="BU140" i="2"/>
  <c r="BV140" i="2"/>
  <c r="BW140" i="2"/>
  <c r="BX140" i="2"/>
  <c r="BY140" i="2"/>
  <c r="BZ140" i="2"/>
  <c r="CA140" i="2"/>
  <c r="CB140" i="2"/>
  <c r="CC140" i="2"/>
  <c r="BT141" i="2"/>
  <c r="BU141" i="2"/>
  <c r="BV141" i="2"/>
  <c r="BW141" i="2"/>
  <c r="BX141" i="2"/>
  <c r="BY141" i="2"/>
  <c r="BZ141" i="2"/>
  <c r="CA141" i="2"/>
  <c r="CB141" i="2"/>
  <c r="CC141" i="2"/>
  <c r="BT142" i="2"/>
  <c r="BU142" i="2"/>
  <c r="BV142" i="2"/>
  <c r="BW142" i="2"/>
  <c r="BX142" i="2"/>
  <c r="BY142" i="2"/>
  <c r="BZ142" i="2"/>
  <c r="CA142" i="2"/>
  <c r="CB142" i="2"/>
  <c r="CC142" i="2"/>
  <c r="BT143" i="2"/>
  <c r="BU143" i="2"/>
  <c r="BV143" i="2"/>
  <c r="BW143" i="2"/>
  <c r="BX143" i="2"/>
  <c r="BY143" i="2"/>
  <c r="BZ143" i="2"/>
  <c r="CA143" i="2"/>
  <c r="CB143" i="2"/>
  <c r="CC143" i="2"/>
  <c r="BT144" i="2"/>
  <c r="BU144" i="2"/>
  <c r="BV144" i="2"/>
  <c r="BW144" i="2"/>
  <c r="BX144" i="2"/>
  <c r="BY144" i="2"/>
  <c r="BZ144" i="2"/>
  <c r="CA144" i="2"/>
  <c r="CB144" i="2"/>
  <c r="CC144" i="2"/>
  <c r="BT145" i="2"/>
  <c r="BU145" i="2"/>
  <c r="BV145" i="2"/>
  <c r="BW145" i="2"/>
  <c r="BX145" i="2"/>
  <c r="BY145" i="2"/>
  <c r="BZ145" i="2"/>
  <c r="CA145" i="2"/>
  <c r="CB145" i="2"/>
  <c r="CC145" i="2"/>
  <c r="BT146" i="2"/>
  <c r="BU146" i="2"/>
  <c r="BV146" i="2"/>
  <c r="BW146" i="2"/>
  <c r="BX146" i="2"/>
  <c r="BY146" i="2"/>
  <c r="BZ146" i="2"/>
  <c r="CA146" i="2"/>
  <c r="CB146" i="2"/>
  <c r="CC146" i="2"/>
  <c r="BT147" i="2"/>
  <c r="BU147" i="2"/>
  <c r="BV147" i="2"/>
  <c r="BW147" i="2"/>
  <c r="BX147" i="2"/>
  <c r="BY147" i="2"/>
  <c r="BZ147" i="2"/>
  <c r="CA147" i="2"/>
  <c r="CB147" i="2"/>
  <c r="CC147" i="2"/>
  <c r="BT148" i="2"/>
  <c r="BU148" i="2"/>
  <c r="BV148" i="2"/>
  <c r="BW148" i="2"/>
  <c r="BX148" i="2"/>
  <c r="BY148" i="2"/>
  <c r="BZ148" i="2"/>
  <c r="CA148" i="2"/>
  <c r="CB148" i="2"/>
  <c r="CC148" i="2"/>
  <c r="BT149" i="2"/>
  <c r="BU149" i="2"/>
  <c r="BV149" i="2"/>
  <c r="BW149" i="2"/>
  <c r="BX149" i="2"/>
  <c r="BY149" i="2"/>
  <c r="BZ149" i="2"/>
  <c r="CA149" i="2"/>
  <c r="CB149" i="2"/>
  <c r="CC149" i="2"/>
  <c r="BT150" i="2"/>
  <c r="BU150" i="2"/>
  <c r="BV150" i="2"/>
  <c r="BW150" i="2"/>
  <c r="BX150" i="2"/>
  <c r="BY150" i="2"/>
  <c r="BZ150" i="2"/>
  <c r="CA150" i="2"/>
  <c r="CB150" i="2"/>
  <c r="CC150" i="2"/>
  <c r="BT151" i="2"/>
  <c r="BU151" i="2"/>
  <c r="BV151" i="2"/>
  <c r="BW151" i="2"/>
  <c r="BX151" i="2"/>
  <c r="BY151" i="2"/>
  <c r="BZ151" i="2"/>
  <c r="CA151" i="2"/>
  <c r="CB151" i="2"/>
  <c r="CC151" i="2"/>
  <c r="BT152" i="2"/>
  <c r="BU152" i="2"/>
  <c r="BV152" i="2"/>
  <c r="BW152" i="2"/>
  <c r="BX152" i="2"/>
  <c r="BY152" i="2"/>
  <c r="BZ152" i="2"/>
  <c r="CA152" i="2"/>
  <c r="CB152" i="2"/>
  <c r="CC152" i="2"/>
  <c r="BT153" i="2"/>
  <c r="BU153" i="2"/>
  <c r="BV153" i="2"/>
  <c r="BW153" i="2"/>
  <c r="BX153" i="2"/>
  <c r="BY153" i="2"/>
  <c r="BZ153" i="2"/>
  <c r="CA153" i="2"/>
  <c r="CB153" i="2"/>
  <c r="CC153" i="2"/>
  <c r="BT154" i="2"/>
  <c r="BU154" i="2"/>
  <c r="BV154" i="2"/>
  <c r="BW154" i="2"/>
  <c r="BX154" i="2"/>
  <c r="BY154" i="2"/>
  <c r="BZ154" i="2"/>
  <c r="CA154" i="2"/>
  <c r="CB154" i="2"/>
  <c r="CC154" i="2"/>
  <c r="BT155" i="2"/>
  <c r="BU155" i="2"/>
  <c r="BV155" i="2"/>
  <c r="BW155" i="2"/>
  <c r="BX155" i="2"/>
  <c r="BY155" i="2"/>
  <c r="BZ155" i="2"/>
  <c r="CA155" i="2"/>
  <c r="CB155" i="2"/>
  <c r="CC155" i="2"/>
  <c r="BU83" i="2"/>
  <c r="BV83" i="2"/>
  <c r="BW83" i="2"/>
  <c r="BX83" i="2"/>
  <c r="BY83" i="2"/>
  <c r="BZ83" i="2"/>
  <c r="CA83" i="2"/>
  <c r="CB83" i="2"/>
  <c r="CC83" i="2"/>
  <c r="BT83" i="2"/>
  <c r="BJ84" i="2"/>
  <c r="BK84" i="2"/>
  <c r="BL84" i="2"/>
  <c r="BM84" i="2"/>
  <c r="BN84" i="2"/>
  <c r="BO84" i="2"/>
  <c r="BP84" i="2"/>
  <c r="BQ84" i="2"/>
  <c r="BR84" i="2"/>
  <c r="BS84" i="2"/>
  <c r="BJ85" i="2"/>
  <c r="BK85" i="2"/>
  <c r="BL85" i="2"/>
  <c r="BM85" i="2"/>
  <c r="BN85" i="2"/>
  <c r="BO85" i="2"/>
  <c r="BP85" i="2"/>
  <c r="BQ85" i="2"/>
  <c r="BR85" i="2"/>
  <c r="BS85" i="2"/>
  <c r="BJ86" i="2"/>
  <c r="BK86" i="2"/>
  <c r="BL86" i="2"/>
  <c r="BM86" i="2"/>
  <c r="BN86" i="2"/>
  <c r="BO86" i="2"/>
  <c r="BP86" i="2"/>
  <c r="BQ86" i="2"/>
  <c r="BR86" i="2"/>
  <c r="BS86" i="2"/>
  <c r="BJ87" i="2"/>
  <c r="BK87" i="2"/>
  <c r="BL87" i="2"/>
  <c r="BM87" i="2"/>
  <c r="BN87" i="2"/>
  <c r="BO87" i="2"/>
  <c r="BP87" i="2"/>
  <c r="BQ87" i="2"/>
  <c r="BR87" i="2"/>
  <c r="BS87" i="2"/>
  <c r="BJ88" i="2"/>
  <c r="BK88" i="2"/>
  <c r="BL88" i="2"/>
  <c r="BM88" i="2"/>
  <c r="BN88" i="2"/>
  <c r="BO88" i="2"/>
  <c r="BP88" i="2"/>
  <c r="BQ88" i="2"/>
  <c r="BR88" i="2"/>
  <c r="BS88" i="2"/>
  <c r="BJ89" i="2"/>
  <c r="BK89" i="2"/>
  <c r="BL89" i="2"/>
  <c r="BM89" i="2"/>
  <c r="BN89" i="2"/>
  <c r="BO89" i="2"/>
  <c r="BP89" i="2"/>
  <c r="BQ89" i="2"/>
  <c r="BR89" i="2"/>
  <c r="BS89" i="2"/>
  <c r="BJ90" i="2"/>
  <c r="BK90" i="2"/>
  <c r="BL90" i="2"/>
  <c r="BM90" i="2"/>
  <c r="BN90" i="2"/>
  <c r="BO90" i="2"/>
  <c r="BP90" i="2"/>
  <c r="BQ90" i="2"/>
  <c r="BR90" i="2"/>
  <c r="BS90" i="2"/>
  <c r="BJ91" i="2"/>
  <c r="BK91" i="2"/>
  <c r="BL91" i="2"/>
  <c r="BM91" i="2"/>
  <c r="BN91" i="2"/>
  <c r="BO91" i="2"/>
  <c r="BP91" i="2"/>
  <c r="BQ91" i="2"/>
  <c r="BR91" i="2"/>
  <c r="BS91" i="2"/>
  <c r="BJ92" i="2"/>
  <c r="BK92" i="2"/>
  <c r="BL92" i="2"/>
  <c r="BM92" i="2"/>
  <c r="BN92" i="2"/>
  <c r="BO92" i="2"/>
  <c r="BP92" i="2"/>
  <c r="BQ92" i="2"/>
  <c r="BR92" i="2"/>
  <c r="BS92" i="2"/>
  <c r="BJ93" i="2"/>
  <c r="BK93" i="2"/>
  <c r="BL93" i="2"/>
  <c r="BM93" i="2"/>
  <c r="BN93" i="2"/>
  <c r="BO93" i="2"/>
  <c r="BP93" i="2"/>
  <c r="BQ93" i="2"/>
  <c r="BR93" i="2"/>
  <c r="BS93" i="2"/>
  <c r="BJ94" i="2"/>
  <c r="BK94" i="2"/>
  <c r="BL94" i="2"/>
  <c r="BM94" i="2"/>
  <c r="BN94" i="2"/>
  <c r="BO94" i="2"/>
  <c r="BP94" i="2"/>
  <c r="BQ94" i="2"/>
  <c r="BR94" i="2"/>
  <c r="BS94" i="2"/>
  <c r="BJ95" i="2"/>
  <c r="BK95" i="2"/>
  <c r="BL95" i="2"/>
  <c r="BM95" i="2"/>
  <c r="BN95" i="2"/>
  <c r="BO95" i="2"/>
  <c r="BP95" i="2"/>
  <c r="BQ95" i="2"/>
  <c r="BR95" i="2"/>
  <c r="BS95" i="2"/>
  <c r="BJ96" i="2"/>
  <c r="BK96" i="2"/>
  <c r="BL96" i="2"/>
  <c r="BM96" i="2"/>
  <c r="BN96" i="2"/>
  <c r="BO96" i="2"/>
  <c r="BP96" i="2"/>
  <c r="BQ96" i="2"/>
  <c r="BR96" i="2"/>
  <c r="BS96" i="2"/>
  <c r="BJ97" i="2"/>
  <c r="BK97" i="2"/>
  <c r="BL97" i="2"/>
  <c r="BM97" i="2"/>
  <c r="BN97" i="2"/>
  <c r="BO97" i="2"/>
  <c r="BP97" i="2"/>
  <c r="BQ97" i="2"/>
  <c r="BR97" i="2"/>
  <c r="BS97" i="2"/>
  <c r="BJ98" i="2"/>
  <c r="BK98" i="2"/>
  <c r="BL98" i="2"/>
  <c r="BM98" i="2"/>
  <c r="BN98" i="2"/>
  <c r="BO98" i="2"/>
  <c r="BP98" i="2"/>
  <c r="BQ98" i="2"/>
  <c r="BR98" i="2"/>
  <c r="BS98" i="2"/>
  <c r="BJ99" i="2"/>
  <c r="BK99" i="2"/>
  <c r="BL99" i="2"/>
  <c r="BM99" i="2"/>
  <c r="BN99" i="2"/>
  <c r="BO99" i="2"/>
  <c r="BP99" i="2"/>
  <c r="BQ99" i="2"/>
  <c r="BR99" i="2"/>
  <c r="BS99" i="2"/>
  <c r="BJ100" i="2"/>
  <c r="BK100" i="2"/>
  <c r="BL100" i="2"/>
  <c r="BM100" i="2"/>
  <c r="BN100" i="2"/>
  <c r="BO100" i="2"/>
  <c r="BP100" i="2"/>
  <c r="BQ100" i="2"/>
  <c r="BR100" i="2"/>
  <c r="BS100" i="2"/>
  <c r="BJ101" i="2"/>
  <c r="BK101" i="2"/>
  <c r="BL101" i="2"/>
  <c r="BM101" i="2"/>
  <c r="BN101" i="2"/>
  <c r="BO101" i="2"/>
  <c r="BP101" i="2"/>
  <c r="BQ101" i="2"/>
  <c r="BR101" i="2"/>
  <c r="BS101" i="2"/>
  <c r="BJ102" i="2"/>
  <c r="BK102" i="2"/>
  <c r="BL102" i="2"/>
  <c r="BM102" i="2"/>
  <c r="BN102" i="2"/>
  <c r="BO102" i="2"/>
  <c r="BP102" i="2"/>
  <c r="BQ102" i="2"/>
  <c r="BR102" i="2"/>
  <c r="BS102" i="2"/>
  <c r="BJ103" i="2"/>
  <c r="BK103" i="2"/>
  <c r="BL103" i="2"/>
  <c r="BM103" i="2"/>
  <c r="BN103" i="2"/>
  <c r="BO103" i="2"/>
  <c r="BP103" i="2"/>
  <c r="BQ103" i="2"/>
  <c r="BR103" i="2"/>
  <c r="BS103" i="2"/>
  <c r="BJ104" i="2"/>
  <c r="BK104" i="2"/>
  <c r="BL104" i="2"/>
  <c r="BM104" i="2"/>
  <c r="BN104" i="2"/>
  <c r="BO104" i="2"/>
  <c r="BP104" i="2"/>
  <c r="BQ104" i="2"/>
  <c r="BR104" i="2"/>
  <c r="BS104" i="2"/>
  <c r="BJ105" i="2"/>
  <c r="BK105" i="2"/>
  <c r="BL105" i="2"/>
  <c r="BM105" i="2"/>
  <c r="BN105" i="2"/>
  <c r="BO105" i="2"/>
  <c r="BP105" i="2"/>
  <c r="BQ105" i="2"/>
  <c r="BR105" i="2"/>
  <c r="BS105" i="2"/>
  <c r="BJ106" i="2"/>
  <c r="BK106" i="2"/>
  <c r="BL106" i="2"/>
  <c r="BM106" i="2"/>
  <c r="BN106" i="2"/>
  <c r="BO106" i="2"/>
  <c r="BP106" i="2"/>
  <c r="BQ106" i="2"/>
  <c r="BR106" i="2"/>
  <c r="BS106" i="2"/>
  <c r="BJ107" i="2"/>
  <c r="BK107" i="2"/>
  <c r="BL107" i="2"/>
  <c r="BM107" i="2"/>
  <c r="BN107" i="2"/>
  <c r="BO107" i="2"/>
  <c r="BP107" i="2"/>
  <c r="BQ107" i="2"/>
  <c r="BR107" i="2"/>
  <c r="BS107" i="2"/>
  <c r="BJ108" i="2"/>
  <c r="BK108" i="2"/>
  <c r="BL108" i="2"/>
  <c r="BM108" i="2"/>
  <c r="BN108" i="2"/>
  <c r="BO108" i="2"/>
  <c r="BP108" i="2"/>
  <c r="BQ108" i="2"/>
  <c r="BR108" i="2"/>
  <c r="BS108" i="2"/>
  <c r="BJ109" i="2"/>
  <c r="BK109" i="2"/>
  <c r="BL109" i="2"/>
  <c r="BM109" i="2"/>
  <c r="BN109" i="2"/>
  <c r="BO109" i="2"/>
  <c r="BP109" i="2"/>
  <c r="BQ109" i="2"/>
  <c r="BR109" i="2"/>
  <c r="BS109" i="2"/>
  <c r="BJ110" i="2"/>
  <c r="BK110" i="2"/>
  <c r="BL110" i="2"/>
  <c r="BM110" i="2"/>
  <c r="BN110" i="2"/>
  <c r="BO110" i="2"/>
  <c r="BP110" i="2"/>
  <c r="BQ110" i="2"/>
  <c r="BR110" i="2"/>
  <c r="BS110" i="2"/>
  <c r="BJ111" i="2"/>
  <c r="BK111" i="2"/>
  <c r="BL111" i="2"/>
  <c r="BM111" i="2"/>
  <c r="BN111" i="2"/>
  <c r="BO111" i="2"/>
  <c r="BP111" i="2"/>
  <c r="BQ111" i="2"/>
  <c r="BR111" i="2"/>
  <c r="BS111" i="2"/>
  <c r="BJ112" i="2"/>
  <c r="BK112" i="2"/>
  <c r="BL112" i="2"/>
  <c r="BM112" i="2"/>
  <c r="BN112" i="2"/>
  <c r="BO112" i="2"/>
  <c r="BP112" i="2"/>
  <c r="BQ112" i="2"/>
  <c r="BR112" i="2"/>
  <c r="BS112" i="2"/>
  <c r="BJ113" i="2"/>
  <c r="BK113" i="2"/>
  <c r="BL113" i="2"/>
  <c r="BM113" i="2"/>
  <c r="BN113" i="2"/>
  <c r="BO113" i="2"/>
  <c r="BP113" i="2"/>
  <c r="BQ113" i="2"/>
  <c r="BR113" i="2"/>
  <c r="BS113" i="2"/>
  <c r="BJ114" i="2"/>
  <c r="BK114" i="2"/>
  <c r="BL114" i="2"/>
  <c r="BM114" i="2"/>
  <c r="BN114" i="2"/>
  <c r="BO114" i="2"/>
  <c r="BP114" i="2"/>
  <c r="BQ114" i="2"/>
  <c r="BR114" i="2"/>
  <c r="BS114" i="2"/>
  <c r="BJ115" i="2"/>
  <c r="BK115" i="2"/>
  <c r="BL115" i="2"/>
  <c r="BM115" i="2"/>
  <c r="BN115" i="2"/>
  <c r="BO115" i="2"/>
  <c r="BP115" i="2"/>
  <c r="BQ115" i="2"/>
  <c r="BR115" i="2"/>
  <c r="BS115" i="2"/>
  <c r="BJ116" i="2"/>
  <c r="BK116" i="2"/>
  <c r="BL116" i="2"/>
  <c r="BM116" i="2"/>
  <c r="BN116" i="2"/>
  <c r="BO116" i="2"/>
  <c r="BP116" i="2"/>
  <c r="BQ116" i="2"/>
  <c r="BR116" i="2"/>
  <c r="BS116" i="2"/>
  <c r="BJ117" i="2"/>
  <c r="BK117" i="2"/>
  <c r="BL117" i="2"/>
  <c r="BM117" i="2"/>
  <c r="BN117" i="2"/>
  <c r="BO117" i="2"/>
  <c r="BP117" i="2"/>
  <c r="BQ117" i="2"/>
  <c r="BR117" i="2"/>
  <c r="BS117" i="2"/>
  <c r="BJ118" i="2"/>
  <c r="BK118" i="2"/>
  <c r="BL118" i="2"/>
  <c r="BM118" i="2"/>
  <c r="BN118" i="2"/>
  <c r="BO118" i="2"/>
  <c r="BP118" i="2"/>
  <c r="BQ118" i="2"/>
  <c r="BR118" i="2"/>
  <c r="BS118" i="2"/>
  <c r="BJ119" i="2"/>
  <c r="BK119" i="2"/>
  <c r="BL119" i="2"/>
  <c r="BM119" i="2"/>
  <c r="BN119" i="2"/>
  <c r="BO119" i="2"/>
  <c r="BP119" i="2"/>
  <c r="BQ119" i="2"/>
  <c r="BR119" i="2"/>
  <c r="BS119" i="2"/>
  <c r="BJ120" i="2"/>
  <c r="BK120" i="2"/>
  <c r="BL120" i="2"/>
  <c r="BM120" i="2"/>
  <c r="BN120" i="2"/>
  <c r="BO120" i="2"/>
  <c r="BP120" i="2"/>
  <c r="BQ120" i="2"/>
  <c r="BR120" i="2"/>
  <c r="BS120" i="2"/>
  <c r="BJ121" i="2"/>
  <c r="BK121" i="2"/>
  <c r="BL121" i="2"/>
  <c r="BM121" i="2"/>
  <c r="BN121" i="2"/>
  <c r="BO121" i="2"/>
  <c r="BP121" i="2"/>
  <c r="BQ121" i="2"/>
  <c r="BR121" i="2"/>
  <c r="BS121" i="2"/>
  <c r="BJ122" i="2"/>
  <c r="BK122" i="2"/>
  <c r="BL122" i="2"/>
  <c r="BM122" i="2"/>
  <c r="BN122" i="2"/>
  <c r="BO122" i="2"/>
  <c r="BP122" i="2"/>
  <c r="BQ122" i="2"/>
  <c r="BR122" i="2"/>
  <c r="BS122" i="2"/>
  <c r="BJ123" i="2"/>
  <c r="BK123" i="2"/>
  <c r="BL123" i="2"/>
  <c r="BM123" i="2"/>
  <c r="BN123" i="2"/>
  <c r="BO123" i="2"/>
  <c r="BP123" i="2"/>
  <c r="BQ123" i="2"/>
  <c r="BR123" i="2"/>
  <c r="BS123" i="2"/>
  <c r="BJ124" i="2"/>
  <c r="BK124" i="2"/>
  <c r="BL124" i="2"/>
  <c r="BM124" i="2"/>
  <c r="BN124" i="2"/>
  <c r="BO124" i="2"/>
  <c r="BP124" i="2"/>
  <c r="BQ124" i="2"/>
  <c r="BR124" i="2"/>
  <c r="BS124" i="2"/>
  <c r="BJ125" i="2"/>
  <c r="BK125" i="2"/>
  <c r="BL125" i="2"/>
  <c r="BM125" i="2"/>
  <c r="BN125" i="2"/>
  <c r="BO125" i="2"/>
  <c r="BP125" i="2"/>
  <c r="BQ125" i="2"/>
  <c r="BR125" i="2"/>
  <c r="BS125" i="2"/>
  <c r="BJ126" i="2"/>
  <c r="BK126" i="2"/>
  <c r="BL126" i="2"/>
  <c r="BM126" i="2"/>
  <c r="BN126" i="2"/>
  <c r="BO126" i="2"/>
  <c r="BP126" i="2"/>
  <c r="BQ126" i="2"/>
  <c r="BR126" i="2"/>
  <c r="BS126" i="2"/>
  <c r="BJ127" i="2"/>
  <c r="BK127" i="2"/>
  <c r="BL127" i="2"/>
  <c r="BM127" i="2"/>
  <c r="BN127" i="2"/>
  <c r="BO127" i="2"/>
  <c r="BP127" i="2"/>
  <c r="BQ127" i="2"/>
  <c r="BR127" i="2"/>
  <c r="BS127" i="2"/>
  <c r="BJ128" i="2"/>
  <c r="BK128" i="2"/>
  <c r="BL128" i="2"/>
  <c r="BM128" i="2"/>
  <c r="BN128" i="2"/>
  <c r="BO128" i="2"/>
  <c r="BP128" i="2"/>
  <c r="BQ128" i="2"/>
  <c r="BR128" i="2"/>
  <c r="BS128" i="2"/>
  <c r="BJ129" i="2"/>
  <c r="BK129" i="2"/>
  <c r="BL129" i="2"/>
  <c r="BM129" i="2"/>
  <c r="BN129" i="2"/>
  <c r="BO129" i="2"/>
  <c r="BP129" i="2"/>
  <c r="BQ129" i="2"/>
  <c r="BR129" i="2"/>
  <c r="BS129" i="2"/>
  <c r="BJ130" i="2"/>
  <c r="BK130" i="2"/>
  <c r="BL130" i="2"/>
  <c r="BM130" i="2"/>
  <c r="BN130" i="2"/>
  <c r="BO130" i="2"/>
  <c r="BP130" i="2"/>
  <c r="BQ130" i="2"/>
  <c r="BR130" i="2"/>
  <c r="BS130" i="2"/>
  <c r="BJ131" i="2"/>
  <c r="BK131" i="2"/>
  <c r="BL131" i="2"/>
  <c r="BM131" i="2"/>
  <c r="BN131" i="2"/>
  <c r="BO131" i="2"/>
  <c r="BP131" i="2"/>
  <c r="BQ131" i="2"/>
  <c r="BR131" i="2"/>
  <c r="BS131" i="2"/>
  <c r="BJ132" i="2"/>
  <c r="BK132" i="2"/>
  <c r="BL132" i="2"/>
  <c r="BM132" i="2"/>
  <c r="BN132" i="2"/>
  <c r="BO132" i="2"/>
  <c r="BP132" i="2"/>
  <c r="BQ132" i="2"/>
  <c r="BR132" i="2"/>
  <c r="BS132" i="2"/>
  <c r="BJ133" i="2"/>
  <c r="BK133" i="2"/>
  <c r="BL133" i="2"/>
  <c r="BM133" i="2"/>
  <c r="BN133" i="2"/>
  <c r="BO133" i="2"/>
  <c r="BP133" i="2"/>
  <c r="BQ133" i="2"/>
  <c r="BR133" i="2"/>
  <c r="BS133" i="2"/>
  <c r="BJ134" i="2"/>
  <c r="BK134" i="2"/>
  <c r="BL134" i="2"/>
  <c r="BM134" i="2"/>
  <c r="BN134" i="2"/>
  <c r="BO134" i="2"/>
  <c r="BP134" i="2"/>
  <c r="BQ134" i="2"/>
  <c r="BR134" i="2"/>
  <c r="BS134" i="2"/>
  <c r="BJ135" i="2"/>
  <c r="BK135" i="2"/>
  <c r="BL135" i="2"/>
  <c r="BM135" i="2"/>
  <c r="BN135" i="2"/>
  <c r="BO135" i="2"/>
  <c r="BP135" i="2"/>
  <c r="BQ135" i="2"/>
  <c r="BR135" i="2"/>
  <c r="BS135" i="2"/>
  <c r="BJ136" i="2"/>
  <c r="BK136" i="2"/>
  <c r="BL136" i="2"/>
  <c r="BM136" i="2"/>
  <c r="BN136" i="2"/>
  <c r="BO136" i="2"/>
  <c r="BP136" i="2"/>
  <c r="BQ136" i="2"/>
  <c r="BR136" i="2"/>
  <c r="BS136" i="2"/>
  <c r="BJ137" i="2"/>
  <c r="BK137" i="2"/>
  <c r="BL137" i="2"/>
  <c r="BM137" i="2"/>
  <c r="BN137" i="2"/>
  <c r="BO137" i="2"/>
  <c r="BP137" i="2"/>
  <c r="BQ137" i="2"/>
  <c r="BR137" i="2"/>
  <c r="BS137" i="2"/>
  <c r="BJ138" i="2"/>
  <c r="BK138" i="2"/>
  <c r="BL138" i="2"/>
  <c r="BM138" i="2"/>
  <c r="BN138" i="2"/>
  <c r="BO138" i="2"/>
  <c r="BP138" i="2"/>
  <c r="BQ138" i="2"/>
  <c r="BR138" i="2"/>
  <c r="BS138" i="2"/>
  <c r="BJ139" i="2"/>
  <c r="BK139" i="2"/>
  <c r="BL139" i="2"/>
  <c r="BM139" i="2"/>
  <c r="BN139" i="2"/>
  <c r="BO139" i="2"/>
  <c r="BP139" i="2"/>
  <c r="BQ139" i="2"/>
  <c r="BR139" i="2"/>
  <c r="BS139" i="2"/>
  <c r="BJ140" i="2"/>
  <c r="BK140" i="2"/>
  <c r="BL140" i="2"/>
  <c r="BM140" i="2"/>
  <c r="BN140" i="2"/>
  <c r="BO140" i="2"/>
  <c r="BP140" i="2"/>
  <c r="BQ140" i="2"/>
  <c r="BR140" i="2"/>
  <c r="BS140" i="2"/>
  <c r="BJ141" i="2"/>
  <c r="BK141" i="2"/>
  <c r="BL141" i="2"/>
  <c r="BM141" i="2"/>
  <c r="BN141" i="2"/>
  <c r="BO141" i="2"/>
  <c r="BP141" i="2"/>
  <c r="BQ141" i="2"/>
  <c r="BR141" i="2"/>
  <c r="BS141" i="2"/>
  <c r="BJ142" i="2"/>
  <c r="BK142" i="2"/>
  <c r="BL142" i="2"/>
  <c r="BM142" i="2"/>
  <c r="BN142" i="2"/>
  <c r="BO142" i="2"/>
  <c r="BP142" i="2"/>
  <c r="BQ142" i="2"/>
  <c r="BR142" i="2"/>
  <c r="BS142" i="2"/>
  <c r="BJ143" i="2"/>
  <c r="BK143" i="2"/>
  <c r="BL143" i="2"/>
  <c r="BM143" i="2"/>
  <c r="BN143" i="2"/>
  <c r="BO143" i="2"/>
  <c r="BP143" i="2"/>
  <c r="BQ143" i="2"/>
  <c r="BR143" i="2"/>
  <c r="BS143" i="2"/>
  <c r="BJ144" i="2"/>
  <c r="BK144" i="2"/>
  <c r="BL144" i="2"/>
  <c r="BM144" i="2"/>
  <c r="BN144" i="2"/>
  <c r="BO144" i="2"/>
  <c r="BP144" i="2"/>
  <c r="BQ144" i="2"/>
  <c r="BR144" i="2"/>
  <c r="BS144" i="2"/>
  <c r="BJ145" i="2"/>
  <c r="BK145" i="2"/>
  <c r="BL145" i="2"/>
  <c r="BM145" i="2"/>
  <c r="BN145" i="2"/>
  <c r="BO145" i="2"/>
  <c r="BP145" i="2"/>
  <c r="BQ145" i="2"/>
  <c r="BR145" i="2"/>
  <c r="BS145" i="2"/>
  <c r="BJ146" i="2"/>
  <c r="BK146" i="2"/>
  <c r="BL146" i="2"/>
  <c r="BM146" i="2"/>
  <c r="BN146" i="2"/>
  <c r="BO146" i="2"/>
  <c r="BP146" i="2"/>
  <c r="BQ146" i="2"/>
  <c r="BR146" i="2"/>
  <c r="BS146" i="2"/>
  <c r="BJ147" i="2"/>
  <c r="BK147" i="2"/>
  <c r="BL147" i="2"/>
  <c r="BM147" i="2"/>
  <c r="BN147" i="2"/>
  <c r="BO147" i="2"/>
  <c r="BP147" i="2"/>
  <c r="BQ147" i="2"/>
  <c r="BR147" i="2"/>
  <c r="BS147" i="2"/>
  <c r="BJ148" i="2"/>
  <c r="BK148" i="2"/>
  <c r="BL148" i="2"/>
  <c r="BM148" i="2"/>
  <c r="BN148" i="2"/>
  <c r="BO148" i="2"/>
  <c r="BP148" i="2"/>
  <c r="BQ148" i="2"/>
  <c r="BR148" i="2"/>
  <c r="BS148" i="2"/>
  <c r="BJ149" i="2"/>
  <c r="BK149" i="2"/>
  <c r="BL149" i="2"/>
  <c r="BM149" i="2"/>
  <c r="BN149" i="2"/>
  <c r="BO149" i="2"/>
  <c r="BP149" i="2"/>
  <c r="BQ149" i="2"/>
  <c r="BR149" i="2"/>
  <c r="BS149" i="2"/>
  <c r="BJ150" i="2"/>
  <c r="BK150" i="2"/>
  <c r="BL150" i="2"/>
  <c r="BM150" i="2"/>
  <c r="BN150" i="2"/>
  <c r="BO150" i="2"/>
  <c r="BP150" i="2"/>
  <c r="BQ150" i="2"/>
  <c r="BR150" i="2"/>
  <c r="BS150" i="2"/>
  <c r="BJ151" i="2"/>
  <c r="BK151" i="2"/>
  <c r="BL151" i="2"/>
  <c r="BM151" i="2"/>
  <c r="BN151" i="2"/>
  <c r="BO151" i="2"/>
  <c r="BP151" i="2"/>
  <c r="BQ151" i="2"/>
  <c r="BR151" i="2"/>
  <c r="BS151" i="2"/>
  <c r="BJ152" i="2"/>
  <c r="BK152" i="2"/>
  <c r="BL152" i="2"/>
  <c r="BM152" i="2"/>
  <c r="BN152" i="2"/>
  <c r="BO152" i="2"/>
  <c r="BP152" i="2"/>
  <c r="BQ152" i="2"/>
  <c r="BR152" i="2"/>
  <c r="BS152" i="2"/>
  <c r="BJ153" i="2"/>
  <c r="BK153" i="2"/>
  <c r="BL153" i="2"/>
  <c r="BM153" i="2"/>
  <c r="BN153" i="2"/>
  <c r="BO153" i="2"/>
  <c r="BP153" i="2"/>
  <c r="BQ153" i="2"/>
  <c r="BR153" i="2"/>
  <c r="BS153" i="2"/>
  <c r="BJ154" i="2"/>
  <c r="BK154" i="2"/>
  <c r="BL154" i="2"/>
  <c r="BM154" i="2"/>
  <c r="BN154" i="2"/>
  <c r="BO154" i="2"/>
  <c r="BP154" i="2"/>
  <c r="BQ154" i="2"/>
  <c r="BR154" i="2"/>
  <c r="BS154" i="2"/>
  <c r="BJ155" i="2"/>
  <c r="BK155" i="2"/>
  <c r="BL155" i="2"/>
  <c r="BM155" i="2"/>
  <c r="BN155" i="2"/>
  <c r="BO155" i="2"/>
  <c r="BP155" i="2"/>
  <c r="BQ155" i="2"/>
  <c r="BR155" i="2"/>
  <c r="BS155" i="2"/>
  <c r="BK83" i="2"/>
  <c r="BL83" i="2"/>
  <c r="BM83" i="2"/>
  <c r="BN83" i="2"/>
  <c r="BO83" i="2"/>
  <c r="BP83" i="2"/>
  <c r="BQ83" i="2"/>
  <c r="BR83" i="2"/>
  <c r="BS83" i="2"/>
  <c r="BJ83" i="2"/>
  <c r="AZ84" i="2"/>
  <c r="BA84" i="2"/>
  <c r="BB84" i="2"/>
  <c r="BC84" i="2"/>
  <c r="BD84" i="2"/>
  <c r="BE84" i="2"/>
  <c r="BF84" i="2"/>
  <c r="BG84" i="2"/>
  <c r="BH84" i="2"/>
  <c r="BI84" i="2"/>
  <c r="AZ85" i="2"/>
  <c r="BA85" i="2"/>
  <c r="BB85" i="2"/>
  <c r="BC85" i="2"/>
  <c r="BD85" i="2"/>
  <c r="BE85" i="2"/>
  <c r="BF85" i="2"/>
  <c r="BG85" i="2"/>
  <c r="BH85" i="2"/>
  <c r="BI85" i="2"/>
  <c r="AZ86" i="2"/>
  <c r="BA86" i="2"/>
  <c r="BB86" i="2"/>
  <c r="BC86" i="2"/>
  <c r="BD86" i="2"/>
  <c r="BE86" i="2"/>
  <c r="BF86" i="2"/>
  <c r="BG86" i="2"/>
  <c r="BH86" i="2"/>
  <c r="BI86" i="2"/>
  <c r="AZ87" i="2"/>
  <c r="BA87" i="2"/>
  <c r="BB87" i="2"/>
  <c r="BC87" i="2"/>
  <c r="BD87" i="2"/>
  <c r="BE87" i="2"/>
  <c r="BF87" i="2"/>
  <c r="BG87" i="2"/>
  <c r="BH87" i="2"/>
  <c r="BI87" i="2"/>
  <c r="AZ88" i="2"/>
  <c r="BA88" i="2"/>
  <c r="BB88" i="2"/>
  <c r="BC88" i="2"/>
  <c r="BD88" i="2"/>
  <c r="BE88" i="2"/>
  <c r="BF88" i="2"/>
  <c r="BG88" i="2"/>
  <c r="BH88" i="2"/>
  <c r="BI88" i="2"/>
  <c r="AZ89" i="2"/>
  <c r="BA89" i="2"/>
  <c r="BB89" i="2"/>
  <c r="BC89" i="2"/>
  <c r="BD89" i="2"/>
  <c r="BE89" i="2"/>
  <c r="BF89" i="2"/>
  <c r="BG89" i="2"/>
  <c r="BH89" i="2"/>
  <c r="BI89" i="2"/>
  <c r="AZ90" i="2"/>
  <c r="BA90" i="2"/>
  <c r="BB90" i="2"/>
  <c r="BC90" i="2"/>
  <c r="BD90" i="2"/>
  <c r="BE90" i="2"/>
  <c r="BF90" i="2"/>
  <c r="BG90" i="2"/>
  <c r="BH90" i="2"/>
  <c r="BI90" i="2"/>
  <c r="AZ91" i="2"/>
  <c r="BA91" i="2"/>
  <c r="BB91" i="2"/>
  <c r="BC91" i="2"/>
  <c r="BD91" i="2"/>
  <c r="BE91" i="2"/>
  <c r="BF91" i="2"/>
  <c r="BG91" i="2"/>
  <c r="BH91" i="2"/>
  <c r="BI91" i="2"/>
  <c r="AZ92" i="2"/>
  <c r="BA92" i="2"/>
  <c r="BB92" i="2"/>
  <c r="BC92" i="2"/>
  <c r="BD92" i="2"/>
  <c r="BE92" i="2"/>
  <c r="BF92" i="2"/>
  <c r="BG92" i="2"/>
  <c r="BH92" i="2"/>
  <c r="BI92" i="2"/>
  <c r="AZ93" i="2"/>
  <c r="BA93" i="2"/>
  <c r="BB93" i="2"/>
  <c r="BC93" i="2"/>
  <c r="BD93" i="2"/>
  <c r="BE93" i="2"/>
  <c r="BF93" i="2"/>
  <c r="BG93" i="2"/>
  <c r="BH93" i="2"/>
  <c r="BI93" i="2"/>
  <c r="AZ94" i="2"/>
  <c r="BA94" i="2"/>
  <c r="BB94" i="2"/>
  <c r="BC94" i="2"/>
  <c r="BD94" i="2"/>
  <c r="BE94" i="2"/>
  <c r="BF94" i="2"/>
  <c r="BG94" i="2"/>
  <c r="BH94" i="2"/>
  <c r="BI94" i="2"/>
  <c r="AZ95" i="2"/>
  <c r="BA95" i="2"/>
  <c r="BB95" i="2"/>
  <c r="BC95" i="2"/>
  <c r="BD95" i="2"/>
  <c r="BE95" i="2"/>
  <c r="BF95" i="2"/>
  <c r="BG95" i="2"/>
  <c r="BH95" i="2"/>
  <c r="BI95" i="2"/>
  <c r="AZ96" i="2"/>
  <c r="BA96" i="2"/>
  <c r="BB96" i="2"/>
  <c r="BC96" i="2"/>
  <c r="BD96" i="2"/>
  <c r="BE96" i="2"/>
  <c r="BF96" i="2"/>
  <c r="BG96" i="2"/>
  <c r="BH96" i="2"/>
  <c r="BI96" i="2"/>
  <c r="AZ97" i="2"/>
  <c r="BA97" i="2"/>
  <c r="BB97" i="2"/>
  <c r="BC97" i="2"/>
  <c r="BD97" i="2"/>
  <c r="BE97" i="2"/>
  <c r="BF97" i="2"/>
  <c r="BG97" i="2"/>
  <c r="BH97" i="2"/>
  <c r="BI97" i="2"/>
  <c r="AZ98" i="2"/>
  <c r="BA98" i="2"/>
  <c r="BB98" i="2"/>
  <c r="BC98" i="2"/>
  <c r="BD98" i="2"/>
  <c r="BE98" i="2"/>
  <c r="BF98" i="2"/>
  <c r="BG98" i="2"/>
  <c r="BH98" i="2"/>
  <c r="BI98" i="2"/>
  <c r="AZ99" i="2"/>
  <c r="BA99" i="2"/>
  <c r="BB99" i="2"/>
  <c r="BC99" i="2"/>
  <c r="BD99" i="2"/>
  <c r="BE99" i="2"/>
  <c r="BF99" i="2"/>
  <c r="BG99" i="2"/>
  <c r="BH99" i="2"/>
  <c r="BI99" i="2"/>
  <c r="AZ100" i="2"/>
  <c r="BA100" i="2"/>
  <c r="BB100" i="2"/>
  <c r="BC100" i="2"/>
  <c r="BD100" i="2"/>
  <c r="BE100" i="2"/>
  <c r="BF100" i="2"/>
  <c r="BG100" i="2"/>
  <c r="BH100" i="2"/>
  <c r="BI100" i="2"/>
  <c r="AZ101" i="2"/>
  <c r="BA101" i="2"/>
  <c r="BB101" i="2"/>
  <c r="BC101" i="2"/>
  <c r="BD101" i="2"/>
  <c r="BE101" i="2"/>
  <c r="BF101" i="2"/>
  <c r="BG101" i="2"/>
  <c r="BH101" i="2"/>
  <c r="BI101" i="2"/>
  <c r="AZ102" i="2"/>
  <c r="BA102" i="2"/>
  <c r="BB102" i="2"/>
  <c r="BC102" i="2"/>
  <c r="BD102" i="2"/>
  <c r="BE102" i="2"/>
  <c r="BF102" i="2"/>
  <c r="BG102" i="2"/>
  <c r="BH102" i="2"/>
  <c r="BI102" i="2"/>
  <c r="AZ103" i="2"/>
  <c r="BA103" i="2"/>
  <c r="BB103" i="2"/>
  <c r="BC103" i="2"/>
  <c r="BD103" i="2"/>
  <c r="BE103" i="2"/>
  <c r="BF103" i="2"/>
  <c r="BG103" i="2"/>
  <c r="BH103" i="2"/>
  <c r="BI103" i="2"/>
  <c r="AZ104" i="2"/>
  <c r="BA104" i="2"/>
  <c r="BB104" i="2"/>
  <c r="BC104" i="2"/>
  <c r="BD104" i="2"/>
  <c r="BE104" i="2"/>
  <c r="BF104" i="2"/>
  <c r="BG104" i="2"/>
  <c r="BH104" i="2"/>
  <c r="BI104" i="2"/>
  <c r="AZ105" i="2"/>
  <c r="BA105" i="2"/>
  <c r="BB105" i="2"/>
  <c r="BC105" i="2"/>
  <c r="BD105" i="2"/>
  <c r="BE105" i="2"/>
  <c r="BF105" i="2"/>
  <c r="BG105" i="2"/>
  <c r="BH105" i="2"/>
  <c r="BI105" i="2"/>
  <c r="AZ106" i="2"/>
  <c r="BA106" i="2"/>
  <c r="BB106" i="2"/>
  <c r="BC106" i="2"/>
  <c r="BD106" i="2"/>
  <c r="BE106" i="2"/>
  <c r="BF106" i="2"/>
  <c r="BG106" i="2"/>
  <c r="BH106" i="2"/>
  <c r="BI106" i="2"/>
  <c r="AZ107" i="2"/>
  <c r="BA107" i="2"/>
  <c r="BB107" i="2"/>
  <c r="BC107" i="2"/>
  <c r="BD107" i="2"/>
  <c r="BE107" i="2"/>
  <c r="BF107" i="2"/>
  <c r="BG107" i="2"/>
  <c r="BH107" i="2"/>
  <c r="BI107" i="2"/>
  <c r="AZ108" i="2"/>
  <c r="BA108" i="2"/>
  <c r="BB108" i="2"/>
  <c r="BC108" i="2"/>
  <c r="BD108" i="2"/>
  <c r="BE108" i="2"/>
  <c r="BF108" i="2"/>
  <c r="BG108" i="2"/>
  <c r="BH108" i="2"/>
  <c r="BI108" i="2"/>
  <c r="AZ109" i="2"/>
  <c r="BA109" i="2"/>
  <c r="BB109" i="2"/>
  <c r="BC109" i="2"/>
  <c r="BD109" i="2"/>
  <c r="BE109" i="2"/>
  <c r="BF109" i="2"/>
  <c r="BG109" i="2"/>
  <c r="BH109" i="2"/>
  <c r="BI109" i="2"/>
  <c r="AZ110" i="2"/>
  <c r="BA110" i="2"/>
  <c r="BB110" i="2"/>
  <c r="BC110" i="2"/>
  <c r="BD110" i="2"/>
  <c r="BE110" i="2"/>
  <c r="BF110" i="2"/>
  <c r="BG110" i="2"/>
  <c r="BH110" i="2"/>
  <c r="BI110" i="2"/>
  <c r="AZ111" i="2"/>
  <c r="BA111" i="2"/>
  <c r="BB111" i="2"/>
  <c r="BC111" i="2"/>
  <c r="BD111" i="2"/>
  <c r="BE111" i="2"/>
  <c r="BF111" i="2"/>
  <c r="BG111" i="2"/>
  <c r="BH111" i="2"/>
  <c r="BI111" i="2"/>
  <c r="AZ112" i="2"/>
  <c r="BA112" i="2"/>
  <c r="BB112" i="2"/>
  <c r="BC112" i="2"/>
  <c r="BD112" i="2"/>
  <c r="BE112" i="2"/>
  <c r="BF112" i="2"/>
  <c r="BG112" i="2"/>
  <c r="BH112" i="2"/>
  <c r="BI112" i="2"/>
  <c r="AZ113" i="2"/>
  <c r="BA113" i="2"/>
  <c r="BB113" i="2"/>
  <c r="BC113" i="2"/>
  <c r="BD113" i="2"/>
  <c r="BE113" i="2"/>
  <c r="BF113" i="2"/>
  <c r="BG113" i="2"/>
  <c r="BH113" i="2"/>
  <c r="BI113" i="2"/>
  <c r="AZ114" i="2"/>
  <c r="BA114" i="2"/>
  <c r="BB114" i="2"/>
  <c r="BC114" i="2"/>
  <c r="BD114" i="2"/>
  <c r="BE114" i="2"/>
  <c r="BF114" i="2"/>
  <c r="BG114" i="2"/>
  <c r="BH114" i="2"/>
  <c r="BI114" i="2"/>
  <c r="AZ115" i="2"/>
  <c r="BA115" i="2"/>
  <c r="BB115" i="2"/>
  <c r="BC115" i="2"/>
  <c r="BD115" i="2"/>
  <c r="BE115" i="2"/>
  <c r="BF115" i="2"/>
  <c r="BG115" i="2"/>
  <c r="BH115" i="2"/>
  <c r="BI115" i="2"/>
  <c r="AZ116" i="2"/>
  <c r="BA116" i="2"/>
  <c r="BB116" i="2"/>
  <c r="BC116" i="2"/>
  <c r="BD116" i="2"/>
  <c r="BE116" i="2"/>
  <c r="BF116" i="2"/>
  <c r="BG116" i="2"/>
  <c r="BH116" i="2"/>
  <c r="BI116" i="2"/>
  <c r="AZ117" i="2"/>
  <c r="BA117" i="2"/>
  <c r="BB117" i="2"/>
  <c r="BC117" i="2"/>
  <c r="BD117" i="2"/>
  <c r="BE117" i="2"/>
  <c r="BF117" i="2"/>
  <c r="BG117" i="2"/>
  <c r="BH117" i="2"/>
  <c r="BI117" i="2"/>
  <c r="AZ118" i="2"/>
  <c r="BA118" i="2"/>
  <c r="BB118" i="2"/>
  <c r="BC118" i="2"/>
  <c r="BD118" i="2"/>
  <c r="BE118" i="2"/>
  <c r="BF118" i="2"/>
  <c r="BG118" i="2"/>
  <c r="BH118" i="2"/>
  <c r="BI118" i="2"/>
  <c r="AZ119" i="2"/>
  <c r="BA119" i="2"/>
  <c r="BB119" i="2"/>
  <c r="BC119" i="2"/>
  <c r="BD119" i="2"/>
  <c r="BE119" i="2"/>
  <c r="BF119" i="2"/>
  <c r="BG119" i="2"/>
  <c r="BH119" i="2"/>
  <c r="BI119" i="2"/>
  <c r="AZ120" i="2"/>
  <c r="BA120" i="2"/>
  <c r="BB120" i="2"/>
  <c r="BC120" i="2"/>
  <c r="BD120" i="2"/>
  <c r="BE120" i="2"/>
  <c r="BF120" i="2"/>
  <c r="BG120" i="2"/>
  <c r="BH120" i="2"/>
  <c r="BI120" i="2"/>
  <c r="AZ121" i="2"/>
  <c r="BA121" i="2"/>
  <c r="BB121" i="2"/>
  <c r="BC121" i="2"/>
  <c r="BD121" i="2"/>
  <c r="BE121" i="2"/>
  <c r="BF121" i="2"/>
  <c r="BG121" i="2"/>
  <c r="BH121" i="2"/>
  <c r="BI121" i="2"/>
  <c r="AZ122" i="2"/>
  <c r="BA122" i="2"/>
  <c r="BB122" i="2"/>
  <c r="BC122" i="2"/>
  <c r="BD122" i="2"/>
  <c r="BE122" i="2"/>
  <c r="BF122" i="2"/>
  <c r="BG122" i="2"/>
  <c r="BH122" i="2"/>
  <c r="BI122" i="2"/>
  <c r="AZ123" i="2"/>
  <c r="BA123" i="2"/>
  <c r="BB123" i="2"/>
  <c r="BC123" i="2"/>
  <c r="BD123" i="2"/>
  <c r="BE123" i="2"/>
  <c r="BF123" i="2"/>
  <c r="BG123" i="2"/>
  <c r="BH123" i="2"/>
  <c r="BI123" i="2"/>
  <c r="AZ124" i="2"/>
  <c r="BA124" i="2"/>
  <c r="BB124" i="2"/>
  <c r="BC124" i="2"/>
  <c r="BD124" i="2"/>
  <c r="BE124" i="2"/>
  <c r="BF124" i="2"/>
  <c r="BG124" i="2"/>
  <c r="BH124" i="2"/>
  <c r="BI124" i="2"/>
  <c r="AZ125" i="2"/>
  <c r="BA125" i="2"/>
  <c r="BB125" i="2"/>
  <c r="BC125" i="2"/>
  <c r="BD125" i="2"/>
  <c r="BE125" i="2"/>
  <c r="BF125" i="2"/>
  <c r="BG125" i="2"/>
  <c r="BH125" i="2"/>
  <c r="BI125" i="2"/>
  <c r="AZ126" i="2"/>
  <c r="BA126" i="2"/>
  <c r="BB126" i="2"/>
  <c r="BC126" i="2"/>
  <c r="BD126" i="2"/>
  <c r="BE126" i="2"/>
  <c r="BF126" i="2"/>
  <c r="BG126" i="2"/>
  <c r="BH126" i="2"/>
  <c r="BI126" i="2"/>
  <c r="AZ127" i="2"/>
  <c r="BA127" i="2"/>
  <c r="BB127" i="2"/>
  <c r="BC127" i="2"/>
  <c r="BD127" i="2"/>
  <c r="BE127" i="2"/>
  <c r="BF127" i="2"/>
  <c r="BG127" i="2"/>
  <c r="BH127" i="2"/>
  <c r="BI127" i="2"/>
  <c r="AZ128" i="2"/>
  <c r="BA128" i="2"/>
  <c r="BB128" i="2"/>
  <c r="BC128" i="2"/>
  <c r="BD128" i="2"/>
  <c r="BE128" i="2"/>
  <c r="BF128" i="2"/>
  <c r="BG128" i="2"/>
  <c r="BH128" i="2"/>
  <c r="BI128" i="2"/>
  <c r="AZ129" i="2"/>
  <c r="BA129" i="2"/>
  <c r="BB129" i="2"/>
  <c r="BC129" i="2"/>
  <c r="BD129" i="2"/>
  <c r="BE129" i="2"/>
  <c r="BF129" i="2"/>
  <c r="BG129" i="2"/>
  <c r="BH129" i="2"/>
  <c r="BI129" i="2"/>
  <c r="AZ130" i="2"/>
  <c r="BA130" i="2"/>
  <c r="BB130" i="2"/>
  <c r="BC130" i="2"/>
  <c r="BD130" i="2"/>
  <c r="BE130" i="2"/>
  <c r="BF130" i="2"/>
  <c r="BG130" i="2"/>
  <c r="BH130" i="2"/>
  <c r="BI130" i="2"/>
  <c r="AZ131" i="2"/>
  <c r="BA131" i="2"/>
  <c r="BB131" i="2"/>
  <c r="BC131" i="2"/>
  <c r="BD131" i="2"/>
  <c r="BE131" i="2"/>
  <c r="BF131" i="2"/>
  <c r="BG131" i="2"/>
  <c r="BH131" i="2"/>
  <c r="BI131" i="2"/>
  <c r="AZ132" i="2"/>
  <c r="BA132" i="2"/>
  <c r="BB132" i="2"/>
  <c r="BC132" i="2"/>
  <c r="BD132" i="2"/>
  <c r="BE132" i="2"/>
  <c r="BF132" i="2"/>
  <c r="BG132" i="2"/>
  <c r="BH132" i="2"/>
  <c r="BI132" i="2"/>
  <c r="AZ133" i="2"/>
  <c r="BA133" i="2"/>
  <c r="BB133" i="2"/>
  <c r="BC133" i="2"/>
  <c r="BD133" i="2"/>
  <c r="BE133" i="2"/>
  <c r="BF133" i="2"/>
  <c r="BG133" i="2"/>
  <c r="BH133" i="2"/>
  <c r="BI133" i="2"/>
  <c r="AZ134" i="2"/>
  <c r="BA134" i="2"/>
  <c r="BB134" i="2"/>
  <c r="BC134" i="2"/>
  <c r="BD134" i="2"/>
  <c r="BE134" i="2"/>
  <c r="BF134" i="2"/>
  <c r="BG134" i="2"/>
  <c r="BH134" i="2"/>
  <c r="BI134" i="2"/>
  <c r="AZ135" i="2"/>
  <c r="BA135" i="2"/>
  <c r="BB135" i="2"/>
  <c r="BC135" i="2"/>
  <c r="BD135" i="2"/>
  <c r="BE135" i="2"/>
  <c r="BF135" i="2"/>
  <c r="BG135" i="2"/>
  <c r="BH135" i="2"/>
  <c r="BI135" i="2"/>
  <c r="AZ136" i="2"/>
  <c r="BA136" i="2"/>
  <c r="BB136" i="2"/>
  <c r="BC136" i="2"/>
  <c r="BD136" i="2"/>
  <c r="BE136" i="2"/>
  <c r="BF136" i="2"/>
  <c r="BG136" i="2"/>
  <c r="BH136" i="2"/>
  <c r="BI136" i="2"/>
  <c r="AZ137" i="2"/>
  <c r="BA137" i="2"/>
  <c r="BB137" i="2"/>
  <c r="BC137" i="2"/>
  <c r="BD137" i="2"/>
  <c r="BE137" i="2"/>
  <c r="BF137" i="2"/>
  <c r="BG137" i="2"/>
  <c r="BH137" i="2"/>
  <c r="BI137" i="2"/>
  <c r="AZ138" i="2"/>
  <c r="BA138" i="2"/>
  <c r="BB138" i="2"/>
  <c r="BC138" i="2"/>
  <c r="BD138" i="2"/>
  <c r="BE138" i="2"/>
  <c r="BF138" i="2"/>
  <c r="BG138" i="2"/>
  <c r="BH138" i="2"/>
  <c r="BI138" i="2"/>
  <c r="AZ139" i="2"/>
  <c r="BA139" i="2"/>
  <c r="BB139" i="2"/>
  <c r="BC139" i="2"/>
  <c r="BD139" i="2"/>
  <c r="BE139" i="2"/>
  <c r="BF139" i="2"/>
  <c r="BG139" i="2"/>
  <c r="BH139" i="2"/>
  <c r="BI139" i="2"/>
  <c r="AZ140" i="2"/>
  <c r="BA140" i="2"/>
  <c r="BB140" i="2"/>
  <c r="BC140" i="2"/>
  <c r="BD140" i="2"/>
  <c r="BE140" i="2"/>
  <c r="BF140" i="2"/>
  <c r="BG140" i="2"/>
  <c r="BH140" i="2"/>
  <c r="BI140" i="2"/>
  <c r="AZ141" i="2"/>
  <c r="BA141" i="2"/>
  <c r="BB141" i="2"/>
  <c r="BC141" i="2"/>
  <c r="BD141" i="2"/>
  <c r="BE141" i="2"/>
  <c r="BF141" i="2"/>
  <c r="BG141" i="2"/>
  <c r="BH141" i="2"/>
  <c r="BI141" i="2"/>
  <c r="AZ142" i="2"/>
  <c r="BA142" i="2"/>
  <c r="BB142" i="2"/>
  <c r="BC142" i="2"/>
  <c r="BD142" i="2"/>
  <c r="BE142" i="2"/>
  <c r="BF142" i="2"/>
  <c r="BG142" i="2"/>
  <c r="BH142" i="2"/>
  <c r="BI142" i="2"/>
  <c r="AZ143" i="2"/>
  <c r="BA143" i="2"/>
  <c r="BB143" i="2"/>
  <c r="BC143" i="2"/>
  <c r="BD143" i="2"/>
  <c r="BE143" i="2"/>
  <c r="BF143" i="2"/>
  <c r="BG143" i="2"/>
  <c r="BH143" i="2"/>
  <c r="BI143" i="2"/>
  <c r="AZ144" i="2"/>
  <c r="BA144" i="2"/>
  <c r="BB144" i="2"/>
  <c r="BC144" i="2"/>
  <c r="BD144" i="2"/>
  <c r="BE144" i="2"/>
  <c r="BF144" i="2"/>
  <c r="BG144" i="2"/>
  <c r="BH144" i="2"/>
  <c r="BI144" i="2"/>
  <c r="AZ145" i="2"/>
  <c r="BA145" i="2"/>
  <c r="BB145" i="2"/>
  <c r="BC145" i="2"/>
  <c r="BD145" i="2"/>
  <c r="BE145" i="2"/>
  <c r="BF145" i="2"/>
  <c r="BG145" i="2"/>
  <c r="BH145" i="2"/>
  <c r="BI145" i="2"/>
  <c r="AZ146" i="2"/>
  <c r="BA146" i="2"/>
  <c r="BB146" i="2"/>
  <c r="BC146" i="2"/>
  <c r="BD146" i="2"/>
  <c r="BE146" i="2"/>
  <c r="BF146" i="2"/>
  <c r="BG146" i="2"/>
  <c r="BH146" i="2"/>
  <c r="BI146" i="2"/>
  <c r="AZ147" i="2"/>
  <c r="BA147" i="2"/>
  <c r="BB147" i="2"/>
  <c r="BC147" i="2"/>
  <c r="BD147" i="2"/>
  <c r="BE147" i="2"/>
  <c r="BF147" i="2"/>
  <c r="BG147" i="2"/>
  <c r="BH147" i="2"/>
  <c r="BI147" i="2"/>
  <c r="AZ148" i="2"/>
  <c r="BA148" i="2"/>
  <c r="BB148" i="2"/>
  <c r="BC148" i="2"/>
  <c r="BD148" i="2"/>
  <c r="BE148" i="2"/>
  <c r="BF148" i="2"/>
  <c r="BG148" i="2"/>
  <c r="BH148" i="2"/>
  <c r="BI148" i="2"/>
  <c r="AZ149" i="2"/>
  <c r="BA149" i="2"/>
  <c r="BB149" i="2"/>
  <c r="BC149" i="2"/>
  <c r="BD149" i="2"/>
  <c r="BE149" i="2"/>
  <c r="BF149" i="2"/>
  <c r="BG149" i="2"/>
  <c r="BH149" i="2"/>
  <c r="BI149" i="2"/>
  <c r="AZ150" i="2"/>
  <c r="BA150" i="2"/>
  <c r="BB150" i="2"/>
  <c r="BC150" i="2"/>
  <c r="BD150" i="2"/>
  <c r="BE150" i="2"/>
  <c r="BF150" i="2"/>
  <c r="BG150" i="2"/>
  <c r="BH150" i="2"/>
  <c r="BI150" i="2"/>
  <c r="AZ151" i="2"/>
  <c r="BA151" i="2"/>
  <c r="BB151" i="2"/>
  <c r="BC151" i="2"/>
  <c r="BD151" i="2"/>
  <c r="BE151" i="2"/>
  <c r="BF151" i="2"/>
  <c r="BG151" i="2"/>
  <c r="BH151" i="2"/>
  <c r="BI151" i="2"/>
  <c r="AZ152" i="2"/>
  <c r="BA152" i="2"/>
  <c r="BB152" i="2"/>
  <c r="BC152" i="2"/>
  <c r="BD152" i="2"/>
  <c r="BE152" i="2"/>
  <c r="BF152" i="2"/>
  <c r="BG152" i="2"/>
  <c r="BH152" i="2"/>
  <c r="BI152" i="2"/>
  <c r="AZ153" i="2"/>
  <c r="BA153" i="2"/>
  <c r="BB153" i="2"/>
  <c r="BC153" i="2"/>
  <c r="BD153" i="2"/>
  <c r="BE153" i="2"/>
  <c r="BF153" i="2"/>
  <c r="BG153" i="2"/>
  <c r="BH153" i="2"/>
  <c r="BI153" i="2"/>
  <c r="AZ154" i="2"/>
  <c r="BA154" i="2"/>
  <c r="BB154" i="2"/>
  <c r="BC154" i="2"/>
  <c r="BD154" i="2"/>
  <c r="BE154" i="2"/>
  <c r="BF154" i="2"/>
  <c r="BG154" i="2"/>
  <c r="BH154" i="2"/>
  <c r="BI154" i="2"/>
  <c r="AZ155" i="2"/>
  <c r="BA155" i="2"/>
  <c r="BB155" i="2"/>
  <c r="BC155" i="2"/>
  <c r="BD155" i="2"/>
  <c r="BE155" i="2"/>
  <c r="BF155" i="2"/>
  <c r="BG155" i="2"/>
  <c r="BH155" i="2"/>
  <c r="BI155" i="2"/>
  <c r="BA83" i="2"/>
  <c r="BB83" i="2"/>
  <c r="BC83" i="2"/>
  <c r="BD83" i="2"/>
  <c r="BE83" i="2"/>
  <c r="BF83" i="2"/>
  <c r="BG83" i="2"/>
  <c r="BH83" i="2"/>
  <c r="BI83" i="2"/>
  <c r="AZ83" i="2"/>
  <c r="AP84" i="2"/>
  <c r="AQ84" i="2"/>
  <c r="AR84" i="2"/>
  <c r="AS84" i="2"/>
  <c r="AT84" i="2"/>
  <c r="AU84" i="2"/>
  <c r="AV84" i="2"/>
  <c r="AW84" i="2"/>
  <c r="AX84" i="2"/>
  <c r="AY84" i="2"/>
  <c r="AP85" i="2"/>
  <c r="AQ85" i="2"/>
  <c r="AR85" i="2"/>
  <c r="AS85" i="2"/>
  <c r="AT85" i="2"/>
  <c r="AU85" i="2"/>
  <c r="AV85" i="2"/>
  <c r="AW85" i="2"/>
  <c r="AX85" i="2"/>
  <c r="AY85" i="2"/>
  <c r="AP86" i="2"/>
  <c r="AQ86" i="2"/>
  <c r="AR86" i="2"/>
  <c r="AS86" i="2"/>
  <c r="AT86" i="2"/>
  <c r="AU86" i="2"/>
  <c r="AV86" i="2"/>
  <c r="AW86" i="2"/>
  <c r="AX86" i="2"/>
  <c r="AY86" i="2"/>
  <c r="AP87" i="2"/>
  <c r="AQ87" i="2"/>
  <c r="AR87" i="2"/>
  <c r="AS87" i="2"/>
  <c r="AT87" i="2"/>
  <c r="AU87" i="2"/>
  <c r="AV87" i="2"/>
  <c r="AW87" i="2"/>
  <c r="AX87" i="2"/>
  <c r="AY87" i="2"/>
  <c r="AP88" i="2"/>
  <c r="AQ88" i="2"/>
  <c r="AR88" i="2"/>
  <c r="AS88" i="2"/>
  <c r="AT88" i="2"/>
  <c r="AU88" i="2"/>
  <c r="AV88" i="2"/>
  <c r="AW88" i="2"/>
  <c r="AX88" i="2"/>
  <c r="AY88" i="2"/>
  <c r="AP89" i="2"/>
  <c r="AQ89" i="2"/>
  <c r="AR89" i="2"/>
  <c r="AS89" i="2"/>
  <c r="AT89" i="2"/>
  <c r="AU89" i="2"/>
  <c r="AV89" i="2"/>
  <c r="AW89" i="2"/>
  <c r="AX89" i="2"/>
  <c r="AY89" i="2"/>
  <c r="AP90" i="2"/>
  <c r="AQ90" i="2"/>
  <c r="AR90" i="2"/>
  <c r="AS90" i="2"/>
  <c r="AT90" i="2"/>
  <c r="AU90" i="2"/>
  <c r="AV90" i="2"/>
  <c r="AW90" i="2"/>
  <c r="AX90" i="2"/>
  <c r="AY90" i="2"/>
  <c r="AP91" i="2"/>
  <c r="AQ91" i="2"/>
  <c r="AR91" i="2"/>
  <c r="AS91" i="2"/>
  <c r="AT91" i="2"/>
  <c r="AU91" i="2"/>
  <c r="AV91" i="2"/>
  <c r="AW91" i="2"/>
  <c r="AX91" i="2"/>
  <c r="AY91" i="2"/>
  <c r="AP92" i="2"/>
  <c r="AQ92" i="2"/>
  <c r="AR92" i="2"/>
  <c r="AS92" i="2"/>
  <c r="AT92" i="2"/>
  <c r="AU92" i="2"/>
  <c r="AV92" i="2"/>
  <c r="AW92" i="2"/>
  <c r="AX92" i="2"/>
  <c r="AY92" i="2"/>
  <c r="AP93" i="2"/>
  <c r="AQ93" i="2"/>
  <c r="AR93" i="2"/>
  <c r="AS93" i="2"/>
  <c r="AT93" i="2"/>
  <c r="AU93" i="2"/>
  <c r="AV93" i="2"/>
  <c r="AW93" i="2"/>
  <c r="AX93" i="2"/>
  <c r="AY93" i="2"/>
  <c r="AP94" i="2"/>
  <c r="AQ94" i="2"/>
  <c r="AR94" i="2"/>
  <c r="AS94" i="2"/>
  <c r="AT94" i="2"/>
  <c r="AU94" i="2"/>
  <c r="AV94" i="2"/>
  <c r="AW94" i="2"/>
  <c r="AX94" i="2"/>
  <c r="AY94" i="2"/>
  <c r="AP95" i="2"/>
  <c r="AQ95" i="2"/>
  <c r="AR95" i="2"/>
  <c r="AS95" i="2"/>
  <c r="AT95" i="2"/>
  <c r="AU95" i="2"/>
  <c r="AV95" i="2"/>
  <c r="AW95" i="2"/>
  <c r="AX95" i="2"/>
  <c r="AY95" i="2"/>
  <c r="AP96" i="2"/>
  <c r="AQ96" i="2"/>
  <c r="AR96" i="2"/>
  <c r="AS96" i="2"/>
  <c r="AT96" i="2"/>
  <c r="AU96" i="2"/>
  <c r="AV96" i="2"/>
  <c r="AW96" i="2"/>
  <c r="AX96" i="2"/>
  <c r="AY96" i="2"/>
  <c r="AP97" i="2"/>
  <c r="AQ97" i="2"/>
  <c r="AR97" i="2"/>
  <c r="AS97" i="2"/>
  <c r="AT97" i="2"/>
  <c r="AU97" i="2"/>
  <c r="AV97" i="2"/>
  <c r="AW97" i="2"/>
  <c r="AX97" i="2"/>
  <c r="AY97" i="2"/>
  <c r="AP98" i="2"/>
  <c r="AQ98" i="2"/>
  <c r="AR98" i="2"/>
  <c r="AS98" i="2"/>
  <c r="AT98" i="2"/>
  <c r="AU98" i="2"/>
  <c r="AV98" i="2"/>
  <c r="AW98" i="2"/>
  <c r="AX98" i="2"/>
  <c r="AY98" i="2"/>
  <c r="AP99" i="2"/>
  <c r="AQ99" i="2"/>
  <c r="AR99" i="2"/>
  <c r="AS99" i="2"/>
  <c r="AT99" i="2"/>
  <c r="AU99" i="2"/>
  <c r="AV99" i="2"/>
  <c r="AW99" i="2"/>
  <c r="AX99" i="2"/>
  <c r="AY99" i="2"/>
  <c r="AP100" i="2"/>
  <c r="AQ100" i="2"/>
  <c r="AR100" i="2"/>
  <c r="AS100" i="2"/>
  <c r="AT100" i="2"/>
  <c r="AU100" i="2"/>
  <c r="AV100" i="2"/>
  <c r="AW100" i="2"/>
  <c r="AX100" i="2"/>
  <c r="AY100" i="2"/>
  <c r="AP101" i="2"/>
  <c r="AQ101" i="2"/>
  <c r="AR101" i="2"/>
  <c r="AS101" i="2"/>
  <c r="AT101" i="2"/>
  <c r="AU101" i="2"/>
  <c r="AV101" i="2"/>
  <c r="AW101" i="2"/>
  <c r="AX101" i="2"/>
  <c r="AY101" i="2"/>
  <c r="AP102" i="2"/>
  <c r="AQ102" i="2"/>
  <c r="AR102" i="2"/>
  <c r="AS102" i="2"/>
  <c r="AT102" i="2"/>
  <c r="AU102" i="2"/>
  <c r="AV102" i="2"/>
  <c r="AW102" i="2"/>
  <c r="AX102" i="2"/>
  <c r="AY102" i="2"/>
  <c r="AP103" i="2"/>
  <c r="AQ103" i="2"/>
  <c r="AR103" i="2"/>
  <c r="AS103" i="2"/>
  <c r="AT103" i="2"/>
  <c r="AU103" i="2"/>
  <c r="AV103" i="2"/>
  <c r="AW103" i="2"/>
  <c r="AX103" i="2"/>
  <c r="AY103" i="2"/>
  <c r="AP104" i="2"/>
  <c r="AQ104" i="2"/>
  <c r="AR104" i="2"/>
  <c r="AS104" i="2"/>
  <c r="AT104" i="2"/>
  <c r="AU104" i="2"/>
  <c r="AV104" i="2"/>
  <c r="AW104" i="2"/>
  <c r="AX104" i="2"/>
  <c r="AY104" i="2"/>
  <c r="AP105" i="2"/>
  <c r="AQ105" i="2"/>
  <c r="AR105" i="2"/>
  <c r="AS105" i="2"/>
  <c r="AT105" i="2"/>
  <c r="AU105" i="2"/>
  <c r="AV105" i="2"/>
  <c r="AW105" i="2"/>
  <c r="AX105" i="2"/>
  <c r="AY105" i="2"/>
  <c r="AP106" i="2"/>
  <c r="AQ106" i="2"/>
  <c r="AR106" i="2"/>
  <c r="AS106" i="2"/>
  <c r="AT106" i="2"/>
  <c r="AU106" i="2"/>
  <c r="AV106" i="2"/>
  <c r="AW106" i="2"/>
  <c r="AX106" i="2"/>
  <c r="AY106" i="2"/>
  <c r="AP107" i="2"/>
  <c r="AQ107" i="2"/>
  <c r="AR107" i="2"/>
  <c r="AS107" i="2"/>
  <c r="AT107" i="2"/>
  <c r="AU107" i="2"/>
  <c r="AV107" i="2"/>
  <c r="AW107" i="2"/>
  <c r="AX107" i="2"/>
  <c r="AY107" i="2"/>
  <c r="AP108" i="2"/>
  <c r="AQ108" i="2"/>
  <c r="AR108" i="2"/>
  <c r="AS108" i="2"/>
  <c r="AT108" i="2"/>
  <c r="AU108" i="2"/>
  <c r="AV108" i="2"/>
  <c r="AW108" i="2"/>
  <c r="AX108" i="2"/>
  <c r="AY108" i="2"/>
  <c r="AP109" i="2"/>
  <c r="AQ109" i="2"/>
  <c r="AR109" i="2"/>
  <c r="AS109" i="2"/>
  <c r="AT109" i="2"/>
  <c r="AU109" i="2"/>
  <c r="AV109" i="2"/>
  <c r="AW109" i="2"/>
  <c r="AX109" i="2"/>
  <c r="AY109" i="2"/>
  <c r="AP110" i="2"/>
  <c r="AQ110" i="2"/>
  <c r="AR110" i="2"/>
  <c r="AS110" i="2"/>
  <c r="AT110" i="2"/>
  <c r="AU110" i="2"/>
  <c r="AV110" i="2"/>
  <c r="AW110" i="2"/>
  <c r="AX110" i="2"/>
  <c r="AY110" i="2"/>
  <c r="AP111" i="2"/>
  <c r="AQ111" i="2"/>
  <c r="AR111" i="2"/>
  <c r="AS111" i="2"/>
  <c r="AT111" i="2"/>
  <c r="AU111" i="2"/>
  <c r="AV111" i="2"/>
  <c r="AW111" i="2"/>
  <c r="AX111" i="2"/>
  <c r="AY111" i="2"/>
  <c r="AP112" i="2"/>
  <c r="AQ112" i="2"/>
  <c r="AR112" i="2"/>
  <c r="AS112" i="2"/>
  <c r="AT112" i="2"/>
  <c r="AU112" i="2"/>
  <c r="AV112" i="2"/>
  <c r="AW112" i="2"/>
  <c r="AX112" i="2"/>
  <c r="AY112" i="2"/>
  <c r="AP113" i="2"/>
  <c r="AQ113" i="2"/>
  <c r="AR113" i="2"/>
  <c r="AS113" i="2"/>
  <c r="AT113" i="2"/>
  <c r="AU113" i="2"/>
  <c r="AV113" i="2"/>
  <c r="AW113" i="2"/>
  <c r="AX113" i="2"/>
  <c r="AY113" i="2"/>
  <c r="AP114" i="2"/>
  <c r="AQ114" i="2"/>
  <c r="AR114" i="2"/>
  <c r="AS114" i="2"/>
  <c r="AT114" i="2"/>
  <c r="AU114" i="2"/>
  <c r="AV114" i="2"/>
  <c r="AW114" i="2"/>
  <c r="AX114" i="2"/>
  <c r="AY114" i="2"/>
  <c r="AP115" i="2"/>
  <c r="AQ115" i="2"/>
  <c r="AR115" i="2"/>
  <c r="AS115" i="2"/>
  <c r="AT115" i="2"/>
  <c r="AU115" i="2"/>
  <c r="AV115" i="2"/>
  <c r="AW115" i="2"/>
  <c r="AX115" i="2"/>
  <c r="AY115" i="2"/>
  <c r="AP116" i="2"/>
  <c r="AQ116" i="2"/>
  <c r="AR116" i="2"/>
  <c r="AS116" i="2"/>
  <c r="AT116" i="2"/>
  <c r="AU116" i="2"/>
  <c r="AV116" i="2"/>
  <c r="AW116" i="2"/>
  <c r="AX116" i="2"/>
  <c r="AY116" i="2"/>
  <c r="AP117" i="2"/>
  <c r="AQ117" i="2"/>
  <c r="AR117" i="2"/>
  <c r="AS117" i="2"/>
  <c r="AT117" i="2"/>
  <c r="AU117" i="2"/>
  <c r="AV117" i="2"/>
  <c r="AW117" i="2"/>
  <c r="AX117" i="2"/>
  <c r="AY117" i="2"/>
  <c r="AP118" i="2"/>
  <c r="AQ118" i="2"/>
  <c r="AR118" i="2"/>
  <c r="AS118" i="2"/>
  <c r="AT118" i="2"/>
  <c r="AU118" i="2"/>
  <c r="AV118" i="2"/>
  <c r="AW118" i="2"/>
  <c r="AX118" i="2"/>
  <c r="AY118" i="2"/>
  <c r="AP119" i="2"/>
  <c r="AQ119" i="2"/>
  <c r="AR119" i="2"/>
  <c r="AS119" i="2"/>
  <c r="AT119" i="2"/>
  <c r="AU119" i="2"/>
  <c r="AV119" i="2"/>
  <c r="AW119" i="2"/>
  <c r="AX119" i="2"/>
  <c r="AY119" i="2"/>
  <c r="AP120" i="2"/>
  <c r="AQ120" i="2"/>
  <c r="AR120" i="2"/>
  <c r="AS120" i="2"/>
  <c r="AT120" i="2"/>
  <c r="AU120" i="2"/>
  <c r="AV120" i="2"/>
  <c r="AW120" i="2"/>
  <c r="AX120" i="2"/>
  <c r="AY120" i="2"/>
  <c r="AP121" i="2"/>
  <c r="AQ121" i="2"/>
  <c r="AR121" i="2"/>
  <c r="AS121" i="2"/>
  <c r="AT121" i="2"/>
  <c r="AU121" i="2"/>
  <c r="AV121" i="2"/>
  <c r="AW121" i="2"/>
  <c r="AX121" i="2"/>
  <c r="AY121" i="2"/>
  <c r="AP122" i="2"/>
  <c r="AQ122" i="2"/>
  <c r="AR122" i="2"/>
  <c r="AS122" i="2"/>
  <c r="AT122" i="2"/>
  <c r="AU122" i="2"/>
  <c r="AV122" i="2"/>
  <c r="AW122" i="2"/>
  <c r="AX122" i="2"/>
  <c r="AY122" i="2"/>
  <c r="AP123" i="2"/>
  <c r="AQ123" i="2"/>
  <c r="AR123" i="2"/>
  <c r="AS123" i="2"/>
  <c r="AT123" i="2"/>
  <c r="AU123" i="2"/>
  <c r="AV123" i="2"/>
  <c r="AW123" i="2"/>
  <c r="AX123" i="2"/>
  <c r="AY123" i="2"/>
  <c r="AP124" i="2"/>
  <c r="AQ124" i="2"/>
  <c r="AR124" i="2"/>
  <c r="AS124" i="2"/>
  <c r="AT124" i="2"/>
  <c r="AU124" i="2"/>
  <c r="AV124" i="2"/>
  <c r="AW124" i="2"/>
  <c r="AX124" i="2"/>
  <c r="AY124" i="2"/>
  <c r="AP125" i="2"/>
  <c r="AQ125" i="2"/>
  <c r="AR125" i="2"/>
  <c r="AS125" i="2"/>
  <c r="AT125" i="2"/>
  <c r="AU125" i="2"/>
  <c r="AV125" i="2"/>
  <c r="AW125" i="2"/>
  <c r="AX125" i="2"/>
  <c r="AY125" i="2"/>
  <c r="AP126" i="2"/>
  <c r="AQ126" i="2"/>
  <c r="AR126" i="2"/>
  <c r="AS126" i="2"/>
  <c r="AT126" i="2"/>
  <c r="AU126" i="2"/>
  <c r="AV126" i="2"/>
  <c r="AW126" i="2"/>
  <c r="AX126" i="2"/>
  <c r="AY126" i="2"/>
  <c r="AP127" i="2"/>
  <c r="AQ127" i="2"/>
  <c r="AR127" i="2"/>
  <c r="AS127" i="2"/>
  <c r="AT127" i="2"/>
  <c r="AU127" i="2"/>
  <c r="AV127" i="2"/>
  <c r="AW127" i="2"/>
  <c r="AX127" i="2"/>
  <c r="AY127" i="2"/>
  <c r="AP128" i="2"/>
  <c r="AQ128" i="2"/>
  <c r="AR128" i="2"/>
  <c r="AS128" i="2"/>
  <c r="AT128" i="2"/>
  <c r="AU128" i="2"/>
  <c r="AV128" i="2"/>
  <c r="AW128" i="2"/>
  <c r="AX128" i="2"/>
  <c r="AY128" i="2"/>
  <c r="AP129" i="2"/>
  <c r="AQ129" i="2"/>
  <c r="AR129" i="2"/>
  <c r="AS129" i="2"/>
  <c r="AT129" i="2"/>
  <c r="AU129" i="2"/>
  <c r="AV129" i="2"/>
  <c r="AW129" i="2"/>
  <c r="AX129" i="2"/>
  <c r="AY129" i="2"/>
  <c r="AP130" i="2"/>
  <c r="AQ130" i="2"/>
  <c r="AR130" i="2"/>
  <c r="AS130" i="2"/>
  <c r="AT130" i="2"/>
  <c r="AU130" i="2"/>
  <c r="AV130" i="2"/>
  <c r="AW130" i="2"/>
  <c r="AX130" i="2"/>
  <c r="AY130" i="2"/>
  <c r="AP131" i="2"/>
  <c r="AQ131" i="2"/>
  <c r="AR131" i="2"/>
  <c r="AS131" i="2"/>
  <c r="AT131" i="2"/>
  <c r="AU131" i="2"/>
  <c r="AV131" i="2"/>
  <c r="AW131" i="2"/>
  <c r="AX131" i="2"/>
  <c r="AY131" i="2"/>
  <c r="AP132" i="2"/>
  <c r="AQ132" i="2"/>
  <c r="AR132" i="2"/>
  <c r="AS132" i="2"/>
  <c r="AT132" i="2"/>
  <c r="AU132" i="2"/>
  <c r="AV132" i="2"/>
  <c r="AW132" i="2"/>
  <c r="AX132" i="2"/>
  <c r="AY132" i="2"/>
  <c r="AP133" i="2"/>
  <c r="AQ133" i="2"/>
  <c r="AR133" i="2"/>
  <c r="AS133" i="2"/>
  <c r="AT133" i="2"/>
  <c r="AU133" i="2"/>
  <c r="AV133" i="2"/>
  <c r="AW133" i="2"/>
  <c r="AX133" i="2"/>
  <c r="AY133" i="2"/>
  <c r="AP134" i="2"/>
  <c r="AQ134" i="2"/>
  <c r="AR134" i="2"/>
  <c r="AS134" i="2"/>
  <c r="AT134" i="2"/>
  <c r="AU134" i="2"/>
  <c r="AV134" i="2"/>
  <c r="AW134" i="2"/>
  <c r="AX134" i="2"/>
  <c r="AY134" i="2"/>
  <c r="AP135" i="2"/>
  <c r="AQ135" i="2"/>
  <c r="AR135" i="2"/>
  <c r="AS135" i="2"/>
  <c r="AT135" i="2"/>
  <c r="AU135" i="2"/>
  <c r="AV135" i="2"/>
  <c r="AW135" i="2"/>
  <c r="AX135" i="2"/>
  <c r="AY135" i="2"/>
  <c r="AP136" i="2"/>
  <c r="AQ136" i="2"/>
  <c r="AR136" i="2"/>
  <c r="AS136" i="2"/>
  <c r="AT136" i="2"/>
  <c r="AU136" i="2"/>
  <c r="AV136" i="2"/>
  <c r="AW136" i="2"/>
  <c r="AX136" i="2"/>
  <c r="AY136" i="2"/>
  <c r="AP137" i="2"/>
  <c r="AQ137" i="2"/>
  <c r="AR137" i="2"/>
  <c r="AS137" i="2"/>
  <c r="AT137" i="2"/>
  <c r="AU137" i="2"/>
  <c r="AV137" i="2"/>
  <c r="AW137" i="2"/>
  <c r="AX137" i="2"/>
  <c r="AY137" i="2"/>
  <c r="AP138" i="2"/>
  <c r="AQ138" i="2"/>
  <c r="AR138" i="2"/>
  <c r="AS138" i="2"/>
  <c r="AT138" i="2"/>
  <c r="AU138" i="2"/>
  <c r="AV138" i="2"/>
  <c r="AW138" i="2"/>
  <c r="AX138" i="2"/>
  <c r="AY138" i="2"/>
  <c r="AP139" i="2"/>
  <c r="AQ139" i="2"/>
  <c r="AR139" i="2"/>
  <c r="AS139" i="2"/>
  <c r="AT139" i="2"/>
  <c r="AU139" i="2"/>
  <c r="AV139" i="2"/>
  <c r="AW139" i="2"/>
  <c r="AX139" i="2"/>
  <c r="AY139" i="2"/>
  <c r="AP140" i="2"/>
  <c r="AQ140" i="2"/>
  <c r="AR140" i="2"/>
  <c r="AS140" i="2"/>
  <c r="AT140" i="2"/>
  <c r="AU140" i="2"/>
  <c r="AV140" i="2"/>
  <c r="AW140" i="2"/>
  <c r="AX140" i="2"/>
  <c r="AY140" i="2"/>
  <c r="AP141" i="2"/>
  <c r="AQ141" i="2"/>
  <c r="AR141" i="2"/>
  <c r="AS141" i="2"/>
  <c r="AT141" i="2"/>
  <c r="AU141" i="2"/>
  <c r="AV141" i="2"/>
  <c r="AW141" i="2"/>
  <c r="AX141" i="2"/>
  <c r="AY141" i="2"/>
  <c r="AP142" i="2"/>
  <c r="AQ142" i="2"/>
  <c r="AR142" i="2"/>
  <c r="AS142" i="2"/>
  <c r="AT142" i="2"/>
  <c r="AU142" i="2"/>
  <c r="AV142" i="2"/>
  <c r="AW142" i="2"/>
  <c r="AX142" i="2"/>
  <c r="AY142" i="2"/>
  <c r="AP143" i="2"/>
  <c r="AQ143" i="2"/>
  <c r="AR143" i="2"/>
  <c r="AS143" i="2"/>
  <c r="AT143" i="2"/>
  <c r="AU143" i="2"/>
  <c r="AV143" i="2"/>
  <c r="AW143" i="2"/>
  <c r="AX143" i="2"/>
  <c r="AY143" i="2"/>
  <c r="AP144" i="2"/>
  <c r="AQ144" i="2"/>
  <c r="AR144" i="2"/>
  <c r="AS144" i="2"/>
  <c r="AT144" i="2"/>
  <c r="AU144" i="2"/>
  <c r="AV144" i="2"/>
  <c r="AW144" i="2"/>
  <c r="AX144" i="2"/>
  <c r="AY144" i="2"/>
  <c r="AP145" i="2"/>
  <c r="AQ145" i="2"/>
  <c r="AR145" i="2"/>
  <c r="AS145" i="2"/>
  <c r="AT145" i="2"/>
  <c r="AU145" i="2"/>
  <c r="AV145" i="2"/>
  <c r="AW145" i="2"/>
  <c r="AX145" i="2"/>
  <c r="AY145" i="2"/>
  <c r="AP146" i="2"/>
  <c r="AQ146" i="2"/>
  <c r="AR146" i="2"/>
  <c r="AS146" i="2"/>
  <c r="AT146" i="2"/>
  <c r="AU146" i="2"/>
  <c r="AV146" i="2"/>
  <c r="AW146" i="2"/>
  <c r="AX146" i="2"/>
  <c r="AY146" i="2"/>
  <c r="AP147" i="2"/>
  <c r="AQ147" i="2"/>
  <c r="AR147" i="2"/>
  <c r="AS147" i="2"/>
  <c r="AT147" i="2"/>
  <c r="AU147" i="2"/>
  <c r="AV147" i="2"/>
  <c r="AW147" i="2"/>
  <c r="AX147" i="2"/>
  <c r="AY147" i="2"/>
  <c r="AP148" i="2"/>
  <c r="AQ148" i="2"/>
  <c r="AR148" i="2"/>
  <c r="AS148" i="2"/>
  <c r="AT148" i="2"/>
  <c r="AU148" i="2"/>
  <c r="AV148" i="2"/>
  <c r="AW148" i="2"/>
  <c r="AX148" i="2"/>
  <c r="AY148" i="2"/>
  <c r="AP149" i="2"/>
  <c r="AQ149" i="2"/>
  <c r="AR149" i="2"/>
  <c r="AS149" i="2"/>
  <c r="AT149" i="2"/>
  <c r="AU149" i="2"/>
  <c r="AV149" i="2"/>
  <c r="AW149" i="2"/>
  <c r="AX149" i="2"/>
  <c r="AY149" i="2"/>
  <c r="AP150" i="2"/>
  <c r="AQ150" i="2"/>
  <c r="AR150" i="2"/>
  <c r="AS150" i="2"/>
  <c r="AT150" i="2"/>
  <c r="AU150" i="2"/>
  <c r="AV150" i="2"/>
  <c r="AW150" i="2"/>
  <c r="AX150" i="2"/>
  <c r="AY150" i="2"/>
  <c r="AP151" i="2"/>
  <c r="AQ151" i="2"/>
  <c r="AR151" i="2"/>
  <c r="AS151" i="2"/>
  <c r="AT151" i="2"/>
  <c r="AU151" i="2"/>
  <c r="AV151" i="2"/>
  <c r="AW151" i="2"/>
  <c r="AX151" i="2"/>
  <c r="AY151" i="2"/>
  <c r="AP152" i="2"/>
  <c r="AQ152" i="2"/>
  <c r="AR152" i="2"/>
  <c r="AS152" i="2"/>
  <c r="AT152" i="2"/>
  <c r="AU152" i="2"/>
  <c r="AV152" i="2"/>
  <c r="AW152" i="2"/>
  <c r="AX152" i="2"/>
  <c r="AY152" i="2"/>
  <c r="AP153" i="2"/>
  <c r="AQ153" i="2"/>
  <c r="AR153" i="2"/>
  <c r="AS153" i="2"/>
  <c r="AT153" i="2"/>
  <c r="AU153" i="2"/>
  <c r="AV153" i="2"/>
  <c r="AW153" i="2"/>
  <c r="AX153" i="2"/>
  <c r="AY153" i="2"/>
  <c r="AP154" i="2"/>
  <c r="AQ154" i="2"/>
  <c r="AR154" i="2"/>
  <c r="AS154" i="2"/>
  <c r="AT154" i="2"/>
  <c r="AU154" i="2"/>
  <c r="AV154" i="2"/>
  <c r="AW154" i="2"/>
  <c r="AX154" i="2"/>
  <c r="AY154" i="2"/>
  <c r="AP155" i="2"/>
  <c r="AQ155" i="2"/>
  <c r="AR155" i="2"/>
  <c r="AS155" i="2"/>
  <c r="AT155" i="2"/>
  <c r="AU155" i="2"/>
  <c r="AV155" i="2"/>
  <c r="AW155" i="2"/>
  <c r="AX155" i="2"/>
  <c r="AY155" i="2"/>
  <c r="AQ83" i="2"/>
  <c r="AR83" i="2"/>
  <c r="AS83" i="2"/>
  <c r="AT83" i="2"/>
  <c r="AU83" i="2"/>
  <c r="AV83" i="2"/>
  <c r="AW83" i="2"/>
  <c r="AX83" i="2"/>
  <c r="AY83" i="2"/>
  <c r="AP83" i="2"/>
  <c r="AF84" i="2"/>
  <c r="AG84" i="2"/>
  <c r="AH84" i="2"/>
  <c r="AI84" i="2"/>
  <c r="AJ84" i="2"/>
  <c r="AK84" i="2"/>
  <c r="AL84" i="2"/>
  <c r="AM84" i="2"/>
  <c r="AN84" i="2"/>
  <c r="AO84" i="2"/>
  <c r="AF85" i="2"/>
  <c r="AG85" i="2"/>
  <c r="AH85" i="2"/>
  <c r="AI85" i="2"/>
  <c r="AJ85" i="2"/>
  <c r="AK85" i="2"/>
  <c r="AL85" i="2"/>
  <c r="AM85" i="2"/>
  <c r="AN85" i="2"/>
  <c r="AO85" i="2"/>
  <c r="AF86" i="2"/>
  <c r="AG86" i="2"/>
  <c r="AH86" i="2"/>
  <c r="AI86" i="2"/>
  <c r="AJ86" i="2"/>
  <c r="AK86" i="2"/>
  <c r="AL86" i="2"/>
  <c r="AM86" i="2"/>
  <c r="AN86" i="2"/>
  <c r="AO86" i="2"/>
  <c r="AF87" i="2"/>
  <c r="AG87" i="2"/>
  <c r="AH87" i="2"/>
  <c r="AI87" i="2"/>
  <c r="AJ87" i="2"/>
  <c r="AK87" i="2"/>
  <c r="AL87" i="2"/>
  <c r="AM87" i="2"/>
  <c r="AN87" i="2"/>
  <c r="AO87" i="2"/>
  <c r="AF88" i="2"/>
  <c r="AG88" i="2"/>
  <c r="AH88" i="2"/>
  <c r="AI88" i="2"/>
  <c r="AJ88" i="2"/>
  <c r="AK88" i="2"/>
  <c r="AL88" i="2"/>
  <c r="AM88" i="2"/>
  <c r="AN88" i="2"/>
  <c r="AO88" i="2"/>
  <c r="AF89" i="2"/>
  <c r="AG89" i="2"/>
  <c r="AH89" i="2"/>
  <c r="AI89" i="2"/>
  <c r="AJ89" i="2"/>
  <c r="AK89" i="2"/>
  <c r="AL89" i="2"/>
  <c r="AM89" i="2"/>
  <c r="AN89" i="2"/>
  <c r="AO89" i="2"/>
  <c r="AF90" i="2"/>
  <c r="AG90" i="2"/>
  <c r="AH90" i="2"/>
  <c r="AI90" i="2"/>
  <c r="AJ90" i="2"/>
  <c r="AK90" i="2"/>
  <c r="AL90" i="2"/>
  <c r="AM90" i="2"/>
  <c r="AN90" i="2"/>
  <c r="AO90" i="2"/>
  <c r="AF91" i="2"/>
  <c r="AG91" i="2"/>
  <c r="AH91" i="2"/>
  <c r="AI91" i="2"/>
  <c r="AJ91" i="2"/>
  <c r="AK91" i="2"/>
  <c r="AL91" i="2"/>
  <c r="AM91" i="2"/>
  <c r="AN91" i="2"/>
  <c r="AO91" i="2"/>
  <c r="AF92" i="2"/>
  <c r="AG92" i="2"/>
  <c r="AH92" i="2"/>
  <c r="AI92" i="2"/>
  <c r="AJ92" i="2"/>
  <c r="AK92" i="2"/>
  <c r="AL92" i="2"/>
  <c r="AM92" i="2"/>
  <c r="AN92" i="2"/>
  <c r="AO92" i="2"/>
  <c r="AF93" i="2"/>
  <c r="AG93" i="2"/>
  <c r="AH93" i="2"/>
  <c r="AI93" i="2"/>
  <c r="AJ93" i="2"/>
  <c r="AK93" i="2"/>
  <c r="AL93" i="2"/>
  <c r="AM93" i="2"/>
  <c r="AN93" i="2"/>
  <c r="AO93" i="2"/>
  <c r="AF94" i="2"/>
  <c r="AG94" i="2"/>
  <c r="AH94" i="2"/>
  <c r="AI94" i="2"/>
  <c r="AJ94" i="2"/>
  <c r="AK94" i="2"/>
  <c r="AL94" i="2"/>
  <c r="AM94" i="2"/>
  <c r="AN94" i="2"/>
  <c r="AO94" i="2"/>
  <c r="AF95" i="2"/>
  <c r="AG95" i="2"/>
  <c r="AH95" i="2"/>
  <c r="AI95" i="2"/>
  <c r="AJ95" i="2"/>
  <c r="AK95" i="2"/>
  <c r="AL95" i="2"/>
  <c r="AM95" i="2"/>
  <c r="AN95" i="2"/>
  <c r="AO95" i="2"/>
  <c r="AF96" i="2"/>
  <c r="AG96" i="2"/>
  <c r="AH96" i="2"/>
  <c r="AI96" i="2"/>
  <c r="AJ96" i="2"/>
  <c r="AK96" i="2"/>
  <c r="AL96" i="2"/>
  <c r="AM96" i="2"/>
  <c r="AN96" i="2"/>
  <c r="AO96" i="2"/>
  <c r="AF97" i="2"/>
  <c r="AG97" i="2"/>
  <c r="AH97" i="2"/>
  <c r="AI97" i="2"/>
  <c r="AJ97" i="2"/>
  <c r="AK97" i="2"/>
  <c r="AL97" i="2"/>
  <c r="AM97" i="2"/>
  <c r="AN97" i="2"/>
  <c r="AO97" i="2"/>
  <c r="AF98" i="2"/>
  <c r="AG98" i="2"/>
  <c r="AH98" i="2"/>
  <c r="AI98" i="2"/>
  <c r="AJ98" i="2"/>
  <c r="AK98" i="2"/>
  <c r="AL98" i="2"/>
  <c r="AM98" i="2"/>
  <c r="AN98" i="2"/>
  <c r="AO98" i="2"/>
  <c r="AF99" i="2"/>
  <c r="AG99" i="2"/>
  <c r="AH99" i="2"/>
  <c r="AI99" i="2"/>
  <c r="AJ99" i="2"/>
  <c r="AK99" i="2"/>
  <c r="AL99" i="2"/>
  <c r="AM99" i="2"/>
  <c r="AN99" i="2"/>
  <c r="AO99" i="2"/>
  <c r="AF100" i="2"/>
  <c r="AG100" i="2"/>
  <c r="AH100" i="2"/>
  <c r="AI100" i="2"/>
  <c r="AJ100" i="2"/>
  <c r="AK100" i="2"/>
  <c r="AL100" i="2"/>
  <c r="AM100" i="2"/>
  <c r="AN100" i="2"/>
  <c r="AO100" i="2"/>
  <c r="AF101" i="2"/>
  <c r="AG101" i="2"/>
  <c r="AH101" i="2"/>
  <c r="AI101" i="2"/>
  <c r="AJ101" i="2"/>
  <c r="AK101" i="2"/>
  <c r="AL101" i="2"/>
  <c r="AM101" i="2"/>
  <c r="AN101" i="2"/>
  <c r="AO101" i="2"/>
  <c r="AF102" i="2"/>
  <c r="AG102" i="2"/>
  <c r="AH102" i="2"/>
  <c r="AI102" i="2"/>
  <c r="AJ102" i="2"/>
  <c r="AK102" i="2"/>
  <c r="AL102" i="2"/>
  <c r="AM102" i="2"/>
  <c r="AN102" i="2"/>
  <c r="AO102" i="2"/>
  <c r="AF103" i="2"/>
  <c r="AG103" i="2"/>
  <c r="AH103" i="2"/>
  <c r="AI103" i="2"/>
  <c r="AJ103" i="2"/>
  <c r="AK103" i="2"/>
  <c r="AL103" i="2"/>
  <c r="AM103" i="2"/>
  <c r="AN103" i="2"/>
  <c r="AO103" i="2"/>
  <c r="AF104" i="2"/>
  <c r="AG104" i="2"/>
  <c r="AH104" i="2"/>
  <c r="AI104" i="2"/>
  <c r="AJ104" i="2"/>
  <c r="AK104" i="2"/>
  <c r="AL104" i="2"/>
  <c r="AM104" i="2"/>
  <c r="AN104" i="2"/>
  <c r="AO104" i="2"/>
  <c r="AF105" i="2"/>
  <c r="AG105" i="2"/>
  <c r="AH105" i="2"/>
  <c r="AI105" i="2"/>
  <c r="AJ105" i="2"/>
  <c r="AK105" i="2"/>
  <c r="AL105" i="2"/>
  <c r="AM105" i="2"/>
  <c r="AN105" i="2"/>
  <c r="AO105" i="2"/>
  <c r="AF106" i="2"/>
  <c r="AG106" i="2"/>
  <c r="AH106" i="2"/>
  <c r="AI106" i="2"/>
  <c r="AJ106" i="2"/>
  <c r="AK106" i="2"/>
  <c r="AL106" i="2"/>
  <c r="AM106" i="2"/>
  <c r="AN106" i="2"/>
  <c r="AO106" i="2"/>
  <c r="AF107" i="2"/>
  <c r="AG107" i="2"/>
  <c r="AH107" i="2"/>
  <c r="AI107" i="2"/>
  <c r="AJ107" i="2"/>
  <c r="AK107" i="2"/>
  <c r="AL107" i="2"/>
  <c r="AM107" i="2"/>
  <c r="AN107" i="2"/>
  <c r="AO107" i="2"/>
  <c r="AF108" i="2"/>
  <c r="AG108" i="2"/>
  <c r="AH108" i="2"/>
  <c r="AI108" i="2"/>
  <c r="AJ108" i="2"/>
  <c r="AK108" i="2"/>
  <c r="AL108" i="2"/>
  <c r="AM108" i="2"/>
  <c r="AN108" i="2"/>
  <c r="AO108" i="2"/>
  <c r="AF109" i="2"/>
  <c r="AG109" i="2"/>
  <c r="AH109" i="2"/>
  <c r="AI109" i="2"/>
  <c r="AJ109" i="2"/>
  <c r="AK109" i="2"/>
  <c r="AL109" i="2"/>
  <c r="AM109" i="2"/>
  <c r="AN109" i="2"/>
  <c r="AO109" i="2"/>
  <c r="AF110" i="2"/>
  <c r="AG110" i="2"/>
  <c r="AH110" i="2"/>
  <c r="AI110" i="2"/>
  <c r="AJ110" i="2"/>
  <c r="AK110" i="2"/>
  <c r="AL110" i="2"/>
  <c r="AM110" i="2"/>
  <c r="AN110" i="2"/>
  <c r="AO110" i="2"/>
  <c r="AF111" i="2"/>
  <c r="AG111" i="2"/>
  <c r="AH111" i="2"/>
  <c r="AI111" i="2"/>
  <c r="AJ111" i="2"/>
  <c r="AK111" i="2"/>
  <c r="AL111" i="2"/>
  <c r="AM111" i="2"/>
  <c r="AN111" i="2"/>
  <c r="AO111" i="2"/>
  <c r="AF112" i="2"/>
  <c r="AG112" i="2"/>
  <c r="AH112" i="2"/>
  <c r="AI112" i="2"/>
  <c r="AJ112" i="2"/>
  <c r="AK112" i="2"/>
  <c r="AL112" i="2"/>
  <c r="AM112" i="2"/>
  <c r="AN112" i="2"/>
  <c r="AO112" i="2"/>
  <c r="AF113" i="2"/>
  <c r="AG113" i="2"/>
  <c r="AH113" i="2"/>
  <c r="AI113" i="2"/>
  <c r="AJ113" i="2"/>
  <c r="AK113" i="2"/>
  <c r="AL113" i="2"/>
  <c r="AM113" i="2"/>
  <c r="AN113" i="2"/>
  <c r="AO113" i="2"/>
  <c r="AF114" i="2"/>
  <c r="AG114" i="2"/>
  <c r="AH114" i="2"/>
  <c r="AI114" i="2"/>
  <c r="AJ114" i="2"/>
  <c r="AK114" i="2"/>
  <c r="AL114" i="2"/>
  <c r="AM114" i="2"/>
  <c r="AN114" i="2"/>
  <c r="AO114" i="2"/>
  <c r="AF115" i="2"/>
  <c r="AG115" i="2"/>
  <c r="AH115" i="2"/>
  <c r="AI115" i="2"/>
  <c r="AJ115" i="2"/>
  <c r="AK115" i="2"/>
  <c r="AL115" i="2"/>
  <c r="AM115" i="2"/>
  <c r="AN115" i="2"/>
  <c r="AO115" i="2"/>
  <c r="AF116" i="2"/>
  <c r="AG116" i="2"/>
  <c r="AH116" i="2"/>
  <c r="AI116" i="2"/>
  <c r="AJ116" i="2"/>
  <c r="AK116" i="2"/>
  <c r="AL116" i="2"/>
  <c r="AM116" i="2"/>
  <c r="AN116" i="2"/>
  <c r="AO116" i="2"/>
  <c r="AF117" i="2"/>
  <c r="AG117" i="2"/>
  <c r="AH117" i="2"/>
  <c r="AI117" i="2"/>
  <c r="AJ117" i="2"/>
  <c r="AK117" i="2"/>
  <c r="AL117" i="2"/>
  <c r="AM117" i="2"/>
  <c r="AN117" i="2"/>
  <c r="AO117" i="2"/>
  <c r="AF118" i="2"/>
  <c r="AG118" i="2"/>
  <c r="AH118" i="2"/>
  <c r="AI118" i="2"/>
  <c r="AJ118" i="2"/>
  <c r="AK118" i="2"/>
  <c r="AL118" i="2"/>
  <c r="AM118" i="2"/>
  <c r="AN118" i="2"/>
  <c r="AO118" i="2"/>
  <c r="AF119" i="2"/>
  <c r="AG119" i="2"/>
  <c r="AH119" i="2"/>
  <c r="AI119" i="2"/>
  <c r="AJ119" i="2"/>
  <c r="AK119" i="2"/>
  <c r="AL119" i="2"/>
  <c r="AM119" i="2"/>
  <c r="AN119" i="2"/>
  <c r="AO119" i="2"/>
  <c r="AF120" i="2"/>
  <c r="AG120" i="2"/>
  <c r="AH120" i="2"/>
  <c r="AI120" i="2"/>
  <c r="AJ120" i="2"/>
  <c r="AK120" i="2"/>
  <c r="AL120" i="2"/>
  <c r="AM120" i="2"/>
  <c r="AN120" i="2"/>
  <c r="AO120" i="2"/>
  <c r="AF121" i="2"/>
  <c r="AG121" i="2"/>
  <c r="AH121" i="2"/>
  <c r="AI121" i="2"/>
  <c r="AJ121" i="2"/>
  <c r="AK121" i="2"/>
  <c r="AL121" i="2"/>
  <c r="AM121" i="2"/>
  <c r="AN121" i="2"/>
  <c r="AO121" i="2"/>
  <c r="AF122" i="2"/>
  <c r="AG122" i="2"/>
  <c r="AH122" i="2"/>
  <c r="AI122" i="2"/>
  <c r="AJ122" i="2"/>
  <c r="AK122" i="2"/>
  <c r="AL122" i="2"/>
  <c r="AM122" i="2"/>
  <c r="AN122" i="2"/>
  <c r="AO122" i="2"/>
  <c r="AF123" i="2"/>
  <c r="AG123" i="2"/>
  <c r="AH123" i="2"/>
  <c r="AI123" i="2"/>
  <c r="AJ123" i="2"/>
  <c r="AK123" i="2"/>
  <c r="AL123" i="2"/>
  <c r="AM123" i="2"/>
  <c r="AN123" i="2"/>
  <c r="AO123" i="2"/>
  <c r="AF124" i="2"/>
  <c r="AG124" i="2"/>
  <c r="AH124" i="2"/>
  <c r="AI124" i="2"/>
  <c r="AJ124" i="2"/>
  <c r="AK124" i="2"/>
  <c r="AL124" i="2"/>
  <c r="AM124" i="2"/>
  <c r="AN124" i="2"/>
  <c r="AO124" i="2"/>
  <c r="AF125" i="2"/>
  <c r="AG125" i="2"/>
  <c r="AH125" i="2"/>
  <c r="AI125" i="2"/>
  <c r="AJ125" i="2"/>
  <c r="AK125" i="2"/>
  <c r="AL125" i="2"/>
  <c r="AM125" i="2"/>
  <c r="AN125" i="2"/>
  <c r="AO125" i="2"/>
  <c r="AF126" i="2"/>
  <c r="AG126" i="2"/>
  <c r="AH126" i="2"/>
  <c r="AI126" i="2"/>
  <c r="AJ126" i="2"/>
  <c r="AK126" i="2"/>
  <c r="AL126" i="2"/>
  <c r="AM126" i="2"/>
  <c r="AN126" i="2"/>
  <c r="AO126" i="2"/>
  <c r="AF127" i="2"/>
  <c r="AG127" i="2"/>
  <c r="AH127" i="2"/>
  <c r="AI127" i="2"/>
  <c r="AJ127" i="2"/>
  <c r="AK127" i="2"/>
  <c r="AL127" i="2"/>
  <c r="AM127" i="2"/>
  <c r="AN127" i="2"/>
  <c r="AO127" i="2"/>
  <c r="AF128" i="2"/>
  <c r="AG128" i="2"/>
  <c r="AH128" i="2"/>
  <c r="AI128" i="2"/>
  <c r="AJ128" i="2"/>
  <c r="AK128" i="2"/>
  <c r="AL128" i="2"/>
  <c r="AM128" i="2"/>
  <c r="AN128" i="2"/>
  <c r="AO128" i="2"/>
  <c r="AF129" i="2"/>
  <c r="AG129" i="2"/>
  <c r="AH129" i="2"/>
  <c r="AI129" i="2"/>
  <c r="AJ129" i="2"/>
  <c r="AK129" i="2"/>
  <c r="AL129" i="2"/>
  <c r="AM129" i="2"/>
  <c r="AN129" i="2"/>
  <c r="AO129" i="2"/>
  <c r="AF130" i="2"/>
  <c r="AG130" i="2"/>
  <c r="AH130" i="2"/>
  <c r="AI130" i="2"/>
  <c r="AJ130" i="2"/>
  <c r="AK130" i="2"/>
  <c r="AL130" i="2"/>
  <c r="AM130" i="2"/>
  <c r="AN130" i="2"/>
  <c r="AO130" i="2"/>
  <c r="AF131" i="2"/>
  <c r="AG131" i="2"/>
  <c r="AH131" i="2"/>
  <c r="AI131" i="2"/>
  <c r="AJ131" i="2"/>
  <c r="AK131" i="2"/>
  <c r="AL131" i="2"/>
  <c r="AM131" i="2"/>
  <c r="AN131" i="2"/>
  <c r="AO131" i="2"/>
  <c r="AF132" i="2"/>
  <c r="AG132" i="2"/>
  <c r="AH132" i="2"/>
  <c r="AI132" i="2"/>
  <c r="AJ132" i="2"/>
  <c r="AK132" i="2"/>
  <c r="AL132" i="2"/>
  <c r="AM132" i="2"/>
  <c r="AN132" i="2"/>
  <c r="AO132" i="2"/>
  <c r="AF133" i="2"/>
  <c r="AG133" i="2"/>
  <c r="AH133" i="2"/>
  <c r="AI133" i="2"/>
  <c r="AJ133" i="2"/>
  <c r="AK133" i="2"/>
  <c r="AL133" i="2"/>
  <c r="AM133" i="2"/>
  <c r="AN133" i="2"/>
  <c r="AO133" i="2"/>
  <c r="AF134" i="2"/>
  <c r="AG134" i="2"/>
  <c r="AH134" i="2"/>
  <c r="AI134" i="2"/>
  <c r="AJ134" i="2"/>
  <c r="AK134" i="2"/>
  <c r="AL134" i="2"/>
  <c r="AM134" i="2"/>
  <c r="AN134" i="2"/>
  <c r="AO134" i="2"/>
  <c r="AF135" i="2"/>
  <c r="AG135" i="2"/>
  <c r="AH135" i="2"/>
  <c r="AI135" i="2"/>
  <c r="AJ135" i="2"/>
  <c r="AK135" i="2"/>
  <c r="AL135" i="2"/>
  <c r="AM135" i="2"/>
  <c r="AN135" i="2"/>
  <c r="AO135" i="2"/>
  <c r="AF136" i="2"/>
  <c r="AG136" i="2"/>
  <c r="AH136" i="2"/>
  <c r="AI136" i="2"/>
  <c r="AJ136" i="2"/>
  <c r="AK136" i="2"/>
  <c r="AL136" i="2"/>
  <c r="AM136" i="2"/>
  <c r="AN136" i="2"/>
  <c r="AO136" i="2"/>
  <c r="AF137" i="2"/>
  <c r="AG137" i="2"/>
  <c r="AH137" i="2"/>
  <c r="AI137" i="2"/>
  <c r="AJ137" i="2"/>
  <c r="AK137" i="2"/>
  <c r="AL137" i="2"/>
  <c r="AM137" i="2"/>
  <c r="AN137" i="2"/>
  <c r="AO137" i="2"/>
  <c r="AF138" i="2"/>
  <c r="AG138" i="2"/>
  <c r="AH138" i="2"/>
  <c r="AI138" i="2"/>
  <c r="AJ138" i="2"/>
  <c r="AK138" i="2"/>
  <c r="AL138" i="2"/>
  <c r="AM138" i="2"/>
  <c r="AN138" i="2"/>
  <c r="AO138" i="2"/>
  <c r="AF139" i="2"/>
  <c r="AG139" i="2"/>
  <c r="AH139" i="2"/>
  <c r="AI139" i="2"/>
  <c r="AJ139" i="2"/>
  <c r="AK139" i="2"/>
  <c r="AL139" i="2"/>
  <c r="AM139" i="2"/>
  <c r="AN139" i="2"/>
  <c r="AO139" i="2"/>
  <c r="AF140" i="2"/>
  <c r="AG140" i="2"/>
  <c r="AH140" i="2"/>
  <c r="AI140" i="2"/>
  <c r="AJ140" i="2"/>
  <c r="AK140" i="2"/>
  <c r="AL140" i="2"/>
  <c r="AM140" i="2"/>
  <c r="AN140" i="2"/>
  <c r="AO140" i="2"/>
  <c r="AF141" i="2"/>
  <c r="AG141" i="2"/>
  <c r="AH141" i="2"/>
  <c r="AI141" i="2"/>
  <c r="AJ141" i="2"/>
  <c r="AK141" i="2"/>
  <c r="AL141" i="2"/>
  <c r="AM141" i="2"/>
  <c r="AN141" i="2"/>
  <c r="AO141" i="2"/>
  <c r="AF142" i="2"/>
  <c r="AG142" i="2"/>
  <c r="AH142" i="2"/>
  <c r="AI142" i="2"/>
  <c r="AJ142" i="2"/>
  <c r="AK142" i="2"/>
  <c r="AL142" i="2"/>
  <c r="AM142" i="2"/>
  <c r="AN142" i="2"/>
  <c r="AO142" i="2"/>
  <c r="AF143" i="2"/>
  <c r="AG143" i="2"/>
  <c r="AH143" i="2"/>
  <c r="AI143" i="2"/>
  <c r="AJ143" i="2"/>
  <c r="AK143" i="2"/>
  <c r="AL143" i="2"/>
  <c r="AM143" i="2"/>
  <c r="AN143" i="2"/>
  <c r="AO143" i="2"/>
  <c r="AF144" i="2"/>
  <c r="AG144" i="2"/>
  <c r="AH144" i="2"/>
  <c r="AI144" i="2"/>
  <c r="AJ144" i="2"/>
  <c r="AK144" i="2"/>
  <c r="AL144" i="2"/>
  <c r="AM144" i="2"/>
  <c r="AN144" i="2"/>
  <c r="AO144" i="2"/>
  <c r="AF145" i="2"/>
  <c r="AG145" i="2"/>
  <c r="AH145" i="2"/>
  <c r="AI145" i="2"/>
  <c r="AJ145" i="2"/>
  <c r="AK145" i="2"/>
  <c r="AL145" i="2"/>
  <c r="AM145" i="2"/>
  <c r="AN145" i="2"/>
  <c r="AO145" i="2"/>
  <c r="AF146" i="2"/>
  <c r="AG146" i="2"/>
  <c r="AH146" i="2"/>
  <c r="AI146" i="2"/>
  <c r="AJ146" i="2"/>
  <c r="AK146" i="2"/>
  <c r="AL146" i="2"/>
  <c r="AM146" i="2"/>
  <c r="AN146" i="2"/>
  <c r="AO146" i="2"/>
  <c r="AF147" i="2"/>
  <c r="AG147" i="2"/>
  <c r="AH147" i="2"/>
  <c r="AI147" i="2"/>
  <c r="AJ147" i="2"/>
  <c r="AK147" i="2"/>
  <c r="AL147" i="2"/>
  <c r="AM147" i="2"/>
  <c r="AN147" i="2"/>
  <c r="AO147" i="2"/>
  <c r="AF148" i="2"/>
  <c r="AG148" i="2"/>
  <c r="AH148" i="2"/>
  <c r="AI148" i="2"/>
  <c r="AJ148" i="2"/>
  <c r="AK148" i="2"/>
  <c r="AL148" i="2"/>
  <c r="AM148" i="2"/>
  <c r="AN148" i="2"/>
  <c r="AO148" i="2"/>
  <c r="AF149" i="2"/>
  <c r="AG149" i="2"/>
  <c r="AH149" i="2"/>
  <c r="AI149" i="2"/>
  <c r="AJ149" i="2"/>
  <c r="AK149" i="2"/>
  <c r="AL149" i="2"/>
  <c r="AM149" i="2"/>
  <c r="AN149" i="2"/>
  <c r="AO149" i="2"/>
  <c r="AF150" i="2"/>
  <c r="AG150" i="2"/>
  <c r="AH150" i="2"/>
  <c r="AI150" i="2"/>
  <c r="AJ150" i="2"/>
  <c r="AK150" i="2"/>
  <c r="AL150" i="2"/>
  <c r="AM150" i="2"/>
  <c r="AN150" i="2"/>
  <c r="AO150" i="2"/>
  <c r="AF151" i="2"/>
  <c r="AG151" i="2"/>
  <c r="AH151" i="2"/>
  <c r="AI151" i="2"/>
  <c r="AJ151" i="2"/>
  <c r="AK151" i="2"/>
  <c r="AL151" i="2"/>
  <c r="AM151" i="2"/>
  <c r="AN151" i="2"/>
  <c r="AO151" i="2"/>
  <c r="AF152" i="2"/>
  <c r="AG152" i="2"/>
  <c r="AH152" i="2"/>
  <c r="AI152" i="2"/>
  <c r="AJ152" i="2"/>
  <c r="AK152" i="2"/>
  <c r="AL152" i="2"/>
  <c r="AM152" i="2"/>
  <c r="AN152" i="2"/>
  <c r="AO152" i="2"/>
  <c r="AF153" i="2"/>
  <c r="AG153" i="2"/>
  <c r="AH153" i="2"/>
  <c r="AI153" i="2"/>
  <c r="AJ153" i="2"/>
  <c r="AK153" i="2"/>
  <c r="AL153" i="2"/>
  <c r="AM153" i="2"/>
  <c r="AN153" i="2"/>
  <c r="AO153" i="2"/>
  <c r="AF154" i="2"/>
  <c r="AG154" i="2"/>
  <c r="AH154" i="2"/>
  <c r="AI154" i="2"/>
  <c r="AJ154" i="2"/>
  <c r="AK154" i="2"/>
  <c r="AL154" i="2"/>
  <c r="AM154" i="2"/>
  <c r="AN154" i="2"/>
  <c r="AO154" i="2"/>
  <c r="AF155" i="2"/>
  <c r="AG155" i="2"/>
  <c r="AH155" i="2"/>
  <c r="AI155" i="2"/>
  <c r="AJ155" i="2"/>
  <c r="AK155" i="2"/>
  <c r="AL155" i="2"/>
  <c r="AM155" i="2"/>
  <c r="AN155" i="2"/>
  <c r="AO155" i="2"/>
  <c r="AG83" i="2"/>
  <c r="AH83" i="2"/>
  <c r="AI83" i="2"/>
  <c r="AJ83" i="2"/>
  <c r="AK83" i="2"/>
  <c r="AL83" i="2"/>
  <c r="AM83" i="2"/>
  <c r="AN83" i="2"/>
  <c r="AO83" i="2"/>
  <c r="AF83" i="2"/>
  <c r="V84" i="2"/>
  <c r="W84" i="2"/>
  <c r="X84" i="2"/>
  <c r="Y84" i="2"/>
  <c r="Z84" i="2"/>
  <c r="AA84" i="2"/>
  <c r="AB84" i="2"/>
  <c r="AC84" i="2"/>
  <c r="AD84" i="2"/>
  <c r="AE84" i="2"/>
  <c r="V85" i="2"/>
  <c r="W85" i="2"/>
  <c r="X85" i="2"/>
  <c r="Y85" i="2"/>
  <c r="Z85" i="2"/>
  <c r="AA85" i="2"/>
  <c r="AB85" i="2"/>
  <c r="AC85" i="2"/>
  <c r="AD85" i="2"/>
  <c r="AE85" i="2"/>
  <c r="V86" i="2"/>
  <c r="W86" i="2"/>
  <c r="X86" i="2"/>
  <c r="Y86" i="2"/>
  <c r="Z86" i="2"/>
  <c r="AA86" i="2"/>
  <c r="AB86" i="2"/>
  <c r="AC86" i="2"/>
  <c r="AD86" i="2"/>
  <c r="AE86" i="2"/>
  <c r="V87" i="2"/>
  <c r="W87" i="2"/>
  <c r="X87" i="2"/>
  <c r="Y87" i="2"/>
  <c r="Z87" i="2"/>
  <c r="AA87" i="2"/>
  <c r="AB87" i="2"/>
  <c r="AC87" i="2"/>
  <c r="AD87" i="2"/>
  <c r="AE87" i="2"/>
  <c r="V88" i="2"/>
  <c r="W88" i="2"/>
  <c r="X88" i="2"/>
  <c r="Y88" i="2"/>
  <c r="Z88" i="2"/>
  <c r="AA88" i="2"/>
  <c r="AB88" i="2"/>
  <c r="AC88" i="2"/>
  <c r="AD88" i="2"/>
  <c r="AE88" i="2"/>
  <c r="V89" i="2"/>
  <c r="W89" i="2"/>
  <c r="X89" i="2"/>
  <c r="Y89" i="2"/>
  <c r="Z89" i="2"/>
  <c r="AA89" i="2"/>
  <c r="AB89" i="2"/>
  <c r="AC89" i="2"/>
  <c r="AD89" i="2"/>
  <c r="AE89" i="2"/>
  <c r="V90" i="2"/>
  <c r="W90" i="2"/>
  <c r="X90" i="2"/>
  <c r="Y90" i="2"/>
  <c r="Z90" i="2"/>
  <c r="AA90" i="2"/>
  <c r="AB90" i="2"/>
  <c r="AC90" i="2"/>
  <c r="AD90" i="2"/>
  <c r="AE90" i="2"/>
  <c r="V91" i="2"/>
  <c r="W91" i="2"/>
  <c r="X91" i="2"/>
  <c r="Y91" i="2"/>
  <c r="Z91" i="2"/>
  <c r="AA91" i="2"/>
  <c r="AB91" i="2"/>
  <c r="AC91" i="2"/>
  <c r="AD91" i="2"/>
  <c r="AE91" i="2"/>
  <c r="V92" i="2"/>
  <c r="W92" i="2"/>
  <c r="X92" i="2"/>
  <c r="Y92" i="2"/>
  <c r="Z92" i="2"/>
  <c r="AA92" i="2"/>
  <c r="AB92" i="2"/>
  <c r="AC92" i="2"/>
  <c r="AD92" i="2"/>
  <c r="AE92" i="2"/>
  <c r="V93" i="2"/>
  <c r="W93" i="2"/>
  <c r="X93" i="2"/>
  <c r="Y93" i="2"/>
  <c r="Z93" i="2"/>
  <c r="AA93" i="2"/>
  <c r="AB93" i="2"/>
  <c r="AC93" i="2"/>
  <c r="AD93" i="2"/>
  <c r="AE93" i="2"/>
  <c r="V94" i="2"/>
  <c r="W94" i="2"/>
  <c r="X94" i="2"/>
  <c r="Y94" i="2"/>
  <c r="Z94" i="2"/>
  <c r="AA94" i="2"/>
  <c r="AB94" i="2"/>
  <c r="AC94" i="2"/>
  <c r="AD94" i="2"/>
  <c r="AE94" i="2"/>
  <c r="V95" i="2"/>
  <c r="W95" i="2"/>
  <c r="X95" i="2"/>
  <c r="Y95" i="2"/>
  <c r="Z95" i="2"/>
  <c r="AA95" i="2"/>
  <c r="AB95" i="2"/>
  <c r="AC95" i="2"/>
  <c r="AD95" i="2"/>
  <c r="AE95" i="2"/>
  <c r="V96" i="2"/>
  <c r="W96" i="2"/>
  <c r="X96" i="2"/>
  <c r="Y96" i="2"/>
  <c r="Z96" i="2"/>
  <c r="AA96" i="2"/>
  <c r="AB96" i="2"/>
  <c r="AC96" i="2"/>
  <c r="AD96" i="2"/>
  <c r="AE96" i="2"/>
  <c r="V97" i="2"/>
  <c r="W97" i="2"/>
  <c r="X97" i="2"/>
  <c r="Y97" i="2"/>
  <c r="Z97" i="2"/>
  <c r="AA97" i="2"/>
  <c r="AB97" i="2"/>
  <c r="AC97" i="2"/>
  <c r="AD97" i="2"/>
  <c r="AE97" i="2"/>
  <c r="V98" i="2"/>
  <c r="W98" i="2"/>
  <c r="X98" i="2"/>
  <c r="Y98" i="2"/>
  <c r="Z98" i="2"/>
  <c r="AA98" i="2"/>
  <c r="AB98" i="2"/>
  <c r="AC98" i="2"/>
  <c r="AD98" i="2"/>
  <c r="AE98" i="2"/>
  <c r="V99" i="2"/>
  <c r="W99" i="2"/>
  <c r="X99" i="2"/>
  <c r="Y99" i="2"/>
  <c r="Z99" i="2"/>
  <c r="AA99" i="2"/>
  <c r="AB99" i="2"/>
  <c r="AC99" i="2"/>
  <c r="AD99" i="2"/>
  <c r="AE99" i="2"/>
  <c r="V100" i="2"/>
  <c r="W100" i="2"/>
  <c r="X100" i="2"/>
  <c r="Y100" i="2"/>
  <c r="Z100" i="2"/>
  <c r="AA100" i="2"/>
  <c r="AB100" i="2"/>
  <c r="AC100" i="2"/>
  <c r="AD100" i="2"/>
  <c r="AE100" i="2"/>
  <c r="V101" i="2"/>
  <c r="W101" i="2"/>
  <c r="X101" i="2"/>
  <c r="Y101" i="2"/>
  <c r="Z101" i="2"/>
  <c r="AA101" i="2"/>
  <c r="AB101" i="2"/>
  <c r="AC101" i="2"/>
  <c r="AD101" i="2"/>
  <c r="AE101" i="2"/>
  <c r="V102" i="2"/>
  <c r="W102" i="2"/>
  <c r="X102" i="2"/>
  <c r="Y102" i="2"/>
  <c r="Z102" i="2"/>
  <c r="AA102" i="2"/>
  <c r="AB102" i="2"/>
  <c r="AC102" i="2"/>
  <c r="AD102" i="2"/>
  <c r="AE102" i="2"/>
  <c r="V103" i="2"/>
  <c r="W103" i="2"/>
  <c r="X103" i="2"/>
  <c r="Y103" i="2"/>
  <c r="Z103" i="2"/>
  <c r="AA103" i="2"/>
  <c r="AB103" i="2"/>
  <c r="AC103" i="2"/>
  <c r="AD103" i="2"/>
  <c r="AE103" i="2"/>
  <c r="V104" i="2"/>
  <c r="W104" i="2"/>
  <c r="X104" i="2"/>
  <c r="Y104" i="2"/>
  <c r="Z104" i="2"/>
  <c r="AA104" i="2"/>
  <c r="AB104" i="2"/>
  <c r="AC104" i="2"/>
  <c r="AD104" i="2"/>
  <c r="AE104" i="2"/>
  <c r="V105" i="2"/>
  <c r="W105" i="2"/>
  <c r="X105" i="2"/>
  <c r="Y105" i="2"/>
  <c r="Z105" i="2"/>
  <c r="AA105" i="2"/>
  <c r="AB105" i="2"/>
  <c r="AC105" i="2"/>
  <c r="AD105" i="2"/>
  <c r="AE105" i="2"/>
  <c r="V106" i="2"/>
  <c r="W106" i="2"/>
  <c r="X106" i="2"/>
  <c r="Y106" i="2"/>
  <c r="Z106" i="2"/>
  <c r="AA106" i="2"/>
  <c r="AB106" i="2"/>
  <c r="AC106" i="2"/>
  <c r="AD106" i="2"/>
  <c r="AE106" i="2"/>
  <c r="V107" i="2"/>
  <c r="W107" i="2"/>
  <c r="X107" i="2"/>
  <c r="Y107" i="2"/>
  <c r="Z107" i="2"/>
  <c r="AA107" i="2"/>
  <c r="AB107" i="2"/>
  <c r="AC107" i="2"/>
  <c r="AD107" i="2"/>
  <c r="AE107" i="2"/>
  <c r="V108" i="2"/>
  <c r="W108" i="2"/>
  <c r="X108" i="2"/>
  <c r="Y108" i="2"/>
  <c r="Z108" i="2"/>
  <c r="AA108" i="2"/>
  <c r="AB108" i="2"/>
  <c r="AC108" i="2"/>
  <c r="AD108" i="2"/>
  <c r="AE108" i="2"/>
  <c r="V109" i="2"/>
  <c r="W109" i="2"/>
  <c r="X109" i="2"/>
  <c r="Y109" i="2"/>
  <c r="Z109" i="2"/>
  <c r="AA109" i="2"/>
  <c r="AB109" i="2"/>
  <c r="AC109" i="2"/>
  <c r="AD109" i="2"/>
  <c r="AE109" i="2"/>
  <c r="V110" i="2"/>
  <c r="W110" i="2"/>
  <c r="X110" i="2"/>
  <c r="Y110" i="2"/>
  <c r="Z110" i="2"/>
  <c r="AA110" i="2"/>
  <c r="AB110" i="2"/>
  <c r="AC110" i="2"/>
  <c r="AD110" i="2"/>
  <c r="AE110" i="2"/>
  <c r="V111" i="2"/>
  <c r="W111" i="2"/>
  <c r="X111" i="2"/>
  <c r="Y111" i="2"/>
  <c r="Z111" i="2"/>
  <c r="AA111" i="2"/>
  <c r="AB111" i="2"/>
  <c r="AC111" i="2"/>
  <c r="AD111" i="2"/>
  <c r="AE111" i="2"/>
  <c r="V112" i="2"/>
  <c r="W112" i="2"/>
  <c r="X112" i="2"/>
  <c r="Y112" i="2"/>
  <c r="Z112" i="2"/>
  <c r="AA112" i="2"/>
  <c r="AB112" i="2"/>
  <c r="AC112" i="2"/>
  <c r="AD112" i="2"/>
  <c r="AE112" i="2"/>
  <c r="V113" i="2"/>
  <c r="W113" i="2"/>
  <c r="X113" i="2"/>
  <c r="Y113" i="2"/>
  <c r="Z113" i="2"/>
  <c r="AA113" i="2"/>
  <c r="AB113" i="2"/>
  <c r="AC113" i="2"/>
  <c r="AD113" i="2"/>
  <c r="AE113" i="2"/>
  <c r="V114" i="2"/>
  <c r="W114" i="2"/>
  <c r="X114" i="2"/>
  <c r="Y114" i="2"/>
  <c r="Z114" i="2"/>
  <c r="AA114" i="2"/>
  <c r="AB114" i="2"/>
  <c r="AC114" i="2"/>
  <c r="AD114" i="2"/>
  <c r="AE114" i="2"/>
  <c r="V115" i="2"/>
  <c r="W115" i="2"/>
  <c r="X115" i="2"/>
  <c r="Y115" i="2"/>
  <c r="Z115" i="2"/>
  <c r="AA115" i="2"/>
  <c r="AB115" i="2"/>
  <c r="AC115" i="2"/>
  <c r="AD115" i="2"/>
  <c r="AE115" i="2"/>
  <c r="V116" i="2"/>
  <c r="W116" i="2"/>
  <c r="X116" i="2"/>
  <c r="Y116" i="2"/>
  <c r="Z116" i="2"/>
  <c r="AA116" i="2"/>
  <c r="AB116" i="2"/>
  <c r="AC116" i="2"/>
  <c r="AD116" i="2"/>
  <c r="AE116" i="2"/>
  <c r="V117" i="2"/>
  <c r="W117" i="2"/>
  <c r="X117" i="2"/>
  <c r="Y117" i="2"/>
  <c r="Z117" i="2"/>
  <c r="AA117" i="2"/>
  <c r="AB117" i="2"/>
  <c r="AC117" i="2"/>
  <c r="AD117" i="2"/>
  <c r="AE117" i="2"/>
  <c r="V118" i="2"/>
  <c r="W118" i="2"/>
  <c r="X118" i="2"/>
  <c r="Y118" i="2"/>
  <c r="Z118" i="2"/>
  <c r="AA118" i="2"/>
  <c r="AB118" i="2"/>
  <c r="AC118" i="2"/>
  <c r="AD118" i="2"/>
  <c r="AE118" i="2"/>
  <c r="V119" i="2"/>
  <c r="W119" i="2"/>
  <c r="X119" i="2"/>
  <c r="Y119" i="2"/>
  <c r="Z119" i="2"/>
  <c r="AA119" i="2"/>
  <c r="AB119" i="2"/>
  <c r="AC119" i="2"/>
  <c r="AD119" i="2"/>
  <c r="AE119" i="2"/>
  <c r="V120" i="2"/>
  <c r="W120" i="2"/>
  <c r="X120" i="2"/>
  <c r="Y120" i="2"/>
  <c r="Z120" i="2"/>
  <c r="AA120" i="2"/>
  <c r="AB120" i="2"/>
  <c r="AC120" i="2"/>
  <c r="AD120" i="2"/>
  <c r="AE120" i="2"/>
  <c r="V121" i="2"/>
  <c r="W121" i="2"/>
  <c r="X121" i="2"/>
  <c r="Y121" i="2"/>
  <c r="Z121" i="2"/>
  <c r="AA121" i="2"/>
  <c r="AB121" i="2"/>
  <c r="AC121" i="2"/>
  <c r="AD121" i="2"/>
  <c r="AE121" i="2"/>
  <c r="V122" i="2"/>
  <c r="W122" i="2"/>
  <c r="X122" i="2"/>
  <c r="Y122" i="2"/>
  <c r="Z122" i="2"/>
  <c r="AA122" i="2"/>
  <c r="AB122" i="2"/>
  <c r="AC122" i="2"/>
  <c r="AD122" i="2"/>
  <c r="AE122" i="2"/>
  <c r="V123" i="2"/>
  <c r="W123" i="2"/>
  <c r="X123" i="2"/>
  <c r="Y123" i="2"/>
  <c r="Z123" i="2"/>
  <c r="AA123" i="2"/>
  <c r="AB123" i="2"/>
  <c r="AC123" i="2"/>
  <c r="AD123" i="2"/>
  <c r="AE123" i="2"/>
  <c r="V124" i="2"/>
  <c r="W124" i="2"/>
  <c r="X124" i="2"/>
  <c r="Y124" i="2"/>
  <c r="Z124" i="2"/>
  <c r="AA124" i="2"/>
  <c r="AB124" i="2"/>
  <c r="AC124" i="2"/>
  <c r="AD124" i="2"/>
  <c r="AE124" i="2"/>
  <c r="V125" i="2"/>
  <c r="W125" i="2"/>
  <c r="X125" i="2"/>
  <c r="Y125" i="2"/>
  <c r="Z125" i="2"/>
  <c r="AA125" i="2"/>
  <c r="AB125" i="2"/>
  <c r="AC125" i="2"/>
  <c r="AD125" i="2"/>
  <c r="AE125" i="2"/>
  <c r="V126" i="2"/>
  <c r="W126" i="2"/>
  <c r="X126" i="2"/>
  <c r="Y126" i="2"/>
  <c r="Z126" i="2"/>
  <c r="AA126" i="2"/>
  <c r="AB126" i="2"/>
  <c r="AC126" i="2"/>
  <c r="AD126" i="2"/>
  <c r="AE126" i="2"/>
  <c r="V127" i="2"/>
  <c r="W127" i="2"/>
  <c r="X127" i="2"/>
  <c r="Y127" i="2"/>
  <c r="Z127" i="2"/>
  <c r="AA127" i="2"/>
  <c r="AB127" i="2"/>
  <c r="AC127" i="2"/>
  <c r="AD127" i="2"/>
  <c r="AE127" i="2"/>
  <c r="V128" i="2"/>
  <c r="W128" i="2"/>
  <c r="X128" i="2"/>
  <c r="Y128" i="2"/>
  <c r="Z128" i="2"/>
  <c r="AA128" i="2"/>
  <c r="AB128" i="2"/>
  <c r="AC128" i="2"/>
  <c r="AD128" i="2"/>
  <c r="AE128" i="2"/>
  <c r="V129" i="2"/>
  <c r="W129" i="2"/>
  <c r="X129" i="2"/>
  <c r="Y129" i="2"/>
  <c r="Z129" i="2"/>
  <c r="AA129" i="2"/>
  <c r="AB129" i="2"/>
  <c r="AC129" i="2"/>
  <c r="AD129" i="2"/>
  <c r="AE129" i="2"/>
  <c r="V130" i="2"/>
  <c r="W130" i="2"/>
  <c r="X130" i="2"/>
  <c r="Y130" i="2"/>
  <c r="Z130" i="2"/>
  <c r="AA130" i="2"/>
  <c r="AB130" i="2"/>
  <c r="AC130" i="2"/>
  <c r="AD130" i="2"/>
  <c r="AE130" i="2"/>
  <c r="V131" i="2"/>
  <c r="W131" i="2"/>
  <c r="X131" i="2"/>
  <c r="Y131" i="2"/>
  <c r="Z131" i="2"/>
  <c r="AA131" i="2"/>
  <c r="AB131" i="2"/>
  <c r="AC131" i="2"/>
  <c r="AD131" i="2"/>
  <c r="AE131" i="2"/>
  <c r="V132" i="2"/>
  <c r="W132" i="2"/>
  <c r="X132" i="2"/>
  <c r="Y132" i="2"/>
  <c r="Z132" i="2"/>
  <c r="AA132" i="2"/>
  <c r="AB132" i="2"/>
  <c r="AC132" i="2"/>
  <c r="AD132" i="2"/>
  <c r="AE132" i="2"/>
  <c r="V133" i="2"/>
  <c r="W133" i="2"/>
  <c r="X133" i="2"/>
  <c r="Y133" i="2"/>
  <c r="Z133" i="2"/>
  <c r="AA133" i="2"/>
  <c r="AB133" i="2"/>
  <c r="AC133" i="2"/>
  <c r="AD133" i="2"/>
  <c r="AE133" i="2"/>
  <c r="V134" i="2"/>
  <c r="W134" i="2"/>
  <c r="X134" i="2"/>
  <c r="Y134" i="2"/>
  <c r="Z134" i="2"/>
  <c r="AA134" i="2"/>
  <c r="AB134" i="2"/>
  <c r="AC134" i="2"/>
  <c r="AD134" i="2"/>
  <c r="AE134" i="2"/>
  <c r="V135" i="2"/>
  <c r="W135" i="2"/>
  <c r="X135" i="2"/>
  <c r="Y135" i="2"/>
  <c r="Z135" i="2"/>
  <c r="AA135" i="2"/>
  <c r="AB135" i="2"/>
  <c r="AC135" i="2"/>
  <c r="AD135" i="2"/>
  <c r="AE135" i="2"/>
  <c r="V136" i="2"/>
  <c r="W136" i="2"/>
  <c r="X136" i="2"/>
  <c r="Y136" i="2"/>
  <c r="Z136" i="2"/>
  <c r="AA136" i="2"/>
  <c r="AB136" i="2"/>
  <c r="AC136" i="2"/>
  <c r="AD136" i="2"/>
  <c r="AE136" i="2"/>
  <c r="V137" i="2"/>
  <c r="W137" i="2"/>
  <c r="X137" i="2"/>
  <c r="Y137" i="2"/>
  <c r="Z137" i="2"/>
  <c r="AA137" i="2"/>
  <c r="AB137" i="2"/>
  <c r="AC137" i="2"/>
  <c r="AD137" i="2"/>
  <c r="AE137" i="2"/>
  <c r="V138" i="2"/>
  <c r="W138" i="2"/>
  <c r="X138" i="2"/>
  <c r="Y138" i="2"/>
  <c r="Z138" i="2"/>
  <c r="AA138" i="2"/>
  <c r="AB138" i="2"/>
  <c r="AC138" i="2"/>
  <c r="AD138" i="2"/>
  <c r="AE138" i="2"/>
  <c r="V139" i="2"/>
  <c r="W139" i="2"/>
  <c r="X139" i="2"/>
  <c r="Y139" i="2"/>
  <c r="Z139" i="2"/>
  <c r="AA139" i="2"/>
  <c r="AB139" i="2"/>
  <c r="AC139" i="2"/>
  <c r="AD139" i="2"/>
  <c r="AE139" i="2"/>
  <c r="V140" i="2"/>
  <c r="W140" i="2"/>
  <c r="X140" i="2"/>
  <c r="Y140" i="2"/>
  <c r="Z140" i="2"/>
  <c r="AA140" i="2"/>
  <c r="AB140" i="2"/>
  <c r="AC140" i="2"/>
  <c r="AD140" i="2"/>
  <c r="AE140" i="2"/>
  <c r="V141" i="2"/>
  <c r="W141" i="2"/>
  <c r="X141" i="2"/>
  <c r="Y141" i="2"/>
  <c r="Z141" i="2"/>
  <c r="AA141" i="2"/>
  <c r="AB141" i="2"/>
  <c r="AC141" i="2"/>
  <c r="AD141" i="2"/>
  <c r="AE141" i="2"/>
  <c r="V142" i="2"/>
  <c r="W142" i="2"/>
  <c r="X142" i="2"/>
  <c r="Y142" i="2"/>
  <c r="Z142" i="2"/>
  <c r="AA142" i="2"/>
  <c r="AB142" i="2"/>
  <c r="AC142" i="2"/>
  <c r="AD142" i="2"/>
  <c r="AE142" i="2"/>
  <c r="V143" i="2"/>
  <c r="W143" i="2"/>
  <c r="X143" i="2"/>
  <c r="Y143" i="2"/>
  <c r="Z143" i="2"/>
  <c r="AA143" i="2"/>
  <c r="AB143" i="2"/>
  <c r="AC143" i="2"/>
  <c r="AD143" i="2"/>
  <c r="AE143" i="2"/>
  <c r="V144" i="2"/>
  <c r="W144" i="2"/>
  <c r="X144" i="2"/>
  <c r="Y144" i="2"/>
  <c r="Z144" i="2"/>
  <c r="AA144" i="2"/>
  <c r="AB144" i="2"/>
  <c r="AC144" i="2"/>
  <c r="AD144" i="2"/>
  <c r="AE144" i="2"/>
  <c r="V145" i="2"/>
  <c r="W145" i="2"/>
  <c r="X145" i="2"/>
  <c r="Y145" i="2"/>
  <c r="Z145" i="2"/>
  <c r="AA145" i="2"/>
  <c r="AB145" i="2"/>
  <c r="AC145" i="2"/>
  <c r="AD145" i="2"/>
  <c r="AE145" i="2"/>
  <c r="V146" i="2"/>
  <c r="W146" i="2"/>
  <c r="X146" i="2"/>
  <c r="Y146" i="2"/>
  <c r="Z146" i="2"/>
  <c r="AA146" i="2"/>
  <c r="AB146" i="2"/>
  <c r="AC146" i="2"/>
  <c r="AD146" i="2"/>
  <c r="AE146" i="2"/>
  <c r="V147" i="2"/>
  <c r="W147" i="2"/>
  <c r="X147" i="2"/>
  <c r="Y147" i="2"/>
  <c r="Z147" i="2"/>
  <c r="AA147" i="2"/>
  <c r="AB147" i="2"/>
  <c r="AC147" i="2"/>
  <c r="AD147" i="2"/>
  <c r="AE147" i="2"/>
  <c r="V148" i="2"/>
  <c r="W148" i="2"/>
  <c r="X148" i="2"/>
  <c r="Y148" i="2"/>
  <c r="Z148" i="2"/>
  <c r="AA148" i="2"/>
  <c r="AB148" i="2"/>
  <c r="AC148" i="2"/>
  <c r="AD148" i="2"/>
  <c r="AE148" i="2"/>
  <c r="V149" i="2"/>
  <c r="W149" i="2"/>
  <c r="X149" i="2"/>
  <c r="Y149" i="2"/>
  <c r="Z149" i="2"/>
  <c r="AA149" i="2"/>
  <c r="AB149" i="2"/>
  <c r="AC149" i="2"/>
  <c r="AD149" i="2"/>
  <c r="AE149" i="2"/>
  <c r="V150" i="2"/>
  <c r="W150" i="2"/>
  <c r="X150" i="2"/>
  <c r="Y150" i="2"/>
  <c r="Z150" i="2"/>
  <c r="AA150" i="2"/>
  <c r="AB150" i="2"/>
  <c r="AC150" i="2"/>
  <c r="AD150" i="2"/>
  <c r="AE150" i="2"/>
  <c r="V151" i="2"/>
  <c r="W151" i="2"/>
  <c r="X151" i="2"/>
  <c r="Y151" i="2"/>
  <c r="Z151" i="2"/>
  <c r="AA151" i="2"/>
  <c r="AB151" i="2"/>
  <c r="AC151" i="2"/>
  <c r="AD151" i="2"/>
  <c r="AE151" i="2"/>
  <c r="V152" i="2"/>
  <c r="W152" i="2"/>
  <c r="X152" i="2"/>
  <c r="Y152" i="2"/>
  <c r="Z152" i="2"/>
  <c r="AA152" i="2"/>
  <c r="AB152" i="2"/>
  <c r="AC152" i="2"/>
  <c r="AD152" i="2"/>
  <c r="AE152" i="2"/>
  <c r="V153" i="2"/>
  <c r="W153" i="2"/>
  <c r="X153" i="2"/>
  <c r="Y153" i="2"/>
  <c r="Z153" i="2"/>
  <c r="AA153" i="2"/>
  <c r="AB153" i="2"/>
  <c r="AC153" i="2"/>
  <c r="AD153" i="2"/>
  <c r="AE153" i="2"/>
  <c r="V154" i="2"/>
  <c r="W154" i="2"/>
  <c r="X154" i="2"/>
  <c r="Y154" i="2"/>
  <c r="Z154" i="2"/>
  <c r="AA154" i="2"/>
  <c r="AB154" i="2"/>
  <c r="AC154" i="2"/>
  <c r="AD154" i="2"/>
  <c r="AE154" i="2"/>
  <c r="V155" i="2"/>
  <c r="W155" i="2"/>
  <c r="X155" i="2"/>
  <c r="Y155" i="2"/>
  <c r="Z155" i="2"/>
  <c r="AA155" i="2"/>
  <c r="AB155" i="2"/>
  <c r="AC155" i="2"/>
  <c r="AD155" i="2"/>
  <c r="AE155" i="2"/>
  <c r="W83" i="2"/>
  <c r="X83" i="2"/>
  <c r="Y83" i="2"/>
  <c r="Z83" i="2"/>
  <c r="AA83" i="2"/>
  <c r="AB83" i="2"/>
  <c r="AC83" i="2"/>
  <c r="AD83" i="2"/>
  <c r="AE83" i="2"/>
  <c r="V83" i="2"/>
  <c r="L84" i="2"/>
  <c r="M84" i="2"/>
  <c r="N84" i="2"/>
  <c r="O84" i="2"/>
  <c r="P84" i="2"/>
  <c r="Q84" i="2"/>
  <c r="R84" i="2"/>
  <c r="S84" i="2"/>
  <c r="T84" i="2"/>
  <c r="U84" i="2"/>
  <c r="L85" i="2"/>
  <c r="M85" i="2"/>
  <c r="N85" i="2"/>
  <c r="O85" i="2"/>
  <c r="P85" i="2"/>
  <c r="Q85" i="2"/>
  <c r="R85" i="2"/>
  <c r="S85" i="2"/>
  <c r="T85" i="2"/>
  <c r="U85" i="2"/>
  <c r="L86" i="2"/>
  <c r="M86" i="2"/>
  <c r="N86" i="2"/>
  <c r="O86" i="2"/>
  <c r="P86" i="2"/>
  <c r="Q86" i="2"/>
  <c r="R86" i="2"/>
  <c r="S86" i="2"/>
  <c r="T86" i="2"/>
  <c r="U86" i="2"/>
  <c r="L87" i="2"/>
  <c r="M87" i="2"/>
  <c r="N87" i="2"/>
  <c r="O87" i="2"/>
  <c r="P87" i="2"/>
  <c r="Q87" i="2"/>
  <c r="R87" i="2"/>
  <c r="S87" i="2"/>
  <c r="T87" i="2"/>
  <c r="U87" i="2"/>
  <c r="L88" i="2"/>
  <c r="M88" i="2"/>
  <c r="N88" i="2"/>
  <c r="O88" i="2"/>
  <c r="P88" i="2"/>
  <c r="Q88" i="2"/>
  <c r="R88" i="2"/>
  <c r="S88" i="2"/>
  <c r="T88" i="2"/>
  <c r="U88" i="2"/>
  <c r="L89" i="2"/>
  <c r="M89" i="2"/>
  <c r="N89" i="2"/>
  <c r="O89" i="2"/>
  <c r="P89" i="2"/>
  <c r="Q89" i="2"/>
  <c r="R89" i="2"/>
  <c r="S89" i="2"/>
  <c r="T89" i="2"/>
  <c r="U89" i="2"/>
  <c r="L90" i="2"/>
  <c r="M90" i="2"/>
  <c r="N90" i="2"/>
  <c r="O90" i="2"/>
  <c r="P90" i="2"/>
  <c r="Q90" i="2"/>
  <c r="R90" i="2"/>
  <c r="S90" i="2"/>
  <c r="T90" i="2"/>
  <c r="U90" i="2"/>
  <c r="L91" i="2"/>
  <c r="M91" i="2"/>
  <c r="N91" i="2"/>
  <c r="O91" i="2"/>
  <c r="P91" i="2"/>
  <c r="Q91" i="2"/>
  <c r="R91" i="2"/>
  <c r="S91" i="2"/>
  <c r="T91" i="2"/>
  <c r="U91" i="2"/>
  <c r="L92" i="2"/>
  <c r="M92" i="2"/>
  <c r="N92" i="2"/>
  <c r="O92" i="2"/>
  <c r="P92" i="2"/>
  <c r="Q92" i="2"/>
  <c r="R92" i="2"/>
  <c r="S92" i="2"/>
  <c r="T92" i="2"/>
  <c r="U92" i="2"/>
  <c r="L93" i="2"/>
  <c r="M93" i="2"/>
  <c r="N93" i="2"/>
  <c r="O93" i="2"/>
  <c r="P93" i="2"/>
  <c r="Q93" i="2"/>
  <c r="R93" i="2"/>
  <c r="S93" i="2"/>
  <c r="T93" i="2"/>
  <c r="U93" i="2"/>
  <c r="L94" i="2"/>
  <c r="M94" i="2"/>
  <c r="N94" i="2"/>
  <c r="O94" i="2"/>
  <c r="P94" i="2"/>
  <c r="Q94" i="2"/>
  <c r="R94" i="2"/>
  <c r="S94" i="2"/>
  <c r="T94" i="2"/>
  <c r="U94" i="2"/>
  <c r="L95" i="2"/>
  <c r="M95" i="2"/>
  <c r="N95" i="2"/>
  <c r="O95" i="2"/>
  <c r="P95" i="2"/>
  <c r="Q95" i="2"/>
  <c r="R95" i="2"/>
  <c r="S95" i="2"/>
  <c r="T95" i="2"/>
  <c r="U95" i="2"/>
  <c r="L96" i="2"/>
  <c r="M96" i="2"/>
  <c r="N96" i="2"/>
  <c r="O96" i="2"/>
  <c r="P96" i="2"/>
  <c r="Q96" i="2"/>
  <c r="R96" i="2"/>
  <c r="S96" i="2"/>
  <c r="T96" i="2"/>
  <c r="U96" i="2"/>
  <c r="L97" i="2"/>
  <c r="M97" i="2"/>
  <c r="N97" i="2"/>
  <c r="O97" i="2"/>
  <c r="P97" i="2"/>
  <c r="Q97" i="2"/>
  <c r="R97" i="2"/>
  <c r="S97" i="2"/>
  <c r="T97" i="2"/>
  <c r="U97" i="2"/>
  <c r="L98" i="2"/>
  <c r="M98" i="2"/>
  <c r="N98" i="2"/>
  <c r="O98" i="2"/>
  <c r="P98" i="2"/>
  <c r="Q98" i="2"/>
  <c r="R98" i="2"/>
  <c r="S98" i="2"/>
  <c r="T98" i="2"/>
  <c r="U98" i="2"/>
  <c r="L99" i="2"/>
  <c r="M99" i="2"/>
  <c r="N99" i="2"/>
  <c r="O99" i="2"/>
  <c r="P99" i="2"/>
  <c r="Q99" i="2"/>
  <c r="R99" i="2"/>
  <c r="S99" i="2"/>
  <c r="T99" i="2"/>
  <c r="U99" i="2"/>
  <c r="L100" i="2"/>
  <c r="M100" i="2"/>
  <c r="N100" i="2"/>
  <c r="O100" i="2"/>
  <c r="P100" i="2"/>
  <c r="Q100" i="2"/>
  <c r="R100" i="2"/>
  <c r="S100" i="2"/>
  <c r="T100" i="2"/>
  <c r="U100" i="2"/>
  <c r="L101" i="2"/>
  <c r="M101" i="2"/>
  <c r="N101" i="2"/>
  <c r="O101" i="2"/>
  <c r="P101" i="2"/>
  <c r="Q101" i="2"/>
  <c r="R101" i="2"/>
  <c r="S101" i="2"/>
  <c r="T101" i="2"/>
  <c r="U101" i="2"/>
  <c r="L102" i="2"/>
  <c r="M102" i="2"/>
  <c r="N102" i="2"/>
  <c r="O102" i="2"/>
  <c r="P102" i="2"/>
  <c r="Q102" i="2"/>
  <c r="R102" i="2"/>
  <c r="S102" i="2"/>
  <c r="T102" i="2"/>
  <c r="U102" i="2"/>
  <c r="L103" i="2"/>
  <c r="M103" i="2"/>
  <c r="N103" i="2"/>
  <c r="O103" i="2"/>
  <c r="P103" i="2"/>
  <c r="Q103" i="2"/>
  <c r="R103" i="2"/>
  <c r="S103" i="2"/>
  <c r="T103" i="2"/>
  <c r="U103" i="2"/>
  <c r="L104" i="2"/>
  <c r="M104" i="2"/>
  <c r="N104" i="2"/>
  <c r="O104" i="2"/>
  <c r="P104" i="2"/>
  <c r="Q104" i="2"/>
  <c r="R104" i="2"/>
  <c r="S104" i="2"/>
  <c r="T104" i="2"/>
  <c r="U104" i="2"/>
  <c r="L105" i="2"/>
  <c r="M105" i="2"/>
  <c r="N105" i="2"/>
  <c r="O105" i="2"/>
  <c r="P105" i="2"/>
  <c r="Q105" i="2"/>
  <c r="R105" i="2"/>
  <c r="S105" i="2"/>
  <c r="T105" i="2"/>
  <c r="U105" i="2"/>
  <c r="L106" i="2"/>
  <c r="M106" i="2"/>
  <c r="N106" i="2"/>
  <c r="O106" i="2"/>
  <c r="P106" i="2"/>
  <c r="Q106" i="2"/>
  <c r="R106" i="2"/>
  <c r="S106" i="2"/>
  <c r="T106" i="2"/>
  <c r="U106" i="2"/>
  <c r="L107" i="2"/>
  <c r="M107" i="2"/>
  <c r="N107" i="2"/>
  <c r="O107" i="2"/>
  <c r="P107" i="2"/>
  <c r="Q107" i="2"/>
  <c r="R107" i="2"/>
  <c r="S107" i="2"/>
  <c r="T107" i="2"/>
  <c r="U107" i="2"/>
  <c r="L108" i="2"/>
  <c r="M108" i="2"/>
  <c r="N108" i="2"/>
  <c r="O108" i="2"/>
  <c r="P108" i="2"/>
  <c r="Q108" i="2"/>
  <c r="R108" i="2"/>
  <c r="S108" i="2"/>
  <c r="T108" i="2"/>
  <c r="U108" i="2"/>
  <c r="L109" i="2"/>
  <c r="M109" i="2"/>
  <c r="N109" i="2"/>
  <c r="O109" i="2"/>
  <c r="P109" i="2"/>
  <c r="Q109" i="2"/>
  <c r="R109" i="2"/>
  <c r="S109" i="2"/>
  <c r="T109" i="2"/>
  <c r="U109" i="2"/>
  <c r="L110" i="2"/>
  <c r="M110" i="2"/>
  <c r="N110" i="2"/>
  <c r="O110" i="2"/>
  <c r="P110" i="2"/>
  <c r="Q110" i="2"/>
  <c r="R110" i="2"/>
  <c r="S110" i="2"/>
  <c r="T110" i="2"/>
  <c r="U110" i="2"/>
  <c r="L111" i="2"/>
  <c r="M111" i="2"/>
  <c r="N111" i="2"/>
  <c r="O111" i="2"/>
  <c r="P111" i="2"/>
  <c r="Q111" i="2"/>
  <c r="R111" i="2"/>
  <c r="S111" i="2"/>
  <c r="T111" i="2"/>
  <c r="U111" i="2"/>
  <c r="L112" i="2"/>
  <c r="M112" i="2"/>
  <c r="N112" i="2"/>
  <c r="O112" i="2"/>
  <c r="P112" i="2"/>
  <c r="Q112" i="2"/>
  <c r="R112" i="2"/>
  <c r="S112" i="2"/>
  <c r="T112" i="2"/>
  <c r="U112" i="2"/>
  <c r="L113" i="2"/>
  <c r="M113" i="2"/>
  <c r="N113" i="2"/>
  <c r="O113" i="2"/>
  <c r="P113" i="2"/>
  <c r="Q113" i="2"/>
  <c r="R113" i="2"/>
  <c r="S113" i="2"/>
  <c r="T113" i="2"/>
  <c r="U113" i="2"/>
  <c r="L114" i="2"/>
  <c r="M114" i="2"/>
  <c r="N114" i="2"/>
  <c r="O114" i="2"/>
  <c r="P114" i="2"/>
  <c r="Q114" i="2"/>
  <c r="R114" i="2"/>
  <c r="S114" i="2"/>
  <c r="T114" i="2"/>
  <c r="U114" i="2"/>
  <c r="L115" i="2"/>
  <c r="M115" i="2"/>
  <c r="N115" i="2"/>
  <c r="O115" i="2"/>
  <c r="P115" i="2"/>
  <c r="Q115" i="2"/>
  <c r="R115" i="2"/>
  <c r="S115" i="2"/>
  <c r="T115" i="2"/>
  <c r="U115" i="2"/>
  <c r="L116" i="2"/>
  <c r="M116" i="2"/>
  <c r="N116" i="2"/>
  <c r="O116" i="2"/>
  <c r="P116" i="2"/>
  <c r="Q116" i="2"/>
  <c r="R116" i="2"/>
  <c r="S116" i="2"/>
  <c r="T116" i="2"/>
  <c r="U116" i="2"/>
  <c r="L117" i="2"/>
  <c r="M117" i="2"/>
  <c r="N117" i="2"/>
  <c r="O117" i="2"/>
  <c r="P117" i="2"/>
  <c r="Q117" i="2"/>
  <c r="R117" i="2"/>
  <c r="S117" i="2"/>
  <c r="T117" i="2"/>
  <c r="U117" i="2"/>
  <c r="L118" i="2"/>
  <c r="M118" i="2"/>
  <c r="N118" i="2"/>
  <c r="O118" i="2"/>
  <c r="P118" i="2"/>
  <c r="Q118" i="2"/>
  <c r="R118" i="2"/>
  <c r="S118" i="2"/>
  <c r="T118" i="2"/>
  <c r="U118" i="2"/>
  <c r="L119" i="2"/>
  <c r="M119" i="2"/>
  <c r="N119" i="2"/>
  <c r="O119" i="2"/>
  <c r="P119" i="2"/>
  <c r="Q119" i="2"/>
  <c r="R119" i="2"/>
  <c r="S119" i="2"/>
  <c r="T119" i="2"/>
  <c r="U119" i="2"/>
  <c r="L120" i="2"/>
  <c r="M120" i="2"/>
  <c r="N120" i="2"/>
  <c r="O120" i="2"/>
  <c r="P120" i="2"/>
  <c r="Q120" i="2"/>
  <c r="R120" i="2"/>
  <c r="S120" i="2"/>
  <c r="T120" i="2"/>
  <c r="U120" i="2"/>
  <c r="L121" i="2"/>
  <c r="M121" i="2"/>
  <c r="N121" i="2"/>
  <c r="O121" i="2"/>
  <c r="P121" i="2"/>
  <c r="Q121" i="2"/>
  <c r="R121" i="2"/>
  <c r="S121" i="2"/>
  <c r="T121" i="2"/>
  <c r="U121" i="2"/>
  <c r="L122" i="2"/>
  <c r="M122" i="2"/>
  <c r="N122" i="2"/>
  <c r="O122" i="2"/>
  <c r="P122" i="2"/>
  <c r="Q122" i="2"/>
  <c r="R122" i="2"/>
  <c r="S122" i="2"/>
  <c r="T122" i="2"/>
  <c r="U122" i="2"/>
  <c r="L123" i="2"/>
  <c r="M123" i="2"/>
  <c r="N123" i="2"/>
  <c r="O123" i="2"/>
  <c r="P123" i="2"/>
  <c r="Q123" i="2"/>
  <c r="R123" i="2"/>
  <c r="S123" i="2"/>
  <c r="T123" i="2"/>
  <c r="U123" i="2"/>
  <c r="L124" i="2"/>
  <c r="M124" i="2"/>
  <c r="N124" i="2"/>
  <c r="O124" i="2"/>
  <c r="P124" i="2"/>
  <c r="Q124" i="2"/>
  <c r="R124" i="2"/>
  <c r="S124" i="2"/>
  <c r="T124" i="2"/>
  <c r="U124" i="2"/>
  <c r="L125" i="2"/>
  <c r="M125" i="2"/>
  <c r="N125" i="2"/>
  <c r="O125" i="2"/>
  <c r="P125" i="2"/>
  <c r="Q125" i="2"/>
  <c r="R125" i="2"/>
  <c r="S125" i="2"/>
  <c r="T125" i="2"/>
  <c r="U125" i="2"/>
  <c r="L126" i="2"/>
  <c r="M126" i="2"/>
  <c r="N126" i="2"/>
  <c r="O126" i="2"/>
  <c r="P126" i="2"/>
  <c r="Q126" i="2"/>
  <c r="R126" i="2"/>
  <c r="S126" i="2"/>
  <c r="T126" i="2"/>
  <c r="U126" i="2"/>
  <c r="L127" i="2"/>
  <c r="M127" i="2"/>
  <c r="N127" i="2"/>
  <c r="O127" i="2"/>
  <c r="P127" i="2"/>
  <c r="Q127" i="2"/>
  <c r="R127" i="2"/>
  <c r="S127" i="2"/>
  <c r="T127" i="2"/>
  <c r="U127" i="2"/>
  <c r="L128" i="2"/>
  <c r="M128" i="2"/>
  <c r="N128" i="2"/>
  <c r="O128" i="2"/>
  <c r="P128" i="2"/>
  <c r="Q128" i="2"/>
  <c r="R128" i="2"/>
  <c r="S128" i="2"/>
  <c r="T128" i="2"/>
  <c r="U128" i="2"/>
  <c r="L129" i="2"/>
  <c r="M129" i="2"/>
  <c r="N129" i="2"/>
  <c r="O129" i="2"/>
  <c r="P129" i="2"/>
  <c r="Q129" i="2"/>
  <c r="R129" i="2"/>
  <c r="S129" i="2"/>
  <c r="T129" i="2"/>
  <c r="U129" i="2"/>
  <c r="L130" i="2"/>
  <c r="M130" i="2"/>
  <c r="N130" i="2"/>
  <c r="O130" i="2"/>
  <c r="P130" i="2"/>
  <c r="Q130" i="2"/>
  <c r="R130" i="2"/>
  <c r="S130" i="2"/>
  <c r="T130" i="2"/>
  <c r="U130" i="2"/>
  <c r="L131" i="2"/>
  <c r="M131" i="2"/>
  <c r="N131" i="2"/>
  <c r="O131" i="2"/>
  <c r="P131" i="2"/>
  <c r="Q131" i="2"/>
  <c r="R131" i="2"/>
  <c r="S131" i="2"/>
  <c r="T131" i="2"/>
  <c r="U131" i="2"/>
  <c r="L132" i="2"/>
  <c r="M132" i="2"/>
  <c r="N132" i="2"/>
  <c r="O132" i="2"/>
  <c r="P132" i="2"/>
  <c r="Q132" i="2"/>
  <c r="R132" i="2"/>
  <c r="S132" i="2"/>
  <c r="T132" i="2"/>
  <c r="U132" i="2"/>
  <c r="L133" i="2"/>
  <c r="M133" i="2"/>
  <c r="N133" i="2"/>
  <c r="O133" i="2"/>
  <c r="P133" i="2"/>
  <c r="Q133" i="2"/>
  <c r="R133" i="2"/>
  <c r="S133" i="2"/>
  <c r="T133" i="2"/>
  <c r="U133" i="2"/>
  <c r="L134" i="2"/>
  <c r="M134" i="2"/>
  <c r="N134" i="2"/>
  <c r="O134" i="2"/>
  <c r="P134" i="2"/>
  <c r="Q134" i="2"/>
  <c r="R134" i="2"/>
  <c r="S134" i="2"/>
  <c r="T134" i="2"/>
  <c r="U134" i="2"/>
  <c r="L135" i="2"/>
  <c r="M135" i="2"/>
  <c r="N135" i="2"/>
  <c r="O135" i="2"/>
  <c r="P135" i="2"/>
  <c r="Q135" i="2"/>
  <c r="R135" i="2"/>
  <c r="S135" i="2"/>
  <c r="T135" i="2"/>
  <c r="U135" i="2"/>
  <c r="L136" i="2"/>
  <c r="M136" i="2"/>
  <c r="N136" i="2"/>
  <c r="O136" i="2"/>
  <c r="P136" i="2"/>
  <c r="Q136" i="2"/>
  <c r="R136" i="2"/>
  <c r="S136" i="2"/>
  <c r="T136" i="2"/>
  <c r="U136" i="2"/>
  <c r="L137" i="2"/>
  <c r="M137" i="2"/>
  <c r="N137" i="2"/>
  <c r="O137" i="2"/>
  <c r="P137" i="2"/>
  <c r="Q137" i="2"/>
  <c r="R137" i="2"/>
  <c r="S137" i="2"/>
  <c r="T137" i="2"/>
  <c r="U137" i="2"/>
  <c r="L138" i="2"/>
  <c r="M138" i="2"/>
  <c r="N138" i="2"/>
  <c r="O138" i="2"/>
  <c r="P138" i="2"/>
  <c r="Q138" i="2"/>
  <c r="R138" i="2"/>
  <c r="S138" i="2"/>
  <c r="T138" i="2"/>
  <c r="U138" i="2"/>
  <c r="L139" i="2"/>
  <c r="M139" i="2"/>
  <c r="N139" i="2"/>
  <c r="O139" i="2"/>
  <c r="P139" i="2"/>
  <c r="Q139" i="2"/>
  <c r="R139" i="2"/>
  <c r="S139" i="2"/>
  <c r="T139" i="2"/>
  <c r="U139" i="2"/>
  <c r="L140" i="2"/>
  <c r="M140" i="2"/>
  <c r="N140" i="2"/>
  <c r="O140" i="2"/>
  <c r="P140" i="2"/>
  <c r="Q140" i="2"/>
  <c r="R140" i="2"/>
  <c r="S140" i="2"/>
  <c r="T140" i="2"/>
  <c r="U140" i="2"/>
  <c r="L141" i="2"/>
  <c r="M141" i="2"/>
  <c r="N141" i="2"/>
  <c r="O141" i="2"/>
  <c r="P141" i="2"/>
  <c r="Q141" i="2"/>
  <c r="R141" i="2"/>
  <c r="S141" i="2"/>
  <c r="T141" i="2"/>
  <c r="U141" i="2"/>
  <c r="L142" i="2"/>
  <c r="M142" i="2"/>
  <c r="N142" i="2"/>
  <c r="O142" i="2"/>
  <c r="P142" i="2"/>
  <c r="Q142" i="2"/>
  <c r="R142" i="2"/>
  <c r="S142" i="2"/>
  <c r="T142" i="2"/>
  <c r="U142" i="2"/>
  <c r="L143" i="2"/>
  <c r="M143" i="2"/>
  <c r="N143" i="2"/>
  <c r="O143" i="2"/>
  <c r="P143" i="2"/>
  <c r="Q143" i="2"/>
  <c r="R143" i="2"/>
  <c r="S143" i="2"/>
  <c r="T143" i="2"/>
  <c r="U143" i="2"/>
  <c r="L144" i="2"/>
  <c r="M144" i="2"/>
  <c r="N144" i="2"/>
  <c r="O144" i="2"/>
  <c r="P144" i="2"/>
  <c r="Q144" i="2"/>
  <c r="R144" i="2"/>
  <c r="S144" i="2"/>
  <c r="T144" i="2"/>
  <c r="U144" i="2"/>
  <c r="L145" i="2"/>
  <c r="M145" i="2"/>
  <c r="N145" i="2"/>
  <c r="O145" i="2"/>
  <c r="P145" i="2"/>
  <c r="Q145" i="2"/>
  <c r="R145" i="2"/>
  <c r="S145" i="2"/>
  <c r="T145" i="2"/>
  <c r="U145" i="2"/>
  <c r="L146" i="2"/>
  <c r="M146" i="2"/>
  <c r="N146" i="2"/>
  <c r="O146" i="2"/>
  <c r="P146" i="2"/>
  <c r="Q146" i="2"/>
  <c r="R146" i="2"/>
  <c r="S146" i="2"/>
  <c r="T146" i="2"/>
  <c r="U146" i="2"/>
  <c r="L147" i="2"/>
  <c r="M147" i="2"/>
  <c r="N147" i="2"/>
  <c r="O147" i="2"/>
  <c r="P147" i="2"/>
  <c r="Q147" i="2"/>
  <c r="R147" i="2"/>
  <c r="S147" i="2"/>
  <c r="T147" i="2"/>
  <c r="U147" i="2"/>
  <c r="L148" i="2"/>
  <c r="M148" i="2"/>
  <c r="N148" i="2"/>
  <c r="O148" i="2"/>
  <c r="P148" i="2"/>
  <c r="Q148" i="2"/>
  <c r="R148" i="2"/>
  <c r="S148" i="2"/>
  <c r="T148" i="2"/>
  <c r="U148" i="2"/>
  <c r="L149" i="2"/>
  <c r="M149" i="2"/>
  <c r="N149" i="2"/>
  <c r="O149" i="2"/>
  <c r="P149" i="2"/>
  <c r="Q149" i="2"/>
  <c r="R149" i="2"/>
  <c r="S149" i="2"/>
  <c r="T149" i="2"/>
  <c r="U149" i="2"/>
  <c r="L150" i="2"/>
  <c r="M150" i="2"/>
  <c r="N150" i="2"/>
  <c r="O150" i="2"/>
  <c r="P150" i="2"/>
  <c r="Q150" i="2"/>
  <c r="R150" i="2"/>
  <c r="S150" i="2"/>
  <c r="T150" i="2"/>
  <c r="U150" i="2"/>
  <c r="L151" i="2"/>
  <c r="M151" i="2"/>
  <c r="N151" i="2"/>
  <c r="O151" i="2"/>
  <c r="P151" i="2"/>
  <c r="Q151" i="2"/>
  <c r="R151" i="2"/>
  <c r="S151" i="2"/>
  <c r="T151" i="2"/>
  <c r="U151" i="2"/>
  <c r="L152" i="2"/>
  <c r="M152" i="2"/>
  <c r="N152" i="2"/>
  <c r="O152" i="2"/>
  <c r="P152" i="2"/>
  <c r="Q152" i="2"/>
  <c r="R152" i="2"/>
  <c r="S152" i="2"/>
  <c r="T152" i="2"/>
  <c r="U152" i="2"/>
  <c r="L153" i="2"/>
  <c r="M153" i="2"/>
  <c r="N153" i="2"/>
  <c r="O153" i="2"/>
  <c r="P153" i="2"/>
  <c r="Q153" i="2"/>
  <c r="R153" i="2"/>
  <c r="S153" i="2"/>
  <c r="T153" i="2"/>
  <c r="U153" i="2"/>
  <c r="L154" i="2"/>
  <c r="M154" i="2"/>
  <c r="N154" i="2"/>
  <c r="O154" i="2"/>
  <c r="P154" i="2"/>
  <c r="Q154" i="2"/>
  <c r="R154" i="2"/>
  <c r="S154" i="2"/>
  <c r="T154" i="2"/>
  <c r="U154" i="2"/>
  <c r="L155" i="2"/>
  <c r="M155" i="2"/>
  <c r="N155" i="2"/>
  <c r="O155" i="2"/>
  <c r="P155" i="2"/>
  <c r="Q155" i="2"/>
  <c r="R155" i="2"/>
  <c r="S155" i="2"/>
  <c r="T155" i="2"/>
  <c r="U155" i="2"/>
  <c r="M83" i="2"/>
  <c r="N83" i="2"/>
  <c r="O83" i="2"/>
  <c r="P83" i="2"/>
  <c r="Q83" i="2"/>
  <c r="R83" i="2"/>
  <c r="S83" i="2"/>
  <c r="T83" i="2"/>
  <c r="U83" i="2"/>
  <c r="L83" i="2"/>
  <c r="B84" i="2"/>
  <c r="C84" i="2"/>
  <c r="D84" i="2"/>
  <c r="E84" i="2"/>
  <c r="F84" i="2"/>
  <c r="G84" i="2"/>
  <c r="H84" i="2"/>
  <c r="I84" i="2"/>
  <c r="J84" i="2"/>
  <c r="K84" i="2"/>
  <c r="B85" i="2"/>
  <c r="C85" i="2"/>
  <c r="D85" i="2"/>
  <c r="E85" i="2"/>
  <c r="F85" i="2"/>
  <c r="G85" i="2"/>
  <c r="H85" i="2"/>
  <c r="I85" i="2"/>
  <c r="J85" i="2"/>
  <c r="K85" i="2"/>
  <c r="B86" i="2"/>
  <c r="C86" i="2"/>
  <c r="D86" i="2"/>
  <c r="E86" i="2"/>
  <c r="F86" i="2"/>
  <c r="G86" i="2"/>
  <c r="H86" i="2"/>
  <c r="I86" i="2"/>
  <c r="J86" i="2"/>
  <c r="K86" i="2"/>
  <c r="B87" i="2"/>
  <c r="C87" i="2"/>
  <c r="D87" i="2"/>
  <c r="E87" i="2"/>
  <c r="F87" i="2"/>
  <c r="G87" i="2"/>
  <c r="H87" i="2"/>
  <c r="I87" i="2"/>
  <c r="J87" i="2"/>
  <c r="K87" i="2"/>
  <c r="B88" i="2"/>
  <c r="C88" i="2"/>
  <c r="D88" i="2"/>
  <c r="E88" i="2"/>
  <c r="F88" i="2"/>
  <c r="G88" i="2"/>
  <c r="H88" i="2"/>
  <c r="I88" i="2"/>
  <c r="J88" i="2"/>
  <c r="K88" i="2"/>
  <c r="B89" i="2"/>
  <c r="C89" i="2"/>
  <c r="D89" i="2"/>
  <c r="E89" i="2"/>
  <c r="F89" i="2"/>
  <c r="G89" i="2"/>
  <c r="H89" i="2"/>
  <c r="I89" i="2"/>
  <c r="J89" i="2"/>
  <c r="K89" i="2"/>
  <c r="B90" i="2"/>
  <c r="C90" i="2"/>
  <c r="D90" i="2"/>
  <c r="E90" i="2"/>
  <c r="F90" i="2"/>
  <c r="G90" i="2"/>
  <c r="H90" i="2"/>
  <c r="I90" i="2"/>
  <c r="J90" i="2"/>
  <c r="K90" i="2"/>
  <c r="B91" i="2"/>
  <c r="C91" i="2"/>
  <c r="D91" i="2"/>
  <c r="E91" i="2"/>
  <c r="F91" i="2"/>
  <c r="G91" i="2"/>
  <c r="H91" i="2"/>
  <c r="I91" i="2"/>
  <c r="J91" i="2"/>
  <c r="K91" i="2"/>
  <c r="B92" i="2"/>
  <c r="C92" i="2"/>
  <c r="D92" i="2"/>
  <c r="E92" i="2"/>
  <c r="F92" i="2"/>
  <c r="G92" i="2"/>
  <c r="H92" i="2"/>
  <c r="I92" i="2"/>
  <c r="J92" i="2"/>
  <c r="K92" i="2"/>
  <c r="B93" i="2"/>
  <c r="C93" i="2"/>
  <c r="D93" i="2"/>
  <c r="E93" i="2"/>
  <c r="F93" i="2"/>
  <c r="G93" i="2"/>
  <c r="H93" i="2"/>
  <c r="I93" i="2"/>
  <c r="J93" i="2"/>
  <c r="K93" i="2"/>
  <c r="B94" i="2"/>
  <c r="C94" i="2"/>
  <c r="D94" i="2"/>
  <c r="E94" i="2"/>
  <c r="F94" i="2"/>
  <c r="G94" i="2"/>
  <c r="H94" i="2"/>
  <c r="I94" i="2"/>
  <c r="J94" i="2"/>
  <c r="K94" i="2"/>
  <c r="B95" i="2"/>
  <c r="C95" i="2"/>
  <c r="D95" i="2"/>
  <c r="E95" i="2"/>
  <c r="F95" i="2"/>
  <c r="G95" i="2"/>
  <c r="H95" i="2"/>
  <c r="I95" i="2"/>
  <c r="J95" i="2"/>
  <c r="K95" i="2"/>
  <c r="B96" i="2"/>
  <c r="C96" i="2"/>
  <c r="D96" i="2"/>
  <c r="E96" i="2"/>
  <c r="F96" i="2"/>
  <c r="G96" i="2"/>
  <c r="H96" i="2"/>
  <c r="I96" i="2"/>
  <c r="J96" i="2"/>
  <c r="K96" i="2"/>
  <c r="B97" i="2"/>
  <c r="C97" i="2"/>
  <c r="D97" i="2"/>
  <c r="E97" i="2"/>
  <c r="F97" i="2"/>
  <c r="G97" i="2"/>
  <c r="H97" i="2"/>
  <c r="I97" i="2"/>
  <c r="J97" i="2"/>
  <c r="K97" i="2"/>
  <c r="B98" i="2"/>
  <c r="C98" i="2"/>
  <c r="D98" i="2"/>
  <c r="E98" i="2"/>
  <c r="F98" i="2"/>
  <c r="G98" i="2"/>
  <c r="H98" i="2"/>
  <c r="I98" i="2"/>
  <c r="J98" i="2"/>
  <c r="K98" i="2"/>
  <c r="B99" i="2"/>
  <c r="C99" i="2"/>
  <c r="D99" i="2"/>
  <c r="E99" i="2"/>
  <c r="F99" i="2"/>
  <c r="G99" i="2"/>
  <c r="H99" i="2"/>
  <c r="I99" i="2"/>
  <c r="J99" i="2"/>
  <c r="K99" i="2"/>
  <c r="B100" i="2"/>
  <c r="C100" i="2"/>
  <c r="D100" i="2"/>
  <c r="E100" i="2"/>
  <c r="F100" i="2"/>
  <c r="G100" i="2"/>
  <c r="H100" i="2"/>
  <c r="I100" i="2"/>
  <c r="J100" i="2"/>
  <c r="K100" i="2"/>
  <c r="B101" i="2"/>
  <c r="C101" i="2"/>
  <c r="D101" i="2"/>
  <c r="E101" i="2"/>
  <c r="F101" i="2"/>
  <c r="G101" i="2"/>
  <c r="H101" i="2"/>
  <c r="I101" i="2"/>
  <c r="J101" i="2"/>
  <c r="K101" i="2"/>
  <c r="B102" i="2"/>
  <c r="C102" i="2"/>
  <c r="D102" i="2"/>
  <c r="E102" i="2"/>
  <c r="F102" i="2"/>
  <c r="G102" i="2"/>
  <c r="H102" i="2"/>
  <c r="I102" i="2"/>
  <c r="J102" i="2"/>
  <c r="K102" i="2"/>
  <c r="B103" i="2"/>
  <c r="C103" i="2"/>
  <c r="D103" i="2"/>
  <c r="E103" i="2"/>
  <c r="F103" i="2"/>
  <c r="G103" i="2"/>
  <c r="H103" i="2"/>
  <c r="I103" i="2"/>
  <c r="J103" i="2"/>
  <c r="K103" i="2"/>
  <c r="B104" i="2"/>
  <c r="C104" i="2"/>
  <c r="D104" i="2"/>
  <c r="E104" i="2"/>
  <c r="F104" i="2"/>
  <c r="G104" i="2"/>
  <c r="H104" i="2"/>
  <c r="I104" i="2"/>
  <c r="J104" i="2"/>
  <c r="K104" i="2"/>
  <c r="B105" i="2"/>
  <c r="C105" i="2"/>
  <c r="D105" i="2"/>
  <c r="E105" i="2"/>
  <c r="F105" i="2"/>
  <c r="G105" i="2"/>
  <c r="H105" i="2"/>
  <c r="I105" i="2"/>
  <c r="J105" i="2"/>
  <c r="K105" i="2"/>
  <c r="B106" i="2"/>
  <c r="C106" i="2"/>
  <c r="D106" i="2"/>
  <c r="E106" i="2"/>
  <c r="F106" i="2"/>
  <c r="G106" i="2"/>
  <c r="H106" i="2"/>
  <c r="I106" i="2"/>
  <c r="J106" i="2"/>
  <c r="K106" i="2"/>
  <c r="B107" i="2"/>
  <c r="C107" i="2"/>
  <c r="D107" i="2"/>
  <c r="E107" i="2"/>
  <c r="F107" i="2"/>
  <c r="G107" i="2"/>
  <c r="H107" i="2"/>
  <c r="I107" i="2"/>
  <c r="J107" i="2"/>
  <c r="K107" i="2"/>
  <c r="B108" i="2"/>
  <c r="C108" i="2"/>
  <c r="D108" i="2"/>
  <c r="E108" i="2"/>
  <c r="F108" i="2"/>
  <c r="G108" i="2"/>
  <c r="H108" i="2"/>
  <c r="I108" i="2"/>
  <c r="J108" i="2"/>
  <c r="K108" i="2"/>
  <c r="B109" i="2"/>
  <c r="C109" i="2"/>
  <c r="D109" i="2"/>
  <c r="E109" i="2"/>
  <c r="F109" i="2"/>
  <c r="G109" i="2"/>
  <c r="H109" i="2"/>
  <c r="I109" i="2"/>
  <c r="J109" i="2"/>
  <c r="K109" i="2"/>
  <c r="B110" i="2"/>
  <c r="C110" i="2"/>
  <c r="D110" i="2"/>
  <c r="E110" i="2"/>
  <c r="F110" i="2"/>
  <c r="G110" i="2"/>
  <c r="H110" i="2"/>
  <c r="I110" i="2"/>
  <c r="J110" i="2"/>
  <c r="K110" i="2"/>
  <c r="B111" i="2"/>
  <c r="C111" i="2"/>
  <c r="D111" i="2"/>
  <c r="E111" i="2"/>
  <c r="F111" i="2"/>
  <c r="G111" i="2"/>
  <c r="H111" i="2"/>
  <c r="I111" i="2"/>
  <c r="J111" i="2"/>
  <c r="K111" i="2"/>
  <c r="B112" i="2"/>
  <c r="C112" i="2"/>
  <c r="D112" i="2"/>
  <c r="E112" i="2"/>
  <c r="F112" i="2"/>
  <c r="G112" i="2"/>
  <c r="H112" i="2"/>
  <c r="I112" i="2"/>
  <c r="J112" i="2"/>
  <c r="K112" i="2"/>
  <c r="B113" i="2"/>
  <c r="C113" i="2"/>
  <c r="D113" i="2"/>
  <c r="E113" i="2"/>
  <c r="F113" i="2"/>
  <c r="G113" i="2"/>
  <c r="H113" i="2"/>
  <c r="I113" i="2"/>
  <c r="J113" i="2"/>
  <c r="K113" i="2"/>
  <c r="B114" i="2"/>
  <c r="C114" i="2"/>
  <c r="D114" i="2"/>
  <c r="E114" i="2"/>
  <c r="F114" i="2"/>
  <c r="G114" i="2"/>
  <c r="H114" i="2"/>
  <c r="I114" i="2"/>
  <c r="J114" i="2"/>
  <c r="K114" i="2"/>
  <c r="B115" i="2"/>
  <c r="C115" i="2"/>
  <c r="D115" i="2"/>
  <c r="E115" i="2"/>
  <c r="F115" i="2"/>
  <c r="G115" i="2"/>
  <c r="H115" i="2"/>
  <c r="I115" i="2"/>
  <c r="J115" i="2"/>
  <c r="K115" i="2"/>
  <c r="B116" i="2"/>
  <c r="C116" i="2"/>
  <c r="D116" i="2"/>
  <c r="E116" i="2"/>
  <c r="F116" i="2"/>
  <c r="G116" i="2"/>
  <c r="H116" i="2"/>
  <c r="I116" i="2"/>
  <c r="J116" i="2"/>
  <c r="K116" i="2"/>
  <c r="B117" i="2"/>
  <c r="C117" i="2"/>
  <c r="D117" i="2"/>
  <c r="E117" i="2"/>
  <c r="F117" i="2"/>
  <c r="G117" i="2"/>
  <c r="H117" i="2"/>
  <c r="I117" i="2"/>
  <c r="J117" i="2"/>
  <c r="K117" i="2"/>
  <c r="B118" i="2"/>
  <c r="C118" i="2"/>
  <c r="D118" i="2"/>
  <c r="E118" i="2"/>
  <c r="F118" i="2"/>
  <c r="G118" i="2"/>
  <c r="H118" i="2"/>
  <c r="I118" i="2"/>
  <c r="J118" i="2"/>
  <c r="K118" i="2"/>
  <c r="B119" i="2"/>
  <c r="C119" i="2"/>
  <c r="D119" i="2"/>
  <c r="E119" i="2"/>
  <c r="F119" i="2"/>
  <c r="G119" i="2"/>
  <c r="H119" i="2"/>
  <c r="I119" i="2"/>
  <c r="J119" i="2"/>
  <c r="K119" i="2"/>
  <c r="B120" i="2"/>
  <c r="C120" i="2"/>
  <c r="D120" i="2"/>
  <c r="E120" i="2"/>
  <c r="F120" i="2"/>
  <c r="G120" i="2"/>
  <c r="H120" i="2"/>
  <c r="I120" i="2"/>
  <c r="J120" i="2"/>
  <c r="K120" i="2"/>
  <c r="B121" i="2"/>
  <c r="C121" i="2"/>
  <c r="D121" i="2"/>
  <c r="E121" i="2"/>
  <c r="F121" i="2"/>
  <c r="G121" i="2"/>
  <c r="H121" i="2"/>
  <c r="I121" i="2"/>
  <c r="J121" i="2"/>
  <c r="K121" i="2"/>
  <c r="B122" i="2"/>
  <c r="C122" i="2"/>
  <c r="D122" i="2"/>
  <c r="E122" i="2"/>
  <c r="F122" i="2"/>
  <c r="G122" i="2"/>
  <c r="H122" i="2"/>
  <c r="I122" i="2"/>
  <c r="J122" i="2"/>
  <c r="K122" i="2"/>
  <c r="B123" i="2"/>
  <c r="C123" i="2"/>
  <c r="D123" i="2"/>
  <c r="E123" i="2"/>
  <c r="F123" i="2"/>
  <c r="G123" i="2"/>
  <c r="H123" i="2"/>
  <c r="I123" i="2"/>
  <c r="J123" i="2"/>
  <c r="K123" i="2"/>
  <c r="B124" i="2"/>
  <c r="C124" i="2"/>
  <c r="D124" i="2"/>
  <c r="E124" i="2"/>
  <c r="F124" i="2"/>
  <c r="G124" i="2"/>
  <c r="H124" i="2"/>
  <c r="I124" i="2"/>
  <c r="J124" i="2"/>
  <c r="K124" i="2"/>
  <c r="B125" i="2"/>
  <c r="C125" i="2"/>
  <c r="D125" i="2"/>
  <c r="E125" i="2"/>
  <c r="F125" i="2"/>
  <c r="G125" i="2"/>
  <c r="H125" i="2"/>
  <c r="I125" i="2"/>
  <c r="J125" i="2"/>
  <c r="K125" i="2"/>
  <c r="B126" i="2"/>
  <c r="C126" i="2"/>
  <c r="D126" i="2"/>
  <c r="E126" i="2"/>
  <c r="F126" i="2"/>
  <c r="G126" i="2"/>
  <c r="H126" i="2"/>
  <c r="I126" i="2"/>
  <c r="J126" i="2"/>
  <c r="K126" i="2"/>
  <c r="B127" i="2"/>
  <c r="C127" i="2"/>
  <c r="D127" i="2"/>
  <c r="E127" i="2"/>
  <c r="F127" i="2"/>
  <c r="G127" i="2"/>
  <c r="H127" i="2"/>
  <c r="I127" i="2"/>
  <c r="J127" i="2"/>
  <c r="K127" i="2"/>
  <c r="B128" i="2"/>
  <c r="C128" i="2"/>
  <c r="D128" i="2"/>
  <c r="E128" i="2"/>
  <c r="F128" i="2"/>
  <c r="G128" i="2"/>
  <c r="H128" i="2"/>
  <c r="I128" i="2"/>
  <c r="J128" i="2"/>
  <c r="K128" i="2"/>
  <c r="B129" i="2"/>
  <c r="C129" i="2"/>
  <c r="D129" i="2"/>
  <c r="E129" i="2"/>
  <c r="F129" i="2"/>
  <c r="G129" i="2"/>
  <c r="H129" i="2"/>
  <c r="I129" i="2"/>
  <c r="J129" i="2"/>
  <c r="K129" i="2"/>
  <c r="B130" i="2"/>
  <c r="C130" i="2"/>
  <c r="D130" i="2"/>
  <c r="E130" i="2"/>
  <c r="F130" i="2"/>
  <c r="G130" i="2"/>
  <c r="H130" i="2"/>
  <c r="I130" i="2"/>
  <c r="J130" i="2"/>
  <c r="K130" i="2"/>
  <c r="B131" i="2"/>
  <c r="C131" i="2"/>
  <c r="D131" i="2"/>
  <c r="E131" i="2"/>
  <c r="F131" i="2"/>
  <c r="G131" i="2"/>
  <c r="H131" i="2"/>
  <c r="I131" i="2"/>
  <c r="J131" i="2"/>
  <c r="K131" i="2"/>
  <c r="B132" i="2"/>
  <c r="C132" i="2"/>
  <c r="D132" i="2"/>
  <c r="E132" i="2"/>
  <c r="F132" i="2"/>
  <c r="G132" i="2"/>
  <c r="H132" i="2"/>
  <c r="I132" i="2"/>
  <c r="J132" i="2"/>
  <c r="K132" i="2"/>
  <c r="B133" i="2"/>
  <c r="C133" i="2"/>
  <c r="D133" i="2"/>
  <c r="E133" i="2"/>
  <c r="F133" i="2"/>
  <c r="G133" i="2"/>
  <c r="H133" i="2"/>
  <c r="I133" i="2"/>
  <c r="J133" i="2"/>
  <c r="K133" i="2"/>
  <c r="B134" i="2"/>
  <c r="C134" i="2"/>
  <c r="D134" i="2"/>
  <c r="E134" i="2"/>
  <c r="F134" i="2"/>
  <c r="G134" i="2"/>
  <c r="H134" i="2"/>
  <c r="I134" i="2"/>
  <c r="J134" i="2"/>
  <c r="K134" i="2"/>
  <c r="B135" i="2"/>
  <c r="C135" i="2"/>
  <c r="D135" i="2"/>
  <c r="E135" i="2"/>
  <c r="F135" i="2"/>
  <c r="G135" i="2"/>
  <c r="H135" i="2"/>
  <c r="I135" i="2"/>
  <c r="J135" i="2"/>
  <c r="K135" i="2"/>
  <c r="B136" i="2"/>
  <c r="C136" i="2"/>
  <c r="D136" i="2"/>
  <c r="E136" i="2"/>
  <c r="F136" i="2"/>
  <c r="G136" i="2"/>
  <c r="H136" i="2"/>
  <c r="I136" i="2"/>
  <c r="J136" i="2"/>
  <c r="K136" i="2"/>
  <c r="B137" i="2"/>
  <c r="C137" i="2"/>
  <c r="D137" i="2"/>
  <c r="E137" i="2"/>
  <c r="F137" i="2"/>
  <c r="G137" i="2"/>
  <c r="H137" i="2"/>
  <c r="I137" i="2"/>
  <c r="J137" i="2"/>
  <c r="K137" i="2"/>
  <c r="B138" i="2"/>
  <c r="C138" i="2"/>
  <c r="D138" i="2"/>
  <c r="E138" i="2"/>
  <c r="F138" i="2"/>
  <c r="G138" i="2"/>
  <c r="H138" i="2"/>
  <c r="I138" i="2"/>
  <c r="J138" i="2"/>
  <c r="K138" i="2"/>
  <c r="B139" i="2"/>
  <c r="C139" i="2"/>
  <c r="D139" i="2"/>
  <c r="E139" i="2"/>
  <c r="F139" i="2"/>
  <c r="G139" i="2"/>
  <c r="H139" i="2"/>
  <c r="I139" i="2"/>
  <c r="J139" i="2"/>
  <c r="K139" i="2"/>
  <c r="B140" i="2"/>
  <c r="C140" i="2"/>
  <c r="D140" i="2"/>
  <c r="E140" i="2"/>
  <c r="F140" i="2"/>
  <c r="G140" i="2"/>
  <c r="H140" i="2"/>
  <c r="I140" i="2"/>
  <c r="J140" i="2"/>
  <c r="K140" i="2"/>
  <c r="B141" i="2"/>
  <c r="C141" i="2"/>
  <c r="D141" i="2"/>
  <c r="E141" i="2"/>
  <c r="F141" i="2"/>
  <c r="G141" i="2"/>
  <c r="H141" i="2"/>
  <c r="I141" i="2"/>
  <c r="J141" i="2"/>
  <c r="K141" i="2"/>
  <c r="B142" i="2"/>
  <c r="C142" i="2"/>
  <c r="D142" i="2"/>
  <c r="E142" i="2"/>
  <c r="F142" i="2"/>
  <c r="G142" i="2"/>
  <c r="H142" i="2"/>
  <c r="I142" i="2"/>
  <c r="J142" i="2"/>
  <c r="K142" i="2"/>
  <c r="B143" i="2"/>
  <c r="C143" i="2"/>
  <c r="D143" i="2"/>
  <c r="E143" i="2"/>
  <c r="F143" i="2"/>
  <c r="G143" i="2"/>
  <c r="H143" i="2"/>
  <c r="I143" i="2"/>
  <c r="J143" i="2"/>
  <c r="K143" i="2"/>
  <c r="B144" i="2"/>
  <c r="C144" i="2"/>
  <c r="D144" i="2"/>
  <c r="E144" i="2"/>
  <c r="F144" i="2"/>
  <c r="G144" i="2"/>
  <c r="H144" i="2"/>
  <c r="I144" i="2"/>
  <c r="J144" i="2"/>
  <c r="K144" i="2"/>
  <c r="B145" i="2"/>
  <c r="C145" i="2"/>
  <c r="D145" i="2"/>
  <c r="E145" i="2"/>
  <c r="F145" i="2"/>
  <c r="G145" i="2"/>
  <c r="H145" i="2"/>
  <c r="I145" i="2"/>
  <c r="J145" i="2"/>
  <c r="K145" i="2"/>
  <c r="B146" i="2"/>
  <c r="C146" i="2"/>
  <c r="D146" i="2"/>
  <c r="E146" i="2"/>
  <c r="F146" i="2"/>
  <c r="G146" i="2"/>
  <c r="H146" i="2"/>
  <c r="I146" i="2"/>
  <c r="J146" i="2"/>
  <c r="K146" i="2"/>
  <c r="B147" i="2"/>
  <c r="C147" i="2"/>
  <c r="D147" i="2"/>
  <c r="E147" i="2"/>
  <c r="F147" i="2"/>
  <c r="G147" i="2"/>
  <c r="H147" i="2"/>
  <c r="I147" i="2"/>
  <c r="J147" i="2"/>
  <c r="K147" i="2"/>
  <c r="B148" i="2"/>
  <c r="C148" i="2"/>
  <c r="D148" i="2"/>
  <c r="E148" i="2"/>
  <c r="F148" i="2"/>
  <c r="G148" i="2"/>
  <c r="H148" i="2"/>
  <c r="I148" i="2"/>
  <c r="J148" i="2"/>
  <c r="K148" i="2"/>
  <c r="B149" i="2"/>
  <c r="C149" i="2"/>
  <c r="D149" i="2"/>
  <c r="E149" i="2"/>
  <c r="F149" i="2"/>
  <c r="G149" i="2"/>
  <c r="H149" i="2"/>
  <c r="I149" i="2"/>
  <c r="J149" i="2"/>
  <c r="K149" i="2"/>
  <c r="B150" i="2"/>
  <c r="C150" i="2"/>
  <c r="D150" i="2"/>
  <c r="E150" i="2"/>
  <c r="F150" i="2"/>
  <c r="G150" i="2"/>
  <c r="H150" i="2"/>
  <c r="I150" i="2"/>
  <c r="J150" i="2"/>
  <c r="K150" i="2"/>
  <c r="B151" i="2"/>
  <c r="C151" i="2"/>
  <c r="D151" i="2"/>
  <c r="E151" i="2"/>
  <c r="F151" i="2"/>
  <c r="G151" i="2"/>
  <c r="H151" i="2"/>
  <c r="I151" i="2"/>
  <c r="J151" i="2"/>
  <c r="K151" i="2"/>
  <c r="B152" i="2"/>
  <c r="C152" i="2"/>
  <c r="D152" i="2"/>
  <c r="E152" i="2"/>
  <c r="F152" i="2"/>
  <c r="G152" i="2"/>
  <c r="H152" i="2"/>
  <c r="I152" i="2"/>
  <c r="J152" i="2"/>
  <c r="K152" i="2"/>
  <c r="B153" i="2"/>
  <c r="C153" i="2"/>
  <c r="D153" i="2"/>
  <c r="E153" i="2"/>
  <c r="F153" i="2"/>
  <c r="G153" i="2"/>
  <c r="H153" i="2"/>
  <c r="I153" i="2"/>
  <c r="J153" i="2"/>
  <c r="K153" i="2"/>
  <c r="B154" i="2"/>
  <c r="C154" i="2"/>
  <c r="D154" i="2"/>
  <c r="E154" i="2"/>
  <c r="F154" i="2"/>
  <c r="G154" i="2"/>
  <c r="H154" i="2"/>
  <c r="I154" i="2"/>
  <c r="J154" i="2"/>
  <c r="K154" i="2"/>
  <c r="B155" i="2"/>
  <c r="C155" i="2"/>
  <c r="D155" i="2"/>
  <c r="E155" i="2"/>
  <c r="F155" i="2"/>
  <c r="G155" i="2"/>
  <c r="H155" i="2"/>
  <c r="I155" i="2"/>
  <c r="J155" i="2"/>
  <c r="K155" i="2"/>
  <c r="C83" i="2"/>
  <c r="D83" i="2"/>
  <c r="E83" i="2"/>
  <c r="F83" i="2"/>
  <c r="G83" i="2"/>
  <c r="H83" i="2"/>
  <c r="I83" i="2"/>
  <c r="J83" i="2"/>
  <c r="K83" i="2"/>
  <c r="B83" i="2"/>
  <c r="BJ4" i="2"/>
  <c r="BK4" i="2"/>
  <c r="BL4" i="2"/>
  <c r="BM4" i="2"/>
  <c r="BN4" i="2"/>
  <c r="BJ5" i="2"/>
  <c r="BK5" i="2"/>
  <c r="BL5" i="2"/>
  <c r="BM5" i="2"/>
  <c r="BN5" i="2"/>
  <c r="BJ6" i="2"/>
  <c r="BK6" i="2"/>
  <c r="BM6" i="2"/>
  <c r="BJ7" i="2"/>
  <c r="BK7" i="2"/>
  <c r="BL7" i="2"/>
  <c r="BM7" i="2"/>
  <c r="BN7" i="2"/>
  <c r="BJ8" i="2"/>
  <c r="BK8" i="2"/>
  <c r="BL8" i="2"/>
  <c r="BM8" i="2"/>
  <c r="BN8" i="2"/>
  <c r="BJ9" i="2"/>
  <c r="BL9" i="2"/>
  <c r="BJ10" i="2"/>
  <c r="BK10" i="2"/>
  <c r="BL10" i="2"/>
  <c r="BM10" i="2"/>
  <c r="BN10" i="2"/>
  <c r="BJ11" i="2"/>
  <c r="BK11" i="2"/>
  <c r="BL11" i="2"/>
  <c r="BM11" i="2"/>
  <c r="BN11" i="2"/>
  <c r="BJ12" i="2"/>
  <c r="BK12" i="2"/>
  <c r="BL12" i="2"/>
  <c r="BM12" i="2"/>
  <c r="BJ13" i="2"/>
  <c r="BK13" i="2"/>
  <c r="BL13" i="2"/>
  <c r="BM13" i="2"/>
  <c r="BN13" i="2"/>
  <c r="BJ14" i="2"/>
  <c r="BK14" i="2"/>
  <c r="BL14" i="2"/>
  <c r="BM14" i="2"/>
  <c r="BN14" i="2"/>
  <c r="BJ15" i="2"/>
  <c r="BJ16" i="2"/>
  <c r="BK16" i="2"/>
  <c r="BL16" i="2"/>
  <c r="BM16" i="2"/>
  <c r="BN16" i="2"/>
  <c r="BJ17" i="2"/>
  <c r="BK17" i="2"/>
  <c r="BL17" i="2"/>
  <c r="BM17" i="2"/>
  <c r="BN17" i="2"/>
  <c r="BJ18" i="2"/>
  <c r="BK18" i="2"/>
  <c r="BM18" i="2"/>
  <c r="BJ19" i="2"/>
  <c r="BK19" i="2"/>
  <c r="BL19" i="2"/>
  <c r="BM19" i="2"/>
  <c r="BN19" i="2"/>
  <c r="BJ20" i="2"/>
  <c r="BK20" i="2"/>
  <c r="BL20" i="2"/>
  <c r="BM20" i="2"/>
  <c r="BN20" i="2"/>
  <c r="BJ21" i="2"/>
  <c r="BL21" i="2"/>
  <c r="BJ22" i="2"/>
  <c r="BK22" i="2"/>
  <c r="BL22" i="2"/>
  <c r="BM22" i="2"/>
  <c r="BN22" i="2"/>
  <c r="BJ23" i="2"/>
  <c r="BK23" i="2"/>
  <c r="BL23" i="2"/>
  <c r="BM23" i="2"/>
  <c r="BN23" i="2"/>
  <c r="BJ24" i="2"/>
  <c r="BK24" i="2"/>
  <c r="BL24" i="2"/>
  <c r="BM24" i="2"/>
  <c r="BJ25" i="2"/>
  <c r="BK25" i="2"/>
  <c r="BL25" i="2"/>
  <c r="BM25" i="2"/>
  <c r="BN25" i="2"/>
  <c r="BJ26" i="2"/>
  <c r="BK26" i="2"/>
  <c r="BL26" i="2"/>
  <c r="BM26" i="2"/>
  <c r="BN26" i="2"/>
  <c r="BJ27" i="2"/>
  <c r="BJ28" i="2"/>
  <c r="BK28" i="2"/>
  <c r="BL28" i="2"/>
  <c r="BM28" i="2"/>
  <c r="BN28" i="2"/>
  <c r="BJ29" i="2"/>
  <c r="BK29" i="2"/>
  <c r="BL29" i="2"/>
  <c r="BM29" i="2"/>
  <c r="BN29" i="2"/>
  <c r="BJ30" i="2"/>
  <c r="BK30" i="2"/>
  <c r="BM30" i="2"/>
  <c r="BJ31" i="2"/>
  <c r="BK31" i="2"/>
  <c r="BL31" i="2"/>
  <c r="BM31" i="2"/>
  <c r="BN31" i="2"/>
  <c r="BJ32" i="2"/>
  <c r="BK32" i="2"/>
  <c r="BL32" i="2"/>
  <c r="BM32" i="2"/>
  <c r="BN32" i="2"/>
  <c r="BJ33" i="2"/>
  <c r="BL33" i="2"/>
  <c r="BJ34" i="2"/>
  <c r="BK34" i="2"/>
  <c r="BL34" i="2"/>
  <c r="BM34" i="2"/>
  <c r="BN34" i="2"/>
  <c r="BJ35" i="2"/>
  <c r="BK35" i="2"/>
  <c r="BL35" i="2"/>
  <c r="BM35" i="2"/>
  <c r="BN35" i="2"/>
  <c r="BJ36" i="2"/>
  <c r="BK36" i="2"/>
  <c r="BL36" i="2"/>
  <c r="BM36" i="2"/>
  <c r="BJ37" i="2"/>
  <c r="BK37" i="2"/>
  <c r="BL37" i="2"/>
  <c r="BM37" i="2"/>
  <c r="BN37" i="2"/>
  <c r="BJ38" i="2"/>
  <c r="BK38" i="2"/>
  <c r="BL38" i="2"/>
  <c r="BM38" i="2"/>
  <c r="BN38" i="2"/>
  <c r="BJ39" i="2"/>
  <c r="BJ40" i="2"/>
  <c r="BK40" i="2"/>
  <c r="BL40" i="2"/>
  <c r="BM40" i="2"/>
  <c r="BN40" i="2"/>
  <c r="BJ41" i="2"/>
  <c r="BK41" i="2"/>
  <c r="BL41" i="2"/>
  <c r="BM41" i="2"/>
  <c r="BN41" i="2"/>
  <c r="BJ42" i="2"/>
  <c r="BK42" i="2"/>
  <c r="BM42" i="2"/>
  <c r="BJ43" i="2"/>
  <c r="BK43" i="2"/>
  <c r="BL43" i="2"/>
  <c r="BM43" i="2"/>
  <c r="BN43" i="2"/>
  <c r="BJ44" i="2"/>
  <c r="BK44" i="2"/>
  <c r="BL44" i="2"/>
  <c r="BM44" i="2"/>
  <c r="BN44" i="2"/>
  <c r="BJ45" i="2"/>
  <c r="BL45" i="2"/>
  <c r="BJ46" i="2"/>
  <c r="BK46" i="2"/>
  <c r="BL46" i="2"/>
  <c r="BM46" i="2"/>
  <c r="BN46" i="2"/>
  <c r="BJ47" i="2"/>
  <c r="BK47" i="2"/>
  <c r="BL47" i="2"/>
  <c r="BM47" i="2"/>
  <c r="BN47" i="2"/>
  <c r="BJ48" i="2"/>
  <c r="BK48" i="2"/>
  <c r="BL48" i="2"/>
  <c r="BM48" i="2"/>
  <c r="BJ49" i="2"/>
  <c r="BK49" i="2"/>
  <c r="BL49" i="2"/>
  <c r="BM49" i="2"/>
  <c r="BN49" i="2"/>
  <c r="BJ50" i="2"/>
  <c r="BK50" i="2"/>
  <c r="BL50" i="2"/>
  <c r="BM50" i="2"/>
  <c r="BN50" i="2"/>
  <c r="BJ51" i="2"/>
  <c r="BJ52" i="2"/>
  <c r="BK52" i="2"/>
  <c r="BL52" i="2"/>
  <c r="BM52" i="2"/>
  <c r="BN52" i="2"/>
  <c r="BJ53" i="2"/>
  <c r="BK53" i="2"/>
  <c r="BL53" i="2"/>
  <c r="BM53" i="2"/>
  <c r="BN53" i="2"/>
  <c r="BJ54" i="2"/>
  <c r="BK54" i="2"/>
  <c r="BM54" i="2"/>
  <c r="BJ55" i="2"/>
  <c r="BK55" i="2"/>
  <c r="BL55" i="2"/>
  <c r="BM55" i="2"/>
  <c r="BN55" i="2"/>
  <c r="BJ56" i="2"/>
  <c r="BK56" i="2"/>
  <c r="BL56" i="2"/>
  <c r="BM56" i="2"/>
  <c r="BN56" i="2"/>
  <c r="BJ57" i="2"/>
  <c r="BL57" i="2"/>
  <c r="BJ58" i="2"/>
  <c r="BK58" i="2"/>
  <c r="BL58" i="2"/>
  <c r="BM58" i="2"/>
  <c r="BN58" i="2"/>
  <c r="BJ59" i="2"/>
  <c r="BK59" i="2"/>
  <c r="BL59" i="2"/>
  <c r="BM59" i="2"/>
  <c r="BN59" i="2"/>
  <c r="BJ60" i="2"/>
  <c r="BK60" i="2"/>
  <c r="BL60" i="2"/>
  <c r="BM60" i="2"/>
  <c r="BJ61" i="2"/>
  <c r="BK61" i="2"/>
  <c r="BL61" i="2"/>
  <c r="BM61" i="2"/>
  <c r="BN61" i="2"/>
  <c r="BJ62" i="2"/>
  <c r="BK62" i="2"/>
  <c r="BL62" i="2"/>
  <c r="BM62" i="2"/>
  <c r="BN62" i="2"/>
  <c r="BJ63" i="2"/>
  <c r="BJ64" i="2"/>
  <c r="BK64" i="2"/>
  <c r="BL64" i="2"/>
  <c r="BM64" i="2"/>
  <c r="BN64" i="2"/>
  <c r="BJ65" i="2"/>
  <c r="BK65" i="2"/>
  <c r="BL65" i="2"/>
  <c r="BM65" i="2"/>
  <c r="BN65" i="2"/>
  <c r="BJ66" i="2"/>
  <c r="BK66" i="2"/>
  <c r="BM66" i="2"/>
  <c r="BJ67" i="2"/>
  <c r="BK67" i="2"/>
  <c r="BL67" i="2"/>
  <c r="BM67" i="2"/>
  <c r="BN67" i="2"/>
  <c r="BJ68" i="2"/>
  <c r="BK68" i="2"/>
  <c r="BL68" i="2"/>
  <c r="BM68" i="2"/>
  <c r="BN68" i="2"/>
  <c r="BJ69" i="2"/>
  <c r="BL69" i="2"/>
  <c r="BJ70" i="2"/>
  <c r="BK70" i="2"/>
  <c r="BL70" i="2"/>
  <c r="BM70" i="2"/>
  <c r="BN70" i="2"/>
  <c r="BJ71" i="2"/>
  <c r="BK71" i="2"/>
  <c r="BL71" i="2"/>
  <c r="BM71" i="2"/>
  <c r="BN71" i="2"/>
  <c r="BJ72" i="2"/>
  <c r="BK72" i="2"/>
  <c r="BL72" i="2"/>
  <c r="BM72" i="2"/>
  <c r="BE4" i="2"/>
  <c r="BF4" i="2"/>
  <c r="BG4" i="2"/>
  <c r="BH4" i="2"/>
  <c r="BI4" i="2"/>
  <c r="BE5" i="2"/>
  <c r="BF5" i="2"/>
  <c r="BG5" i="2"/>
  <c r="BH5" i="2"/>
  <c r="BI5" i="2"/>
  <c r="BE6" i="2"/>
  <c r="BF6" i="2"/>
  <c r="BG6" i="2"/>
  <c r="BH6" i="2"/>
  <c r="BI6" i="2"/>
  <c r="BE7" i="2"/>
  <c r="BF7" i="2"/>
  <c r="BG7" i="2"/>
  <c r="BH7" i="2"/>
  <c r="BI7" i="2"/>
  <c r="BE8" i="2"/>
  <c r="BF8" i="2"/>
  <c r="BG8" i="2"/>
  <c r="BH8" i="2"/>
  <c r="BI8" i="2"/>
  <c r="BE9" i="2"/>
  <c r="BF9" i="2"/>
  <c r="BG9" i="2"/>
  <c r="BH9" i="2"/>
  <c r="BI9" i="2"/>
  <c r="BE10" i="2"/>
  <c r="BF10" i="2"/>
  <c r="BG10" i="2"/>
  <c r="BH10" i="2"/>
  <c r="BI10" i="2"/>
  <c r="BE11" i="2"/>
  <c r="BF11" i="2"/>
  <c r="BG11" i="2"/>
  <c r="BH11" i="2"/>
  <c r="BI11" i="2"/>
  <c r="BE12" i="2"/>
  <c r="BF12" i="2"/>
  <c r="BG12" i="2"/>
  <c r="BH12" i="2"/>
  <c r="BI12" i="2"/>
  <c r="BE13" i="2"/>
  <c r="BF13" i="2"/>
  <c r="BG13" i="2"/>
  <c r="BH13" i="2"/>
  <c r="BI13" i="2"/>
  <c r="BE14" i="2"/>
  <c r="BF14" i="2"/>
  <c r="BG14" i="2"/>
  <c r="BH14" i="2"/>
  <c r="BI14" i="2"/>
  <c r="BE15" i="2"/>
  <c r="BF15" i="2"/>
  <c r="BG15" i="2"/>
  <c r="BH15" i="2"/>
  <c r="BI15" i="2"/>
  <c r="BE16" i="2"/>
  <c r="BF16" i="2"/>
  <c r="BG16" i="2"/>
  <c r="BH16" i="2"/>
  <c r="BI16" i="2"/>
  <c r="BE17" i="2"/>
  <c r="BF17" i="2"/>
  <c r="BG17" i="2"/>
  <c r="BH17" i="2"/>
  <c r="BI17" i="2"/>
  <c r="BE18" i="2"/>
  <c r="BF18" i="2"/>
  <c r="BG18" i="2"/>
  <c r="BH18" i="2"/>
  <c r="BI18" i="2"/>
  <c r="BE19" i="2"/>
  <c r="BF19" i="2"/>
  <c r="BG19" i="2"/>
  <c r="BH19" i="2"/>
  <c r="BI19" i="2"/>
  <c r="BE20" i="2"/>
  <c r="BF20" i="2"/>
  <c r="BG20" i="2"/>
  <c r="BH20" i="2"/>
  <c r="BI20" i="2"/>
  <c r="BE21" i="2"/>
  <c r="BF21" i="2"/>
  <c r="BG21" i="2"/>
  <c r="BH21" i="2"/>
  <c r="BI21" i="2"/>
  <c r="BE22" i="2"/>
  <c r="BF22" i="2"/>
  <c r="BG22" i="2"/>
  <c r="BH22" i="2"/>
  <c r="BI22" i="2"/>
  <c r="BE23" i="2"/>
  <c r="BF23" i="2"/>
  <c r="BG23" i="2"/>
  <c r="BH23" i="2"/>
  <c r="BI23" i="2"/>
  <c r="BE24" i="2"/>
  <c r="BF24" i="2"/>
  <c r="BG24" i="2"/>
  <c r="BH24" i="2"/>
  <c r="BI24" i="2"/>
  <c r="BE25" i="2"/>
  <c r="BF25" i="2"/>
  <c r="BG25" i="2"/>
  <c r="BH25" i="2"/>
  <c r="BI25" i="2"/>
  <c r="BE26" i="2"/>
  <c r="BF26" i="2"/>
  <c r="BG26" i="2"/>
  <c r="BH26" i="2"/>
  <c r="BI26" i="2"/>
  <c r="BE27" i="2"/>
  <c r="BF27" i="2"/>
  <c r="BG27" i="2"/>
  <c r="BH27" i="2"/>
  <c r="BI27" i="2"/>
  <c r="BE28" i="2"/>
  <c r="BF28" i="2"/>
  <c r="BG28" i="2"/>
  <c r="BH28" i="2"/>
  <c r="BI28" i="2"/>
  <c r="BE29" i="2"/>
  <c r="BF29" i="2"/>
  <c r="BG29" i="2"/>
  <c r="BH29" i="2"/>
  <c r="BI29" i="2"/>
  <c r="BE30" i="2"/>
  <c r="BF30" i="2"/>
  <c r="BG30" i="2"/>
  <c r="BH30" i="2"/>
  <c r="BI30" i="2"/>
  <c r="BE31" i="2"/>
  <c r="BF31" i="2"/>
  <c r="BG31" i="2"/>
  <c r="BH31" i="2"/>
  <c r="BI31" i="2"/>
  <c r="BE32" i="2"/>
  <c r="BF32" i="2"/>
  <c r="BG32" i="2"/>
  <c r="BH32" i="2"/>
  <c r="BI32" i="2"/>
  <c r="BE33" i="2"/>
  <c r="BF33" i="2"/>
  <c r="BG33" i="2"/>
  <c r="BH33" i="2"/>
  <c r="BI33" i="2"/>
  <c r="BE34" i="2"/>
  <c r="BF34" i="2"/>
  <c r="BG34" i="2"/>
  <c r="BH34" i="2"/>
  <c r="BI34" i="2"/>
  <c r="BE35" i="2"/>
  <c r="BF35" i="2"/>
  <c r="BG35" i="2"/>
  <c r="BH35" i="2"/>
  <c r="BI35" i="2"/>
  <c r="BE36" i="2"/>
  <c r="BF36" i="2"/>
  <c r="BG36" i="2"/>
  <c r="BH36" i="2"/>
  <c r="BI36" i="2"/>
  <c r="BE37" i="2"/>
  <c r="BF37" i="2"/>
  <c r="BG37" i="2"/>
  <c r="BH37" i="2"/>
  <c r="BI37" i="2"/>
  <c r="BE38" i="2"/>
  <c r="BF38" i="2"/>
  <c r="BG38" i="2"/>
  <c r="BH38" i="2"/>
  <c r="BI38" i="2"/>
  <c r="BE39" i="2"/>
  <c r="BF39" i="2"/>
  <c r="BG39" i="2"/>
  <c r="BH39" i="2"/>
  <c r="BI39" i="2"/>
  <c r="BE40" i="2"/>
  <c r="BF40" i="2"/>
  <c r="BG40" i="2"/>
  <c r="BH40" i="2"/>
  <c r="BI40" i="2"/>
  <c r="BE41" i="2"/>
  <c r="BF41" i="2"/>
  <c r="BG41" i="2"/>
  <c r="BH41" i="2"/>
  <c r="BI41" i="2"/>
  <c r="BE42" i="2"/>
  <c r="BF42" i="2"/>
  <c r="BG42" i="2"/>
  <c r="BH42" i="2"/>
  <c r="BI42" i="2"/>
  <c r="BE43" i="2"/>
  <c r="BF43" i="2"/>
  <c r="BG43" i="2"/>
  <c r="BH43" i="2"/>
  <c r="BI43" i="2"/>
  <c r="BE44" i="2"/>
  <c r="BF44" i="2"/>
  <c r="BG44" i="2"/>
  <c r="BH44" i="2"/>
  <c r="BI44" i="2"/>
  <c r="BE45" i="2"/>
  <c r="BF45" i="2"/>
  <c r="BG45" i="2"/>
  <c r="BH45" i="2"/>
  <c r="BI45" i="2"/>
  <c r="BE46" i="2"/>
  <c r="BF46" i="2"/>
  <c r="BG46" i="2"/>
  <c r="BH46" i="2"/>
  <c r="BI46" i="2"/>
  <c r="BE47" i="2"/>
  <c r="BF47" i="2"/>
  <c r="BG47" i="2"/>
  <c r="BH47" i="2"/>
  <c r="BI47" i="2"/>
  <c r="BE48" i="2"/>
  <c r="BF48" i="2"/>
  <c r="BG48" i="2"/>
  <c r="BH48" i="2"/>
  <c r="BI48" i="2"/>
  <c r="BE49" i="2"/>
  <c r="BF49" i="2"/>
  <c r="BG49" i="2"/>
  <c r="BH49" i="2"/>
  <c r="BI49" i="2"/>
  <c r="BE50" i="2"/>
  <c r="BF50" i="2"/>
  <c r="BG50" i="2"/>
  <c r="BH50" i="2"/>
  <c r="BI50" i="2"/>
  <c r="BE51" i="2"/>
  <c r="BF51" i="2"/>
  <c r="BG51" i="2"/>
  <c r="BH51" i="2"/>
  <c r="BI51" i="2"/>
  <c r="BE52" i="2"/>
  <c r="BF52" i="2"/>
  <c r="BG52" i="2"/>
  <c r="BH52" i="2"/>
  <c r="BI52" i="2"/>
  <c r="BE53" i="2"/>
  <c r="BF53" i="2"/>
  <c r="BG53" i="2"/>
  <c r="BH53" i="2"/>
  <c r="BI53" i="2"/>
  <c r="BE54" i="2"/>
  <c r="BF54" i="2"/>
  <c r="BG54" i="2"/>
  <c r="BH54" i="2"/>
  <c r="BI54" i="2"/>
  <c r="BE55" i="2"/>
  <c r="BF55" i="2"/>
  <c r="BG55" i="2"/>
  <c r="BH55" i="2"/>
  <c r="BI55" i="2"/>
  <c r="BE56" i="2"/>
  <c r="BF56" i="2"/>
  <c r="BG56" i="2"/>
  <c r="BH56" i="2"/>
  <c r="BI56" i="2"/>
  <c r="BE57" i="2"/>
  <c r="BF57" i="2"/>
  <c r="BG57" i="2"/>
  <c r="BH57" i="2"/>
  <c r="BI57" i="2"/>
  <c r="BE58" i="2"/>
  <c r="BF58" i="2"/>
  <c r="BG58" i="2"/>
  <c r="BH58" i="2"/>
  <c r="BI58" i="2"/>
  <c r="BE59" i="2"/>
  <c r="BF59" i="2"/>
  <c r="BG59" i="2"/>
  <c r="BH59" i="2"/>
  <c r="BI59" i="2"/>
  <c r="BE60" i="2"/>
  <c r="BF60" i="2"/>
  <c r="BG60" i="2"/>
  <c r="BH60" i="2"/>
  <c r="BI60" i="2"/>
  <c r="BE61" i="2"/>
  <c r="BF61" i="2"/>
  <c r="BG61" i="2"/>
  <c r="BH61" i="2"/>
  <c r="BI61" i="2"/>
  <c r="BE62" i="2"/>
  <c r="BF62" i="2"/>
  <c r="BG62" i="2"/>
  <c r="BH62" i="2"/>
  <c r="BI62" i="2"/>
  <c r="BE63" i="2"/>
  <c r="BF63" i="2"/>
  <c r="BG63" i="2"/>
  <c r="BH63" i="2"/>
  <c r="BI63" i="2"/>
  <c r="BE64" i="2"/>
  <c r="BF64" i="2"/>
  <c r="BG64" i="2"/>
  <c r="BH64" i="2"/>
  <c r="BI64" i="2"/>
  <c r="BE65" i="2"/>
  <c r="BF65" i="2"/>
  <c r="BG65" i="2"/>
  <c r="BH65" i="2"/>
  <c r="BI65" i="2"/>
  <c r="BE66" i="2"/>
  <c r="BF66" i="2"/>
  <c r="BG66" i="2"/>
  <c r="BH66" i="2"/>
  <c r="BI66" i="2"/>
  <c r="BE67" i="2"/>
  <c r="BF67" i="2"/>
  <c r="BG67" i="2"/>
  <c r="BH67" i="2"/>
  <c r="BI67" i="2"/>
  <c r="BE68" i="2"/>
  <c r="BF68" i="2"/>
  <c r="BG68" i="2"/>
  <c r="BH68" i="2"/>
  <c r="BI68" i="2"/>
  <c r="BE69" i="2"/>
  <c r="BF69" i="2"/>
  <c r="BG69" i="2"/>
  <c r="BH69" i="2"/>
  <c r="BI69" i="2"/>
  <c r="BE70" i="2"/>
  <c r="BF70" i="2"/>
  <c r="BG70" i="2"/>
  <c r="BH70" i="2"/>
  <c r="BI70" i="2"/>
  <c r="BE71" i="2"/>
  <c r="BF71" i="2"/>
  <c r="BG71" i="2"/>
  <c r="BH71" i="2"/>
  <c r="BI71" i="2"/>
  <c r="BE72" i="2"/>
  <c r="BF72" i="2"/>
  <c r="BG72" i="2"/>
  <c r="BH72" i="2"/>
  <c r="BI72" i="2"/>
  <c r="AZ4" i="2"/>
  <c r="BA4" i="2"/>
  <c r="BB4" i="2"/>
  <c r="BC4" i="2"/>
  <c r="BD4" i="2"/>
  <c r="AZ5" i="2"/>
  <c r="BA5" i="2"/>
  <c r="BB5" i="2"/>
  <c r="BC5" i="2"/>
  <c r="BD5" i="2"/>
  <c r="AZ6" i="2"/>
  <c r="BA6" i="2"/>
  <c r="BB6" i="2"/>
  <c r="BC6" i="2"/>
  <c r="BD6" i="2"/>
  <c r="AZ7" i="2"/>
  <c r="BA7" i="2"/>
  <c r="BB7" i="2"/>
  <c r="BC7" i="2"/>
  <c r="BD7" i="2"/>
  <c r="AZ8" i="2"/>
  <c r="BA8" i="2"/>
  <c r="BB8" i="2"/>
  <c r="BC8" i="2"/>
  <c r="BD8" i="2"/>
  <c r="AZ9" i="2"/>
  <c r="BA9" i="2"/>
  <c r="BB9" i="2"/>
  <c r="BC9" i="2"/>
  <c r="BD9" i="2"/>
  <c r="AZ10" i="2"/>
  <c r="BA10" i="2"/>
  <c r="BB10" i="2"/>
  <c r="BC10" i="2"/>
  <c r="BD10" i="2"/>
  <c r="AZ11" i="2"/>
  <c r="BA11" i="2"/>
  <c r="BB11" i="2"/>
  <c r="BC11" i="2"/>
  <c r="BD11" i="2"/>
  <c r="AZ12" i="2"/>
  <c r="BA12" i="2"/>
  <c r="BB12" i="2"/>
  <c r="BC12" i="2"/>
  <c r="BD12" i="2"/>
  <c r="AZ13" i="2"/>
  <c r="BA13" i="2"/>
  <c r="BB13" i="2"/>
  <c r="BC13" i="2"/>
  <c r="BD13" i="2"/>
  <c r="AZ14" i="2"/>
  <c r="BA14" i="2"/>
  <c r="BB14" i="2"/>
  <c r="BC14" i="2"/>
  <c r="BD14" i="2"/>
  <c r="AZ15" i="2"/>
  <c r="BA15" i="2"/>
  <c r="BB15" i="2"/>
  <c r="BC15" i="2"/>
  <c r="BD15" i="2"/>
  <c r="AZ16" i="2"/>
  <c r="BA16" i="2"/>
  <c r="BB16" i="2"/>
  <c r="BC16" i="2"/>
  <c r="BD16" i="2"/>
  <c r="AZ17" i="2"/>
  <c r="BA17" i="2"/>
  <c r="BB17" i="2"/>
  <c r="BC17" i="2"/>
  <c r="BD17" i="2"/>
  <c r="AZ18" i="2"/>
  <c r="BA18" i="2"/>
  <c r="BB18" i="2"/>
  <c r="BC18" i="2"/>
  <c r="BD18" i="2"/>
  <c r="AZ19" i="2"/>
  <c r="BA19" i="2"/>
  <c r="BB19" i="2"/>
  <c r="BC19" i="2"/>
  <c r="BD19" i="2"/>
  <c r="AZ20" i="2"/>
  <c r="BA20" i="2"/>
  <c r="BB20" i="2"/>
  <c r="BC20" i="2"/>
  <c r="BD20" i="2"/>
  <c r="AZ21" i="2"/>
  <c r="BA21" i="2"/>
  <c r="BB21" i="2"/>
  <c r="BC21" i="2"/>
  <c r="BD21" i="2"/>
  <c r="AZ22" i="2"/>
  <c r="BA22" i="2"/>
  <c r="BB22" i="2"/>
  <c r="BC22" i="2"/>
  <c r="BD22" i="2"/>
  <c r="AZ23" i="2"/>
  <c r="BA23" i="2"/>
  <c r="BB23" i="2"/>
  <c r="BC23" i="2"/>
  <c r="BD23" i="2"/>
  <c r="AZ24" i="2"/>
  <c r="BA24" i="2"/>
  <c r="BB24" i="2"/>
  <c r="BC24" i="2"/>
  <c r="BD24" i="2"/>
  <c r="AZ25" i="2"/>
  <c r="BA25" i="2"/>
  <c r="BB25" i="2"/>
  <c r="BC25" i="2"/>
  <c r="BD25" i="2"/>
  <c r="AZ26" i="2"/>
  <c r="BA26" i="2"/>
  <c r="BB26" i="2"/>
  <c r="BC26" i="2"/>
  <c r="BD26" i="2"/>
  <c r="AZ27" i="2"/>
  <c r="BA27" i="2"/>
  <c r="BB27" i="2"/>
  <c r="BC27" i="2"/>
  <c r="BD27" i="2"/>
  <c r="AZ28" i="2"/>
  <c r="BA28" i="2"/>
  <c r="BB28" i="2"/>
  <c r="BC28" i="2"/>
  <c r="BD28" i="2"/>
  <c r="AZ29" i="2"/>
  <c r="BA29" i="2"/>
  <c r="BB29" i="2"/>
  <c r="BC29" i="2"/>
  <c r="BD29" i="2"/>
  <c r="AZ30" i="2"/>
  <c r="BA30" i="2"/>
  <c r="BB30" i="2"/>
  <c r="BC30" i="2"/>
  <c r="BD30" i="2"/>
  <c r="AZ31" i="2"/>
  <c r="BA31" i="2"/>
  <c r="BB31" i="2"/>
  <c r="BC31" i="2"/>
  <c r="BD31" i="2"/>
  <c r="AZ32" i="2"/>
  <c r="BA32" i="2"/>
  <c r="BB32" i="2"/>
  <c r="BC32" i="2"/>
  <c r="BD32" i="2"/>
  <c r="AZ33" i="2"/>
  <c r="BA33" i="2"/>
  <c r="BB33" i="2"/>
  <c r="BC33" i="2"/>
  <c r="BD33" i="2"/>
  <c r="AZ34" i="2"/>
  <c r="BA34" i="2"/>
  <c r="BB34" i="2"/>
  <c r="BC34" i="2"/>
  <c r="BD34" i="2"/>
  <c r="AZ35" i="2"/>
  <c r="BA35" i="2"/>
  <c r="BB35" i="2"/>
  <c r="BC35" i="2"/>
  <c r="BD35" i="2"/>
  <c r="AZ36" i="2"/>
  <c r="BA36" i="2"/>
  <c r="BB36" i="2"/>
  <c r="BC36" i="2"/>
  <c r="BD36" i="2"/>
  <c r="AZ37" i="2"/>
  <c r="BA37" i="2"/>
  <c r="BB37" i="2"/>
  <c r="BC37" i="2"/>
  <c r="BD37" i="2"/>
  <c r="AZ38" i="2"/>
  <c r="BA38" i="2"/>
  <c r="BB38" i="2"/>
  <c r="BC38" i="2"/>
  <c r="BD38" i="2"/>
  <c r="AZ39" i="2"/>
  <c r="BA39" i="2"/>
  <c r="BB39" i="2"/>
  <c r="BC39" i="2"/>
  <c r="BD39" i="2"/>
  <c r="AZ40" i="2"/>
  <c r="BA40" i="2"/>
  <c r="BB40" i="2"/>
  <c r="BC40" i="2"/>
  <c r="BD40" i="2"/>
  <c r="AZ41" i="2"/>
  <c r="BA41" i="2"/>
  <c r="BB41" i="2"/>
  <c r="BC41" i="2"/>
  <c r="BD41" i="2"/>
  <c r="AZ42" i="2"/>
  <c r="BA42" i="2"/>
  <c r="BB42" i="2"/>
  <c r="BC42" i="2"/>
  <c r="BD42" i="2"/>
  <c r="AZ43" i="2"/>
  <c r="BA43" i="2"/>
  <c r="BB43" i="2"/>
  <c r="BC43" i="2"/>
  <c r="BD43" i="2"/>
  <c r="AZ44" i="2"/>
  <c r="BA44" i="2"/>
  <c r="BB44" i="2"/>
  <c r="BC44" i="2"/>
  <c r="BD44" i="2"/>
  <c r="AZ45" i="2"/>
  <c r="BA45" i="2"/>
  <c r="BB45" i="2"/>
  <c r="BC45" i="2"/>
  <c r="BD45" i="2"/>
  <c r="AZ46" i="2"/>
  <c r="BA46" i="2"/>
  <c r="BB46" i="2"/>
  <c r="BC46" i="2"/>
  <c r="BD46" i="2"/>
  <c r="AZ47" i="2"/>
  <c r="BA47" i="2"/>
  <c r="BB47" i="2"/>
  <c r="BC47" i="2"/>
  <c r="BD47" i="2"/>
  <c r="AZ48" i="2"/>
  <c r="BA48" i="2"/>
  <c r="BB48" i="2"/>
  <c r="BC48" i="2"/>
  <c r="BD48" i="2"/>
  <c r="AZ49" i="2"/>
  <c r="BA49" i="2"/>
  <c r="BB49" i="2"/>
  <c r="BC49" i="2"/>
  <c r="BD49" i="2"/>
  <c r="AZ50" i="2"/>
  <c r="BA50" i="2"/>
  <c r="BB50" i="2"/>
  <c r="BC50" i="2"/>
  <c r="BD50" i="2"/>
  <c r="AZ51" i="2"/>
  <c r="BA51" i="2"/>
  <c r="BB51" i="2"/>
  <c r="BC51" i="2"/>
  <c r="BD51" i="2"/>
  <c r="AZ52" i="2"/>
  <c r="BA52" i="2"/>
  <c r="BB52" i="2"/>
  <c r="BC52" i="2"/>
  <c r="BD52" i="2"/>
  <c r="AZ53" i="2"/>
  <c r="BA53" i="2"/>
  <c r="BB53" i="2"/>
  <c r="BC53" i="2"/>
  <c r="BD53" i="2"/>
  <c r="AZ54" i="2"/>
  <c r="BA54" i="2"/>
  <c r="BB54" i="2"/>
  <c r="BC54" i="2"/>
  <c r="BD54" i="2"/>
  <c r="AZ55" i="2"/>
  <c r="BA55" i="2"/>
  <c r="BB55" i="2"/>
  <c r="BC55" i="2"/>
  <c r="BD55" i="2"/>
  <c r="AZ56" i="2"/>
  <c r="BA56" i="2"/>
  <c r="BB56" i="2"/>
  <c r="BC56" i="2"/>
  <c r="BD56" i="2"/>
  <c r="AZ57" i="2"/>
  <c r="BA57" i="2"/>
  <c r="BB57" i="2"/>
  <c r="BC57" i="2"/>
  <c r="BD57" i="2"/>
  <c r="AZ58" i="2"/>
  <c r="BA58" i="2"/>
  <c r="BB58" i="2"/>
  <c r="BC58" i="2"/>
  <c r="BD58" i="2"/>
  <c r="AZ59" i="2"/>
  <c r="BA59" i="2"/>
  <c r="BB59" i="2"/>
  <c r="BC59" i="2"/>
  <c r="BD59" i="2"/>
  <c r="AZ60" i="2"/>
  <c r="BA60" i="2"/>
  <c r="BB60" i="2"/>
  <c r="BC60" i="2"/>
  <c r="BD60" i="2"/>
  <c r="AZ61" i="2"/>
  <c r="BA61" i="2"/>
  <c r="BB61" i="2"/>
  <c r="BC61" i="2"/>
  <c r="BD61" i="2"/>
  <c r="AZ62" i="2"/>
  <c r="BA62" i="2"/>
  <c r="BB62" i="2"/>
  <c r="BC62" i="2"/>
  <c r="BD62" i="2"/>
  <c r="AZ63" i="2"/>
  <c r="BA63" i="2"/>
  <c r="BB63" i="2"/>
  <c r="BC63" i="2"/>
  <c r="BD63" i="2"/>
  <c r="AZ64" i="2"/>
  <c r="BA64" i="2"/>
  <c r="BB64" i="2"/>
  <c r="BC64" i="2"/>
  <c r="BD64" i="2"/>
  <c r="AZ65" i="2"/>
  <c r="BA65" i="2"/>
  <c r="BB65" i="2"/>
  <c r="BC65" i="2"/>
  <c r="BD65" i="2"/>
  <c r="AZ66" i="2"/>
  <c r="BA66" i="2"/>
  <c r="BB66" i="2"/>
  <c r="BC66" i="2"/>
  <c r="BD66" i="2"/>
  <c r="AZ67" i="2"/>
  <c r="BA67" i="2"/>
  <c r="BB67" i="2"/>
  <c r="BC67" i="2"/>
  <c r="BD67" i="2"/>
  <c r="AZ68" i="2"/>
  <c r="BA68" i="2"/>
  <c r="BB68" i="2"/>
  <c r="BC68" i="2"/>
  <c r="BD68" i="2"/>
  <c r="AZ69" i="2"/>
  <c r="BA69" i="2"/>
  <c r="BB69" i="2"/>
  <c r="BC69" i="2"/>
  <c r="BD69" i="2"/>
  <c r="AZ70" i="2"/>
  <c r="BA70" i="2"/>
  <c r="BB70" i="2"/>
  <c r="BC70" i="2"/>
  <c r="BD70" i="2"/>
  <c r="AZ71" i="2"/>
  <c r="BA71" i="2"/>
  <c r="BB71" i="2"/>
  <c r="BC71" i="2"/>
  <c r="BD71" i="2"/>
  <c r="AZ72" i="2"/>
  <c r="BA72" i="2"/>
  <c r="BB72" i="2"/>
  <c r="BC72" i="2"/>
  <c r="BD72" i="2"/>
  <c r="AU4" i="2"/>
  <c r="AV4" i="2"/>
  <c r="AW4" i="2"/>
  <c r="AX4" i="2"/>
  <c r="AY4" i="2"/>
  <c r="AU5" i="2"/>
  <c r="AV5" i="2"/>
  <c r="AW5" i="2"/>
  <c r="AX5" i="2"/>
  <c r="AY5" i="2"/>
  <c r="AU6" i="2"/>
  <c r="AV6" i="2"/>
  <c r="AW6" i="2"/>
  <c r="AX6" i="2"/>
  <c r="AY6" i="2"/>
  <c r="AU7" i="2"/>
  <c r="AV7" i="2"/>
  <c r="AW7" i="2"/>
  <c r="AX7" i="2"/>
  <c r="AY7" i="2"/>
  <c r="AU8" i="2"/>
  <c r="AV8" i="2"/>
  <c r="AW8" i="2"/>
  <c r="AX8" i="2"/>
  <c r="AY8" i="2"/>
  <c r="AU9" i="2"/>
  <c r="AV9" i="2"/>
  <c r="AW9" i="2"/>
  <c r="AX9" i="2"/>
  <c r="AY9" i="2"/>
  <c r="AU10" i="2"/>
  <c r="AV10" i="2"/>
  <c r="AW10" i="2"/>
  <c r="AX10" i="2"/>
  <c r="AY10" i="2"/>
  <c r="AU11" i="2"/>
  <c r="AV11" i="2"/>
  <c r="AW11" i="2"/>
  <c r="AX11" i="2"/>
  <c r="AY11" i="2"/>
  <c r="AU12" i="2"/>
  <c r="AV12" i="2"/>
  <c r="AW12" i="2"/>
  <c r="AX12" i="2"/>
  <c r="AY12" i="2"/>
  <c r="AU13" i="2"/>
  <c r="AV13" i="2"/>
  <c r="AW13" i="2"/>
  <c r="AX13" i="2"/>
  <c r="AY13" i="2"/>
  <c r="AU14" i="2"/>
  <c r="AV14" i="2"/>
  <c r="AW14" i="2"/>
  <c r="AX14" i="2"/>
  <c r="AY14" i="2"/>
  <c r="AU15" i="2"/>
  <c r="AV15" i="2"/>
  <c r="AW15" i="2"/>
  <c r="AX15" i="2"/>
  <c r="AY15" i="2"/>
  <c r="AU16" i="2"/>
  <c r="AV16" i="2"/>
  <c r="AW16" i="2"/>
  <c r="AX16" i="2"/>
  <c r="AY16" i="2"/>
  <c r="AU17" i="2"/>
  <c r="AV17" i="2"/>
  <c r="AW17" i="2"/>
  <c r="AX17" i="2"/>
  <c r="AY17" i="2"/>
  <c r="AU18" i="2"/>
  <c r="AV18" i="2"/>
  <c r="AW18" i="2"/>
  <c r="AX18" i="2"/>
  <c r="AY18" i="2"/>
  <c r="AU19" i="2"/>
  <c r="AV19" i="2"/>
  <c r="AW19" i="2"/>
  <c r="AX19" i="2"/>
  <c r="AY19" i="2"/>
  <c r="AU20" i="2"/>
  <c r="AV20" i="2"/>
  <c r="AW20" i="2"/>
  <c r="AX20" i="2"/>
  <c r="AY20" i="2"/>
  <c r="AU21" i="2"/>
  <c r="AV21" i="2"/>
  <c r="AW21" i="2"/>
  <c r="AX21" i="2"/>
  <c r="AY21" i="2"/>
  <c r="AU22" i="2"/>
  <c r="AV22" i="2"/>
  <c r="AW22" i="2"/>
  <c r="AX22" i="2"/>
  <c r="AY22" i="2"/>
  <c r="AU23" i="2"/>
  <c r="AV23" i="2"/>
  <c r="AW23" i="2"/>
  <c r="AX23" i="2"/>
  <c r="AY23" i="2"/>
  <c r="AU24" i="2"/>
  <c r="AV24" i="2"/>
  <c r="AW24" i="2"/>
  <c r="AX24" i="2"/>
  <c r="AY24" i="2"/>
  <c r="AU25" i="2"/>
  <c r="AV25" i="2"/>
  <c r="AW25" i="2"/>
  <c r="AX25" i="2"/>
  <c r="AY25" i="2"/>
  <c r="AU26" i="2"/>
  <c r="AV26" i="2"/>
  <c r="AW26" i="2"/>
  <c r="AX26" i="2"/>
  <c r="AY26" i="2"/>
  <c r="AU27" i="2"/>
  <c r="AV27" i="2"/>
  <c r="AW27" i="2"/>
  <c r="AX27" i="2"/>
  <c r="AY27" i="2"/>
  <c r="AU28" i="2"/>
  <c r="AV28" i="2"/>
  <c r="AW28" i="2"/>
  <c r="AX28" i="2"/>
  <c r="AY28" i="2"/>
  <c r="AU29" i="2"/>
  <c r="AV29" i="2"/>
  <c r="AW29" i="2"/>
  <c r="AX29" i="2"/>
  <c r="AY29" i="2"/>
  <c r="AU30" i="2"/>
  <c r="AV30" i="2"/>
  <c r="AW30" i="2"/>
  <c r="AX30" i="2"/>
  <c r="AY30" i="2"/>
  <c r="AU31" i="2"/>
  <c r="AV31" i="2"/>
  <c r="AW31" i="2"/>
  <c r="AX31" i="2"/>
  <c r="AY31" i="2"/>
  <c r="AU32" i="2"/>
  <c r="AV32" i="2"/>
  <c r="AW32" i="2"/>
  <c r="AX32" i="2"/>
  <c r="AY32" i="2"/>
  <c r="AU33" i="2"/>
  <c r="AV33" i="2"/>
  <c r="AW33" i="2"/>
  <c r="AX33" i="2"/>
  <c r="AY33" i="2"/>
  <c r="AU34" i="2"/>
  <c r="AV34" i="2"/>
  <c r="AW34" i="2"/>
  <c r="AX34" i="2"/>
  <c r="AY34" i="2"/>
  <c r="AU35" i="2"/>
  <c r="AV35" i="2"/>
  <c r="AW35" i="2"/>
  <c r="AX35" i="2"/>
  <c r="AY35" i="2"/>
  <c r="AU36" i="2"/>
  <c r="AV36" i="2"/>
  <c r="AW36" i="2"/>
  <c r="AX36" i="2"/>
  <c r="AY36" i="2"/>
  <c r="AU37" i="2"/>
  <c r="AV37" i="2"/>
  <c r="AW37" i="2"/>
  <c r="AX37" i="2"/>
  <c r="AY37" i="2"/>
  <c r="AU38" i="2"/>
  <c r="AV38" i="2"/>
  <c r="AW38" i="2"/>
  <c r="AX38" i="2"/>
  <c r="AY38" i="2"/>
  <c r="AU39" i="2"/>
  <c r="AV39" i="2"/>
  <c r="AW39" i="2"/>
  <c r="AX39" i="2"/>
  <c r="AY39" i="2"/>
  <c r="AU40" i="2"/>
  <c r="AV40" i="2"/>
  <c r="AW40" i="2"/>
  <c r="AX40" i="2"/>
  <c r="AY40" i="2"/>
  <c r="AU41" i="2"/>
  <c r="AV41" i="2"/>
  <c r="AW41" i="2"/>
  <c r="AX41" i="2"/>
  <c r="AY41" i="2"/>
  <c r="AU42" i="2"/>
  <c r="AV42" i="2"/>
  <c r="AW42" i="2"/>
  <c r="AX42" i="2"/>
  <c r="AY42" i="2"/>
  <c r="AU43" i="2"/>
  <c r="AV43" i="2"/>
  <c r="AW43" i="2"/>
  <c r="AX43" i="2"/>
  <c r="AY43" i="2"/>
  <c r="AU44" i="2"/>
  <c r="AV44" i="2"/>
  <c r="AW44" i="2"/>
  <c r="AX44" i="2"/>
  <c r="AY44" i="2"/>
  <c r="AU45" i="2"/>
  <c r="AV45" i="2"/>
  <c r="AW45" i="2"/>
  <c r="AX45" i="2"/>
  <c r="AY45" i="2"/>
  <c r="AU46" i="2"/>
  <c r="AV46" i="2"/>
  <c r="AW46" i="2"/>
  <c r="AX46" i="2"/>
  <c r="AY46" i="2"/>
  <c r="AU47" i="2"/>
  <c r="AV47" i="2"/>
  <c r="AW47" i="2"/>
  <c r="AX47" i="2"/>
  <c r="AY47" i="2"/>
  <c r="AU48" i="2"/>
  <c r="AV48" i="2"/>
  <c r="AW48" i="2"/>
  <c r="AX48" i="2"/>
  <c r="AY48" i="2"/>
  <c r="AU49" i="2"/>
  <c r="AV49" i="2"/>
  <c r="AW49" i="2"/>
  <c r="AX49" i="2"/>
  <c r="AY49" i="2"/>
  <c r="AU50" i="2"/>
  <c r="AV50" i="2"/>
  <c r="AW50" i="2"/>
  <c r="AX50" i="2"/>
  <c r="AY50" i="2"/>
  <c r="AU51" i="2"/>
  <c r="AV51" i="2"/>
  <c r="AW51" i="2"/>
  <c r="AX51" i="2"/>
  <c r="AY51" i="2"/>
  <c r="AU52" i="2"/>
  <c r="AV52" i="2"/>
  <c r="AW52" i="2"/>
  <c r="AX52" i="2"/>
  <c r="AY52" i="2"/>
  <c r="AU53" i="2"/>
  <c r="AV53" i="2"/>
  <c r="AW53" i="2"/>
  <c r="AX53" i="2"/>
  <c r="AY53" i="2"/>
  <c r="AU54" i="2"/>
  <c r="AV54" i="2"/>
  <c r="AW54" i="2"/>
  <c r="AX54" i="2"/>
  <c r="AY54" i="2"/>
  <c r="AU55" i="2"/>
  <c r="AV55" i="2"/>
  <c r="AW55" i="2"/>
  <c r="AX55" i="2"/>
  <c r="AY55" i="2"/>
  <c r="AU56" i="2"/>
  <c r="AV56" i="2"/>
  <c r="AW56" i="2"/>
  <c r="AX56" i="2"/>
  <c r="AY56" i="2"/>
  <c r="AU57" i="2"/>
  <c r="AV57" i="2"/>
  <c r="AW57" i="2"/>
  <c r="AX57" i="2"/>
  <c r="AY57" i="2"/>
  <c r="AU58" i="2"/>
  <c r="AV58" i="2"/>
  <c r="AW58" i="2"/>
  <c r="AX58" i="2"/>
  <c r="AY58" i="2"/>
  <c r="AU59" i="2"/>
  <c r="AV59" i="2"/>
  <c r="AW59" i="2"/>
  <c r="AX59" i="2"/>
  <c r="AY59" i="2"/>
  <c r="AU60" i="2"/>
  <c r="AV60" i="2"/>
  <c r="AW60" i="2"/>
  <c r="AX60" i="2"/>
  <c r="AY60" i="2"/>
  <c r="AU61" i="2"/>
  <c r="AV61" i="2"/>
  <c r="AW61" i="2"/>
  <c r="AX61" i="2"/>
  <c r="AY61" i="2"/>
  <c r="AU62" i="2"/>
  <c r="AV62" i="2"/>
  <c r="AW62" i="2"/>
  <c r="AX62" i="2"/>
  <c r="AY62" i="2"/>
  <c r="AU63" i="2"/>
  <c r="AV63" i="2"/>
  <c r="AW63" i="2"/>
  <c r="AX63" i="2"/>
  <c r="AY63" i="2"/>
  <c r="AU64" i="2"/>
  <c r="AV64" i="2"/>
  <c r="AW64" i="2"/>
  <c r="AX64" i="2"/>
  <c r="AY64" i="2"/>
  <c r="AU65" i="2"/>
  <c r="AV65" i="2"/>
  <c r="AW65" i="2"/>
  <c r="AX65" i="2"/>
  <c r="AY65" i="2"/>
  <c r="AU66" i="2"/>
  <c r="AV66" i="2"/>
  <c r="AW66" i="2"/>
  <c r="AX66" i="2"/>
  <c r="AY66" i="2"/>
  <c r="AU67" i="2"/>
  <c r="AV67" i="2"/>
  <c r="AW67" i="2"/>
  <c r="AX67" i="2"/>
  <c r="AY67" i="2"/>
  <c r="AU68" i="2"/>
  <c r="AV68" i="2"/>
  <c r="AW68" i="2"/>
  <c r="AX68" i="2"/>
  <c r="AY68" i="2"/>
  <c r="AU69" i="2"/>
  <c r="AV69" i="2"/>
  <c r="AW69" i="2"/>
  <c r="AX69" i="2"/>
  <c r="AY69" i="2"/>
  <c r="AU70" i="2"/>
  <c r="AV70" i="2"/>
  <c r="AW70" i="2"/>
  <c r="AX70" i="2"/>
  <c r="AY70" i="2"/>
  <c r="AU71" i="2"/>
  <c r="AV71" i="2"/>
  <c r="AW71" i="2"/>
  <c r="AX71" i="2"/>
  <c r="AY71" i="2"/>
  <c r="AU72" i="2"/>
  <c r="AV72" i="2"/>
  <c r="AW72" i="2"/>
  <c r="AX72" i="2"/>
  <c r="AY72" i="2"/>
  <c r="AP4" i="2"/>
  <c r="AQ4" i="2"/>
  <c r="AR4" i="2"/>
  <c r="AS4" i="2"/>
  <c r="AT4" i="2"/>
  <c r="AP5" i="2"/>
  <c r="AQ5" i="2"/>
  <c r="AR5" i="2"/>
  <c r="AS5" i="2"/>
  <c r="AT5" i="2"/>
  <c r="AP6" i="2"/>
  <c r="AQ6" i="2"/>
  <c r="AR6" i="2"/>
  <c r="AS6" i="2"/>
  <c r="AT6" i="2"/>
  <c r="AP7" i="2"/>
  <c r="AQ7" i="2"/>
  <c r="AR7" i="2"/>
  <c r="AS7" i="2"/>
  <c r="AT7" i="2"/>
  <c r="AP8" i="2"/>
  <c r="AQ8" i="2"/>
  <c r="AR8" i="2"/>
  <c r="AS8" i="2"/>
  <c r="AT8" i="2"/>
  <c r="AP9" i="2"/>
  <c r="AQ9" i="2"/>
  <c r="AR9" i="2"/>
  <c r="AS9" i="2"/>
  <c r="AT9" i="2"/>
  <c r="AP10" i="2"/>
  <c r="AQ10" i="2"/>
  <c r="AR10" i="2"/>
  <c r="AS10" i="2"/>
  <c r="AT10" i="2"/>
  <c r="AP11" i="2"/>
  <c r="AQ11" i="2"/>
  <c r="AR11" i="2"/>
  <c r="AS11" i="2"/>
  <c r="AT11" i="2"/>
  <c r="AP12" i="2"/>
  <c r="AQ12" i="2"/>
  <c r="AR12" i="2"/>
  <c r="AS12" i="2"/>
  <c r="AT12" i="2"/>
  <c r="AP13" i="2"/>
  <c r="AQ13" i="2"/>
  <c r="AR13" i="2"/>
  <c r="AS13" i="2"/>
  <c r="AT13" i="2"/>
  <c r="AP14" i="2"/>
  <c r="AQ14" i="2"/>
  <c r="AR14" i="2"/>
  <c r="AS14" i="2"/>
  <c r="AT14" i="2"/>
  <c r="AP15" i="2"/>
  <c r="AQ15" i="2"/>
  <c r="AR15" i="2"/>
  <c r="AS15" i="2"/>
  <c r="AT15" i="2"/>
  <c r="AP16" i="2"/>
  <c r="AQ16" i="2"/>
  <c r="AR16" i="2"/>
  <c r="AS16" i="2"/>
  <c r="AT16" i="2"/>
  <c r="AP17" i="2"/>
  <c r="AQ17" i="2"/>
  <c r="AR17" i="2"/>
  <c r="AS17" i="2"/>
  <c r="AT17" i="2"/>
  <c r="AP18" i="2"/>
  <c r="AQ18" i="2"/>
  <c r="AR18" i="2"/>
  <c r="AS18" i="2"/>
  <c r="AT18" i="2"/>
  <c r="AP19" i="2"/>
  <c r="AQ19" i="2"/>
  <c r="AR19" i="2"/>
  <c r="AS19" i="2"/>
  <c r="AT19" i="2"/>
  <c r="AP20" i="2"/>
  <c r="AQ20" i="2"/>
  <c r="AR20" i="2"/>
  <c r="AS20" i="2"/>
  <c r="AT20" i="2"/>
  <c r="AP21" i="2"/>
  <c r="AQ21" i="2"/>
  <c r="AR21" i="2"/>
  <c r="AS21" i="2"/>
  <c r="AT21" i="2"/>
  <c r="AP22" i="2"/>
  <c r="AQ22" i="2"/>
  <c r="AR22" i="2"/>
  <c r="AS22" i="2"/>
  <c r="AT22" i="2"/>
  <c r="AP23" i="2"/>
  <c r="AQ23" i="2"/>
  <c r="AR23" i="2"/>
  <c r="AS23" i="2"/>
  <c r="AT23" i="2"/>
  <c r="AP24" i="2"/>
  <c r="AQ24" i="2"/>
  <c r="AR24" i="2"/>
  <c r="AS24" i="2"/>
  <c r="AT24" i="2"/>
  <c r="AP25" i="2"/>
  <c r="AQ25" i="2"/>
  <c r="AR25" i="2"/>
  <c r="AS25" i="2"/>
  <c r="AT25" i="2"/>
  <c r="AP26" i="2"/>
  <c r="AQ26" i="2"/>
  <c r="AR26" i="2"/>
  <c r="AS26" i="2"/>
  <c r="AT26" i="2"/>
  <c r="AP27" i="2"/>
  <c r="AQ27" i="2"/>
  <c r="AR27" i="2"/>
  <c r="AS27" i="2"/>
  <c r="AT27" i="2"/>
  <c r="AP28" i="2"/>
  <c r="AQ28" i="2"/>
  <c r="AR28" i="2"/>
  <c r="AS28" i="2"/>
  <c r="AT28" i="2"/>
  <c r="AP29" i="2"/>
  <c r="AQ29" i="2"/>
  <c r="AR29" i="2"/>
  <c r="AS29" i="2"/>
  <c r="AT29" i="2"/>
  <c r="AP30" i="2"/>
  <c r="AQ30" i="2"/>
  <c r="AR30" i="2"/>
  <c r="AS30" i="2"/>
  <c r="AT30" i="2"/>
  <c r="AP31" i="2"/>
  <c r="AQ31" i="2"/>
  <c r="AR31" i="2"/>
  <c r="AS31" i="2"/>
  <c r="AT31" i="2"/>
  <c r="AP32" i="2"/>
  <c r="AQ32" i="2"/>
  <c r="AR32" i="2"/>
  <c r="AS32" i="2"/>
  <c r="AT32" i="2"/>
  <c r="AP33" i="2"/>
  <c r="AQ33" i="2"/>
  <c r="AR33" i="2"/>
  <c r="AS33" i="2"/>
  <c r="AT33" i="2"/>
  <c r="AP34" i="2"/>
  <c r="AQ34" i="2"/>
  <c r="AR34" i="2"/>
  <c r="AS34" i="2"/>
  <c r="AT34" i="2"/>
  <c r="AP35" i="2"/>
  <c r="AQ35" i="2"/>
  <c r="AR35" i="2"/>
  <c r="AS35" i="2"/>
  <c r="AT35" i="2"/>
  <c r="AP36" i="2"/>
  <c r="AQ36" i="2"/>
  <c r="AR36" i="2"/>
  <c r="AS36" i="2"/>
  <c r="AT36" i="2"/>
  <c r="AP37" i="2"/>
  <c r="AQ37" i="2"/>
  <c r="AR37" i="2"/>
  <c r="AS37" i="2"/>
  <c r="AT37" i="2"/>
  <c r="AP38" i="2"/>
  <c r="AQ38" i="2"/>
  <c r="AR38" i="2"/>
  <c r="AS38" i="2"/>
  <c r="AT38" i="2"/>
  <c r="AP39" i="2"/>
  <c r="AQ39" i="2"/>
  <c r="AR39" i="2"/>
  <c r="AS39" i="2"/>
  <c r="AT39" i="2"/>
  <c r="AP40" i="2"/>
  <c r="AQ40" i="2"/>
  <c r="AR40" i="2"/>
  <c r="AS40" i="2"/>
  <c r="AT40" i="2"/>
  <c r="AP41" i="2"/>
  <c r="AQ41" i="2"/>
  <c r="AR41" i="2"/>
  <c r="AS41" i="2"/>
  <c r="AT41" i="2"/>
  <c r="AP42" i="2"/>
  <c r="AQ42" i="2"/>
  <c r="AR42" i="2"/>
  <c r="AS42" i="2"/>
  <c r="AT42" i="2"/>
  <c r="AP43" i="2"/>
  <c r="AQ43" i="2"/>
  <c r="AR43" i="2"/>
  <c r="AS43" i="2"/>
  <c r="AT43" i="2"/>
  <c r="AP44" i="2"/>
  <c r="AQ44" i="2"/>
  <c r="AR44" i="2"/>
  <c r="AS44" i="2"/>
  <c r="AT44" i="2"/>
  <c r="AP45" i="2"/>
  <c r="AQ45" i="2"/>
  <c r="AR45" i="2"/>
  <c r="AS45" i="2"/>
  <c r="AT45" i="2"/>
  <c r="AP46" i="2"/>
  <c r="AQ46" i="2"/>
  <c r="AR46" i="2"/>
  <c r="AS46" i="2"/>
  <c r="AT46" i="2"/>
  <c r="AP47" i="2"/>
  <c r="AQ47" i="2"/>
  <c r="AR47" i="2"/>
  <c r="AS47" i="2"/>
  <c r="AT47" i="2"/>
  <c r="AP48" i="2"/>
  <c r="AQ48" i="2"/>
  <c r="AR48" i="2"/>
  <c r="AS48" i="2"/>
  <c r="AT48" i="2"/>
  <c r="AP49" i="2"/>
  <c r="AQ49" i="2"/>
  <c r="AR49" i="2"/>
  <c r="AS49" i="2"/>
  <c r="AT49" i="2"/>
  <c r="AP50" i="2"/>
  <c r="AQ50" i="2"/>
  <c r="AR50" i="2"/>
  <c r="AS50" i="2"/>
  <c r="AT50" i="2"/>
  <c r="AP51" i="2"/>
  <c r="AQ51" i="2"/>
  <c r="AR51" i="2"/>
  <c r="AS51" i="2"/>
  <c r="AT51" i="2"/>
  <c r="AP52" i="2"/>
  <c r="AQ52" i="2"/>
  <c r="AR52" i="2"/>
  <c r="AS52" i="2"/>
  <c r="AT52" i="2"/>
  <c r="AP53" i="2"/>
  <c r="AQ53" i="2"/>
  <c r="AR53" i="2"/>
  <c r="AS53" i="2"/>
  <c r="AT53" i="2"/>
  <c r="AP54" i="2"/>
  <c r="AQ54" i="2"/>
  <c r="AR54" i="2"/>
  <c r="AS54" i="2"/>
  <c r="AT54" i="2"/>
  <c r="AP55" i="2"/>
  <c r="AQ55" i="2"/>
  <c r="AR55" i="2"/>
  <c r="AS55" i="2"/>
  <c r="AT55" i="2"/>
  <c r="AP56" i="2"/>
  <c r="AQ56" i="2"/>
  <c r="AR56" i="2"/>
  <c r="AS56" i="2"/>
  <c r="AT56" i="2"/>
  <c r="AP57" i="2"/>
  <c r="AQ57" i="2"/>
  <c r="AR57" i="2"/>
  <c r="AS57" i="2"/>
  <c r="AT57" i="2"/>
  <c r="AP58" i="2"/>
  <c r="AQ58" i="2"/>
  <c r="AR58" i="2"/>
  <c r="AS58" i="2"/>
  <c r="AT58" i="2"/>
  <c r="AP59" i="2"/>
  <c r="AQ59" i="2"/>
  <c r="AR59" i="2"/>
  <c r="AS59" i="2"/>
  <c r="AT59" i="2"/>
  <c r="AP60" i="2"/>
  <c r="AQ60" i="2"/>
  <c r="AR60" i="2"/>
  <c r="AS60" i="2"/>
  <c r="AT60" i="2"/>
  <c r="AP61" i="2"/>
  <c r="AQ61" i="2"/>
  <c r="AR61" i="2"/>
  <c r="AS61" i="2"/>
  <c r="AT61" i="2"/>
  <c r="AP62" i="2"/>
  <c r="AQ62" i="2"/>
  <c r="AR62" i="2"/>
  <c r="AS62" i="2"/>
  <c r="AT62" i="2"/>
  <c r="AP63" i="2"/>
  <c r="AQ63" i="2"/>
  <c r="AR63" i="2"/>
  <c r="AS63" i="2"/>
  <c r="AT63" i="2"/>
  <c r="AP64" i="2"/>
  <c r="AQ64" i="2"/>
  <c r="AR64" i="2"/>
  <c r="AS64" i="2"/>
  <c r="AT64" i="2"/>
  <c r="AP65" i="2"/>
  <c r="AQ65" i="2"/>
  <c r="AR65" i="2"/>
  <c r="AS65" i="2"/>
  <c r="AT65" i="2"/>
  <c r="AP66" i="2"/>
  <c r="AQ66" i="2"/>
  <c r="AR66" i="2"/>
  <c r="AS66" i="2"/>
  <c r="AT66" i="2"/>
  <c r="AP67" i="2"/>
  <c r="AQ67" i="2"/>
  <c r="AR67" i="2"/>
  <c r="AS67" i="2"/>
  <c r="AT67" i="2"/>
  <c r="AP68" i="2"/>
  <c r="AQ68" i="2"/>
  <c r="AR68" i="2"/>
  <c r="AS68" i="2"/>
  <c r="AT68" i="2"/>
  <c r="AP69" i="2"/>
  <c r="AQ69" i="2"/>
  <c r="AR69" i="2"/>
  <c r="AS69" i="2"/>
  <c r="AT69" i="2"/>
  <c r="AP70" i="2"/>
  <c r="AQ70" i="2"/>
  <c r="AR70" i="2"/>
  <c r="AS70" i="2"/>
  <c r="AT70" i="2"/>
  <c r="AP71" i="2"/>
  <c r="AQ71" i="2"/>
  <c r="AR71" i="2"/>
  <c r="AS71" i="2"/>
  <c r="AT71" i="2"/>
  <c r="AP72" i="2"/>
  <c r="AQ72" i="2"/>
  <c r="AR72" i="2"/>
  <c r="AS72" i="2"/>
  <c r="AT72" i="2"/>
  <c r="AK4" i="2"/>
  <c r="AL4" i="2"/>
  <c r="AM4" i="2"/>
  <c r="AN4" i="2"/>
  <c r="AO4" i="2"/>
  <c r="AK5" i="2"/>
  <c r="AL5" i="2"/>
  <c r="AM5" i="2"/>
  <c r="AN5" i="2"/>
  <c r="AO5" i="2"/>
  <c r="AK6" i="2"/>
  <c r="AL6" i="2"/>
  <c r="AM6" i="2"/>
  <c r="AN6" i="2"/>
  <c r="AO6" i="2"/>
  <c r="AK7" i="2"/>
  <c r="AL7" i="2"/>
  <c r="AM7" i="2"/>
  <c r="AN7" i="2"/>
  <c r="AO7" i="2"/>
  <c r="AK8" i="2"/>
  <c r="AL8" i="2"/>
  <c r="AM8" i="2"/>
  <c r="AN8" i="2"/>
  <c r="AO8" i="2"/>
  <c r="AK9" i="2"/>
  <c r="AL9" i="2"/>
  <c r="AM9" i="2"/>
  <c r="AN9" i="2"/>
  <c r="AO9" i="2"/>
  <c r="AK10" i="2"/>
  <c r="AL10" i="2"/>
  <c r="AM10" i="2"/>
  <c r="AN10" i="2"/>
  <c r="AO10" i="2"/>
  <c r="AK11" i="2"/>
  <c r="AL11" i="2"/>
  <c r="AM11" i="2"/>
  <c r="AN11" i="2"/>
  <c r="AO11" i="2"/>
  <c r="AK12" i="2"/>
  <c r="AL12" i="2"/>
  <c r="AM12" i="2"/>
  <c r="AN12" i="2"/>
  <c r="AO12" i="2"/>
  <c r="AK13" i="2"/>
  <c r="AL13" i="2"/>
  <c r="AM13" i="2"/>
  <c r="AN13" i="2"/>
  <c r="AO13" i="2"/>
  <c r="AK14" i="2"/>
  <c r="AL14" i="2"/>
  <c r="AM14" i="2"/>
  <c r="AN14" i="2"/>
  <c r="AO14" i="2"/>
  <c r="AK15" i="2"/>
  <c r="AL15" i="2"/>
  <c r="AM15" i="2"/>
  <c r="AN15" i="2"/>
  <c r="AO15" i="2"/>
  <c r="AK16" i="2"/>
  <c r="AL16" i="2"/>
  <c r="AM16" i="2"/>
  <c r="AN16" i="2"/>
  <c r="AO16" i="2"/>
  <c r="AK17" i="2"/>
  <c r="AL17" i="2"/>
  <c r="AM17" i="2"/>
  <c r="AN17" i="2"/>
  <c r="AO17" i="2"/>
  <c r="AK18" i="2"/>
  <c r="AL18" i="2"/>
  <c r="AM18" i="2"/>
  <c r="AN18" i="2"/>
  <c r="AO18" i="2"/>
  <c r="AK19" i="2"/>
  <c r="AL19" i="2"/>
  <c r="AM19" i="2"/>
  <c r="AN19" i="2"/>
  <c r="AO19" i="2"/>
  <c r="AK20" i="2"/>
  <c r="AL20" i="2"/>
  <c r="AM20" i="2"/>
  <c r="AN20" i="2"/>
  <c r="AO20" i="2"/>
  <c r="AK21" i="2"/>
  <c r="AL21" i="2"/>
  <c r="AM21" i="2"/>
  <c r="AN21" i="2"/>
  <c r="AO21" i="2"/>
  <c r="AK22" i="2"/>
  <c r="AL22" i="2"/>
  <c r="AM22" i="2"/>
  <c r="AN22" i="2"/>
  <c r="AO22" i="2"/>
  <c r="AK23" i="2"/>
  <c r="AL23" i="2"/>
  <c r="AM23" i="2"/>
  <c r="AN23" i="2"/>
  <c r="AO23" i="2"/>
  <c r="AK24" i="2"/>
  <c r="AL24" i="2"/>
  <c r="AM24" i="2"/>
  <c r="AN24" i="2"/>
  <c r="AO24" i="2"/>
  <c r="AK25" i="2"/>
  <c r="AL25" i="2"/>
  <c r="AM25" i="2"/>
  <c r="AN25" i="2"/>
  <c r="AO25" i="2"/>
  <c r="AK26" i="2"/>
  <c r="AL26" i="2"/>
  <c r="AM26" i="2"/>
  <c r="AN26" i="2"/>
  <c r="AO26" i="2"/>
  <c r="AK27" i="2"/>
  <c r="AL27" i="2"/>
  <c r="AM27" i="2"/>
  <c r="AN27" i="2"/>
  <c r="AO27" i="2"/>
  <c r="AK28" i="2"/>
  <c r="AL28" i="2"/>
  <c r="AM28" i="2"/>
  <c r="AN28" i="2"/>
  <c r="AO28" i="2"/>
  <c r="AK29" i="2"/>
  <c r="AL29" i="2"/>
  <c r="AM29" i="2"/>
  <c r="AN29" i="2"/>
  <c r="AO29" i="2"/>
  <c r="AK30" i="2"/>
  <c r="AL30" i="2"/>
  <c r="AM30" i="2"/>
  <c r="AN30" i="2"/>
  <c r="AO30" i="2"/>
  <c r="AK31" i="2"/>
  <c r="AL31" i="2"/>
  <c r="AM31" i="2"/>
  <c r="AN31" i="2"/>
  <c r="AO31" i="2"/>
  <c r="AK32" i="2"/>
  <c r="AL32" i="2"/>
  <c r="AM32" i="2"/>
  <c r="AN32" i="2"/>
  <c r="AO32" i="2"/>
  <c r="AK33" i="2"/>
  <c r="AL33" i="2"/>
  <c r="AM33" i="2"/>
  <c r="AN33" i="2"/>
  <c r="AO33" i="2"/>
  <c r="AK34" i="2"/>
  <c r="AL34" i="2"/>
  <c r="AM34" i="2"/>
  <c r="AN34" i="2"/>
  <c r="AO34" i="2"/>
  <c r="AK35" i="2"/>
  <c r="AL35" i="2"/>
  <c r="AM35" i="2"/>
  <c r="AN35" i="2"/>
  <c r="AO35" i="2"/>
  <c r="AK36" i="2"/>
  <c r="AL36" i="2"/>
  <c r="AM36" i="2"/>
  <c r="AN36" i="2"/>
  <c r="AO36" i="2"/>
  <c r="AK37" i="2"/>
  <c r="AL37" i="2"/>
  <c r="AM37" i="2"/>
  <c r="AN37" i="2"/>
  <c r="AO37" i="2"/>
  <c r="AK38" i="2"/>
  <c r="AL38" i="2"/>
  <c r="AM38" i="2"/>
  <c r="AN38" i="2"/>
  <c r="AO38" i="2"/>
  <c r="AK39" i="2"/>
  <c r="AL39" i="2"/>
  <c r="AM39" i="2"/>
  <c r="AN39" i="2"/>
  <c r="AO39" i="2"/>
  <c r="AK40" i="2"/>
  <c r="AL40" i="2"/>
  <c r="AM40" i="2"/>
  <c r="AN40" i="2"/>
  <c r="AO40" i="2"/>
  <c r="AK41" i="2"/>
  <c r="AL41" i="2"/>
  <c r="AM41" i="2"/>
  <c r="AN41" i="2"/>
  <c r="AO41" i="2"/>
  <c r="AK42" i="2"/>
  <c r="AL42" i="2"/>
  <c r="AM42" i="2"/>
  <c r="AN42" i="2"/>
  <c r="AO42" i="2"/>
  <c r="AK43" i="2"/>
  <c r="AL43" i="2"/>
  <c r="AM43" i="2"/>
  <c r="AN43" i="2"/>
  <c r="AO43" i="2"/>
  <c r="AK44" i="2"/>
  <c r="AL44" i="2"/>
  <c r="AM44" i="2"/>
  <c r="AN44" i="2"/>
  <c r="AO44" i="2"/>
  <c r="AK45" i="2"/>
  <c r="AL45" i="2"/>
  <c r="AM45" i="2"/>
  <c r="AN45" i="2"/>
  <c r="AO45" i="2"/>
  <c r="AK46" i="2"/>
  <c r="AL46" i="2"/>
  <c r="AM46" i="2"/>
  <c r="AN46" i="2"/>
  <c r="AO46" i="2"/>
  <c r="AK47" i="2"/>
  <c r="AL47" i="2"/>
  <c r="AM47" i="2"/>
  <c r="AN47" i="2"/>
  <c r="AO47" i="2"/>
  <c r="AK48" i="2"/>
  <c r="AL48" i="2"/>
  <c r="AM48" i="2"/>
  <c r="AN48" i="2"/>
  <c r="AO48" i="2"/>
  <c r="AK49" i="2"/>
  <c r="AL49" i="2"/>
  <c r="AM49" i="2"/>
  <c r="AN49" i="2"/>
  <c r="AO49" i="2"/>
  <c r="AK50" i="2"/>
  <c r="AL50" i="2"/>
  <c r="AM50" i="2"/>
  <c r="AN50" i="2"/>
  <c r="AO50" i="2"/>
  <c r="AK51" i="2"/>
  <c r="AL51" i="2"/>
  <c r="AM51" i="2"/>
  <c r="AN51" i="2"/>
  <c r="AO51" i="2"/>
  <c r="AK52" i="2"/>
  <c r="AL52" i="2"/>
  <c r="AM52" i="2"/>
  <c r="AN52" i="2"/>
  <c r="AO52" i="2"/>
  <c r="AK53" i="2"/>
  <c r="AL53" i="2"/>
  <c r="AM53" i="2"/>
  <c r="AN53" i="2"/>
  <c r="AO53" i="2"/>
  <c r="AK54" i="2"/>
  <c r="AL54" i="2"/>
  <c r="AM54" i="2"/>
  <c r="AN54" i="2"/>
  <c r="AO54" i="2"/>
  <c r="AK55" i="2"/>
  <c r="AL55" i="2"/>
  <c r="AM55" i="2"/>
  <c r="AN55" i="2"/>
  <c r="AO55" i="2"/>
  <c r="AK56" i="2"/>
  <c r="AL56" i="2"/>
  <c r="AM56" i="2"/>
  <c r="AN56" i="2"/>
  <c r="AO56" i="2"/>
  <c r="AK57" i="2"/>
  <c r="AL57" i="2"/>
  <c r="AM57" i="2"/>
  <c r="AN57" i="2"/>
  <c r="AO57" i="2"/>
  <c r="AK58" i="2"/>
  <c r="AL58" i="2"/>
  <c r="AM58" i="2"/>
  <c r="AN58" i="2"/>
  <c r="AO58" i="2"/>
  <c r="AK59" i="2"/>
  <c r="AL59" i="2"/>
  <c r="AM59" i="2"/>
  <c r="AN59" i="2"/>
  <c r="AO59" i="2"/>
  <c r="AK60" i="2"/>
  <c r="AL60" i="2"/>
  <c r="AM60" i="2"/>
  <c r="AN60" i="2"/>
  <c r="AO60" i="2"/>
  <c r="AK61" i="2"/>
  <c r="AL61" i="2"/>
  <c r="AM61" i="2"/>
  <c r="AN61" i="2"/>
  <c r="AO61" i="2"/>
  <c r="AK62" i="2"/>
  <c r="AL62" i="2"/>
  <c r="AM62" i="2"/>
  <c r="AN62" i="2"/>
  <c r="AO62" i="2"/>
  <c r="AK63" i="2"/>
  <c r="AL63" i="2"/>
  <c r="AM63" i="2"/>
  <c r="AN63" i="2"/>
  <c r="AO63" i="2"/>
  <c r="AK64" i="2"/>
  <c r="AL64" i="2"/>
  <c r="AM64" i="2"/>
  <c r="AN64" i="2"/>
  <c r="AO64" i="2"/>
  <c r="AK65" i="2"/>
  <c r="AL65" i="2"/>
  <c r="AM65" i="2"/>
  <c r="AN65" i="2"/>
  <c r="AO65" i="2"/>
  <c r="AK66" i="2"/>
  <c r="AL66" i="2"/>
  <c r="AM66" i="2"/>
  <c r="AN66" i="2"/>
  <c r="AO66" i="2"/>
  <c r="AK67" i="2"/>
  <c r="AL67" i="2"/>
  <c r="AM67" i="2"/>
  <c r="AN67" i="2"/>
  <c r="AO67" i="2"/>
  <c r="AK68" i="2"/>
  <c r="AL68" i="2"/>
  <c r="AM68" i="2"/>
  <c r="AN68" i="2"/>
  <c r="AO68" i="2"/>
  <c r="AK69" i="2"/>
  <c r="AL69" i="2"/>
  <c r="AM69" i="2"/>
  <c r="AN69" i="2"/>
  <c r="AO69" i="2"/>
  <c r="AK70" i="2"/>
  <c r="AL70" i="2"/>
  <c r="AM70" i="2"/>
  <c r="AN70" i="2"/>
  <c r="AO70" i="2"/>
  <c r="AK71" i="2"/>
  <c r="AL71" i="2"/>
  <c r="AM71" i="2"/>
  <c r="AN71" i="2"/>
  <c r="AO71" i="2"/>
  <c r="AK72" i="2"/>
  <c r="AL72" i="2"/>
  <c r="AM72" i="2"/>
  <c r="AN72" i="2"/>
  <c r="AO72" i="2"/>
  <c r="AF4" i="2"/>
  <c r="AG4" i="2"/>
  <c r="AH4" i="2"/>
  <c r="AI4" i="2"/>
  <c r="AJ4" i="2"/>
  <c r="AF5" i="2"/>
  <c r="AG5" i="2"/>
  <c r="AH5" i="2"/>
  <c r="AI5" i="2"/>
  <c r="AJ5" i="2"/>
  <c r="AF6" i="2"/>
  <c r="AG6" i="2"/>
  <c r="AH6" i="2"/>
  <c r="AI6" i="2"/>
  <c r="AJ6" i="2"/>
  <c r="AF7" i="2"/>
  <c r="AG7" i="2"/>
  <c r="AH7" i="2"/>
  <c r="AI7" i="2"/>
  <c r="AJ7" i="2"/>
  <c r="AF8" i="2"/>
  <c r="AG8" i="2"/>
  <c r="AH8" i="2"/>
  <c r="AI8" i="2"/>
  <c r="AJ8" i="2"/>
  <c r="AF9" i="2"/>
  <c r="AG9" i="2"/>
  <c r="AH9" i="2"/>
  <c r="AI9" i="2"/>
  <c r="AJ9" i="2"/>
  <c r="AF10" i="2"/>
  <c r="AG10" i="2"/>
  <c r="AH10" i="2"/>
  <c r="AI10" i="2"/>
  <c r="AJ10" i="2"/>
  <c r="AF11" i="2"/>
  <c r="AG11" i="2"/>
  <c r="AH11" i="2"/>
  <c r="AI11" i="2"/>
  <c r="AJ11" i="2"/>
  <c r="AF12" i="2"/>
  <c r="AG12" i="2"/>
  <c r="AH12" i="2"/>
  <c r="AI12" i="2"/>
  <c r="AJ12" i="2"/>
  <c r="AF13" i="2"/>
  <c r="AG13" i="2"/>
  <c r="AH13" i="2"/>
  <c r="AI13" i="2"/>
  <c r="AJ13" i="2"/>
  <c r="AF14" i="2"/>
  <c r="AG14" i="2"/>
  <c r="AH14" i="2"/>
  <c r="AI14" i="2"/>
  <c r="AJ14" i="2"/>
  <c r="AF15" i="2"/>
  <c r="AG15" i="2"/>
  <c r="AH15" i="2"/>
  <c r="AI15" i="2"/>
  <c r="AJ15" i="2"/>
  <c r="AF16" i="2"/>
  <c r="AG16" i="2"/>
  <c r="AH16" i="2"/>
  <c r="AI16" i="2"/>
  <c r="AJ16" i="2"/>
  <c r="AF17" i="2"/>
  <c r="AG17" i="2"/>
  <c r="AH17" i="2"/>
  <c r="AI17" i="2"/>
  <c r="AJ17" i="2"/>
  <c r="AF18" i="2"/>
  <c r="AG18" i="2"/>
  <c r="AH18" i="2"/>
  <c r="AI18" i="2"/>
  <c r="AJ18" i="2"/>
  <c r="AF19" i="2"/>
  <c r="AG19" i="2"/>
  <c r="AH19" i="2"/>
  <c r="AI19" i="2"/>
  <c r="AJ19" i="2"/>
  <c r="AF20" i="2"/>
  <c r="AG20" i="2"/>
  <c r="AH20" i="2"/>
  <c r="AI20" i="2"/>
  <c r="AJ20" i="2"/>
  <c r="AF21" i="2"/>
  <c r="AG21" i="2"/>
  <c r="AH21" i="2"/>
  <c r="AI21" i="2"/>
  <c r="AJ21" i="2"/>
  <c r="AF22" i="2"/>
  <c r="AG22" i="2"/>
  <c r="AH22" i="2"/>
  <c r="AI22" i="2"/>
  <c r="AJ22" i="2"/>
  <c r="AF23" i="2"/>
  <c r="AG23" i="2"/>
  <c r="AH23" i="2"/>
  <c r="AI23" i="2"/>
  <c r="AJ23" i="2"/>
  <c r="AF24" i="2"/>
  <c r="AG24" i="2"/>
  <c r="AH24" i="2"/>
  <c r="AI24" i="2"/>
  <c r="AJ24" i="2"/>
  <c r="AF25" i="2"/>
  <c r="AG25" i="2"/>
  <c r="AH25" i="2"/>
  <c r="AI25" i="2"/>
  <c r="AJ25" i="2"/>
  <c r="AF26" i="2"/>
  <c r="AG26" i="2"/>
  <c r="AH26" i="2"/>
  <c r="AI26" i="2"/>
  <c r="AJ26" i="2"/>
  <c r="AF27" i="2"/>
  <c r="AG27" i="2"/>
  <c r="AH27" i="2"/>
  <c r="AI27" i="2"/>
  <c r="AJ27" i="2"/>
  <c r="AF28" i="2"/>
  <c r="AG28" i="2"/>
  <c r="AH28" i="2"/>
  <c r="AI28" i="2"/>
  <c r="AJ28" i="2"/>
  <c r="AF29" i="2"/>
  <c r="AG29" i="2"/>
  <c r="AH29" i="2"/>
  <c r="AI29" i="2"/>
  <c r="AJ29" i="2"/>
  <c r="AF30" i="2"/>
  <c r="AG30" i="2"/>
  <c r="AH30" i="2"/>
  <c r="AI30" i="2"/>
  <c r="AJ30" i="2"/>
  <c r="AF31" i="2"/>
  <c r="AG31" i="2"/>
  <c r="AH31" i="2"/>
  <c r="AI31" i="2"/>
  <c r="AJ31" i="2"/>
  <c r="AF32" i="2"/>
  <c r="AG32" i="2"/>
  <c r="AH32" i="2"/>
  <c r="AI32" i="2"/>
  <c r="AJ32" i="2"/>
  <c r="AF33" i="2"/>
  <c r="AG33" i="2"/>
  <c r="AH33" i="2"/>
  <c r="AI33" i="2"/>
  <c r="AJ33" i="2"/>
  <c r="AF34" i="2"/>
  <c r="AG34" i="2"/>
  <c r="AH34" i="2"/>
  <c r="AI34" i="2"/>
  <c r="AJ34" i="2"/>
  <c r="AF35" i="2"/>
  <c r="AG35" i="2"/>
  <c r="AH35" i="2"/>
  <c r="AI35" i="2"/>
  <c r="AJ35" i="2"/>
  <c r="AF36" i="2"/>
  <c r="AG36" i="2"/>
  <c r="AH36" i="2"/>
  <c r="AI36" i="2"/>
  <c r="AJ36" i="2"/>
  <c r="AF37" i="2"/>
  <c r="AG37" i="2"/>
  <c r="AH37" i="2"/>
  <c r="AI37" i="2"/>
  <c r="AJ37" i="2"/>
  <c r="AF38" i="2"/>
  <c r="AG38" i="2"/>
  <c r="AH38" i="2"/>
  <c r="AI38" i="2"/>
  <c r="AJ38" i="2"/>
  <c r="AF39" i="2"/>
  <c r="AG39" i="2"/>
  <c r="AH39" i="2"/>
  <c r="AI39" i="2"/>
  <c r="AJ39" i="2"/>
  <c r="AF40" i="2"/>
  <c r="AG40" i="2"/>
  <c r="AH40" i="2"/>
  <c r="AI40" i="2"/>
  <c r="AJ40" i="2"/>
  <c r="AF41" i="2"/>
  <c r="AG41" i="2"/>
  <c r="AH41" i="2"/>
  <c r="AI41" i="2"/>
  <c r="AJ41" i="2"/>
  <c r="AF42" i="2"/>
  <c r="AG42" i="2"/>
  <c r="AH42" i="2"/>
  <c r="AI42" i="2"/>
  <c r="AJ42" i="2"/>
  <c r="AF43" i="2"/>
  <c r="AG43" i="2"/>
  <c r="AH43" i="2"/>
  <c r="AI43" i="2"/>
  <c r="AJ43" i="2"/>
  <c r="AF44" i="2"/>
  <c r="AG44" i="2"/>
  <c r="AH44" i="2"/>
  <c r="AI44" i="2"/>
  <c r="AJ44" i="2"/>
  <c r="AF45" i="2"/>
  <c r="AG45" i="2"/>
  <c r="AH45" i="2"/>
  <c r="AI45" i="2"/>
  <c r="AJ45" i="2"/>
  <c r="AF46" i="2"/>
  <c r="AG46" i="2"/>
  <c r="AH46" i="2"/>
  <c r="AI46" i="2"/>
  <c r="AJ46" i="2"/>
  <c r="AF47" i="2"/>
  <c r="AG47" i="2"/>
  <c r="AH47" i="2"/>
  <c r="AI47" i="2"/>
  <c r="AJ47" i="2"/>
  <c r="AF48" i="2"/>
  <c r="AG48" i="2"/>
  <c r="AH48" i="2"/>
  <c r="AI48" i="2"/>
  <c r="AJ48" i="2"/>
  <c r="AF49" i="2"/>
  <c r="AG49" i="2"/>
  <c r="AH49" i="2"/>
  <c r="AI49" i="2"/>
  <c r="AJ49" i="2"/>
  <c r="AF50" i="2"/>
  <c r="AG50" i="2"/>
  <c r="AH50" i="2"/>
  <c r="AI50" i="2"/>
  <c r="AJ50" i="2"/>
  <c r="AF51" i="2"/>
  <c r="AG51" i="2"/>
  <c r="AH51" i="2"/>
  <c r="AI51" i="2"/>
  <c r="AJ51" i="2"/>
  <c r="AF52" i="2"/>
  <c r="AG52" i="2"/>
  <c r="AH52" i="2"/>
  <c r="AI52" i="2"/>
  <c r="AJ52" i="2"/>
  <c r="AF53" i="2"/>
  <c r="AG53" i="2"/>
  <c r="AH53" i="2"/>
  <c r="AI53" i="2"/>
  <c r="AJ53" i="2"/>
  <c r="AF54" i="2"/>
  <c r="AG54" i="2"/>
  <c r="AH54" i="2"/>
  <c r="AI54" i="2"/>
  <c r="AJ54" i="2"/>
  <c r="AF55" i="2"/>
  <c r="AG55" i="2"/>
  <c r="AH55" i="2"/>
  <c r="AI55" i="2"/>
  <c r="AJ55" i="2"/>
  <c r="AF56" i="2"/>
  <c r="AG56" i="2"/>
  <c r="AH56" i="2"/>
  <c r="AI56" i="2"/>
  <c r="AJ56" i="2"/>
  <c r="AF57" i="2"/>
  <c r="AG57" i="2"/>
  <c r="AH57" i="2"/>
  <c r="AI57" i="2"/>
  <c r="AJ57" i="2"/>
  <c r="AF58" i="2"/>
  <c r="AG58" i="2"/>
  <c r="AH58" i="2"/>
  <c r="AI58" i="2"/>
  <c r="AJ58" i="2"/>
  <c r="AF59" i="2"/>
  <c r="AG59" i="2"/>
  <c r="AH59" i="2"/>
  <c r="AI59" i="2"/>
  <c r="AJ59" i="2"/>
  <c r="AF60" i="2"/>
  <c r="AG60" i="2"/>
  <c r="AH60" i="2"/>
  <c r="AI60" i="2"/>
  <c r="AJ60" i="2"/>
  <c r="AF61" i="2"/>
  <c r="AG61" i="2"/>
  <c r="AH61" i="2"/>
  <c r="AI61" i="2"/>
  <c r="AJ61" i="2"/>
  <c r="AF62" i="2"/>
  <c r="AG62" i="2"/>
  <c r="AH62" i="2"/>
  <c r="AI62" i="2"/>
  <c r="AJ62" i="2"/>
  <c r="AF63" i="2"/>
  <c r="AG63" i="2"/>
  <c r="AH63" i="2"/>
  <c r="AI63" i="2"/>
  <c r="AJ63" i="2"/>
  <c r="AF64" i="2"/>
  <c r="AG64" i="2"/>
  <c r="AH64" i="2"/>
  <c r="AI64" i="2"/>
  <c r="AJ64" i="2"/>
  <c r="AF65" i="2"/>
  <c r="AG65" i="2"/>
  <c r="AH65" i="2"/>
  <c r="AI65" i="2"/>
  <c r="AJ65" i="2"/>
  <c r="AF66" i="2"/>
  <c r="AG66" i="2"/>
  <c r="AH66" i="2"/>
  <c r="AI66" i="2"/>
  <c r="AJ66" i="2"/>
  <c r="AF67" i="2"/>
  <c r="AG67" i="2"/>
  <c r="AH67" i="2"/>
  <c r="AI67" i="2"/>
  <c r="AJ67" i="2"/>
  <c r="AF68" i="2"/>
  <c r="AG68" i="2"/>
  <c r="AH68" i="2"/>
  <c r="AI68" i="2"/>
  <c r="AJ68" i="2"/>
  <c r="AF69" i="2"/>
  <c r="AG69" i="2"/>
  <c r="AH69" i="2"/>
  <c r="AI69" i="2"/>
  <c r="AJ69" i="2"/>
  <c r="AF70" i="2"/>
  <c r="AG70" i="2"/>
  <c r="AH70" i="2"/>
  <c r="AI70" i="2"/>
  <c r="AJ70" i="2"/>
  <c r="AF71" i="2"/>
  <c r="AG71" i="2"/>
  <c r="AH71" i="2"/>
  <c r="AI71" i="2"/>
  <c r="AJ71" i="2"/>
  <c r="AF72" i="2"/>
  <c r="AG72" i="2"/>
  <c r="AH72" i="2"/>
  <c r="AI72" i="2"/>
  <c r="AJ72" i="2"/>
  <c r="AF73" i="2"/>
  <c r="AG73" i="2"/>
  <c r="AH73" i="2"/>
  <c r="AI73" i="2"/>
  <c r="AJ73" i="2"/>
  <c r="AF74" i="2"/>
  <c r="AG74" i="2"/>
  <c r="AH74" i="2"/>
  <c r="AI74" i="2"/>
  <c r="AJ74" i="2"/>
  <c r="AF75" i="2"/>
  <c r="AG75" i="2"/>
  <c r="AH75" i="2"/>
  <c r="AI75" i="2"/>
  <c r="AJ75" i="2"/>
  <c r="AA4" i="2"/>
  <c r="AB4" i="2"/>
  <c r="AC4" i="2"/>
  <c r="AD4" i="2"/>
  <c r="AE4" i="2"/>
  <c r="AA5" i="2"/>
  <c r="AB5" i="2"/>
  <c r="AC5" i="2"/>
  <c r="AD5" i="2"/>
  <c r="AE5" i="2"/>
  <c r="AA6" i="2"/>
  <c r="AB6" i="2"/>
  <c r="AC6" i="2"/>
  <c r="AD6" i="2"/>
  <c r="AE6" i="2"/>
  <c r="AA7" i="2"/>
  <c r="AB7" i="2"/>
  <c r="AC7" i="2"/>
  <c r="AD7" i="2"/>
  <c r="AE7" i="2"/>
  <c r="AA8" i="2"/>
  <c r="AB8" i="2"/>
  <c r="AC8" i="2"/>
  <c r="AD8" i="2"/>
  <c r="AE8" i="2"/>
  <c r="AA9" i="2"/>
  <c r="AB9" i="2"/>
  <c r="AC9" i="2"/>
  <c r="AD9" i="2"/>
  <c r="AE9" i="2"/>
  <c r="AA10" i="2"/>
  <c r="AB10" i="2"/>
  <c r="AC10" i="2"/>
  <c r="AD10" i="2"/>
  <c r="AE10" i="2"/>
  <c r="AA11" i="2"/>
  <c r="AB11" i="2"/>
  <c r="AC11" i="2"/>
  <c r="AD11" i="2"/>
  <c r="AE11" i="2"/>
  <c r="AA12" i="2"/>
  <c r="AB12" i="2"/>
  <c r="AC12" i="2"/>
  <c r="AD12" i="2"/>
  <c r="AE12" i="2"/>
  <c r="AA13" i="2"/>
  <c r="AB13" i="2"/>
  <c r="AC13" i="2"/>
  <c r="AD13" i="2"/>
  <c r="AE13" i="2"/>
  <c r="AA14" i="2"/>
  <c r="AB14" i="2"/>
  <c r="AC14" i="2"/>
  <c r="AD14" i="2"/>
  <c r="AE14" i="2"/>
  <c r="AA15" i="2"/>
  <c r="AB15" i="2"/>
  <c r="AC15" i="2"/>
  <c r="AD15" i="2"/>
  <c r="AE15" i="2"/>
  <c r="AA16" i="2"/>
  <c r="AB16" i="2"/>
  <c r="AC16" i="2"/>
  <c r="AD16" i="2"/>
  <c r="AE16" i="2"/>
  <c r="AA17" i="2"/>
  <c r="AB17" i="2"/>
  <c r="AC17" i="2"/>
  <c r="AD17" i="2"/>
  <c r="AE17" i="2"/>
  <c r="AA18" i="2"/>
  <c r="AB18" i="2"/>
  <c r="AC18" i="2"/>
  <c r="AD18" i="2"/>
  <c r="AE18" i="2"/>
  <c r="AA19" i="2"/>
  <c r="AB19" i="2"/>
  <c r="AC19" i="2"/>
  <c r="AD19" i="2"/>
  <c r="AE19" i="2"/>
  <c r="AA20" i="2"/>
  <c r="AB20" i="2"/>
  <c r="AC20" i="2"/>
  <c r="AD20" i="2"/>
  <c r="AE20" i="2"/>
  <c r="AA21" i="2"/>
  <c r="AB21" i="2"/>
  <c r="AC21" i="2"/>
  <c r="AD21" i="2"/>
  <c r="AE21" i="2"/>
  <c r="AA22" i="2"/>
  <c r="AB22" i="2"/>
  <c r="AC22" i="2"/>
  <c r="AD22" i="2"/>
  <c r="AE22" i="2"/>
  <c r="AA23" i="2"/>
  <c r="AB23" i="2"/>
  <c r="AC23" i="2"/>
  <c r="AD23" i="2"/>
  <c r="AE23" i="2"/>
  <c r="AA24" i="2"/>
  <c r="AB24" i="2"/>
  <c r="AC24" i="2"/>
  <c r="AD24" i="2"/>
  <c r="AE24" i="2"/>
  <c r="AA25" i="2"/>
  <c r="AB25" i="2"/>
  <c r="AC25" i="2"/>
  <c r="AD25" i="2"/>
  <c r="AE25" i="2"/>
  <c r="AA26" i="2"/>
  <c r="AB26" i="2"/>
  <c r="AC26" i="2"/>
  <c r="AD26" i="2"/>
  <c r="AE26" i="2"/>
  <c r="AA27" i="2"/>
  <c r="AB27" i="2"/>
  <c r="AC27" i="2"/>
  <c r="AD27" i="2"/>
  <c r="AE27" i="2"/>
  <c r="AA28" i="2"/>
  <c r="AB28" i="2"/>
  <c r="AC28" i="2"/>
  <c r="AD28" i="2"/>
  <c r="AE28" i="2"/>
  <c r="AA29" i="2"/>
  <c r="AB29" i="2"/>
  <c r="AC29" i="2"/>
  <c r="AD29" i="2"/>
  <c r="AE29" i="2"/>
  <c r="AA30" i="2"/>
  <c r="AB30" i="2"/>
  <c r="AC30" i="2"/>
  <c r="AD30" i="2"/>
  <c r="AE30" i="2"/>
  <c r="AA31" i="2"/>
  <c r="AB31" i="2"/>
  <c r="AC31" i="2"/>
  <c r="AD31" i="2"/>
  <c r="AE31" i="2"/>
  <c r="AA32" i="2"/>
  <c r="AB32" i="2"/>
  <c r="AC32" i="2"/>
  <c r="AD32" i="2"/>
  <c r="AE32" i="2"/>
  <c r="AA33" i="2"/>
  <c r="AB33" i="2"/>
  <c r="AC33" i="2"/>
  <c r="AD33" i="2"/>
  <c r="AE33" i="2"/>
  <c r="AA34" i="2"/>
  <c r="AB34" i="2"/>
  <c r="AC34" i="2"/>
  <c r="AD34" i="2"/>
  <c r="AE34" i="2"/>
  <c r="AA35" i="2"/>
  <c r="AB35" i="2"/>
  <c r="AC35" i="2"/>
  <c r="AD35" i="2"/>
  <c r="AE35" i="2"/>
  <c r="AA36" i="2"/>
  <c r="AB36" i="2"/>
  <c r="AC36" i="2"/>
  <c r="AD36" i="2"/>
  <c r="AE36" i="2"/>
  <c r="AA37" i="2"/>
  <c r="AB37" i="2"/>
  <c r="AC37" i="2"/>
  <c r="AD37" i="2"/>
  <c r="AE37" i="2"/>
  <c r="AA38" i="2"/>
  <c r="AB38" i="2"/>
  <c r="AC38" i="2"/>
  <c r="AD38" i="2"/>
  <c r="AE38" i="2"/>
  <c r="AA39" i="2"/>
  <c r="AB39" i="2"/>
  <c r="AC39" i="2"/>
  <c r="AD39" i="2"/>
  <c r="AE39" i="2"/>
  <c r="AA40" i="2"/>
  <c r="AB40" i="2"/>
  <c r="AC40" i="2"/>
  <c r="AD40" i="2"/>
  <c r="AE40" i="2"/>
  <c r="AA41" i="2"/>
  <c r="AB41" i="2"/>
  <c r="AC41" i="2"/>
  <c r="AD41" i="2"/>
  <c r="AE41" i="2"/>
  <c r="AA42" i="2"/>
  <c r="AB42" i="2"/>
  <c r="AC42" i="2"/>
  <c r="AD42" i="2"/>
  <c r="AE42" i="2"/>
  <c r="AA43" i="2"/>
  <c r="AB43" i="2"/>
  <c r="AC43" i="2"/>
  <c r="AD43" i="2"/>
  <c r="AE43" i="2"/>
  <c r="AA44" i="2"/>
  <c r="AB44" i="2"/>
  <c r="AC44" i="2"/>
  <c r="AD44" i="2"/>
  <c r="AE44" i="2"/>
  <c r="AA45" i="2"/>
  <c r="AB45" i="2"/>
  <c r="AC45" i="2"/>
  <c r="AD45" i="2"/>
  <c r="AE45" i="2"/>
  <c r="AA46" i="2"/>
  <c r="AB46" i="2"/>
  <c r="AC46" i="2"/>
  <c r="AD46" i="2"/>
  <c r="AE46" i="2"/>
  <c r="AA47" i="2"/>
  <c r="AB47" i="2"/>
  <c r="AC47" i="2"/>
  <c r="AD47" i="2"/>
  <c r="AE47" i="2"/>
  <c r="AA48" i="2"/>
  <c r="AB48" i="2"/>
  <c r="AC48" i="2"/>
  <c r="AD48" i="2"/>
  <c r="AE48" i="2"/>
  <c r="AA49" i="2"/>
  <c r="AB49" i="2"/>
  <c r="AC49" i="2"/>
  <c r="AD49" i="2"/>
  <c r="AE49" i="2"/>
  <c r="AA50" i="2"/>
  <c r="AB50" i="2"/>
  <c r="AC50" i="2"/>
  <c r="AD50" i="2"/>
  <c r="AE50" i="2"/>
  <c r="AA51" i="2"/>
  <c r="AB51" i="2"/>
  <c r="AC51" i="2"/>
  <c r="AD51" i="2"/>
  <c r="AE51" i="2"/>
  <c r="AA52" i="2"/>
  <c r="AB52" i="2"/>
  <c r="AC52" i="2"/>
  <c r="AD52" i="2"/>
  <c r="AE52" i="2"/>
  <c r="AA53" i="2"/>
  <c r="AB53" i="2"/>
  <c r="AC53" i="2"/>
  <c r="AD53" i="2"/>
  <c r="AE53" i="2"/>
  <c r="AA54" i="2"/>
  <c r="AB54" i="2"/>
  <c r="AC54" i="2"/>
  <c r="AD54" i="2"/>
  <c r="AE54" i="2"/>
  <c r="AA55" i="2"/>
  <c r="AB55" i="2"/>
  <c r="AC55" i="2"/>
  <c r="AD55" i="2"/>
  <c r="AE55" i="2"/>
  <c r="AA56" i="2"/>
  <c r="AB56" i="2"/>
  <c r="AC56" i="2"/>
  <c r="AD56" i="2"/>
  <c r="AE56" i="2"/>
  <c r="AA57" i="2"/>
  <c r="AB57" i="2"/>
  <c r="AC57" i="2"/>
  <c r="AD57" i="2"/>
  <c r="AE57" i="2"/>
  <c r="AA58" i="2"/>
  <c r="AB58" i="2"/>
  <c r="AC58" i="2"/>
  <c r="AD58" i="2"/>
  <c r="AE58" i="2"/>
  <c r="AA59" i="2"/>
  <c r="AB59" i="2"/>
  <c r="AC59" i="2"/>
  <c r="AD59" i="2"/>
  <c r="AE59" i="2"/>
  <c r="AA60" i="2"/>
  <c r="AB60" i="2"/>
  <c r="AC60" i="2"/>
  <c r="AD60" i="2"/>
  <c r="AE60" i="2"/>
  <c r="AA61" i="2"/>
  <c r="AB61" i="2"/>
  <c r="AC61" i="2"/>
  <c r="AD61" i="2"/>
  <c r="AE61" i="2"/>
  <c r="AA62" i="2"/>
  <c r="AB62" i="2"/>
  <c r="AC62" i="2"/>
  <c r="AD62" i="2"/>
  <c r="AE62" i="2"/>
  <c r="AA63" i="2"/>
  <c r="AB63" i="2"/>
  <c r="AC63" i="2"/>
  <c r="AD63" i="2"/>
  <c r="AE63" i="2"/>
  <c r="AA64" i="2"/>
  <c r="AB64" i="2"/>
  <c r="AC64" i="2"/>
  <c r="AD64" i="2"/>
  <c r="AE64" i="2"/>
  <c r="AA65" i="2"/>
  <c r="AB65" i="2"/>
  <c r="AC65" i="2"/>
  <c r="AD65" i="2"/>
  <c r="AE65" i="2"/>
  <c r="AA66" i="2"/>
  <c r="AB66" i="2"/>
  <c r="AC66" i="2"/>
  <c r="AD66" i="2"/>
  <c r="AE66" i="2"/>
  <c r="AA67" i="2"/>
  <c r="AB67" i="2"/>
  <c r="AC67" i="2"/>
  <c r="AD67" i="2"/>
  <c r="AE67" i="2"/>
  <c r="AA68" i="2"/>
  <c r="AB68" i="2"/>
  <c r="AC68" i="2"/>
  <c r="AD68" i="2"/>
  <c r="AE68" i="2"/>
  <c r="AA69" i="2"/>
  <c r="AB69" i="2"/>
  <c r="AC69" i="2"/>
  <c r="AD69" i="2"/>
  <c r="AE69" i="2"/>
  <c r="AA70" i="2"/>
  <c r="AB70" i="2"/>
  <c r="AC70" i="2"/>
  <c r="AD70" i="2"/>
  <c r="AE70" i="2"/>
  <c r="AA71" i="2"/>
  <c r="AB71" i="2"/>
  <c r="AC71" i="2"/>
  <c r="AD71" i="2"/>
  <c r="AE71" i="2"/>
  <c r="AA72" i="2"/>
  <c r="AB72" i="2"/>
  <c r="AC72" i="2"/>
  <c r="AD72" i="2"/>
  <c r="AE72" i="2"/>
  <c r="AA73" i="2"/>
  <c r="AB73" i="2"/>
  <c r="AC73" i="2"/>
  <c r="AD73" i="2"/>
  <c r="AE73" i="2"/>
  <c r="AA74" i="2"/>
  <c r="AB74" i="2"/>
  <c r="AC74" i="2"/>
  <c r="AD74" i="2"/>
  <c r="AE74" i="2"/>
  <c r="AA75" i="2"/>
  <c r="AB75" i="2"/>
  <c r="AC75" i="2"/>
  <c r="AD75" i="2"/>
  <c r="AE75" i="2"/>
  <c r="V4" i="2"/>
  <c r="W4" i="2"/>
  <c r="X4" i="2"/>
  <c r="Y4" i="2"/>
  <c r="Z4" i="2"/>
  <c r="V5" i="2"/>
  <c r="W5" i="2"/>
  <c r="X5" i="2"/>
  <c r="Y5" i="2"/>
  <c r="Z5" i="2"/>
  <c r="V6" i="2"/>
  <c r="W6" i="2"/>
  <c r="X6" i="2"/>
  <c r="Y6" i="2"/>
  <c r="Z6" i="2"/>
  <c r="V7" i="2"/>
  <c r="W7" i="2"/>
  <c r="X7" i="2"/>
  <c r="Y7" i="2"/>
  <c r="Z7" i="2"/>
  <c r="V8" i="2"/>
  <c r="W8" i="2"/>
  <c r="X8" i="2"/>
  <c r="Y8" i="2"/>
  <c r="Z8" i="2"/>
  <c r="V9" i="2"/>
  <c r="W9" i="2"/>
  <c r="X9" i="2"/>
  <c r="Y9" i="2"/>
  <c r="Z9" i="2"/>
  <c r="V10" i="2"/>
  <c r="W10" i="2"/>
  <c r="X10" i="2"/>
  <c r="Y10" i="2"/>
  <c r="Z10" i="2"/>
  <c r="V11" i="2"/>
  <c r="W11" i="2"/>
  <c r="X11" i="2"/>
  <c r="Y11" i="2"/>
  <c r="Z11" i="2"/>
  <c r="V12" i="2"/>
  <c r="W12" i="2"/>
  <c r="X12" i="2"/>
  <c r="Y12" i="2"/>
  <c r="Z12" i="2"/>
  <c r="V13" i="2"/>
  <c r="W13" i="2"/>
  <c r="X13" i="2"/>
  <c r="Y13" i="2"/>
  <c r="Z13" i="2"/>
  <c r="V14" i="2"/>
  <c r="W14" i="2"/>
  <c r="X14" i="2"/>
  <c r="Y14" i="2"/>
  <c r="Z14" i="2"/>
  <c r="V15" i="2"/>
  <c r="W15" i="2"/>
  <c r="X15" i="2"/>
  <c r="Y15" i="2"/>
  <c r="Z15" i="2"/>
  <c r="V16" i="2"/>
  <c r="W16" i="2"/>
  <c r="X16" i="2"/>
  <c r="Y16" i="2"/>
  <c r="Z16" i="2"/>
  <c r="V17" i="2"/>
  <c r="W17" i="2"/>
  <c r="X17" i="2"/>
  <c r="Y17" i="2"/>
  <c r="Z17" i="2"/>
  <c r="V18" i="2"/>
  <c r="W18" i="2"/>
  <c r="X18" i="2"/>
  <c r="Y18" i="2"/>
  <c r="Z18" i="2"/>
  <c r="V19" i="2"/>
  <c r="W19" i="2"/>
  <c r="X19" i="2"/>
  <c r="Y19" i="2"/>
  <c r="Z19" i="2"/>
  <c r="V20" i="2"/>
  <c r="W20" i="2"/>
  <c r="X20" i="2"/>
  <c r="Y20" i="2"/>
  <c r="Z20" i="2"/>
  <c r="V21" i="2"/>
  <c r="W21" i="2"/>
  <c r="X21" i="2"/>
  <c r="Y21" i="2"/>
  <c r="Z21" i="2"/>
  <c r="V22" i="2"/>
  <c r="W22" i="2"/>
  <c r="X22" i="2"/>
  <c r="Y22" i="2"/>
  <c r="Z22" i="2"/>
  <c r="V23" i="2"/>
  <c r="W23" i="2"/>
  <c r="X23" i="2"/>
  <c r="Y23" i="2"/>
  <c r="Z23" i="2"/>
  <c r="V24" i="2"/>
  <c r="W24" i="2"/>
  <c r="X24" i="2"/>
  <c r="Y24" i="2"/>
  <c r="Z24" i="2"/>
  <c r="V25" i="2"/>
  <c r="W25" i="2"/>
  <c r="X25" i="2"/>
  <c r="Y25" i="2"/>
  <c r="Z25" i="2"/>
  <c r="V26" i="2"/>
  <c r="W26" i="2"/>
  <c r="X26" i="2"/>
  <c r="Y26" i="2"/>
  <c r="Z26" i="2"/>
  <c r="V27" i="2"/>
  <c r="W27" i="2"/>
  <c r="X27" i="2"/>
  <c r="Y27" i="2"/>
  <c r="Z27" i="2"/>
  <c r="V28" i="2"/>
  <c r="W28" i="2"/>
  <c r="X28" i="2"/>
  <c r="Y28" i="2"/>
  <c r="Z28" i="2"/>
  <c r="V29" i="2"/>
  <c r="W29" i="2"/>
  <c r="X29" i="2"/>
  <c r="Y29" i="2"/>
  <c r="Z29" i="2"/>
  <c r="V30" i="2"/>
  <c r="W30" i="2"/>
  <c r="X30" i="2"/>
  <c r="Y30" i="2"/>
  <c r="Z30" i="2"/>
  <c r="V31" i="2"/>
  <c r="W31" i="2"/>
  <c r="X31" i="2"/>
  <c r="Y31" i="2"/>
  <c r="Z31" i="2"/>
  <c r="V32" i="2"/>
  <c r="W32" i="2"/>
  <c r="X32" i="2"/>
  <c r="Y32" i="2"/>
  <c r="Z32" i="2"/>
  <c r="V33" i="2"/>
  <c r="W33" i="2"/>
  <c r="X33" i="2"/>
  <c r="Y33" i="2"/>
  <c r="Z33" i="2"/>
  <c r="V34" i="2"/>
  <c r="W34" i="2"/>
  <c r="X34" i="2"/>
  <c r="Y34" i="2"/>
  <c r="Z34" i="2"/>
  <c r="V35" i="2"/>
  <c r="W35" i="2"/>
  <c r="X35" i="2"/>
  <c r="Y35" i="2"/>
  <c r="Z35" i="2"/>
  <c r="V36" i="2"/>
  <c r="W36" i="2"/>
  <c r="X36" i="2"/>
  <c r="Y36" i="2"/>
  <c r="Z36" i="2"/>
  <c r="V37" i="2"/>
  <c r="W37" i="2"/>
  <c r="X37" i="2"/>
  <c r="Y37" i="2"/>
  <c r="Z37" i="2"/>
  <c r="V38" i="2"/>
  <c r="W38" i="2"/>
  <c r="X38" i="2"/>
  <c r="Y38" i="2"/>
  <c r="Z38" i="2"/>
  <c r="V39" i="2"/>
  <c r="W39" i="2"/>
  <c r="X39" i="2"/>
  <c r="Y39" i="2"/>
  <c r="Z39" i="2"/>
  <c r="V40" i="2"/>
  <c r="W40" i="2"/>
  <c r="X40" i="2"/>
  <c r="Y40" i="2"/>
  <c r="Z40" i="2"/>
  <c r="V41" i="2"/>
  <c r="W41" i="2"/>
  <c r="X41" i="2"/>
  <c r="Y41" i="2"/>
  <c r="Z41" i="2"/>
  <c r="V42" i="2"/>
  <c r="W42" i="2"/>
  <c r="X42" i="2"/>
  <c r="Y42" i="2"/>
  <c r="Z42" i="2"/>
  <c r="V43" i="2"/>
  <c r="W43" i="2"/>
  <c r="X43" i="2"/>
  <c r="Y43" i="2"/>
  <c r="Z43" i="2"/>
  <c r="V44" i="2"/>
  <c r="W44" i="2"/>
  <c r="X44" i="2"/>
  <c r="Y44" i="2"/>
  <c r="Z44" i="2"/>
  <c r="V45" i="2"/>
  <c r="W45" i="2"/>
  <c r="X45" i="2"/>
  <c r="Y45" i="2"/>
  <c r="Z45" i="2"/>
  <c r="V46" i="2"/>
  <c r="W46" i="2"/>
  <c r="X46" i="2"/>
  <c r="Y46" i="2"/>
  <c r="Z46" i="2"/>
  <c r="V47" i="2"/>
  <c r="W47" i="2"/>
  <c r="X47" i="2"/>
  <c r="Y47" i="2"/>
  <c r="Z47" i="2"/>
  <c r="V48" i="2"/>
  <c r="W48" i="2"/>
  <c r="X48" i="2"/>
  <c r="Y48" i="2"/>
  <c r="Z48" i="2"/>
  <c r="V49" i="2"/>
  <c r="W49" i="2"/>
  <c r="X49" i="2"/>
  <c r="Y49" i="2"/>
  <c r="Z49" i="2"/>
  <c r="V50" i="2"/>
  <c r="W50" i="2"/>
  <c r="X50" i="2"/>
  <c r="Y50" i="2"/>
  <c r="Z50" i="2"/>
  <c r="V51" i="2"/>
  <c r="W51" i="2"/>
  <c r="X51" i="2"/>
  <c r="Y51" i="2"/>
  <c r="Z51" i="2"/>
  <c r="V52" i="2"/>
  <c r="W52" i="2"/>
  <c r="X52" i="2"/>
  <c r="Y52" i="2"/>
  <c r="Z52" i="2"/>
  <c r="V53" i="2"/>
  <c r="W53" i="2"/>
  <c r="X53" i="2"/>
  <c r="Y53" i="2"/>
  <c r="Z53" i="2"/>
  <c r="V54" i="2"/>
  <c r="W54" i="2"/>
  <c r="X54" i="2"/>
  <c r="Y54" i="2"/>
  <c r="Z54" i="2"/>
  <c r="V55" i="2"/>
  <c r="W55" i="2"/>
  <c r="X55" i="2"/>
  <c r="Y55" i="2"/>
  <c r="Z55" i="2"/>
  <c r="V56" i="2"/>
  <c r="W56" i="2"/>
  <c r="X56" i="2"/>
  <c r="Y56" i="2"/>
  <c r="Z56" i="2"/>
  <c r="V57" i="2"/>
  <c r="W57" i="2"/>
  <c r="X57" i="2"/>
  <c r="Y57" i="2"/>
  <c r="Z57" i="2"/>
  <c r="V58" i="2"/>
  <c r="W58" i="2"/>
  <c r="X58" i="2"/>
  <c r="Y58" i="2"/>
  <c r="Z58" i="2"/>
  <c r="V59" i="2"/>
  <c r="W59" i="2"/>
  <c r="X59" i="2"/>
  <c r="Y59" i="2"/>
  <c r="Z59" i="2"/>
  <c r="V60" i="2"/>
  <c r="W60" i="2"/>
  <c r="X60" i="2"/>
  <c r="Y60" i="2"/>
  <c r="Z60" i="2"/>
  <c r="V61" i="2"/>
  <c r="W61" i="2"/>
  <c r="X61" i="2"/>
  <c r="Y61" i="2"/>
  <c r="Z61" i="2"/>
  <c r="V62" i="2"/>
  <c r="W62" i="2"/>
  <c r="X62" i="2"/>
  <c r="Y62" i="2"/>
  <c r="Z62" i="2"/>
  <c r="V63" i="2"/>
  <c r="W63" i="2"/>
  <c r="X63" i="2"/>
  <c r="Y63" i="2"/>
  <c r="Z63" i="2"/>
  <c r="V64" i="2"/>
  <c r="W64" i="2"/>
  <c r="X64" i="2"/>
  <c r="Y64" i="2"/>
  <c r="Z64" i="2"/>
  <c r="V65" i="2"/>
  <c r="W65" i="2"/>
  <c r="X65" i="2"/>
  <c r="Y65" i="2"/>
  <c r="Z65" i="2"/>
  <c r="V66" i="2"/>
  <c r="W66" i="2"/>
  <c r="X66" i="2"/>
  <c r="Y66" i="2"/>
  <c r="Z66" i="2"/>
  <c r="V67" i="2"/>
  <c r="W67" i="2"/>
  <c r="X67" i="2"/>
  <c r="Y67" i="2"/>
  <c r="Z67" i="2"/>
  <c r="V68" i="2"/>
  <c r="W68" i="2"/>
  <c r="X68" i="2"/>
  <c r="Y68" i="2"/>
  <c r="Z68" i="2"/>
  <c r="V69" i="2"/>
  <c r="W69" i="2"/>
  <c r="X69" i="2"/>
  <c r="Y69" i="2"/>
  <c r="Z69" i="2"/>
  <c r="V70" i="2"/>
  <c r="W70" i="2"/>
  <c r="X70" i="2"/>
  <c r="Y70" i="2"/>
  <c r="Z70" i="2"/>
  <c r="V71" i="2"/>
  <c r="W71" i="2"/>
  <c r="X71" i="2"/>
  <c r="Y71" i="2"/>
  <c r="Z71" i="2"/>
  <c r="V72" i="2"/>
  <c r="W72" i="2"/>
  <c r="X72" i="2"/>
  <c r="Y72" i="2"/>
  <c r="Z72" i="2"/>
  <c r="V73" i="2"/>
  <c r="W73" i="2"/>
  <c r="X73" i="2"/>
  <c r="Y73" i="2"/>
  <c r="Z73" i="2"/>
  <c r="V74" i="2"/>
  <c r="W74" i="2"/>
  <c r="X74" i="2"/>
  <c r="Y74" i="2"/>
  <c r="Z74" i="2"/>
  <c r="V75" i="2"/>
  <c r="W75" i="2"/>
  <c r="X75" i="2"/>
  <c r="Y75" i="2"/>
  <c r="Z75" i="2"/>
  <c r="Q4" i="2"/>
  <c r="R4" i="2"/>
  <c r="S4" i="2"/>
  <c r="T4" i="2"/>
  <c r="U4" i="2"/>
  <c r="Q5" i="2"/>
  <c r="R5" i="2"/>
  <c r="S5" i="2"/>
  <c r="T5" i="2"/>
  <c r="U5" i="2"/>
  <c r="Q6" i="2"/>
  <c r="R6" i="2"/>
  <c r="S6" i="2"/>
  <c r="T6" i="2"/>
  <c r="U6" i="2"/>
  <c r="Q7" i="2"/>
  <c r="R7" i="2"/>
  <c r="S7" i="2"/>
  <c r="T7" i="2"/>
  <c r="U7" i="2"/>
  <c r="Q8" i="2"/>
  <c r="R8" i="2"/>
  <c r="S8" i="2"/>
  <c r="T8" i="2"/>
  <c r="U8" i="2"/>
  <c r="Q9" i="2"/>
  <c r="R9" i="2"/>
  <c r="S9" i="2"/>
  <c r="T9" i="2"/>
  <c r="U9" i="2"/>
  <c r="Q10" i="2"/>
  <c r="R10" i="2"/>
  <c r="S10" i="2"/>
  <c r="T10" i="2"/>
  <c r="U10" i="2"/>
  <c r="Q11" i="2"/>
  <c r="R11" i="2"/>
  <c r="S11" i="2"/>
  <c r="T11" i="2"/>
  <c r="U11" i="2"/>
  <c r="Q12" i="2"/>
  <c r="R12" i="2"/>
  <c r="S12" i="2"/>
  <c r="T12" i="2"/>
  <c r="U12" i="2"/>
  <c r="Q13" i="2"/>
  <c r="R13" i="2"/>
  <c r="S13" i="2"/>
  <c r="T13" i="2"/>
  <c r="U13" i="2"/>
  <c r="Q14" i="2"/>
  <c r="R14" i="2"/>
  <c r="S14" i="2"/>
  <c r="T14" i="2"/>
  <c r="U14" i="2"/>
  <c r="Q15" i="2"/>
  <c r="R15" i="2"/>
  <c r="S15" i="2"/>
  <c r="T15" i="2"/>
  <c r="U15" i="2"/>
  <c r="Q16" i="2"/>
  <c r="R16" i="2"/>
  <c r="S16" i="2"/>
  <c r="T16" i="2"/>
  <c r="U16" i="2"/>
  <c r="Q17" i="2"/>
  <c r="R17" i="2"/>
  <c r="S17" i="2"/>
  <c r="T17" i="2"/>
  <c r="U17" i="2"/>
  <c r="Q18" i="2"/>
  <c r="R18" i="2"/>
  <c r="S18" i="2"/>
  <c r="T18" i="2"/>
  <c r="U18" i="2"/>
  <c r="Q19" i="2"/>
  <c r="R19" i="2"/>
  <c r="S19" i="2"/>
  <c r="T19" i="2"/>
  <c r="U19" i="2"/>
  <c r="Q20" i="2"/>
  <c r="R20" i="2"/>
  <c r="S20" i="2"/>
  <c r="T20" i="2"/>
  <c r="U20" i="2"/>
  <c r="Q21" i="2"/>
  <c r="R21" i="2"/>
  <c r="S21" i="2"/>
  <c r="T21" i="2"/>
  <c r="U21" i="2"/>
  <c r="Q22" i="2"/>
  <c r="R22" i="2"/>
  <c r="S22" i="2"/>
  <c r="T22" i="2"/>
  <c r="U22" i="2"/>
  <c r="Q23" i="2"/>
  <c r="R23" i="2"/>
  <c r="S23" i="2"/>
  <c r="T23" i="2"/>
  <c r="U23" i="2"/>
  <c r="Q24" i="2"/>
  <c r="R24" i="2"/>
  <c r="S24" i="2"/>
  <c r="T24" i="2"/>
  <c r="U24" i="2"/>
  <c r="Q25" i="2"/>
  <c r="R25" i="2"/>
  <c r="S25" i="2"/>
  <c r="T25" i="2"/>
  <c r="U25" i="2"/>
  <c r="Q26" i="2"/>
  <c r="R26" i="2"/>
  <c r="S26" i="2"/>
  <c r="T26" i="2"/>
  <c r="U26" i="2"/>
  <c r="Q27" i="2"/>
  <c r="R27" i="2"/>
  <c r="S27" i="2"/>
  <c r="T27" i="2"/>
  <c r="U27" i="2"/>
  <c r="Q28" i="2"/>
  <c r="R28" i="2"/>
  <c r="S28" i="2"/>
  <c r="T28" i="2"/>
  <c r="U28" i="2"/>
  <c r="Q29" i="2"/>
  <c r="R29" i="2"/>
  <c r="S29" i="2"/>
  <c r="T29" i="2"/>
  <c r="U29" i="2"/>
  <c r="Q30" i="2"/>
  <c r="R30" i="2"/>
  <c r="S30" i="2"/>
  <c r="T30" i="2"/>
  <c r="U30" i="2"/>
  <c r="Q31" i="2"/>
  <c r="R31" i="2"/>
  <c r="S31" i="2"/>
  <c r="T31" i="2"/>
  <c r="U31" i="2"/>
  <c r="Q32" i="2"/>
  <c r="R32" i="2"/>
  <c r="S32" i="2"/>
  <c r="T32" i="2"/>
  <c r="U32" i="2"/>
  <c r="Q33" i="2"/>
  <c r="R33" i="2"/>
  <c r="S33" i="2"/>
  <c r="T33" i="2"/>
  <c r="U33" i="2"/>
  <c r="Q34" i="2"/>
  <c r="R34" i="2"/>
  <c r="S34" i="2"/>
  <c r="T34" i="2"/>
  <c r="U34" i="2"/>
  <c r="Q35" i="2"/>
  <c r="R35" i="2"/>
  <c r="S35" i="2"/>
  <c r="T35" i="2"/>
  <c r="U35" i="2"/>
  <c r="Q36" i="2"/>
  <c r="R36" i="2"/>
  <c r="S36" i="2"/>
  <c r="T36" i="2"/>
  <c r="U36" i="2"/>
  <c r="Q37" i="2"/>
  <c r="R37" i="2"/>
  <c r="S37" i="2"/>
  <c r="T37" i="2"/>
  <c r="U37" i="2"/>
  <c r="Q38" i="2"/>
  <c r="R38" i="2"/>
  <c r="S38" i="2"/>
  <c r="T38" i="2"/>
  <c r="U38" i="2"/>
  <c r="Q39" i="2"/>
  <c r="R39" i="2"/>
  <c r="S39" i="2"/>
  <c r="T39" i="2"/>
  <c r="U39" i="2"/>
  <c r="Q40" i="2"/>
  <c r="R40" i="2"/>
  <c r="S40" i="2"/>
  <c r="T40" i="2"/>
  <c r="U40" i="2"/>
  <c r="Q41" i="2"/>
  <c r="R41" i="2"/>
  <c r="S41" i="2"/>
  <c r="T41" i="2"/>
  <c r="U41" i="2"/>
  <c r="Q42" i="2"/>
  <c r="R42" i="2"/>
  <c r="S42" i="2"/>
  <c r="T42" i="2"/>
  <c r="U42" i="2"/>
  <c r="Q43" i="2"/>
  <c r="R43" i="2"/>
  <c r="S43" i="2"/>
  <c r="T43" i="2"/>
  <c r="U43" i="2"/>
  <c r="Q44" i="2"/>
  <c r="R44" i="2"/>
  <c r="S44" i="2"/>
  <c r="T44" i="2"/>
  <c r="U44" i="2"/>
  <c r="Q45" i="2"/>
  <c r="R45" i="2"/>
  <c r="S45" i="2"/>
  <c r="T45" i="2"/>
  <c r="U45" i="2"/>
  <c r="Q46" i="2"/>
  <c r="R46" i="2"/>
  <c r="S46" i="2"/>
  <c r="T46" i="2"/>
  <c r="U46" i="2"/>
  <c r="Q47" i="2"/>
  <c r="R47" i="2"/>
  <c r="S47" i="2"/>
  <c r="T47" i="2"/>
  <c r="U47" i="2"/>
  <c r="Q48" i="2"/>
  <c r="R48" i="2"/>
  <c r="S48" i="2"/>
  <c r="T48" i="2"/>
  <c r="U48" i="2"/>
  <c r="Q49" i="2"/>
  <c r="R49" i="2"/>
  <c r="S49" i="2"/>
  <c r="T49" i="2"/>
  <c r="U49" i="2"/>
  <c r="Q50" i="2"/>
  <c r="R50" i="2"/>
  <c r="S50" i="2"/>
  <c r="T50" i="2"/>
  <c r="U50" i="2"/>
  <c r="Q51" i="2"/>
  <c r="R51" i="2"/>
  <c r="S51" i="2"/>
  <c r="T51" i="2"/>
  <c r="U51" i="2"/>
  <c r="Q52" i="2"/>
  <c r="R52" i="2"/>
  <c r="S52" i="2"/>
  <c r="T52" i="2"/>
  <c r="U52" i="2"/>
  <c r="Q53" i="2"/>
  <c r="R53" i="2"/>
  <c r="S53" i="2"/>
  <c r="T53" i="2"/>
  <c r="U53" i="2"/>
  <c r="Q54" i="2"/>
  <c r="R54" i="2"/>
  <c r="S54" i="2"/>
  <c r="T54" i="2"/>
  <c r="U54" i="2"/>
  <c r="Q55" i="2"/>
  <c r="R55" i="2"/>
  <c r="S55" i="2"/>
  <c r="T55" i="2"/>
  <c r="U55" i="2"/>
  <c r="Q56" i="2"/>
  <c r="R56" i="2"/>
  <c r="S56" i="2"/>
  <c r="T56" i="2"/>
  <c r="U56" i="2"/>
  <c r="Q57" i="2"/>
  <c r="R57" i="2"/>
  <c r="S57" i="2"/>
  <c r="T57" i="2"/>
  <c r="U57" i="2"/>
  <c r="Q58" i="2"/>
  <c r="R58" i="2"/>
  <c r="S58" i="2"/>
  <c r="T58" i="2"/>
  <c r="U58" i="2"/>
  <c r="Q59" i="2"/>
  <c r="R59" i="2"/>
  <c r="S59" i="2"/>
  <c r="T59" i="2"/>
  <c r="U59" i="2"/>
  <c r="Q60" i="2"/>
  <c r="R60" i="2"/>
  <c r="S60" i="2"/>
  <c r="T60" i="2"/>
  <c r="U60" i="2"/>
  <c r="Q61" i="2"/>
  <c r="R61" i="2"/>
  <c r="S61" i="2"/>
  <c r="T61" i="2"/>
  <c r="U61" i="2"/>
  <c r="Q62" i="2"/>
  <c r="R62" i="2"/>
  <c r="S62" i="2"/>
  <c r="T62" i="2"/>
  <c r="U62" i="2"/>
  <c r="Q63" i="2"/>
  <c r="R63" i="2"/>
  <c r="S63" i="2"/>
  <c r="T63" i="2"/>
  <c r="U63" i="2"/>
  <c r="Q64" i="2"/>
  <c r="R64" i="2"/>
  <c r="S64" i="2"/>
  <c r="T64" i="2"/>
  <c r="U64" i="2"/>
  <c r="Q65" i="2"/>
  <c r="R65" i="2"/>
  <c r="S65" i="2"/>
  <c r="T65" i="2"/>
  <c r="U65" i="2"/>
  <c r="Q66" i="2"/>
  <c r="R66" i="2"/>
  <c r="S66" i="2"/>
  <c r="T66" i="2"/>
  <c r="U66" i="2"/>
  <c r="Q67" i="2"/>
  <c r="R67" i="2"/>
  <c r="S67" i="2"/>
  <c r="T67" i="2"/>
  <c r="U67" i="2"/>
  <c r="Q68" i="2"/>
  <c r="R68" i="2"/>
  <c r="S68" i="2"/>
  <c r="T68" i="2"/>
  <c r="U68" i="2"/>
  <c r="Q69" i="2"/>
  <c r="R69" i="2"/>
  <c r="S69" i="2"/>
  <c r="T69" i="2"/>
  <c r="U69" i="2"/>
  <c r="Q70" i="2"/>
  <c r="R70" i="2"/>
  <c r="S70" i="2"/>
  <c r="T70" i="2"/>
  <c r="U70" i="2"/>
  <c r="Q71" i="2"/>
  <c r="R71" i="2"/>
  <c r="S71" i="2"/>
  <c r="T71" i="2"/>
  <c r="U71" i="2"/>
  <c r="Q72" i="2"/>
  <c r="R72" i="2"/>
  <c r="S72" i="2"/>
  <c r="T72" i="2"/>
  <c r="U72" i="2"/>
  <c r="Q73" i="2"/>
  <c r="R73" i="2"/>
  <c r="S73" i="2"/>
  <c r="T73" i="2"/>
  <c r="U73" i="2"/>
  <c r="Q74" i="2"/>
  <c r="R74" i="2"/>
  <c r="S74" i="2"/>
  <c r="T74" i="2"/>
  <c r="U74" i="2"/>
  <c r="Q75" i="2"/>
  <c r="R75" i="2"/>
  <c r="S75" i="2"/>
  <c r="T75" i="2"/>
  <c r="U75" i="2"/>
  <c r="L4" i="2"/>
  <c r="M4" i="2"/>
  <c r="N4" i="2"/>
  <c r="O4" i="2"/>
  <c r="P4" i="2"/>
  <c r="L5" i="2"/>
  <c r="M5" i="2"/>
  <c r="N5" i="2"/>
  <c r="O5" i="2"/>
  <c r="P5" i="2"/>
  <c r="L6" i="2"/>
  <c r="M6" i="2"/>
  <c r="N6" i="2"/>
  <c r="O6" i="2"/>
  <c r="P6" i="2"/>
  <c r="L7" i="2"/>
  <c r="M7" i="2"/>
  <c r="N7" i="2"/>
  <c r="O7" i="2"/>
  <c r="P7" i="2"/>
  <c r="L8" i="2"/>
  <c r="M8" i="2"/>
  <c r="N8" i="2"/>
  <c r="O8" i="2"/>
  <c r="P8" i="2"/>
  <c r="L9" i="2"/>
  <c r="M9" i="2"/>
  <c r="N9" i="2"/>
  <c r="O9" i="2"/>
  <c r="P9" i="2"/>
  <c r="L10" i="2"/>
  <c r="M10" i="2"/>
  <c r="N10" i="2"/>
  <c r="O10" i="2"/>
  <c r="P10" i="2"/>
  <c r="L11" i="2"/>
  <c r="M11" i="2"/>
  <c r="N11" i="2"/>
  <c r="O11" i="2"/>
  <c r="P11" i="2"/>
  <c r="L12" i="2"/>
  <c r="M12" i="2"/>
  <c r="N12" i="2"/>
  <c r="O12" i="2"/>
  <c r="P12" i="2"/>
  <c r="L13" i="2"/>
  <c r="M13" i="2"/>
  <c r="N13" i="2"/>
  <c r="O13" i="2"/>
  <c r="P13" i="2"/>
  <c r="L14" i="2"/>
  <c r="M14" i="2"/>
  <c r="N14" i="2"/>
  <c r="O14" i="2"/>
  <c r="P14" i="2"/>
  <c r="L15" i="2"/>
  <c r="M15" i="2"/>
  <c r="N15" i="2"/>
  <c r="O15" i="2"/>
  <c r="P15" i="2"/>
  <c r="L16" i="2"/>
  <c r="M16" i="2"/>
  <c r="N16" i="2"/>
  <c r="O16" i="2"/>
  <c r="P16" i="2"/>
  <c r="L17" i="2"/>
  <c r="M17" i="2"/>
  <c r="N17" i="2"/>
  <c r="O17" i="2"/>
  <c r="P17" i="2"/>
  <c r="L18" i="2"/>
  <c r="M18" i="2"/>
  <c r="N18" i="2"/>
  <c r="O18" i="2"/>
  <c r="P18" i="2"/>
  <c r="L19" i="2"/>
  <c r="M19" i="2"/>
  <c r="N19" i="2"/>
  <c r="O19" i="2"/>
  <c r="P19" i="2"/>
  <c r="L20" i="2"/>
  <c r="M20" i="2"/>
  <c r="N20" i="2"/>
  <c r="O20" i="2"/>
  <c r="P20" i="2"/>
  <c r="L21" i="2"/>
  <c r="M21" i="2"/>
  <c r="N21" i="2"/>
  <c r="O21" i="2"/>
  <c r="P21" i="2"/>
  <c r="L22" i="2"/>
  <c r="M22" i="2"/>
  <c r="N22" i="2"/>
  <c r="O22" i="2"/>
  <c r="P22" i="2"/>
  <c r="L23" i="2"/>
  <c r="M23" i="2"/>
  <c r="N23" i="2"/>
  <c r="O23" i="2"/>
  <c r="P23" i="2"/>
  <c r="L24" i="2"/>
  <c r="M24" i="2"/>
  <c r="N24" i="2"/>
  <c r="O24" i="2"/>
  <c r="P24" i="2"/>
  <c r="L25" i="2"/>
  <c r="M25" i="2"/>
  <c r="N25" i="2"/>
  <c r="O25" i="2"/>
  <c r="P25" i="2"/>
  <c r="L26" i="2"/>
  <c r="M26" i="2"/>
  <c r="N26" i="2"/>
  <c r="O26" i="2"/>
  <c r="P26" i="2"/>
  <c r="L27" i="2"/>
  <c r="M27" i="2"/>
  <c r="N27" i="2"/>
  <c r="O27" i="2"/>
  <c r="P27" i="2"/>
  <c r="L28" i="2"/>
  <c r="M28" i="2"/>
  <c r="N28" i="2"/>
  <c r="O28" i="2"/>
  <c r="P28" i="2"/>
  <c r="L29" i="2"/>
  <c r="M29" i="2"/>
  <c r="N29" i="2"/>
  <c r="O29" i="2"/>
  <c r="P29" i="2"/>
  <c r="L30" i="2"/>
  <c r="M30" i="2"/>
  <c r="N30" i="2"/>
  <c r="O30" i="2"/>
  <c r="P30" i="2"/>
  <c r="L31" i="2"/>
  <c r="M31" i="2"/>
  <c r="N31" i="2"/>
  <c r="O31" i="2"/>
  <c r="P31" i="2"/>
  <c r="L32" i="2"/>
  <c r="M32" i="2"/>
  <c r="N32" i="2"/>
  <c r="O32" i="2"/>
  <c r="P32" i="2"/>
  <c r="L33" i="2"/>
  <c r="M33" i="2"/>
  <c r="N33" i="2"/>
  <c r="O33" i="2"/>
  <c r="P33" i="2"/>
  <c r="L34" i="2"/>
  <c r="M34" i="2"/>
  <c r="N34" i="2"/>
  <c r="O34" i="2"/>
  <c r="P34" i="2"/>
  <c r="L35" i="2"/>
  <c r="M35" i="2"/>
  <c r="N35" i="2"/>
  <c r="O35" i="2"/>
  <c r="P35" i="2"/>
  <c r="L36" i="2"/>
  <c r="M36" i="2"/>
  <c r="N36" i="2"/>
  <c r="O36" i="2"/>
  <c r="P36" i="2"/>
  <c r="L37" i="2"/>
  <c r="M37" i="2"/>
  <c r="N37" i="2"/>
  <c r="O37" i="2"/>
  <c r="P37" i="2"/>
  <c r="L38" i="2"/>
  <c r="M38" i="2"/>
  <c r="N38" i="2"/>
  <c r="O38" i="2"/>
  <c r="P38" i="2"/>
  <c r="L39" i="2"/>
  <c r="M39" i="2"/>
  <c r="N39" i="2"/>
  <c r="O39" i="2"/>
  <c r="P39" i="2"/>
  <c r="L40" i="2"/>
  <c r="M40" i="2"/>
  <c r="N40" i="2"/>
  <c r="O40" i="2"/>
  <c r="P40" i="2"/>
  <c r="L41" i="2"/>
  <c r="M41" i="2"/>
  <c r="N41" i="2"/>
  <c r="O41" i="2"/>
  <c r="P41" i="2"/>
  <c r="L42" i="2"/>
  <c r="M42" i="2"/>
  <c r="N42" i="2"/>
  <c r="O42" i="2"/>
  <c r="P42" i="2"/>
  <c r="L43" i="2"/>
  <c r="M43" i="2"/>
  <c r="N43" i="2"/>
  <c r="O43" i="2"/>
  <c r="P43" i="2"/>
  <c r="L44" i="2"/>
  <c r="M44" i="2"/>
  <c r="N44" i="2"/>
  <c r="O44" i="2"/>
  <c r="P44" i="2"/>
  <c r="L45" i="2"/>
  <c r="M45" i="2"/>
  <c r="N45" i="2"/>
  <c r="O45" i="2"/>
  <c r="P45" i="2"/>
  <c r="L46" i="2"/>
  <c r="M46" i="2"/>
  <c r="N46" i="2"/>
  <c r="O46" i="2"/>
  <c r="P46" i="2"/>
  <c r="L47" i="2"/>
  <c r="M47" i="2"/>
  <c r="N47" i="2"/>
  <c r="O47" i="2"/>
  <c r="P47" i="2"/>
  <c r="L48" i="2"/>
  <c r="M48" i="2"/>
  <c r="N48" i="2"/>
  <c r="O48" i="2"/>
  <c r="P48" i="2"/>
  <c r="L49" i="2"/>
  <c r="M49" i="2"/>
  <c r="N49" i="2"/>
  <c r="O49" i="2"/>
  <c r="P49" i="2"/>
  <c r="L50" i="2"/>
  <c r="M50" i="2"/>
  <c r="N50" i="2"/>
  <c r="O50" i="2"/>
  <c r="P50" i="2"/>
  <c r="L51" i="2"/>
  <c r="M51" i="2"/>
  <c r="N51" i="2"/>
  <c r="O51" i="2"/>
  <c r="P51" i="2"/>
  <c r="L52" i="2"/>
  <c r="M52" i="2"/>
  <c r="N52" i="2"/>
  <c r="O52" i="2"/>
  <c r="P52" i="2"/>
  <c r="L53" i="2"/>
  <c r="M53" i="2"/>
  <c r="N53" i="2"/>
  <c r="O53" i="2"/>
  <c r="P53" i="2"/>
  <c r="L54" i="2"/>
  <c r="M54" i="2"/>
  <c r="N54" i="2"/>
  <c r="O54" i="2"/>
  <c r="P54" i="2"/>
  <c r="L55" i="2"/>
  <c r="M55" i="2"/>
  <c r="N55" i="2"/>
  <c r="O55" i="2"/>
  <c r="P55" i="2"/>
  <c r="L56" i="2"/>
  <c r="M56" i="2"/>
  <c r="N56" i="2"/>
  <c r="O56" i="2"/>
  <c r="P56" i="2"/>
  <c r="L57" i="2"/>
  <c r="M57" i="2"/>
  <c r="N57" i="2"/>
  <c r="O57" i="2"/>
  <c r="P57" i="2"/>
  <c r="L58" i="2"/>
  <c r="M58" i="2"/>
  <c r="N58" i="2"/>
  <c r="O58" i="2"/>
  <c r="P58" i="2"/>
  <c r="L59" i="2"/>
  <c r="M59" i="2"/>
  <c r="N59" i="2"/>
  <c r="O59" i="2"/>
  <c r="P59" i="2"/>
  <c r="L60" i="2"/>
  <c r="M60" i="2"/>
  <c r="N60" i="2"/>
  <c r="O60" i="2"/>
  <c r="P60" i="2"/>
  <c r="L61" i="2"/>
  <c r="M61" i="2"/>
  <c r="N61" i="2"/>
  <c r="O61" i="2"/>
  <c r="P61" i="2"/>
  <c r="L62" i="2"/>
  <c r="M62" i="2"/>
  <c r="N62" i="2"/>
  <c r="O62" i="2"/>
  <c r="P62" i="2"/>
  <c r="L63" i="2"/>
  <c r="M63" i="2"/>
  <c r="N63" i="2"/>
  <c r="O63" i="2"/>
  <c r="P63" i="2"/>
  <c r="L64" i="2"/>
  <c r="M64" i="2"/>
  <c r="N64" i="2"/>
  <c r="O64" i="2"/>
  <c r="P64" i="2"/>
  <c r="L65" i="2"/>
  <c r="M65" i="2"/>
  <c r="N65" i="2"/>
  <c r="O65" i="2"/>
  <c r="P65" i="2"/>
  <c r="L66" i="2"/>
  <c r="M66" i="2"/>
  <c r="N66" i="2"/>
  <c r="O66" i="2"/>
  <c r="P66" i="2"/>
  <c r="L67" i="2"/>
  <c r="M67" i="2"/>
  <c r="N67" i="2"/>
  <c r="O67" i="2"/>
  <c r="P67" i="2"/>
  <c r="L68" i="2"/>
  <c r="M68" i="2"/>
  <c r="N68" i="2"/>
  <c r="O68" i="2"/>
  <c r="P68" i="2"/>
  <c r="L69" i="2"/>
  <c r="M69" i="2"/>
  <c r="N69" i="2"/>
  <c r="O69" i="2"/>
  <c r="P69" i="2"/>
  <c r="L70" i="2"/>
  <c r="M70" i="2"/>
  <c r="N70" i="2"/>
  <c r="O70" i="2"/>
  <c r="P70" i="2"/>
  <c r="L71" i="2"/>
  <c r="M71" i="2"/>
  <c r="N71" i="2"/>
  <c r="O71" i="2"/>
  <c r="P71" i="2"/>
  <c r="L72" i="2"/>
  <c r="M72" i="2"/>
  <c r="N72" i="2"/>
  <c r="O72" i="2"/>
  <c r="P72" i="2"/>
  <c r="L73" i="2"/>
  <c r="M73" i="2"/>
  <c r="N73" i="2"/>
  <c r="O73" i="2"/>
  <c r="P73" i="2"/>
  <c r="L74" i="2"/>
  <c r="M74" i="2"/>
  <c r="N74" i="2"/>
  <c r="O74" i="2"/>
  <c r="P74" i="2"/>
  <c r="L75" i="2"/>
  <c r="M75" i="2"/>
  <c r="N75" i="2"/>
  <c r="O75" i="2"/>
  <c r="P75" i="2"/>
  <c r="G4" i="2"/>
  <c r="H4" i="2"/>
  <c r="I4" i="2"/>
  <c r="J4" i="2"/>
  <c r="K4" i="2"/>
  <c r="G5" i="2"/>
  <c r="H5" i="2"/>
  <c r="I5" i="2"/>
  <c r="J5" i="2"/>
  <c r="K5" i="2"/>
  <c r="G6" i="2"/>
  <c r="H6" i="2"/>
  <c r="I6" i="2"/>
  <c r="J6" i="2"/>
  <c r="K6" i="2"/>
  <c r="G7" i="2"/>
  <c r="H7" i="2"/>
  <c r="I7" i="2"/>
  <c r="J7" i="2"/>
  <c r="K7" i="2"/>
  <c r="G8" i="2"/>
  <c r="H8" i="2"/>
  <c r="I8" i="2"/>
  <c r="J8" i="2"/>
  <c r="K8" i="2"/>
  <c r="G9" i="2"/>
  <c r="H9" i="2"/>
  <c r="I9" i="2"/>
  <c r="J9" i="2"/>
  <c r="K9" i="2"/>
  <c r="G10" i="2"/>
  <c r="H10" i="2"/>
  <c r="I10" i="2"/>
  <c r="J10" i="2"/>
  <c r="K10" i="2"/>
  <c r="G11" i="2"/>
  <c r="H11" i="2"/>
  <c r="I11" i="2"/>
  <c r="J11" i="2"/>
  <c r="K11" i="2"/>
  <c r="G12" i="2"/>
  <c r="H12" i="2"/>
  <c r="I12" i="2"/>
  <c r="J12" i="2"/>
  <c r="K12" i="2"/>
  <c r="G13" i="2"/>
  <c r="H13" i="2"/>
  <c r="I13" i="2"/>
  <c r="J13" i="2"/>
  <c r="K13" i="2"/>
  <c r="G14" i="2"/>
  <c r="H14" i="2"/>
  <c r="I14" i="2"/>
  <c r="J14" i="2"/>
  <c r="K14" i="2"/>
  <c r="G15" i="2"/>
  <c r="H15" i="2"/>
  <c r="I15" i="2"/>
  <c r="J15" i="2"/>
  <c r="K15" i="2"/>
  <c r="G16" i="2"/>
  <c r="H16" i="2"/>
  <c r="I16" i="2"/>
  <c r="J16" i="2"/>
  <c r="K16" i="2"/>
  <c r="G17" i="2"/>
  <c r="H17" i="2"/>
  <c r="I17" i="2"/>
  <c r="J17" i="2"/>
  <c r="K17" i="2"/>
  <c r="G18" i="2"/>
  <c r="H18" i="2"/>
  <c r="I18" i="2"/>
  <c r="J18" i="2"/>
  <c r="K18" i="2"/>
  <c r="G19" i="2"/>
  <c r="H19" i="2"/>
  <c r="I19" i="2"/>
  <c r="J19" i="2"/>
  <c r="K19" i="2"/>
  <c r="G20" i="2"/>
  <c r="H20" i="2"/>
  <c r="I20" i="2"/>
  <c r="J20" i="2"/>
  <c r="K20" i="2"/>
  <c r="G21" i="2"/>
  <c r="H21" i="2"/>
  <c r="I21" i="2"/>
  <c r="J21" i="2"/>
  <c r="K21" i="2"/>
  <c r="G22" i="2"/>
  <c r="H22" i="2"/>
  <c r="I22" i="2"/>
  <c r="J22" i="2"/>
  <c r="K22" i="2"/>
  <c r="G23" i="2"/>
  <c r="H23" i="2"/>
  <c r="I23" i="2"/>
  <c r="J23" i="2"/>
  <c r="K23" i="2"/>
  <c r="G24" i="2"/>
  <c r="H24" i="2"/>
  <c r="I24" i="2"/>
  <c r="J24" i="2"/>
  <c r="K24" i="2"/>
  <c r="G25" i="2"/>
  <c r="H25" i="2"/>
  <c r="I25" i="2"/>
  <c r="J25" i="2"/>
  <c r="K25" i="2"/>
  <c r="G26" i="2"/>
  <c r="H26" i="2"/>
  <c r="I26" i="2"/>
  <c r="J26" i="2"/>
  <c r="K26" i="2"/>
  <c r="G27" i="2"/>
  <c r="H27" i="2"/>
  <c r="I27" i="2"/>
  <c r="J27" i="2"/>
  <c r="K27" i="2"/>
  <c r="G28" i="2"/>
  <c r="H28" i="2"/>
  <c r="I28" i="2"/>
  <c r="J28" i="2"/>
  <c r="K28" i="2"/>
  <c r="G29" i="2"/>
  <c r="H29" i="2"/>
  <c r="I29" i="2"/>
  <c r="J29" i="2"/>
  <c r="K29" i="2"/>
  <c r="G30" i="2"/>
  <c r="H30" i="2"/>
  <c r="I30" i="2"/>
  <c r="J30" i="2"/>
  <c r="K30" i="2"/>
  <c r="G31" i="2"/>
  <c r="H31" i="2"/>
  <c r="I31" i="2"/>
  <c r="J31" i="2"/>
  <c r="K31" i="2"/>
  <c r="G32" i="2"/>
  <c r="H32" i="2"/>
  <c r="I32" i="2"/>
  <c r="J32" i="2"/>
  <c r="K32" i="2"/>
  <c r="G33" i="2"/>
  <c r="H33" i="2"/>
  <c r="I33" i="2"/>
  <c r="J33" i="2"/>
  <c r="K33" i="2"/>
  <c r="G34" i="2"/>
  <c r="H34" i="2"/>
  <c r="I34" i="2"/>
  <c r="J34" i="2"/>
  <c r="K34" i="2"/>
  <c r="G35" i="2"/>
  <c r="H35" i="2"/>
  <c r="I35" i="2"/>
  <c r="J35" i="2"/>
  <c r="K35" i="2"/>
  <c r="G36" i="2"/>
  <c r="H36" i="2"/>
  <c r="I36" i="2"/>
  <c r="J36" i="2"/>
  <c r="K36" i="2"/>
  <c r="G37" i="2"/>
  <c r="H37" i="2"/>
  <c r="I37" i="2"/>
  <c r="J37" i="2"/>
  <c r="K37" i="2"/>
  <c r="G38" i="2"/>
  <c r="H38" i="2"/>
  <c r="I38" i="2"/>
  <c r="J38" i="2"/>
  <c r="K38" i="2"/>
  <c r="G39" i="2"/>
  <c r="H39" i="2"/>
  <c r="I39" i="2"/>
  <c r="J39" i="2"/>
  <c r="K39" i="2"/>
  <c r="G40" i="2"/>
  <c r="H40" i="2"/>
  <c r="I40" i="2"/>
  <c r="J40" i="2"/>
  <c r="K40" i="2"/>
  <c r="G41" i="2"/>
  <c r="H41" i="2"/>
  <c r="I41" i="2"/>
  <c r="J41" i="2"/>
  <c r="K41" i="2"/>
  <c r="G42" i="2"/>
  <c r="H42" i="2"/>
  <c r="I42" i="2"/>
  <c r="J42" i="2"/>
  <c r="K42" i="2"/>
  <c r="G43" i="2"/>
  <c r="H43" i="2"/>
  <c r="I43" i="2"/>
  <c r="J43" i="2"/>
  <c r="K43" i="2"/>
  <c r="G44" i="2"/>
  <c r="H44" i="2"/>
  <c r="I44" i="2"/>
  <c r="J44" i="2"/>
  <c r="K44" i="2"/>
  <c r="G45" i="2"/>
  <c r="H45" i="2"/>
  <c r="I45" i="2"/>
  <c r="J45" i="2"/>
  <c r="K45" i="2"/>
  <c r="G46" i="2"/>
  <c r="H46" i="2"/>
  <c r="I46" i="2"/>
  <c r="J46" i="2"/>
  <c r="K46" i="2"/>
  <c r="G47" i="2"/>
  <c r="H47" i="2"/>
  <c r="I47" i="2"/>
  <c r="J47" i="2"/>
  <c r="K47" i="2"/>
  <c r="G48" i="2"/>
  <c r="H48" i="2"/>
  <c r="I48" i="2"/>
  <c r="J48" i="2"/>
  <c r="K48" i="2"/>
  <c r="G49" i="2"/>
  <c r="H49" i="2"/>
  <c r="I49" i="2"/>
  <c r="J49" i="2"/>
  <c r="K49" i="2"/>
  <c r="G50" i="2"/>
  <c r="H50" i="2"/>
  <c r="I50" i="2"/>
  <c r="J50" i="2"/>
  <c r="K50" i="2"/>
  <c r="G51" i="2"/>
  <c r="H51" i="2"/>
  <c r="I51" i="2"/>
  <c r="J51" i="2"/>
  <c r="K51" i="2"/>
  <c r="G52" i="2"/>
  <c r="H52" i="2"/>
  <c r="I52" i="2"/>
  <c r="J52" i="2"/>
  <c r="K52" i="2"/>
  <c r="G53" i="2"/>
  <c r="H53" i="2"/>
  <c r="I53" i="2"/>
  <c r="J53" i="2"/>
  <c r="K53" i="2"/>
  <c r="G54" i="2"/>
  <c r="H54" i="2"/>
  <c r="I54" i="2"/>
  <c r="J54" i="2"/>
  <c r="K54" i="2"/>
  <c r="G55" i="2"/>
  <c r="H55" i="2"/>
  <c r="I55" i="2"/>
  <c r="J55" i="2"/>
  <c r="K55" i="2"/>
  <c r="G56" i="2"/>
  <c r="H56" i="2"/>
  <c r="I56" i="2"/>
  <c r="J56" i="2"/>
  <c r="K56" i="2"/>
  <c r="G57" i="2"/>
  <c r="H57" i="2"/>
  <c r="I57" i="2"/>
  <c r="J57" i="2"/>
  <c r="K57" i="2"/>
  <c r="G58" i="2"/>
  <c r="H58" i="2"/>
  <c r="I58" i="2"/>
  <c r="J58" i="2"/>
  <c r="K58" i="2"/>
  <c r="G59" i="2"/>
  <c r="H59" i="2"/>
  <c r="I59" i="2"/>
  <c r="J59" i="2"/>
  <c r="K59" i="2"/>
  <c r="G60" i="2"/>
  <c r="H60" i="2"/>
  <c r="I60" i="2"/>
  <c r="J60" i="2"/>
  <c r="K60" i="2"/>
  <c r="G61" i="2"/>
  <c r="H61" i="2"/>
  <c r="I61" i="2"/>
  <c r="J61" i="2"/>
  <c r="K61" i="2"/>
  <c r="G62" i="2"/>
  <c r="H62" i="2"/>
  <c r="I62" i="2"/>
  <c r="J62" i="2"/>
  <c r="K62" i="2"/>
  <c r="G63" i="2"/>
  <c r="H63" i="2"/>
  <c r="I63" i="2"/>
  <c r="J63" i="2"/>
  <c r="K63" i="2"/>
  <c r="G64" i="2"/>
  <c r="H64" i="2"/>
  <c r="I64" i="2"/>
  <c r="J64" i="2"/>
  <c r="K64" i="2"/>
  <c r="G65" i="2"/>
  <c r="H65" i="2"/>
  <c r="I65" i="2"/>
  <c r="J65" i="2"/>
  <c r="K65" i="2"/>
  <c r="G66" i="2"/>
  <c r="H66" i="2"/>
  <c r="I66" i="2"/>
  <c r="J66" i="2"/>
  <c r="K66" i="2"/>
  <c r="G67" i="2"/>
  <c r="H67" i="2"/>
  <c r="I67" i="2"/>
  <c r="J67" i="2"/>
  <c r="K67" i="2"/>
  <c r="G68" i="2"/>
  <c r="H68" i="2"/>
  <c r="I68" i="2"/>
  <c r="J68" i="2"/>
  <c r="K68" i="2"/>
  <c r="G69" i="2"/>
  <c r="H69" i="2"/>
  <c r="I69" i="2"/>
  <c r="J69" i="2"/>
  <c r="K69" i="2"/>
  <c r="G70" i="2"/>
  <c r="H70" i="2"/>
  <c r="I70" i="2"/>
  <c r="J70" i="2"/>
  <c r="K70" i="2"/>
  <c r="G71" i="2"/>
  <c r="H71" i="2"/>
  <c r="I71" i="2"/>
  <c r="J71" i="2"/>
  <c r="K71" i="2"/>
  <c r="G72" i="2"/>
  <c r="H72" i="2"/>
  <c r="I72" i="2"/>
  <c r="J72" i="2"/>
  <c r="K72" i="2"/>
  <c r="G73" i="2"/>
  <c r="H73" i="2"/>
  <c r="I73" i="2"/>
  <c r="J73" i="2"/>
  <c r="K73" i="2"/>
  <c r="G74" i="2"/>
  <c r="H74" i="2"/>
  <c r="I74" i="2"/>
  <c r="J74" i="2"/>
  <c r="K74" i="2"/>
  <c r="G75" i="2"/>
  <c r="H75" i="2"/>
  <c r="I75" i="2"/>
  <c r="J75" i="2"/>
  <c r="K75" i="2"/>
  <c r="BL3" i="2"/>
  <c r="BJ3" i="2"/>
  <c r="BF3" i="2"/>
  <c r="BG3" i="2"/>
  <c r="BH3" i="2"/>
  <c r="BI3" i="2"/>
  <c r="BE3" i="2"/>
  <c r="BA3" i="2"/>
  <c r="BB3" i="2"/>
  <c r="BC3" i="2"/>
  <c r="BD3" i="2"/>
  <c r="AZ3" i="2"/>
  <c r="AV3" i="2"/>
  <c r="AW3" i="2"/>
  <c r="AX3" i="2"/>
  <c r="AY3" i="2"/>
  <c r="AU3" i="2"/>
  <c r="AQ3" i="2"/>
  <c r="AR3" i="2"/>
  <c r="AS3" i="2"/>
  <c r="AT3" i="2"/>
  <c r="AP3" i="2"/>
  <c r="AL3" i="2"/>
  <c r="AM3" i="2"/>
  <c r="AN3" i="2"/>
  <c r="AO3" i="2"/>
  <c r="AK3" i="2"/>
  <c r="AG3" i="2"/>
  <c r="AH3" i="2"/>
  <c r="AI3" i="2"/>
  <c r="AJ3" i="2"/>
  <c r="AF3" i="2"/>
  <c r="AB3" i="2"/>
  <c r="AC3" i="2"/>
  <c r="AD3" i="2"/>
  <c r="AE3" i="2"/>
  <c r="AA3" i="2"/>
  <c r="W3" i="2"/>
  <c r="X3" i="2"/>
  <c r="Y3" i="2"/>
  <c r="Z3" i="2"/>
  <c r="V3" i="2"/>
  <c r="R3" i="2"/>
  <c r="S3" i="2"/>
  <c r="T3" i="2"/>
  <c r="U3" i="2"/>
  <c r="Q3" i="2"/>
  <c r="M3" i="2"/>
  <c r="N3" i="2"/>
  <c r="O3" i="2"/>
  <c r="P3" i="2"/>
  <c r="L3" i="2"/>
  <c r="H3" i="2"/>
  <c r="I3" i="2"/>
  <c r="J3" i="2"/>
  <c r="K3" i="2"/>
  <c r="G3" i="2"/>
  <c r="AG7" i="5"/>
  <c r="AG79" i="9"/>
  <c r="AG76" i="9"/>
  <c r="AG73" i="9"/>
  <c r="AG70" i="9"/>
  <c r="AG67" i="9"/>
  <c r="AG64" i="9"/>
  <c r="AG61" i="9"/>
  <c r="AG58" i="9"/>
  <c r="AG55" i="9"/>
  <c r="AG52" i="9"/>
  <c r="AG49" i="9"/>
  <c r="AG46" i="9"/>
  <c r="AG43" i="9"/>
  <c r="AG40" i="9"/>
  <c r="AG37" i="9"/>
  <c r="AG34" i="9"/>
  <c r="AG31" i="9"/>
  <c r="AG28" i="9"/>
  <c r="AG25" i="9"/>
  <c r="AG22" i="9"/>
  <c r="AG19" i="9"/>
  <c r="AG16" i="9"/>
  <c r="AG13" i="9"/>
  <c r="AG10" i="9"/>
  <c r="AG7" i="9"/>
  <c r="AG79" i="10"/>
  <c r="AG76" i="10"/>
  <c r="AG73" i="10"/>
  <c r="AG70" i="10"/>
  <c r="AG67" i="10"/>
  <c r="AG64" i="10"/>
  <c r="AG61" i="10"/>
  <c r="AG58" i="10"/>
  <c r="AG55" i="10"/>
  <c r="AG52" i="10"/>
  <c r="AG49" i="10"/>
  <c r="AG46" i="10"/>
  <c r="AG43" i="10"/>
  <c r="AG40" i="10"/>
  <c r="AG37" i="10"/>
  <c r="AG34" i="10"/>
  <c r="AG31" i="10"/>
  <c r="AG28" i="10"/>
  <c r="AG25" i="10"/>
  <c r="AG22" i="10"/>
  <c r="AG19" i="10"/>
  <c r="AG16" i="10"/>
  <c r="AG13" i="10"/>
  <c r="AG10" i="10"/>
  <c r="AG7" i="10"/>
  <c r="AG79" i="11"/>
  <c r="AG76" i="11"/>
  <c r="AG73" i="11"/>
  <c r="AG70" i="11"/>
  <c r="AG67" i="11"/>
  <c r="AG64" i="11"/>
  <c r="AG61" i="11"/>
  <c r="AG58" i="11"/>
  <c r="AG55" i="11"/>
  <c r="AG52" i="11"/>
  <c r="AG49" i="11"/>
  <c r="AG46" i="11"/>
  <c r="AG43" i="11"/>
  <c r="AG40" i="11"/>
  <c r="AG37" i="11"/>
  <c r="AG34" i="11"/>
  <c r="AG31" i="11"/>
  <c r="AG28" i="11"/>
  <c r="AG25" i="11"/>
  <c r="AG22" i="11"/>
  <c r="AG19" i="11"/>
  <c r="AG16" i="11"/>
  <c r="AG13" i="11"/>
  <c r="AG10" i="11"/>
  <c r="AG7" i="11"/>
  <c r="AG79" i="12"/>
  <c r="AG76" i="12"/>
  <c r="AG73" i="12"/>
  <c r="AG70" i="12"/>
  <c r="AG67" i="12"/>
  <c r="AG64" i="12"/>
  <c r="AG61" i="12"/>
  <c r="AG58" i="12"/>
  <c r="AG55" i="12"/>
  <c r="AG52" i="12"/>
  <c r="AG49" i="12"/>
  <c r="AG46" i="12"/>
  <c r="AG43" i="12"/>
  <c r="AG40" i="12"/>
  <c r="AG37" i="12"/>
  <c r="AG34" i="12"/>
  <c r="AG31" i="12"/>
  <c r="AG28" i="12"/>
  <c r="AG25" i="12"/>
  <c r="AG22" i="12"/>
  <c r="AG19" i="12"/>
  <c r="AG16" i="12"/>
  <c r="AG13" i="12"/>
  <c r="AG10" i="12"/>
  <c r="AG7" i="12"/>
  <c r="AG79" i="13"/>
  <c r="AG76" i="13"/>
  <c r="AG73" i="13"/>
  <c r="AG70" i="13"/>
  <c r="AG67" i="13"/>
  <c r="AG64" i="13"/>
  <c r="AG61" i="13"/>
  <c r="AG58" i="13"/>
  <c r="AG55" i="13"/>
  <c r="AG52" i="13"/>
  <c r="AG49" i="13"/>
  <c r="AG46" i="13"/>
  <c r="AG43" i="13"/>
  <c r="AG40" i="13"/>
  <c r="AG37" i="13"/>
  <c r="AG34" i="13"/>
  <c r="AG31" i="13"/>
  <c r="AG28" i="13"/>
  <c r="AG25" i="13"/>
  <c r="AG22" i="13"/>
  <c r="AG19" i="13"/>
  <c r="AG16" i="13"/>
  <c r="AG13" i="13"/>
  <c r="AG10" i="13"/>
  <c r="AG7" i="13"/>
  <c r="AG79" i="15"/>
  <c r="AG76" i="15"/>
  <c r="AG73" i="15"/>
  <c r="AG70" i="15"/>
  <c r="AG67" i="15"/>
  <c r="AG64" i="15"/>
  <c r="AG61" i="15"/>
  <c r="AG58" i="15"/>
  <c r="AG55" i="15"/>
  <c r="AG52" i="15"/>
  <c r="AG49" i="15"/>
  <c r="AG46" i="15"/>
  <c r="AG43" i="15"/>
  <c r="AG40" i="15"/>
  <c r="AG37" i="15"/>
  <c r="AG34" i="15"/>
  <c r="AG31" i="15"/>
  <c r="AG28" i="15"/>
  <c r="AG25" i="15"/>
  <c r="AG22" i="15"/>
  <c r="AG19" i="15"/>
  <c r="AG16" i="15"/>
  <c r="AG13" i="15"/>
  <c r="AG10" i="15"/>
  <c r="AG7" i="15"/>
  <c r="AG7" i="17"/>
  <c r="BM3" i="2" s="1"/>
  <c r="AG79" i="16"/>
  <c r="AG76" i="16"/>
  <c r="AG73" i="16"/>
  <c r="AG70" i="16"/>
  <c r="AG67" i="16"/>
  <c r="AG64" i="16"/>
  <c r="AG61" i="16"/>
  <c r="AG58" i="16"/>
  <c r="AG55" i="16"/>
  <c r="AG52" i="16"/>
  <c r="AG49" i="16"/>
  <c r="AG46" i="16"/>
  <c r="AG43" i="16"/>
  <c r="AG40" i="16"/>
  <c r="AG37" i="16"/>
  <c r="AG34" i="16"/>
  <c r="AG31" i="16"/>
  <c r="AG28" i="16"/>
  <c r="AG25" i="16"/>
  <c r="AG22" i="16"/>
  <c r="AG19" i="16"/>
  <c r="AG16" i="16"/>
  <c r="AG13" i="16"/>
  <c r="AG10" i="16"/>
  <c r="AG7" i="16"/>
  <c r="AG79" i="17"/>
  <c r="DT154" i="2" s="1"/>
  <c r="ED154" i="2" s="1"/>
  <c r="AG76" i="17"/>
  <c r="DV151" i="2" s="1"/>
  <c r="EF151" i="2" s="1"/>
  <c r="AG73" i="17"/>
  <c r="DT148" i="2" s="1"/>
  <c r="ED148" i="2" s="1"/>
  <c r="AG70" i="17"/>
  <c r="DV145" i="2" s="1"/>
  <c r="EF145" i="2" s="1"/>
  <c r="AG67" i="17"/>
  <c r="DT142" i="2" s="1"/>
  <c r="ED142" i="2" s="1"/>
  <c r="AG64" i="17"/>
  <c r="DV139" i="2" s="1"/>
  <c r="EF139" i="2" s="1"/>
  <c r="AG61" i="17"/>
  <c r="DT136" i="2" s="1"/>
  <c r="ED136" i="2" s="1"/>
  <c r="AG58" i="17"/>
  <c r="DV133" i="2" s="1"/>
  <c r="EF133" i="2" s="1"/>
  <c r="AG55" i="17"/>
  <c r="DT130" i="2" s="1"/>
  <c r="ED130" i="2" s="1"/>
  <c r="AG52" i="17"/>
  <c r="DV127" i="2" s="1"/>
  <c r="EF127" i="2" s="1"/>
  <c r="AG49" i="17"/>
  <c r="DT124" i="2" s="1"/>
  <c r="ED124" i="2" s="1"/>
  <c r="AG46" i="17"/>
  <c r="DV121" i="2" s="1"/>
  <c r="EF121" i="2" s="1"/>
  <c r="AG43" i="17"/>
  <c r="DT118" i="2" s="1"/>
  <c r="ED118" i="2" s="1"/>
  <c r="AG40" i="17"/>
  <c r="DU115" i="2" s="1"/>
  <c r="EE115" i="2" s="1"/>
  <c r="AG37" i="17"/>
  <c r="DV112" i="2" s="1"/>
  <c r="EF112" i="2" s="1"/>
  <c r="AG34" i="17"/>
  <c r="AG31" i="17"/>
  <c r="DV106" i="2" s="1"/>
  <c r="EF106" i="2" s="1"/>
  <c r="AG28" i="17"/>
  <c r="DU103" i="2" s="1"/>
  <c r="EE103" i="2" s="1"/>
  <c r="AG25" i="17"/>
  <c r="DW100" i="2" s="1"/>
  <c r="EG100" i="2" s="1"/>
  <c r="AG22" i="17"/>
  <c r="AG19" i="17"/>
  <c r="DY94" i="2" s="1"/>
  <c r="EI94" i="2" s="1"/>
  <c r="AG16" i="17"/>
  <c r="DU91" i="2" s="1"/>
  <c r="EE91" i="2" s="1"/>
  <c r="AG13" i="17"/>
  <c r="DV88" i="2" s="1"/>
  <c r="EF88" i="2" s="1"/>
  <c r="AG10" i="17"/>
  <c r="B2" i="16"/>
  <c r="B3" i="16" s="1"/>
  <c r="B2" i="15"/>
  <c r="B3" i="15" s="1"/>
  <c r="B2" i="12"/>
  <c r="B3" i="12" s="1"/>
  <c r="B2" i="11"/>
  <c r="B3" i="11" s="1"/>
  <c r="B2" i="10"/>
  <c r="B3" i="10" s="1"/>
  <c r="B2" i="17"/>
  <c r="B3" i="17" s="1"/>
  <c r="B4" i="2"/>
  <c r="C4" i="2"/>
  <c r="D4" i="2"/>
  <c r="E4" i="2"/>
  <c r="F4" i="2"/>
  <c r="B5" i="2"/>
  <c r="C5" i="2"/>
  <c r="D5" i="2"/>
  <c r="E5" i="2"/>
  <c r="F5" i="2"/>
  <c r="B6" i="2"/>
  <c r="C6" i="2"/>
  <c r="D6" i="2"/>
  <c r="E6" i="2"/>
  <c r="F6" i="2"/>
  <c r="B7" i="2"/>
  <c r="C7" i="2"/>
  <c r="D7" i="2"/>
  <c r="E7" i="2"/>
  <c r="F7" i="2"/>
  <c r="B8" i="2"/>
  <c r="C8" i="2"/>
  <c r="D8" i="2"/>
  <c r="E8" i="2"/>
  <c r="F8" i="2"/>
  <c r="B9" i="2"/>
  <c r="C9" i="2"/>
  <c r="D9" i="2"/>
  <c r="E9" i="2"/>
  <c r="F9" i="2"/>
  <c r="B10" i="2"/>
  <c r="C10" i="2"/>
  <c r="D10" i="2"/>
  <c r="E10" i="2"/>
  <c r="F10" i="2"/>
  <c r="B11" i="2"/>
  <c r="C11" i="2"/>
  <c r="D11" i="2"/>
  <c r="E11" i="2"/>
  <c r="F11" i="2"/>
  <c r="B12" i="2"/>
  <c r="C12" i="2"/>
  <c r="D12" i="2"/>
  <c r="E12" i="2"/>
  <c r="F12" i="2"/>
  <c r="B13" i="2"/>
  <c r="C13" i="2"/>
  <c r="D13" i="2"/>
  <c r="E13" i="2"/>
  <c r="F13" i="2"/>
  <c r="B14" i="2"/>
  <c r="C14" i="2"/>
  <c r="D14" i="2"/>
  <c r="E14" i="2"/>
  <c r="F14" i="2"/>
  <c r="B15" i="2"/>
  <c r="C15" i="2"/>
  <c r="D15" i="2"/>
  <c r="E15" i="2"/>
  <c r="F15" i="2"/>
  <c r="B16" i="2"/>
  <c r="C16" i="2"/>
  <c r="D16" i="2"/>
  <c r="E16" i="2"/>
  <c r="F16" i="2"/>
  <c r="B17" i="2"/>
  <c r="C17" i="2"/>
  <c r="D17" i="2"/>
  <c r="E17" i="2"/>
  <c r="F17" i="2"/>
  <c r="B18" i="2"/>
  <c r="C18" i="2"/>
  <c r="D18" i="2"/>
  <c r="E18" i="2"/>
  <c r="F18" i="2"/>
  <c r="B19" i="2"/>
  <c r="C19" i="2"/>
  <c r="D19" i="2"/>
  <c r="E19" i="2"/>
  <c r="F19" i="2"/>
  <c r="B20" i="2"/>
  <c r="C20" i="2"/>
  <c r="D20" i="2"/>
  <c r="E20" i="2"/>
  <c r="F20" i="2"/>
  <c r="B21" i="2"/>
  <c r="C21" i="2"/>
  <c r="D21" i="2"/>
  <c r="E21" i="2"/>
  <c r="F21" i="2"/>
  <c r="B22" i="2"/>
  <c r="C22" i="2"/>
  <c r="D22" i="2"/>
  <c r="E22" i="2"/>
  <c r="F22" i="2"/>
  <c r="B23" i="2"/>
  <c r="C23" i="2"/>
  <c r="D23" i="2"/>
  <c r="E23" i="2"/>
  <c r="F23" i="2"/>
  <c r="B24" i="2"/>
  <c r="C24" i="2"/>
  <c r="D24" i="2"/>
  <c r="E24" i="2"/>
  <c r="F24" i="2"/>
  <c r="B25" i="2"/>
  <c r="C25" i="2"/>
  <c r="D25" i="2"/>
  <c r="E25" i="2"/>
  <c r="F25" i="2"/>
  <c r="B26" i="2"/>
  <c r="C26" i="2"/>
  <c r="D26" i="2"/>
  <c r="E26" i="2"/>
  <c r="F26" i="2"/>
  <c r="B27" i="2"/>
  <c r="C27" i="2"/>
  <c r="D27" i="2"/>
  <c r="E27" i="2"/>
  <c r="F27" i="2"/>
  <c r="B28" i="2"/>
  <c r="C28" i="2"/>
  <c r="D28" i="2"/>
  <c r="E28" i="2"/>
  <c r="F28" i="2"/>
  <c r="B29" i="2"/>
  <c r="C29" i="2"/>
  <c r="D29" i="2"/>
  <c r="E29" i="2"/>
  <c r="F29" i="2"/>
  <c r="B30" i="2"/>
  <c r="C30" i="2"/>
  <c r="D30" i="2"/>
  <c r="E30" i="2"/>
  <c r="F30" i="2"/>
  <c r="B31" i="2"/>
  <c r="C31" i="2"/>
  <c r="D31" i="2"/>
  <c r="E31" i="2"/>
  <c r="F31" i="2"/>
  <c r="B32" i="2"/>
  <c r="C32" i="2"/>
  <c r="D32" i="2"/>
  <c r="E32" i="2"/>
  <c r="F32" i="2"/>
  <c r="B33" i="2"/>
  <c r="C33" i="2"/>
  <c r="D33" i="2"/>
  <c r="E33" i="2"/>
  <c r="F33" i="2"/>
  <c r="B34" i="2"/>
  <c r="C34" i="2"/>
  <c r="D34" i="2"/>
  <c r="E34" i="2"/>
  <c r="F34" i="2"/>
  <c r="B35" i="2"/>
  <c r="C35" i="2"/>
  <c r="D35" i="2"/>
  <c r="E35" i="2"/>
  <c r="F35" i="2"/>
  <c r="B36" i="2"/>
  <c r="C36" i="2"/>
  <c r="D36" i="2"/>
  <c r="E36" i="2"/>
  <c r="F36" i="2"/>
  <c r="B37" i="2"/>
  <c r="C37" i="2"/>
  <c r="D37" i="2"/>
  <c r="E37" i="2"/>
  <c r="F37" i="2"/>
  <c r="B38" i="2"/>
  <c r="C38" i="2"/>
  <c r="D38" i="2"/>
  <c r="E38" i="2"/>
  <c r="F38" i="2"/>
  <c r="B39" i="2"/>
  <c r="C39" i="2"/>
  <c r="D39" i="2"/>
  <c r="E39" i="2"/>
  <c r="F39" i="2"/>
  <c r="B40" i="2"/>
  <c r="C40" i="2"/>
  <c r="D40" i="2"/>
  <c r="E40" i="2"/>
  <c r="F40" i="2"/>
  <c r="B41" i="2"/>
  <c r="C41" i="2"/>
  <c r="D41" i="2"/>
  <c r="E41" i="2"/>
  <c r="F41" i="2"/>
  <c r="B42" i="2"/>
  <c r="C42" i="2"/>
  <c r="D42" i="2"/>
  <c r="E42" i="2"/>
  <c r="F42" i="2"/>
  <c r="B43" i="2"/>
  <c r="C43" i="2"/>
  <c r="D43" i="2"/>
  <c r="E43" i="2"/>
  <c r="F43" i="2"/>
  <c r="B44" i="2"/>
  <c r="C44" i="2"/>
  <c r="D44" i="2"/>
  <c r="E44" i="2"/>
  <c r="F44" i="2"/>
  <c r="B45" i="2"/>
  <c r="C45" i="2"/>
  <c r="D45" i="2"/>
  <c r="E45" i="2"/>
  <c r="F45" i="2"/>
  <c r="B46" i="2"/>
  <c r="C46" i="2"/>
  <c r="D46" i="2"/>
  <c r="E46" i="2"/>
  <c r="F46" i="2"/>
  <c r="B47" i="2"/>
  <c r="C47" i="2"/>
  <c r="D47" i="2"/>
  <c r="E47" i="2"/>
  <c r="F47" i="2"/>
  <c r="B48" i="2"/>
  <c r="C48" i="2"/>
  <c r="D48" i="2"/>
  <c r="E48" i="2"/>
  <c r="F48" i="2"/>
  <c r="B49" i="2"/>
  <c r="C49" i="2"/>
  <c r="D49" i="2"/>
  <c r="E49" i="2"/>
  <c r="F49" i="2"/>
  <c r="B50" i="2"/>
  <c r="C50" i="2"/>
  <c r="D50" i="2"/>
  <c r="E50" i="2"/>
  <c r="F50" i="2"/>
  <c r="B51" i="2"/>
  <c r="C51" i="2"/>
  <c r="D51" i="2"/>
  <c r="E51" i="2"/>
  <c r="F51" i="2"/>
  <c r="B52" i="2"/>
  <c r="C52" i="2"/>
  <c r="D52" i="2"/>
  <c r="E52" i="2"/>
  <c r="F52" i="2"/>
  <c r="B53" i="2"/>
  <c r="C53" i="2"/>
  <c r="D53" i="2"/>
  <c r="E53" i="2"/>
  <c r="F53" i="2"/>
  <c r="B54" i="2"/>
  <c r="C54" i="2"/>
  <c r="D54" i="2"/>
  <c r="E54" i="2"/>
  <c r="F54" i="2"/>
  <c r="B55" i="2"/>
  <c r="C55" i="2"/>
  <c r="D55" i="2"/>
  <c r="E55" i="2"/>
  <c r="F55" i="2"/>
  <c r="B56" i="2"/>
  <c r="C56" i="2"/>
  <c r="D56" i="2"/>
  <c r="E56" i="2"/>
  <c r="F56" i="2"/>
  <c r="B57" i="2"/>
  <c r="C57" i="2"/>
  <c r="D57" i="2"/>
  <c r="E57" i="2"/>
  <c r="F57" i="2"/>
  <c r="B58" i="2"/>
  <c r="C58" i="2"/>
  <c r="D58" i="2"/>
  <c r="E58" i="2"/>
  <c r="F58" i="2"/>
  <c r="B59" i="2"/>
  <c r="C59" i="2"/>
  <c r="D59" i="2"/>
  <c r="E59" i="2"/>
  <c r="F59" i="2"/>
  <c r="B60" i="2"/>
  <c r="C60" i="2"/>
  <c r="D60" i="2"/>
  <c r="E60" i="2"/>
  <c r="F60" i="2"/>
  <c r="B61" i="2"/>
  <c r="C61" i="2"/>
  <c r="D61" i="2"/>
  <c r="E61" i="2"/>
  <c r="F61" i="2"/>
  <c r="B62" i="2"/>
  <c r="C62" i="2"/>
  <c r="D62" i="2"/>
  <c r="E62" i="2"/>
  <c r="F62" i="2"/>
  <c r="B63" i="2"/>
  <c r="C63" i="2"/>
  <c r="D63" i="2"/>
  <c r="E63" i="2"/>
  <c r="F63" i="2"/>
  <c r="B64" i="2"/>
  <c r="C64" i="2"/>
  <c r="D64" i="2"/>
  <c r="E64" i="2"/>
  <c r="F64" i="2"/>
  <c r="B65" i="2"/>
  <c r="C65" i="2"/>
  <c r="D65" i="2"/>
  <c r="E65" i="2"/>
  <c r="F65" i="2"/>
  <c r="B66" i="2"/>
  <c r="C66" i="2"/>
  <c r="D66" i="2"/>
  <c r="E66" i="2"/>
  <c r="F66" i="2"/>
  <c r="B67" i="2"/>
  <c r="C67" i="2"/>
  <c r="D67" i="2"/>
  <c r="E67" i="2"/>
  <c r="F67" i="2"/>
  <c r="B68" i="2"/>
  <c r="C68" i="2"/>
  <c r="D68" i="2"/>
  <c r="E68" i="2"/>
  <c r="F68" i="2"/>
  <c r="B69" i="2"/>
  <c r="C69" i="2"/>
  <c r="D69" i="2"/>
  <c r="E69" i="2"/>
  <c r="F69" i="2"/>
  <c r="B70" i="2"/>
  <c r="C70" i="2"/>
  <c r="D70" i="2"/>
  <c r="E70" i="2"/>
  <c r="F70" i="2"/>
  <c r="B71" i="2"/>
  <c r="C71" i="2"/>
  <c r="D71" i="2"/>
  <c r="E71" i="2"/>
  <c r="F71" i="2"/>
  <c r="B72" i="2"/>
  <c r="C72" i="2"/>
  <c r="D72" i="2"/>
  <c r="E72" i="2"/>
  <c r="F72" i="2"/>
  <c r="B73" i="2"/>
  <c r="C73" i="2"/>
  <c r="D73" i="2"/>
  <c r="E73" i="2"/>
  <c r="F73" i="2"/>
  <c r="B74" i="2"/>
  <c r="C74" i="2"/>
  <c r="D74" i="2"/>
  <c r="E74" i="2"/>
  <c r="F74" i="2"/>
  <c r="B75" i="2"/>
  <c r="C75" i="2"/>
  <c r="D75" i="2"/>
  <c r="E75" i="2"/>
  <c r="F75" i="2"/>
  <c r="C3" i="2"/>
  <c r="D3" i="2"/>
  <c r="E3" i="2"/>
  <c r="F3" i="2"/>
  <c r="B3" i="2"/>
  <c r="B2" i="8"/>
  <c r="B3" i="8" s="1"/>
  <c r="B2" i="7"/>
  <c r="B3" i="7" s="1"/>
  <c r="AG79" i="8"/>
  <c r="AG76" i="8"/>
  <c r="AG73" i="8"/>
  <c r="AG70" i="8"/>
  <c r="AG67" i="8"/>
  <c r="AG64" i="8"/>
  <c r="AG61" i="8"/>
  <c r="AG58" i="8"/>
  <c r="AG55" i="8"/>
  <c r="AG52" i="8"/>
  <c r="AG49" i="8"/>
  <c r="AG46" i="8"/>
  <c r="AG43" i="8"/>
  <c r="AG40" i="8"/>
  <c r="AG37" i="8"/>
  <c r="AG34" i="8"/>
  <c r="AG31" i="8"/>
  <c r="AG28" i="8"/>
  <c r="AG25" i="8"/>
  <c r="AG22" i="8"/>
  <c r="AG19" i="8"/>
  <c r="AG16" i="8"/>
  <c r="AG13" i="8"/>
  <c r="AG10" i="8"/>
  <c r="AG7" i="8"/>
  <c r="AG13" i="6"/>
  <c r="AG79" i="3"/>
  <c r="AG76" i="3"/>
  <c r="AG73" i="3"/>
  <c r="AG70" i="3"/>
  <c r="AG67" i="3"/>
  <c r="AG64" i="3"/>
  <c r="AG61" i="3"/>
  <c r="AG58" i="3"/>
  <c r="AG55" i="3"/>
  <c r="AG52" i="3"/>
  <c r="AG49" i="3"/>
  <c r="AG46" i="3"/>
  <c r="AG43" i="3"/>
  <c r="AG40" i="3"/>
  <c r="AG37" i="3"/>
  <c r="AG34" i="3"/>
  <c r="AG31" i="3"/>
  <c r="AG28" i="3"/>
  <c r="AG25" i="3"/>
  <c r="AG22" i="3"/>
  <c r="AG19" i="3"/>
  <c r="AG16" i="3"/>
  <c r="AG13" i="3"/>
  <c r="AG10" i="3"/>
  <c r="AG7" i="3"/>
  <c r="AG79" i="5"/>
  <c r="AG76" i="5"/>
  <c r="AG73" i="5"/>
  <c r="AG70" i="5"/>
  <c r="AG67" i="5"/>
  <c r="AG64" i="5"/>
  <c r="AG61" i="5"/>
  <c r="AG58" i="5"/>
  <c r="AG55" i="5"/>
  <c r="AG52" i="5"/>
  <c r="AG49" i="5"/>
  <c r="AG46" i="5"/>
  <c r="AG43" i="5"/>
  <c r="AG40" i="5"/>
  <c r="AG37" i="5"/>
  <c r="AG34" i="5"/>
  <c r="AG31" i="5"/>
  <c r="AG28" i="5"/>
  <c r="AG25" i="5"/>
  <c r="AG22" i="5"/>
  <c r="AG19" i="5"/>
  <c r="AG16" i="5"/>
  <c r="AG13" i="5"/>
  <c r="AG10" i="5"/>
  <c r="AG79" i="6"/>
  <c r="AG76" i="6"/>
  <c r="AG73" i="6"/>
  <c r="AG70" i="6"/>
  <c r="AG67" i="6"/>
  <c r="AG64" i="6"/>
  <c r="AG61" i="6"/>
  <c r="AG58" i="6"/>
  <c r="AG55" i="6"/>
  <c r="AG52" i="6"/>
  <c r="AG49" i="6"/>
  <c r="AG46" i="6"/>
  <c r="AG43" i="6"/>
  <c r="AG40" i="6"/>
  <c r="AG37" i="6"/>
  <c r="AG34" i="6"/>
  <c r="AG31" i="6"/>
  <c r="AG28" i="6"/>
  <c r="AG25" i="6"/>
  <c r="AG22" i="6"/>
  <c r="AG19" i="6"/>
  <c r="AG16" i="6"/>
  <c r="AG10" i="6"/>
  <c r="AG7" i="6"/>
  <c r="AG7" i="7"/>
  <c r="AG79" i="7"/>
  <c r="AG76" i="7"/>
  <c r="AG73" i="7"/>
  <c r="AG70" i="7"/>
  <c r="AG67" i="7"/>
  <c r="AG64" i="7"/>
  <c r="AG61" i="7"/>
  <c r="AG58" i="7"/>
  <c r="AG55" i="7"/>
  <c r="AG52" i="7"/>
  <c r="AG49" i="7"/>
  <c r="AG46" i="7"/>
  <c r="AG43" i="7"/>
  <c r="AG40" i="7"/>
  <c r="AG37" i="7"/>
  <c r="AG34" i="7"/>
  <c r="AG31" i="7"/>
  <c r="AG28" i="7"/>
  <c r="AG25" i="7"/>
  <c r="AG22" i="7"/>
  <c r="AG19" i="7"/>
  <c r="AG16" i="7"/>
  <c r="AG13" i="7"/>
  <c r="AG10" i="7"/>
  <c r="B2" i="6"/>
  <c r="B3" i="6" s="1"/>
  <c r="B2" i="3"/>
  <c r="B3" i="3" s="1"/>
  <c r="C3" i="3" s="1"/>
  <c r="D3" i="3" s="1"/>
  <c r="E3" i="3" s="1"/>
  <c r="F3" i="3" s="1"/>
  <c r="G3" i="3" s="1"/>
  <c r="H3" i="3" s="1"/>
  <c r="I3" i="3" s="1"/>
  <c r="J3" i="3" s="1"/>
  <c r="K3" i="3" s="1"/>
  <c r="L3" i="3" s="1"/>
  <c r="M3" i="3" s="1"/>
  <c r="N3" i="3" s="1"/>
  <c r="O3" i="3" s="1"/>
  <c r="P3" i="3" s="1"/>
  <c r="Q3" i="3" s="1"/>
  <c r="R3" i="3" s="1"/>
  <c r="S3" i="3" s="1"/>
  <c r="T3" i="3" s="1"/>
  <c r="U3" i="3" s="1"/>
  <c r="V3" i="3" s="1"/>
  <c r="W3" i="3" s="1"/>
  <c r="X3" i="3" s="1"/>
  <c r="Y3" i="3" s="1"/>
  <c r="Z3" i="3" s="1"/>
  <c r="AA3" i="3" s="1"/>
  <c r="AB3" i="3" s="1"/>
  <c r="AC3" i="3" s="1"/>
  <c r="AD3" i="3" s="1"/>
  <c r="AE3" i="3" s="1"/>
  <c r="AF3" i="3" s="1"/>
  <c r="EH84" i="2" l="1"/>
  <c r="ED84" i="2"/>
  <c r="EK84" i="2"/>
  <c r="EG84" i="2"/>
  <c r="EJ84" i="2"/>
  <c r="EF84" i="2"/>
  <c r="EB84" i="2"/>
  <c r="EI84" i="2"/>
  <c r="J7" i="1"/>
  <c r="J4" i="1"/>
  <c r="EA154" i="2"/>
  <c r="EK154" i="2" s="1"/>
  <c r="DS130" i="2"/>
  <c r="EC130" i="2" s="1"/>
  <c r="DW118" i="2"/>
  <c r="EG118" i="2" s="1"/>
  <c r="DY106" i="2"/>
  <c r="EI106" i="2" s="1"/>
  <c r="DT94" i="2"/>
  <c r="ED94" i="2" s="1"/>
  <c r="DX94" i="2"/>
  <c r="EH94" i="2" s="1"/>
  <c r="BN39" i="2"/>
  <c r="BN15" i="2"/>
  <c r="DS154" i="2"/>
  <c r="EC154" i="2" s="1"/>
  <c r="EA130" i="2"/>
  <c r="EK130" i="2" s="1"/>
  <c r="DS118" i="2"/>
  <c r="EC118" i="2" s="1"/>
  <c r="DS94" i="2"/>
  <c r="EC94" i="2" s="1"/>
  <c r="DV85" i="2"/>
  <c r="EF85" i="2" s="1"/>
  <c r="DZ85" i="2"/>
  <c r="EJ85" i="2" s="1"/>
  <c r="DV97" i="2"/>
  <c r="EF97" i="2" s="1"/>
  <c r="DZ97" i="2"/>
  <c r="EJ97" i="2" s="1"/>
  <c r="DV109" i="2"/>
  <c r="EF109" i="2" s="1"/>
  <c r="DZ109" i="2"/>
  <c r="EJ109" i="2" s="1"/>
  <c r="BK3" i="2"/>
  <c r="BK69" i="2"/>
  <c r="BN66" i="2"/>
  <c r="BM63" i="2"/>
  <c r="BK57" i="2"/>
  <c r="BN54" i="2"/>
  <c r="BM51" i="2"/>
  <c r="BK45" i="2"/>
  <c r="BN42" i="2"/>
  <c r="BM39" i="2"/>
  <c r="BK33" i="2"/>
  <c r="BN30" i="2"/>
  <c r="BM27" i="2"/>
  <c r="BK21" i="2"/>
  <c r="BN18" i="2"/>
  <c r="BM15" i="2"/>
  <c r="BK9" i="2"/>
  <c r="BN6" i="2"/>
  <c r="DZ154" i="2"/>
  <c r="EJ154" i="2" s="1"/>
  <c r="DV154" i="2"/>
  <c r="EF154" i="2" s="1"/>
  <c r="DX151" i="2"/>
  <c r="EH151" i="2" s="1"/>
  <c r="DT151" i="2"/>
  <c r="ED151" i="2" s="1"/>
  <c r="DZ148" i="2"/>
  <c r="EJ148" i="2" s="1"/>
  <c r="DV148" i="2"/>
  <c r="EF148" i="2" s="1"/>
  <c r="DX145" i="2"/>
  <c r="EH145" i="2" s="1"/>
  <c r="DT145" i="2"/>
  <c r="ED145" i="2" s="1"/>
  <c r="DZ142" i="2"/>
  <c r="EJ142" i="2" s="1"/>
  <c r="DV142" i="2"/>
  <c r="EF142" i="2" s="1"/>
  <c r="DX139" i="2"/>
  <c r="EH139" i="2" s="1"/>
  <c r="DT139" i="2"/>
  <c r="ED139" i="2" s="1"/>
  <c r="DZ136" i="2"/>
  <c r="EJ136" i="2" s="1"/>
  <c r="DV136" i="2"/>
  <c r="EF136" i="2" s="1"/>
  <c r="DX133" i="2"/>
  <c r="EH133" i="2" s="1"/>
  <c r="DT133" i="2"/>
  <c r="ED133" i="2" s="1"/>
  <c r="DZ130" i="2"/>
  <c r="EJ130" i="2" s="1"/>
  <c r="DV130" i="2"/>
  <c r="EF130" i="2" s="1"/>
  <c r="DX127" i="2"/>
  <c r="EH127" i="2" s="1"/>
  <c r="DT127" i="2"/>
  <c r="ED127" i="2" s="1"/>
  <c r="DZ124" i="2"/>
  <c r="EJ124" i="2" s="1"/>
  <c r="DV124" i="2"/>
  <c r="EF124" i="2" s="1"/>
  <c r="DX121" i="2"/>
  <c r="EH121" i="2" s="1"/>
  <c r="DT121" i="2"/>
  <c r="ED121" i="2" s="1"/>
  <c r="DZ118" i="2"/>
  <c r="EJ118" i="2" s="1"/>
  <c r="DV118" i="2"/>
  <c r="EF118" i="2" s="1"/>
  <c r="DW115" i="2"/>
  <c r="EG115" i="2" s="1"/>
  <c r="DW112" i="2"/>
  <c r="EG112" i="2" s="1"/>
  <c r="DW109" i="2"/>
  <c r="EG109" i="2" s="1"/>
  <c r="DW106" i="2"/>
  <c r="EG106" i="2" s="1"/>
  <c r="DW103" i="2"/>
  <c r="EG103" i="2" s="1"/>
  <c r="DW97" i="2"/>
  <c r="EG97" i="2" s="1"/>
  <c r="DW94" i="2"/>
  <c r="EG94" i="2" s="1"/>
  <c r="DW91" i="2"/>
  <c r="EG91" i="2" s="1"/>
  <c r="DW88" i="2"/>
  <c r="EG88" i="2" s="1"/>
  <c r="DW85" i="2"/>
  <c r="EG85" i="2" s="1"/>
  <c r="BN51" i="2"/>
  <c r="DW154" i="2"/>
  <c r="EG154" i="2" s="1"/>
  <c r="EA142" i="2"/>
  <c r="EK142" i="2" s="1"/>
  <c r="DS142" i="2"/>
  <c r="EC142" i="2" s="1"/>
  <c r="DW130" i="2"/>
  <c r="EG130" i="2" s="1"/>
  <c r="DT100" i="2"/>
  <c r="ED100" i="2" s="1"/>
  <c r="DX100" i="2"/>
  <c r="EH100" i="2" s="1"/>
  <c r="BL51" i="2"/>
  <c r="BL39" i="2"/>
  <c r="BL27" i="2"/>
  <c r="BN21" i="2"/>
  <c r="DU154" i="2"/>
  <c r="EE154" i="2" s="1"/>
  <c r="DY136" i="2"/>
  <c r="EI136" i="2" s="1"/>
  <c r="DY130" i="2"/>
  <c r="EI130" i="2" s="1"/>
  <c r="DU130" i="2"/>
  <c r="EE130" i="2" s="1"/>
  <c r="DY124" i="2"/>
  <c r="EI124" i="2" s="1"/>
  <c r="DU124" i="2"/>
  <c r="EE124" i="2" s="1"/>
  <c r="EA121" i="2"/>
  <c r="EK121" i="2" s="1"/>
  <c r="DW121" i="2"/>
  <c r="EG121" i="2" s="1"/>
  <c r="DS121" i="2"/>
  <c r="EC121" i="2" s="1"/>
  <c r="DY118" i="2"/>
  <c r="EI118" i="2" s="1"/>
  <c r="DU118" i="2"/>
  <c r="EE118" i="2" s="1"/>
  <c r="EA115" i="2"/>
  <c r="EK115" i="2" s="1"/>
  <c r="EA112" i="2"/>
  <c r="EK112" i="2" s="1"/>
  <c r="EA109" i="2"/>
  <c r="EK109" i="2" s="1"/>
  <c r="DU109" i="2"/>
  <c r="EE109" i="2" s="1"/>
  <c r="EA106" i="2"/>
  <c r="EK106" i="2" s="1"/>
  <c r="EA103" i="2"/>
  <c r="EK103" i="2" s="1"/>
  <c r="EA100" i="2"/>
  <c r="EK100" i="2" s="1"/>
  <c r="DV100" i="2"/>
  <c r="EF100" i="2" s="1"/>
  <c r="EA97" i="2"/>
  <c r="EK97" i="2" s="1"/>
  <c r="DU97" i="2"/>
  <c r="EE97" i="2" s="1"/>
  <c r="EA94" i="2"/>
  <c r="EK94" i="2" s="1"/>
  <c r="DV94" i="2"/>
  <c r="EF94" i="2" s="1"/>
  <c r="EA91" i="2"/>
  <c r="EK91" i="2" s="1"/>
  <c r="EA88" i="2"/>
  <c r="EK88" i="2" s="1"/>
  <c r="EA85" i="2"/>
  <c r="EK85" i="2" s="1"/>
  <c r="DU85" i="2"/>
  <c r="EE85" i="2" s="1"/>
  <c r="DT106" i="2"/>
  <c r="ED106" i="2" s="1"/>
  <c r="DX106" i="2"/>
  <c r="EH106" i="2" s="1"/>
  <c r="BN63" i="2"/>
  <c r="BN27" i="2"/>
  <c r="DW142" i="2"/>
  <c r="EG142" i="2" s="1"/>
  <c r="EA118" i="2"/>
  <c r="EK118" i="2" s="1"/>
  <c r="DS106" i="2"/>
  <c r="EC106" i="2" s="1"/>
  <c r="DT88" i="2"/>
  <c r="ED88" i="2" s="1"/>
  <c r="DX88" i="2"/>
  <c r="EH88" i="2" s="1"/>
  <c r="DT112" i="2"/>
  <c r="ED112" i="2" s="1"/>
  <c r="DX112" i="2"/>
  <c r="EH112" i="2" s="1"/>
  <c r="BN3" i="2"/>
  <c r="BN69" i="2"/>
  <c r="BL63" i="2"/>
  <c r="BN57" i="2"/>
  <c r="BN45" i="2"/>
  <c r="BN33" i="2"/>
  <c r="BL15" i="2"/>
  <c r="BN9" i="2"/>
  <c r="DY154" i="2"/>
  <c r="EI154" i="2" s="1"/>
  <c r="DY148" i="2"/>
  <c r="EI148" i="2" s="1"/>
  <c r="DU148" i="2"/>
  <c r="EE148" i="2" s="1"/>
  <c r="EA145" i="2"/>
  <c r="EK145" i="2" s="1"/>
  <c r="DW145" i="2"/>
  <c r="EG145" i="2" s="1"/>
  <c r="DS145" i="2"/>
  <c r="EC145" i="2" s="1"/>
  <c r="DY142" i="2"/>
  <c r="EI142" i="2" s="1"/>
  <c r="DU142" i="2"/>
  <c r="EE142" i="2" s="1"/>
  <c r="DU136" i="2"/>
  <c r="EE136" i="2" s="1"/>
  <c r="EA133" i="2"/>
  <c r="EK133" i="2" s="1"/>
  <c r="DW133" i="2"/>
  <c r="EG133" i="2" s="1"/>
  <c r="DS133" i="2"/>
  <c r="EC133" i="2" s="1"/>
  <c r="DV91" i="2"/>
  <c r="EF91" i="2" s="1"/>
  <c r="DZ91" i="2"/>
  <c r="EJ91" i="2" s="1"/>
  <c r="DV103" i="2"/>
  <c r="EF103" i="2" s="1"/>
  <c r="DZ103" i="2"/>
  <c r="EJ103" i="2" s="1"/>
  <c r="DV115" i="2"/>
  <c r="EF115" i="2" s="1"/>
  <c r="DZ115" i="2"/>
  <c r="EJ115" i="2" s="1"/>
  <c r="BN72" i="2"/>
  <c r="BM69" i="2"/>
  <c r="BL66" i="2"/>
  <c r="BK63" i="2"/>
  <c r="BN60" i="2"/>
  <c r="BM57" i="2"/>
  <c r="BL54" i="2"/>
  <c r="BK51" i="2"/>
  <c r="BN48" i="2"/>
  <c r="BM45" i="2"/>
  <c r="BL42" i="2"/>
  <c r="BK39" i="2"/>
  <c r="BN36" i="2"/>
  <c r="BM33" i="2"/>
  <c r="BL30" i="2"/>
  <c r="BK27" i="2"/>
  <c r="BN24" i="2"/>
  <c r="BM21" i="2"/>
  <c r="BL18" i="2"/>
  <c r="BK15" i="2"/>
  <c r="BN12" i="2"/>
  <c r="BM9" i="2"/>
  <c r="BL6" i="2"/>
  <c r="DX154" i="2"/>
  <c r="EH154" i="2" s="1"/>
  <c r="DZ151" i="2"/>
  <c r="EJ151" i="2" s="1"/>
  <c r="DX148" i="2"/>
  <c r="EH148" i="2" s="1"/>
  <c r="DZ145" i="2"/>
  <c r="EJ145" i="2" s="1"/>
  <c r="DX142" i="2"/>
  <c r="EH142" i="2" s="1"/>
  <c r="DZ139" i="2"/>
  <c r="EJ139" i="2" s="1"/>
  <c r="DX136" i="2"/>
  <c r="EH136" i="2" s="1"/>
  <c r="DZ133" i="2"/>
  <c r="EJ133" i="2" s="1"/>
  <c r="DX130" i="2"/>
  <c r="EH130" i="2" s="1"/>
  <c r="DZ127" i="2"/>
  <c r="EJ127" i="2" s="1"/>
  <c r="DX124" i="2"/>
  <c r="EH124" i="2" s="1"/>
  <c r="DZ121" i="2"/>
  <c r="EJ121" i="2" s="1"/>
  <c r="DX118" i="2"/>
  <c r="EH118" i="2" s="1"/>
  <c r="DY115" i="2"/>
  <c r="EI115" i="2" s="1"/>
  <c r="DT115" i="2"/>
  <c r="ED115" i="2" s="1"/>
  <c r="DZ112" i="2"/>
  <c r="EJ112" i="2" s="1"/>
  <c r="DU112" i="2"/>
  <c r="EE112" i="2" s="1"/>
  <c r="DY109" i="2"/>
  <c r="EI109" i="2" s="1"/>
  <c r="DT109" i="2"/>
  <c r="ED109" i="2" s="1"/>
  <c r="DZ106" i="2"/>
  <c r="EJ106" i="2" s="1"/>
  <c r="DU106" i="2"/>
  <c r="EE106" i="2" s="1"/>
  <c r="DY103" i="2"/>
  <c r="EI103" i="2" s="1"/>
  <c r="DT103" i="2"/>
  <c r="ED103" i="2" s="1"/>
  <c r="DZ100" i="2"/>
  <c r="EJ100" i="2" s="1"/>
  <c r="DU100" i="2"/>
  <c r="EE100" i="2" s="1"/>
  <c r="DY97" i="2"/>
  <c r="EI97" i="2" s="1"/>
  <c r="DT97" i="2"/>
  <c r="ED97" i="2" s="1"/>
  <c r="DZ94" i="2"/>
  <c r="EJ94" i="2" s="1"/>
  <c r="DU94" i="2"/>
  <c r="EE94" i="2" s="1"/>
  <c r="DY91" i="2"/>
  <c r="EI91" i="2" s="1"/>
  <c r="DT91" i="2"/>
  <c r="ED91" i="2" s="1"/>
  <c r="DZ88" i="2"/>
  <c r="EJ88" i="2" s="1"/>
  <c r="DU88" i="2"/>
  <c r="EE88" i="2" s="1"/>
  <c r="DY85" i="2"/>
  <c r="EI85" i="2" s="1"/>
  <c r="DT85" i="2"/>
  <c r="ED85" i="2" s="1"/>
  <c r="C3" i="17"/>
  <c r="B4" i="17"/>
  <c r="C3" i="16"/>
  <c r="B4" i="16"/>
  <c r="C3" i="15"/>
  <c r="B4" i="15"/>
  <c r="B4" i="13"/>
  <c r="C3" i="13"/>
  <c r="B4" i="12"/>
  <c r="C3" i="12"/>
  <c r="B4" i="11"/>
  <c r="C3" i="11"/>
  <c r="C3" i="10"/>
  <c r="B4" i="10"/>
  <c r="C3" i="9"/>
  <c r="B4" i="9"/>
  <c r="C3" i="8"/>
  <c r="B4" i="8"/>
  <c r="C3" i="7"/>
  <c r="B4" i="7"/>
  <c r="C3" i="6"/>
  <c r="B4" i="6"/>
  <c r="B4" i="5"/>
  <c r="B4" i="3"/>
  <c r="D3" i="17" l="1"/>
  <c r="C4" i="17"/>
  <c r="D3" i="16"/>
  <c r="C4" i="16"/>
  <c r="D3" i="15"/>
  <c r="C4" i="15"/>
  <c r="D3" i="13"/>
  <c r="C4" i="13"/>
  <c r="D3" i="12"/>
  <c r="C4" i="12"/>
  <c r="D3" i="11"/>
  <c r="C4" i="11"/>
  <c r="D3" i="10"/>
  <c r="C4" i="10"/>
  <c r="D3" i="9"/>
  <c r="C4" i="9"/>
  <c r="D3" i="8"/>
  <c r="C4" i="8"/>
  <c r="D3" i="7"/>
  <c r="C4" i="7"/>
  <c r="D3" i="6"/>
  <c r="C4" i="6"/>
  <c r="C4" i="5"/>
  <c r="D4" i="3"/>
  <c r="C4" i="3"/>
  <c r="E4" i="3"/>
  <c r="D4" i="17" l="1"/>
  <c r="E3" i="17"/>
  <c r="E3" i="16"/>
  <c r="D4" i="16"/>
  <c r="E3" i="15"/>
  <c r="D4" i="15"/>
  <c r="D4" i="13"/>
  <c r="E3" i="13"/>
  <c r="D4" i="12"/>
  <c r="E3" i="12"/>
  <c r="D4" i="11"/>
  <c r="E3" i="11"/>
  <c r="D4" i="10"/>
  <c r="E3" i="10"/>
  <c r="D4" i="9"/>
  <c r="E3" i="9"/>
  <c r="D4" i="8"/>
  <c r="E3" i="8"/>
  <c r="E3" i="7"/>
  <c r="D4" i="7"/>
  <c r="D4" i="6"/>
  <c r="E3" i="6"/>
  <c r="D4" i="5"/>
  <c r="F4" i="3"/>
  <c r="E4" i="17" l="1"/>
  <c r="F3" i="17"/>
  <c r="E4" i="16"/>
  <c r="F3" i="16"/>
  <c r="E4" i="15"/>
  <c r="F3" i="15"/>
  <c r="E4" i="13"/>
  <c r="F3" i="13"/>
  <c r="E4" i="12"/>
  <c r="F3" i="12"/>
  <c r="E4" i="11"/>
  <c r="F3" i="11"/>
  <c r="E4" i="10"/>
  <c r="F3" i="10"/>
  <c r="E4" i="9"/>
  <c r="F3" i="9"/>
  <c r="E4" i="8"/>
  <c r="F3" i="8"/>
  <c r="E4" i="7"/>
  <c r="F3" i="7"/>
  <c r="E4" i="6"/>
  <c r="F3" i="6"/>
  <c r="E4" i="5"/>
  <c r="G4" i="3"/>
  <c r="G3" i="17" l="1"/>
  <c r="F4" i="17"/>
  <c r="G3" i="16"/>
  <c r="F4" i="16"/>
  <c r="F4" i="15"/>
  <c r="G3" i="15"/>
  <c r="F4" i="13"/>
  <c r="G3" i="13"/>
  <c r="G3" i="12"/>
  <c r="F4" i="12"/>
  <c r="G3" i="11"/>
  <c r="F4" i="11"/>
  <c r="G3" i="10"/>
  <c r="F4" i="10"/>
  <c r="F4" i="9"/>
  <c r="G3" i="9"/>
  <c r="G3" i="8"/>
  <c r="F4" i="8"/>
  <c r="F4" i="7"/>
  <c r="G3" i="7"/>
  <c r="G3" i="6"/>
  <c r="F4" i="6"/>
  <c r="F4" i="5"/>
  <c r="H4" i="3"/>
  <c r="H3" i="17" l="1"/>
  <c r="G4" i="17"/>
  <c r="H3" i="16"/>
  <c r="G4" i="16"/>
  <c r="H3" i="15"/>
  <c r="G4" i="15"/>
  <c r="H3" i="13"/>
  <c r="G4" i="13"/>
  <c r="H3" i="12"/>
  <c r="G4" i="12"/>
  <c r="H3" i="11"/>
  <c r="G4" i="11"/>
  <c r="H3" i="10"/>
  <c r="G4" i="10"/>
  <c r="H3" i="9"/>
  <c r="G4" i="9"/>
  <c r="H3" i="8"/>
  <c r="G4" i="8"/>
  <c r="H3" i="7"/>
  <c r="G4" i="7"/>
  <c r="H3" i="6"/>
  <c r="G4" i="6"/>
  <c r="G4" i="5"/>
  <c r="I4" i="3"/>
  <c r="I3" i="17" l="1"/>
  <c r="H4" i="17"/>
  <c r="H4" i="16"/>
  <c r="I3" i="16"/>
  <c r="H4" i="15"/>
  <c r="I3" i="15"/>
  <c r="I3" i="13"/>
  <c r="H4" i="13"/>
  <c r="I3" i="12"/>
  <c r="H4" i="12"/>
  <c r="H4" i="11"/>
  <c r="I3" i="11"/>
  <c r="H4" i="10"/>
  <c r="I3" i="10"/>
  <c r="H4" i="9"/>
  <c r="I3" i="9"/>
  <c r="I3" i="8"/>
  <c r="H4" i="8"/>
  <c r="H4" i="7"/>
  <c r="I3" i="7"/>
  <c r="H4" i="6"/>
  <c r="I3" i="6"/>
  <c r="H4" i="5"/>
  <c r="J4" i="3"/>
  <c r="I4" i="17" l="1"/>
  <c r="J3" i="17"/>
  <c r="I4" i="16"/>
  <c r="J3" i="16"/>
  <c r="I4" i="15"/>
  <c r="J3" i="15"/>
  <c r="I4" i="13"/>
  <c r="J3" i="13"/>
  <c r="I4" i="12"/>
  <c r="J3" i="12"/>
  <c r="I4" i="11"/>
  <c r="J3" i="11"/>
  <c r="I4" i="10"/>
  <c r="J3" i="10"/>
  <c r="I4" i="9"/>
  <c r="J3" i="9"/>
  <c r="I4" i="8"/>
  <c r="J3" i="8"/>
  <c r="I4" i="7"/>
  <c r="J3" i="7"/>
  <c r="I4" i="6"/>
  <c r="J3" i="6"/>
  <c r="I4" i="5"/>
  <c r="K4" i="3"/>
  <c r="J4" i="17" l="1"/>
  <c r="K3" i="17"/>
  <c r="J4" i="16"/>
  <c r="K3" i="16"/>
  <c r="K3" i="15"/>
  <c r="J4" i="15"/>
  <c r="K3" i="13"/>
  <c r="J4" i="13"/>
  <c r="J4" i="12"/>
  <c r="K3" i="12"/>
  <c r="J4" i="11"/>
  <c r="K3" i="11"/>
  <c r="K3" i="10"/>
  <c r="J4" i="10"/>
  <c r="K3" i="9"/>
  <c r="J4" i="9"/>
  <c r="K3" i="8"/>
  <c r="J4" i="8"/>
  <c r="K3" i="7"/>
  <c r="J4" i="7"/>
  <c r="K3" i="6"/>
  <c r="J4" i="6"/>
  <c r="J4" i="5"/>
  <c r="L4" i="3"/>
  <c r="L3" i="17" l="1"/>
  <c r="K4" i="17"/>
  <c r="L3" i="16"/>
  <c r="K4" i="16"/>
  <c r="L3" i="15"/>
  <c r="K4" i="15"/>
  <c r="L3" i="13"/>
  <c r="K4" i="13"/>
  <c r="L3" i="12"/>
  <c r="K4" i="12"/>
  <c r="L3" i="11"/>
  <c r="K4" i="11"/>
  <c r="L3" i="10"/>
  <c r="K4" i="10"/>
  <c r="L3" i="9"/>
  <c r="K4" i="9"/>
  <c r="L3" i="8"/>
  <c r="K4" i="8"/>
  <c r="L3" i="7"/>
  <c r="K4" i="7"/>
  <c r="L3" i="6"/>
  <c r="K4" i="6"/>
  <c r="K4" i="5"/>
  <c r="M4" i="3"/>
  <c r="L4" i="17" l="1"/>
  <c r="M3" i="17"/>
  <c r="L4" i="16"/>
  <c r="M3" i="16"/>
  <c r="M3" i="15"/>
  <c r="L4" i="15"/>
  <c r="M3" i="13"/>
  <c r="L4" i="13"/>
  <c r="L4" i="12"/>
  <c r="M3" i="12"/>
  <c r="M3" i="11"/>
  <c r="L4" i="11"/>
  <c r="L4" i="10"/>
  <c r="M3" i="10"/>
  <c r="M3" i="9"/>
  <c r="L4" i="9"/>
  <c r="L4" i="8"/>
  <c r="M3" i="8"/>
  <c r="L4" i="7"/>
  <c r="M3" i="7"/>
  <c r="L4" i="6"/>
  <c r="M3" i="6"/>
  <c r="L4" i="5"/>
  <c r="N4" i="3"/>
  <c r="M4" i="17" l="1"/>
  <c r="N3" i="17"/>
  <c r="M4" i="16"/>
  <c r="N3" i="16"/>
  <c r="M4" i="15"/>
  <c r="N3" i="15"/>
  <c r="M4" i="13"/>
  <c r="N3" i="13"/>
  <c r="M4" i="12"/>
  <c r="N3" i="12"/>
  <c r="M4" i="11"/>
  <c r="N3" i="11"/>
  <c r="M4" i="10"/>
  <c r="N3" i="10"/>
  <c r="M4" i="9"/>
  <c r="N3" i="9"/>
  <c r="M4" i="8"/>
  <c r="N3" i="8"/>
  <c r="M4" i="7"/>
  <c r="N3" i="7"/>
  <c r="M4" i="6"/>
  <c r="N3" i="6"/>
  <c r="M4" i="5"/>
  <c r="O4" i="3"/>
  <c r="O3" i="17" l="1"/>
  <c r="N4" i="17"/>
  <c r="O3" i="16"/>
  <c r="N4" i="16"/>
  <c r="N4" i="15"/>
  <c r="O3" i="15"/>
  <c r="N4" i="13"/>
  <c r="O3" i="13"/>
  <c r="O3" i="12"/>
  <c r="N4" i="12"/>
  <c r="O3" i="11"/>
  <c r="N4" i="11"/>
  <c r="O3" i="10"/>
  <c r="N4" i="10"/>
  <c r="O3" i="9"/>
  <c r="N4" i="9"/>
  <c r="O3" i="8"/>
  <c r="N4" i="8"/>
  <c r="N4" i="7"/>
  <c r="O3" i="7"/>
  <c r="O3" i="6"/>
  <c r="N4" i="6"/>
  <c r="N4" i="5"/>
  <c r="P4" i="3"/>
  <c r="P3" i="17" l="1"/>
  <c r="O4" i="17"/>
  <c r="P3" i="16"/>
  <c r="O4" i="16"/>
  <c r="P3" i="15"/>
  <c r="O4" i="15"/>
  <c r="P3" i="13"/>
  <c r="O4" i="13"/>
  <c r="P3" i="12"/>
  <c r="O4" i="12"/>
  <c r="P3" i="11"/>
  <c r="O4" i="11"/>
  <c r="P3" i="10"/>
  <c r="O4" i="10"/>
  <c r="P3" i="9"/>
  <c r="O4" i="9"/>
  <c r="P3" i="8"/>
  <c r="O4" i="8"/>
  <c r="P3" i="7"/>
  <c r="O4" i="7"/>
  <c r="P3" i="6"/>
  <c r="O4" i="6"/>
  <c r="O4" i="5"/>
  <c r="Q4" i="3"/>
  <c r="Q3" i="17" l="1"/>
  <c r="P4" i="17"/>
  <c r="Q3" i="16"/>
  <c r="P4" i="16"/>
  <c r="Q3" i="15"/>
  <c r="P4" i="15"/>
  <c r="P4" i="13"/>
  <c r="Q3" i="13"/>
  <c r="P4" i="12"/>
  <c r="Q3" i="12"/>
  <c r="P4" i="11"/>
  <c r="Q3" i="11"/>
  <c r="P4" i="10"/>
  <c r="Q3" i="10"/>
  <c r="P4" i="9"/>
  <c r="Q3" i="9"/>
  <c r="P4" i="8"/>
  <c r="Q3" i="8"/>
  <c r="Q3" i="7"/>
  <c r="P4" i="7"/>
  <c r="P4" i="6"/>
  <c r="Q3" i="6"/>
  <c r="P4" i="5"/>
  <c r="R4" i="3"/>
  <c r="Q4" i="17" l="1"/>
  <c r="R3" i="17"/>
  <c r="Q4" i="16"/>
  <c r="R3" i="16"/>
  <c r="Q4" i="15"/>
  <c r="R3" i="15"/>
  <c r="Q4" i="13"/>
  <c r="R3" i="13"/>
  <c r="Q4" i="12"/>
  <c r="R3" i="12"/>
  <c r="Q4" i="11"/>
  <c r="R3" i="11"/>
  <c r="Q4" i="10"/>
  <c r="R3" i="10"/>
  <c r="Q4" i="9"/>
  <c r="R3" i="9"/>
  <c r="Q4" i="8"/>
  <c r="R3" i="8"/>
  <c r="Q4" i="7"/>
  <c r="R3" i="7"/>
  <c r="Q4" i="6"/>
  <c r="R3" i="6"/>
  <c r="Q4" i="5"/>
  <c r="S4" i="3"/>
  <c r="S3" i="17" l="1"/>
  <c r="R4" i="17"/>
  <c r="R4" i="16"/>
  <c r="S3" i="16"/>
  <c r="S3" i="15"/>
  <c r="R4" i="15"/>
  <c r="S3" i="13"/>
  <c r="R4" i="13"/>
  <c r="R4" i="12"/>
  <c r="S3" i="12"/>
  <c r="R4" i="11"/>
  <c r="S3" i="11"/>
  <c r="S3" i="10"/>
  <c r="R4" i="10"/>
  <c r="S3" i="9"/>
  <c r="R4" i="9"/>
  <c r="R4" i="8"/>
  <c r="S3" i="8"/>
  <c r="S3" i="7"/>
  <c r="R4" i="7"/>
  <c r="S3" i="6"/>
  <c r="R4" i="6"/>
  <c r="R4" i="5"/>
  <c r="T4" i="3"/>
  <c r="T3" i="17" l="1"/>
  <c r="S4" i="17"/>
  <c r="T3" i="16"/>
  <c r="S4" i="16"/>
  <c r="T3" i="15"/>
  <c r="S4" i="15"/>
  <c r="T3" i="13"/>
  <c r="S4" i="13"/>
  <c r="T3" i="12"/>
  <c r="S4" i="12"/>
  <c r="T3" i="11"/>
  <c r="S4" i="11"/>
  <c r="T3" i="10"/>
  <c r="S4" i="10"/>
  <c r="T3" i="9"/>
  <c r="S4" i="9"/>
  <c r="T3" i="8"/>
  <c r="S4" i="8"/>
  <c r="T3" i="7"/>
  <c r="S4" i="7"/>
  <c r="T3" i="6"/>
  <c r="S4" i="6"/>
  <c r="S4" i="5"/>
  <c r="U4" i="3"/>
  <c r="T4" i="17" l="1"/>
  <c r="U3" i="17"/>
  <c r="T4" i="16"/>
  <c r="U3" i="16"/>
  <c r="T4" i="15"/>
  <c r="U3" i="15"/>
  <c r="U3" i="13"/>
  <c r="T4" i="13"/>
  <c r="U3" i="12"/>
  <c r="T4" i="12"/>
  <c r="U3" i="11"/>
  <c r="T4" i="11"/>
  <c r="T4" i="10"/>
  <c r="U3" i="10"/>
  <c r="T4" i="9"/>
  <c r="U3" i="9"/>
  <c r="T4" i="8"/>
  <c r="U3" i="8"/>
  <c r="T4" i="7"/>
  <c r="U3" i="7"/>
  <c r="T4" i="6"/>
  <c r="U3" i="6"/>
  <c r="T4" i="5"/>
  <c r="V4" i="3"/>
  <c r="U4" i="17" l="1"/>
  <c r="V3" i="17"/>
  <c r="U4" i="16"/>
  <c r="V3" i="16"/>
  <c r="U4" i="15"/>
  <c r="V3" i="15"/>
  <c r="U4" i="13"/>
  <c r="V3" i="13"/>
  <c r="U4" i="12"/>
  <c r="V3" i="12"/>
  <c r="U4" i="11"/>
  <c r="V3" i="11"/>
  <c r="U4" i="10"/>
  <c r="V3" i="10"/>
  <c r="U4" i="9"/>
  <c r="V3" i="9"/>
  <c r="U4" i="8"/>
  <c r="V3" i="8"/>
  <c r="U4" i="7"/>
  <c r="V3" i="7"/>
  <c r="U4" i="6"/>
  <c r="V3" i="6"/>
  <c r="U4" i="5"/>
  <c r="W4" i="3"/>
  <c r="V4" i="17" l="1"/>
  <c r="W3" i="17"/>
  <c r="W3" i="16"/>
  <c r="V4" i="16"/>
  <c r="V4" i="15"/>
  <c r="W3" i="15"/>
  <c r="V4" i="13"/>
  <c r="W3" i="13"/>
  <c r="W3" i="12"/>
  <c r="V4" i="12"/>
  <c r="W3" i="11"/>
  <c r="V4" i="11"/>
  <c r="W3" i="10"/>
  <c r="V4" i="10"/>
  <c r="W3" i="9"/>
  <c r="V4" i="9"/>
  <c r="W3" i="8"/>
  <c r="V4" i="8"/>
  <c r="W3" i="7"/>
  <c r="V4" i="7"/>
  <c r="W3" i="6"/>
  <c r="V4" i="6"/>
  <c r="V4" i="5"/>
  <c r="X4" i="3"/>
  <c r="X3" i="17" l="1"/>
  <c r="W4" i="17"/>
  <c r="X3" i="16"/>
  <c r="W4" i="16"/>
  <c r="X3" i="15"/>
  <c r="W4" i="15"/>
  <c r="X3" i="13"/>
  <c r="W4" i="13"/>
  <c r="X3" i="12"/>
  <c r="W4" i="12"/>
  <c r="X3" i="11"/>
  <c r="W4" i="11"/>
  <c r="X3" i="10"/>
  <c r="W4" i="10"/>
  <c r="X3" i="9"/>
  <c r="W4" i="9"/>
  <c r="X3" i="8"/>
  <c r="W4" i="8"/>
  <c r="X3" i="7"/>
  <c r="W4" i="7"/>
  <c r="X3" i="6"/>
  <c r="W4" i="6"/>
  <c r="W4" i="5"/>
  <c r="Y4" i="3"/>
  <c r="X4" i="17" l="1"/>
  <c r="Y3" i="17"/>
  <c r="X4" i="16"/>
  <c r="Y3" i="16"/>
  <c r="Y3" i="15"/>
  <c r="X4" i="15"/>
  <c r="Y3" i="13"/>
  <c r="X4" i="13"/>
  <c r="X4" i="12"/>
  <c r="Y3" i="12"/>
  <c r="X4" i="11"/>
  <c r="Y3" i="11"/>
  <c r="X4" i="10"/>
  <c r="Y3" i="10"/>
  <c r="X4" i="9"/>
  <c r="Y3" i="9"/>
  <c r="X4" i="8"/>
  <c r="Y3" i="8"/>
  <c r="X4" i="7"/>
  <c r="Y3" i="7"/>
  <c r="X4" i="6"/>
  <c r="Y3" i="6"/>
  <c r="X4" i="5"/>
  <c r="Z4" i="3"/>
  <c r="Y4" i="17" l="1"/>
  <c r="Z3" i="17"/>
  <c r="Y4" i="16"/>
  <c r="Z3" i="16"/>
  <c r="Y4" i="15"/>
  <c r="Z3" i="15"/>
  <c r="Y4" i="13"/>
  <c r="Z3" i="13"/>
  <c r="Y4" i="12"/>
  <c r="Z3" i="12"/>
  <c r="Y4" i="11"/>
  <c r="Z3" i="11"/>
  <c r="Y4" i="10"/>
  <c r="Z3" i="10"/>
  <c r="Y4" i="9"/>
  <c r="Z3" i="9"/>
  <c r="Y4" i="8"/>
  <c r="Z3" i="8"/>
  <c r="Y4" i="7"/>
  <c r="Z3" i="7"/>
  <c r="Y4" i="6"/>
  <c r="Z3" i="6"/>
  <c r="Y4" i="5"/>
  <c r="AA4" i="3"/>
  <c r="AA3" i="17" l="1"/>
  <c r="Z4" i="17"/>
  <c r="AA3" i="16"/>
  <c r="Z4" i="16"/>
  <c r="AA3" i="15"/>
  <c r="Z4" i="15"/>
  <c r="AA3" i="13"/>
  <c r="Z4" i="13"/>
  <c r="Z4" i="12"/>
  <c r="AA3" i="12"/>
  <c r="Z4" i="11"/>
  <c r="AA3" i="11"/>
  <c r="AA3" i="10"/>
  <c r="Z4" i="10"/>
  <c r="AA3" i="9"/>
  <c r="Z4" i="9"/>
  <c r="AA3" i="8"/>
  <c r="Z4" i="8"/>
  <c r="Z4" i="7"/>
  <c r="AA3" i="7"/>
  <c r="AA3" i="6"/>
  <c r="Z4" i="6"/>
  <c r="Z4" i="5"/>
  <c r="AB4" i="3"/>
  <c r="AB3" i="17" l="1"/>
  <c r="AA4" i="17"/>
  <c r="AB3" i="16"/>
  <c r="AA4" i="16"/>
  <c r="AB3" i="15"/>
  <c r="AA4" i="15"/>
  <c r="AB3" i="13"/>
  <c r="AA4" i="13"/>
  <c r="AB3" i="12"/>
  <c r="AA4" i="12"/>
  <c r="AB3" i="11"/>
  <c r="AA4" i="11"/>
  <c r="AB3" i="10"/>
  <c r="AA4" i="10"/>
  <c r="AB3" i="9"/>
  <c r="AA4" i="9"/>
  <c r="AB3" i="8"/>
  <c r="AA4" i="8"/>
  <c r="AB3" i="7"/>
  <c r="AA4" i="7"/>
  <c r="AB3" i="6"/>
  <c r="AA4" i="6"/>
  <c r="AA4" i="5"/>
  <c r="AC4" i="3"/>
  <c r="AC3" i="17" l="1"/>
  <c r="AB4" i="17"/>
  <c r="AC3" i="16"/>
  <c r="AB4" i="16"/>
  <c r="AC3" i="15"/>
  <c r="AB4" i="15"/>
  <c r="AB4" i="13"/>
  <c r="AC3" i="13"/>
  <c r="AB4" i="12"/>
  <c r="AC3" i="12"/>
  <c r="AB4" i="11"/>
  <c r="AC3" i="11"/>
  <c r="AB4" i="10"/>
  <c r="AC3" i="10"/>
  <c r="AB4" i="9"/>
  <c r="AC3" i="9"/>
  <c r="AC3" i="8"/>
  <c r="AB4" i="8"/>
  <c r="AC3" i="7"/>
  <c r="AB4" i="7"/>
  <c r="AB4" i="6"/>
  <c r="AC3" i="6"/>
  <c r="AB4" i="5"/>
  <c r="AD4" i="3"/>
  <c r="AC4" i="17" l="1"/>
  <c r="AD3" i="17"/>
  <c r="AC4" i="16"/>
  <c r="AD3" i="16"/>
  <c r="AC4" i="15"/>
  <c r="AD3" i="15"/>
  <c r="AC4" i="13"/>
  <c r="AD3" i="13"/>
  <c r="AC4" i="12"/>
  <c r="AD3" i="12"/>
  <c r="AC4" i="11"/>
  <c r="AD3" i="11"/>
  <c r="AC4" i="10"/>
  <c r="AD3" i="10"/>
  <c r="AC4" i="9"/>
  <c r="AD3" i="9"/>
  <c r="AC4" i="8"/>
  <c r="AD3" i="8"/>
  <c r="AC4" i="7"/>
  <c r="AD3" i="7"/>
  <c r="AC4" i="6"/>
  <c r="AD3" i="6"/>
  <c r="AC4" i="5"/>
  <c r="AF4" i="3"/>
  <c r="AE4" i="3"/>
  <c r="AE3" i="17" l="1"/>
  <c r="AD4" i="17"/>
  <c r="AE3" i="16"/>
  <c r="AD4" i="16"/>
  <c r="AD4" i="15"/>
  <c r="AE3" i="15"/>
  <c r="AE3" i="13"/>
  <c r="AD4" i="13"/>
  <c r="AE3" i="12"/>
  <c r="AD4" i="12"/>
  <c r="AE3" i="11"/>
  <c r="AD4" i="11"/>
  <c r="AE3" i="10"/>
  <c r="AD4" i="10"/>
  <c r="AE3" i="9"/>
  <c r="AD4" i="9"/>
  <c r="AE3" i="8"/>
  <c r="AD4" i="8"/>
  <c r="AE3" i="7"/>
  <c r="AD4" i="7"/>
  <c r="AE3" i="6"/>
  <c r="AD4" i="6"/>
  <c r="AD4" i="5"/>
  <c r="AF3" i="17" l="1"/>
  <c r="AF4" i="17" s="1"/>
  <c r="AE4" i="17"/>
  <c r="AF3" i="16"/>
  <c r="AF4" i="16" s="1"/>
  <c r="AE4" i="16"/>
  <c r="AF3" i="15"/>
  <c r="AF4" i="15" s="1"/>
  <c r="AE4" i="15"/>
  <c r="AF3" i="13"/>
  <c r="AF4" i="13" s="1"/>
  <c r="AE4" i="13"/>
  <c r="AF3" i="12"/>
  <c r="AF4" i="12" s="1"/>
  <c r="AE4" i="12"/>
  <c r="AF3" i="11"/>
  <c r="AF4" i="11" s="1"/>
  <c r="AE4" i="11"/>
  <c r="AF3" i="10"/>
  <c r="AF4" i="10" s="1"/>
  <c r="AE4" i="10"/>
  <c r="AF3" i="9"/>
  <c r="AF4" i="9" s="1"/>
  <c r="AE4" i="9"/>
  <c r="AF3" i="8"/>
  <c r="AF4" i="8" s="1"/>
  <c r="AE4" i="8"/>
  <c r="AF3" i="7"/>
  <c r="AF4" i="7" s="1"/>
  <c r="AE4" i="7"/>
  <c r="AF3" i="6"/>
  <c r="AF4" i="6" s="1"/>
  <c r="AE4" i="6"/>
</calcChain>
</file>

<file path=xl/sharedStrings.xml><?xml version="1.0" encoding="utf-8"?>
<sst xmlns="http://schemas.openxmlformats.org/spreadsheetml/2006/main" count="2931" uniqueCount="101">
  <si>
    <t>Nom</t>
  </si>
  <si>
    <t>Prénom</t>
  </si>
  <si>
    <t>Tel</t>
  </si>
  <si>
    <t>Dilpomé cuisine</t>
  </si>
  <si>
    <t>C. x</t>
  </si>
  <si>
    <t>x</t>
  </si>
  <si>
    <t>C.</t>
  </si>
  <si>
    <t>J. x</t>
  </si>
  <si>
    <t>J.</t>
  </si>
  <si>
    <t>Bac pro cuisine</t>
  </si>
  <si>
    <t>E. x</t>
  </si>
  <si>
    <t>E.</t>
  </si>
  <si>
    <t>L. x</t>
  </si>
  <si>
    <t>L.</t>
  </si>
  <si>
    <t>M. x</t>
  </si>
  <si>
    <t>M.</t>
  </si>
  <si>
    <t>F. x</t>
  </si>
  <si>
    <t>F.</t>
  </si>
  <si>
    <t>Cap cuisine</t>
  </si>
  <si>
    <t>S. x</t>
  </si>
  <si>
    <t>S.</t>
  </si>
  <si>
    <t>A. x</t>
  </si>
  <si>
    <t>A.</t>
  </si>
  <si>
    <t>P. x</t>
  </si>
  <si>
    <t>P.</t>
  </si>
  <si>
    <t>D. x</t>
  </si>
  <si>
    <t>D.</t>
  </si>
  <si>
    <t>T. x</t>
  </si>
  <si>
    <t>T.</t>
  </si>
  <si>
    <t>G. x</t>
  </si>
  <si>
    <t>G.</t>
  </si>
  <si>
    <t>Y. x</t>
  </si>
  <si>
    <t>Y.</t>
  </si>
  <si>
    <t>V. x</t>
  </si>
  <si>
    <t>V.</t>
  </si>
  <si>
    <t>K. x</t>
  </si>
  <si>
    <t>K.</t>
  </si>
  <si>
    <t>Février</t>
  </si>
  <si>
    <t>Mars</t>
  </si>
  <si>
    <t>Avril</t>
  </si>
  <si>
    <t>CA</t>
  </si>
  <si>
    <t>RTT</t>
  </si>
  <si>
    <t>AT</t>
  </si>
  <si>
    <t>CM</t>
  </si>
  <si>
    <t>CLM</t>
  </si>
  <si>
    <t>?</t>
  </si>
  <si>
    <t>Janvier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</si>
  <si>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</si>
  <si>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</si>
  <si>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</si>
  <si>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</si>
  <si>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</si>
  <si>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</si>
  <si>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</si>
  <si>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</si>
  <si>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Janvier 2022</t>
  </si>
  <si>
    <t>Heures</t>
  </si>
  <si>
    <t>posées</t>
  </si>
  <si>
    <t>RR</t>
  </si>
  <si>
    <t>Bondy</t>
  </si>
  <si>
    <t>CET</t>
  </si>
  <si>
    <t>DEB</t>
  </si>
  <si>
    <t>H.O</t>
  </si>
  <si>
    <t>S.S</t>
  </si>
  <si>
    <t>CUI</t>
  </si>
  <si>
    <t>CEL</t>
  </si>
  <si>
    <t>TCEL</t>
  </si>
  <si>
    <t>THER</t>
  </si>
  <si>
    <t>PLON</t>
  </si>
  <si>
    <t>APP</t>
  </si>
  <si>
    <t>S.D</t>
  </si>
  <si>
    <t>-2,5</t>
  </si>
  <si>
    <t>-1,5</t>
  </si>
  <si>
    <t>-1</t>
  </si>
  <si>
    <t>Ména</t>
  </si>
  <si>
    <t>-2</t>
  </si>
  <si>
    <t>CE</t>
  </si>
  <si>
    <t>P</t>
  </si>
  <si>
    <t>-3,5</t>
  </si>
  <si>
    <t>H.D</t>
  </si>
  <si>
    <t>D</t>
  </si>
  <si>
    <t>-5,5</t>
  </si>
  <si>
    <t>R.R</t>
  </si>
  <si>
    <t>Clos B</t>
  </si>
  <si>
    <t>Fevrier</t>
  </si>
  <si>
    <t>Decembre</t>
  </si>
  <si>
    <t>Récapitulatif Total en jours</t>
  </si>
  <si>
    <t>Récapitulatif total</t>
  </si>
  <si>
    <t>Récap annuel self</t>
  </si>
  <si>
    <t>Zone chaude</t>
  </si>
  <si>
    <t>Zone froide</t>
  </si>
  <si>
    <t>Feriés</t>
  </si>
  <si>
    <t>Lundi</t>
  </si>
  <si>
    <t>Dimanche</t>
  </si>
  <si>
    <t>Pâques</t>
  </si>
  <si>
    <t>Mardi</t>
  </si>
  <si>
    <t>Jeudi</t>
  </si>
  <si>
    <t>Ascension</t>
  </si>
  <si>
    <t>Pentecote</t>
  </si>
  <si>
    <t>Samedi</t>
  </si>
  <si>
    <t>Mercredi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</si>
</sst>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dd"/>
    <numFmt numFmtId="166" formatCode="d"/>
  </numFmts>
  <fonts count="1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rgb="FFCC9900"/>
      <name val="Calibri"/>
      <family val="2"/>
      <scheme val="minor"/>
    </font>
    <font>
      <sz val="11"/>
      <color rgb="FFEC701C"/>
      <name val="Calibri"/>
      <family val="2"/>
      <scheme val="minor"/>
    </font>
    <font>
      <sz val="11"/>
      <color rgb="FFA77CFC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3" tint="0.59999389629810485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11"/>
      <color rgb="FFFF75FF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2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theme="7"/>
        <bgColor theme="4" tint="0.79998168889431442"/>
      </patternFill>
    </fill>
    <fill>
      <patternFill patternType="solid">
        <fgColor theme="4"/>
        <bgColor indexed="64"/>
      </patternFill>
    </fill>
    <fill>
      <patternFill patternType="solid">
        <fgColor theme="5" tint="0.39997558519241921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5FF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theme="4" tint="0.39997558519241921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2" fillId="0" borderId="1" xfId="0" applyFont="1" applyBorder="1" applyAlignment="1">
      <alignment horizontal="centerContinuous"/>
    </xf>
    <xf numFmtId="0" fontId="2" fillId="0" borderId="2" xfId="0" applyFont="1" applyBorder="1" applyAlignment="1">
      <alignment horizontal="centerContinuous"/>
    </xf>
    <xf numFmtId="0" fontId="2" fillId="0" borderId="3" xfId="0" applyFont="1" applyBorder="1" applyAlignment="1">
      <alignment horizontal="centerContinuous"/>
    </xf>
    <xf numFmtId="49" fontId="2" fillId="0" borderId="1" xfId="0" applyNumberFormat="1" applyFont="1" applyBorder="1" applyAlignment="1">
      <alignment horizontal="centerContinuous"/>
    </xf>
    <xf numFmtId="49" fontId="2" fillId="0" borderId="2" xfId="0" applyNumberFormat="1" applyFont="1" applyBorder="1" applyAlignment="1">
      <alignment horizontal="centerContinuous"/>
    </xf>
    <xf numFmtId="17" fontId="2" fillId="0" borderId="2" xfId="0" applyNumberFormat="1" applyFont="1" applyBorder="1" applyAlignment="1">
      <alignment horizontal="centerContinuous"/>
    </xf>
    <xf numFmtId="0" fontId="0" fillId="0" borderId="3" xfId="0" applyBorder="1"/>
    <xf numFmtId="0" fontId="5" fillId="0" borderId="0" xfId="0" applyFont="1"/>
    <xf numFmtId="164" fontId="6" fillId="0" borderId="0" xfId="0" applyNumberFormat="1" applyFont="1" applyAlignment="1">
      <alignment horizontal="centerContinuous"/>
    </xf>
    <xf numFmtId="0" fontId="6" fillId="0" borderId="0" xfId="0" applyFont="1" applyAlignment="1">
      <alignment horizontal="centerContinuous"/>
    </xf>
    <xf numFmtId="0" fontId="5" fillId="0" borderId="0" xfId="0" applyFont="1" applyAlignment="1">
      <alignment horizontal="center"/>
    </xf>
    <xf numFmtId="165" fontId="0" fillId="0" borderId="0" xfId="0" applyNumberForma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4" xfId="0" applyBorder="1"/>
    <xf numFmtId="0" fontId="0" fillId="2" borderId="12" xfId="0" applyFill="1" applyBorder="1" applyAlignment="1" applyProtection="1">
      <alignment horizontal="center" vertical="center"/>
      <protection hidden="1"/>
    </xf>
    <xf numFmtId="0" fontId="0" fillId="3" borderId="13" xfId="0" applyFill="1" applyBorder="1" applyAlignment="1" applyProtection="1">
      <alignment horizontal="center" vertical="center"/>
      <protection hidden="1"/>
    </xf>
    <xf numFmtId="0" fontId="4" fillId="4" borderId="13" xfId="0" applyFont="1" applyFill="1" applyBorder="1" applyAlignment="1" applyProtection="1">
      <alignment horizontal="center" vertical="center"/>
      <protection hidden="1"/>
    </xf>
    <xf numFmtId="0" fontId="0" fillId="5" borderId="13" xfId="0" applyFill="1" applyBorder="1" applyAlignment="1" applyProtection="1">
      <alignment horizontal="center" vertical="center"/>
      <protection hidden="1"/>
    </xf>
    <xf numFmtId="0" fontId="0" fillId="3" borderId="14" xfId="0" applyFill="1" applyBorder="1" applyAlignment="1" applyProtection="1">
      <alignment horizontal="center" vertical="center"/>
      <protection hidden="1"/>
    </xf>
    <xf numFmtId="0" fontId="4" fillId="4" borderId="14" xfId="0" applyFont="1" applyFill="1" applyBorder="1" applyAlignment="1" applyProtection="1">
      <alignment horizontal="center" vertical="center"/>
      <protection hidden="1"/>
    </xf>
    <xf numFmtId="0" fontId="0" fillId="5" borderId="14" xfId="0" applyFill="1" applyBorder="1" applyAlignment="1" applyProtection="1">
      <alignment horizontal="center" vertical="center"/>
      <protection hidden="1"/>
    </xf>
    <xf numFmtId="0" fontId="0" fillId="6" borderId="15" xfId="0" applyFill="1" applyBorder="1" applyAlignment="1" applyProtection="1">
      <alignment horizontal="center" vertical="center"/>
      <protection hidden="1"/>
    </xf>
    <xf numFmtId="0" fontId="2" fillId="0" borderId="16" xfId="0" applyFont="1" applyBorder="1" applyAlignment="1" applyProtection="1">
      <alignment vertical="center"/>
      <protection hidden="1"/>
    </xf>
    <xf numFmtId="0" fontId="0" fillId="0" borderId="0" xfId="0" applyProtection="1">
      <protection hidden="1"/>
    </xf>
    <xf numFmtId="0" fontId="3" fillId="16" borderId="16" xfId="0" applyFont="1" applyFill="1" applyBorder="1" applyAlignment="1" applyProtection="1">
      <alignment horizontal="center" vertical="center"/>
      <protection hidden="1"/>
    </xf>
    <xf numFmtId="0" fontId="3" fillId="5" borderId="20" xfId="0" applyFont="1" applyFill="1" applyBorder="1" applyAlignment="1" applyProtection="1">
      <alignment horizontal="center"/>
      <protection hidden="1"/>
    </xf>
    <xf numFmtId="0" fontId="3" fillId="26" borderId="20" xfId="0" applyFont="1" applyFill="1" applyBorder="1" applyAlignment="1" applyProtection="1">
      <alignment horizontal="center"/>
      <protection hidden="1"/>
    </xf>
    <xf numFmtId="0" fontId="3" fillId="13" borderId="21" xfId="0" applyFont="1" applyFill="1" applyBorder="1" applyAlignment="1" applyProtection="1">
      <alignment horizontal="center" vertical="center"/>
      <protection hidden="1"/>
    </xf>
    <xf numFmtId="0" fontId="0" fillId="6" borderId="22" xfId="0" applyFill="1" applyBorder="1" applyAlignment="1" applyProtection="1">
      <alignment horizontal="center" vertical="center"/>
      <protection hidden="1"/>
    </xf>
    <xf numFmtId="0" fontId="0" fillId="2" borderId="23" xfId="0" applyFill="1" applyBorder="1" applyAlignment="1" applyProtection="1">
      <alignment horizontal="center" vertical="center"/>
      <protection hidden="1"/>
    </xf>
    <xf numFmtId="0" fontId="0" fillId="7" borderId="24" xfId="0" applyFill="1" applyBorder="1" applyAlignment="1" applyProtection="1">
      <alignment horizontal="center" vertical="center"/>
      <protection hidden="1"/>
    </xf>
    <xf numFmtId="0" fontId="0" fillId="12" borderId="25" xfId="0" applyFill="1" applyBorder="1" applyAlignment="1" applyProtection="1">
      <alignment horizontal="center" vertical="center"/>
      <protection hidden="1"/>
    </xf>
    <xf numFmtId="0" fontId="0" fillId="18" borderId="25" xfId="0" applyFill="1" applyBorder="1" applyAlignment="1" applyProtection="1">
      <alignment horizontal="center" vertical="center"/>
      <protection hidden="1"/>
    </xf>
    <xf numFmtId="0" fontId="0" fillId="19" borderId="25" xfId="0" applyFill="1" applyBorder="1" applyAlignment="1" applyProtection="1">
      <alignment horizontal="center" vertical="center"/>
      <protection hidden="1"/>
    </xf>
    <xf numFmtId="0" fontId="0" fillId="20" borderId="25" xfId="0" applyFill="1" applyBorder="1" applyAlignment="1" applyProtection="1">
      <alignment horizontal="center" vertical="center"/>
      <protection hidden="1"/>
    </xf>
    <xf numFmtId="0" fontId="0" fillId="14" borderId="25" xfId="0" applyFill="1" applyBorder="1" applyAlignment="1" applyProtection="1">
      <alignment horizontal="center" vertical="center"/>
      <protection hidden="1"/>
    </xf>
    <xf numFmtId="0" fontId="0" fillId="21" borderId="25" xfId="0" applyFill="1" applyBorder="1" applyAlignment="1" applyProtection="1">
      <alignment horizontal="center" vertical="center"/>
      <protection hidden="1"/>
    </xf>
    <xf numFmtId="0" fontId="0" fillId="22" borderId="25" xfId="0" applyFill="1" applyBorder="1" applyAlignment="1" applyProtection="1">
      <alignment horizontal="center" vertical="center"/>
      <protection hidden="1"/>
    </xf>
    <xf numFmtId="0" fontId="0" fillId="23" borderId="25" xfId="0" applyFill="1" applyBorder="1" applyAlignment="1" applyProtection="1">
      <alignment horizontal="center" vertical="center"/>
      <protection hidden="1"/>
    </xf>
    <xf numFmtId="0" fontId="0" fillId="24" borderId="26" xfId="0" applyFill="1" applyBorder="1" applyAlignment="1" applyProtection="1">
      <alignment horizontal="center" vertical="center"/>
      <protection hidden="1"/>
    </xf>
    <xf numFmtId="0" fontId="0" fillId="7" borderId="27" xfId="0" applyFill="1" applyBorder="1" applyAlignment="1" applyProtection="1">
      <alignment horizontal="center" vertical="center"/>
      <protection hidden="1"/>
    </xf>
    <xf numFmtId="0" fontId="0" fillId="12" borderId="28" xfId="0" applyFill="1" applyBorder="1" applyAlignment="1" applyProtection="1">
      <alignment horizontal="center" vertical="center"/>
      <protection hidden="1"/>
    </xf>
    <xf numFmtId="0" fontId="0" fillId="18" borderId="28" xfId="0" applyFill="1" applyBorder="1" applyAlignment="1" applyProtection="1">
      <alignment horizontal="center" vertical="center"/>
      <protection hidden="1"/>
    </xf>
    <xf numFmtId="0" fontId="0" fillId="19" borderId="28" xfId="0" applyFill="1" applyBorder="1" applyAlignment="1" applyProtection="1">
      <alignment horizontal="center" vertical="center"/>
      <protection hidden="1"/>
    </xf>
    <xf numFmtId="0" fontId="0" fillId="20" borderId="28" xfId="0" applyFill="1" applyBorder="1" applyAlignment="1" applyProtection="1">
      <alignment horizontal="center" vertical="center"/>
      <protection hidden="1"/>
    </xf>
    <xf numFmtId="0" fontId="0" fillId="14" borderId="28" xfId="0" applyFill="1" applyBorder="1" applyAlignment="1" applyProtection="1">
      <alignment horizontal="center" vertical="center"/>
      <protection hidden="1"/>
    </xf>
    <xf numFmtId="0" fontId="0" fillId="21" borderId="28" xfId="0" applyFill="1" applyBorder="1" applyAlignment="1" applyProtection="1">
      <alignment horizontal="center" vertical="center"/>
      <protection hidden="1"/>
    </xf>
    <xf numFmtId="0" fontId="0" fillId="22" borderId="28" xfId="0" applyFill="1" applyBorder="1" applyAlignment="1" applyProtection="1">
      <alignment horizontal="center" vertical="center"/>
      <protection hidden="1"/>
    </xf>
    <xf numFmtId="0" fontId="0" fillId="23" borderId="28" xfId="0" applyFill="1" applyBorder="1" applyAlignment="1" applyProtection="1">
      <alignment horizontal="center" vertical="center"/>
      <protection hidden="1"/>
    </xf>
    <xf numFmtId="0" fontId="0" fillId="24" borderId="29" xfId="0" applyFill="1" applyBorder="1" applyAlignment="1" applyProtection="1">
      <alignment horizontal="center" vertical="center"/>
      <protection hidden="1"/>
    </xf>
    <xf numFmtId="0" fontId="0" fillId="7" borderId="30" xfId="0" applyFill="1" applyBorder="1" applyAlignment="1" applyProtection="1">
      <alignment horizontal="center" vertical="center"/>
      <protection hidden="1"/>
    </xf>
    <xf numFmtId="0" fontId="0" fillId="24" borderId="31" xfId="0" applyFill="1" applyBorder="1" applyAlignment="1" applyProtection="1">
      <alignment horizontal="center" vertical="center"/>
      <protection hidden="1"/>
    </xf>
    <xf numFmtId="0" fontId="0" fillId="19" borderId="32" xfId="0" applyFill="1" applyBorder="1" applyAlignment="1" applyProtection="1">
      <alignment horizontal="center" vertical="center"/>
      <protection hidden="1"/>
    </xf>
    <xf numFmtId="0" fontId="0" fillId="25" borderId="25" xfId="0" applyFill="1" applyBorder="1" applyAlignment="1" applyProtection="1">
      <alignment horizontal="center" vertical="center"/>
      <protection hidden="1"/>
    </xf>
    <xf numFmtId="0" fontId="0" fillId="21" borderId="31" xfId="0" applyFill="1" applyBorder="1" applyAlignment="1" applyProtection="1">
      <alignment horizontal="center" vertical="center"/>
      <protection hidden="1"/>
    </xf>
    <xf numFmtId="0" fontId="0" fillId="22" borderId="30" xfId="0" applyFill="1" applyBorder="1" applyAlignment="1" applyProtection="1">
      <alignment horizontal="center" vertical="center"/>
      <protection hidden="1"/>
    </xf>
    <xf numFmtId="0" fontId="0" fillId="23" borderId="33" xfId="0" applyFill="1" applyBorder="1" applyAlignment="1" applyProtection="1">
      <alignment horizontal="center" vertical="center"/>
      <protection hidden="1"/>
    </xf>
    <xf numFmtId="14" fontId="0" fillId="0" borderId="0" xfId="0" applyNumberFormat="1"/>
    <xf numFmtId="1" fontId="0" fillId="0" borderId="0" xfId="0" applyNumberFormat="1"/>
    <xf numFmtId="165" fontId="0" fillId="27" borderId="0" xfId="0" applyNumberFormat="1" applyFill="1"/>
    <xf numFmtId="0" fontId="0" fillId="27" borderId="6" xfId="0" applyFill="1" applyBorder="1"/>
    <xf numFmtId="0" fontId="0" fillId="27" borderId="0" xfId="0" applyFill="1" applyBorder="1"/>
    <xf numFmtId="0" fontId="0" fillId="27" borderId="11" xfId="0" applyFill="1" applyBorder="1"/>
    <xf numFmtId="0" fontId="0" fillId="27" borderId="7" xfId="0" applyFill="1" applyBorder="1"/>
    <xf numFmtId="0" fontId="0" fillId="27" borderId="9" xfId="0" applyFill="1" applyBorder="1"/>
    <xf numFmtId="0" fontId="0" fillId="27" borderId="4" xfId="0" applyFill="1" applyBorder="1"/>
    <xf numFmtId="0" fontId="0" fillId="27" borderId="5" xfId="0" applyFill="1" applyBorder="1"/>
    <xf numFmtId="0" fontId="0" fillId="27" borderId="8" xfId="0" applyFill="1" applyBorder="1"/>
    <xf numFmtId="0" fontId="0" fillId="27" borderId="10" xfId="0" applyFill="1" applyBorder="1"/>
    <xf numFmtId="0" fontId="0" fillId="18" borderId="0" xfId="0" applyFill="1"/>
    <xf numFmtId="165" fontId="0" fillId="28" borderId="0" xfId="0" applyNumberFormat="1" applyFill="1"/>
    <xf numFmtId="0" fontId="0" fillId="28" borderId="5" xfId="0" applyFill="1" applyBorder="1"/>
    <xf numFmtId="0" fontId="0" fillId="28" borderId="8" xfId="0" applyFill="1" applyBorder="1"/>
    <xf numFmtId="0" fontId="0" fillId="28" borderId="10" xfId="0" applyFill="1" applyBorder="1"/>
    <xf numFmtId="0" fontId="0" fillId="28" borderId="6" xfId="0" applyFill="1" applyBorder="1"/>
    <xf numFmtId="0" fontId="0" fillId="28" borderId="0" xfId="0" applyFill="1" applyBorder="1"/>
    <xf numFmtId="0" fontId="0" fillId="28" borderId="11" xfId="0" applyFill="1" applyBorder="1"/>
    <xf numFmtId="166" fontId="0" fillId="28" borderId="5" xfId="0" applyNumberFormat="1" applyFill="1" applyBorder="1"/>
    <xf numFmtId="166" fontId="0" fillId="27" borderId="6" xfId="0" applyNumberFormat="1" applyFill="1" applyBorder="1"/>
    <xf numFmtId="166" fontId="0" fillId="0" borderId="6" xfId="0" applyNumberFormat="1" applyBorder="1"/>
    <xf numFmtId="166" fontId="0" fillId="27" borderId="7" xfId="0" applyNumberFormat="1" applyFill="1" applyBorder="1"/>
    <xf numFmtId="165" fontId="0" fillId="28" borderId="10" xfId="0" applyNumberFormat="1" applyFill="1" applyBorder="1"/>
    <xf numFmtId="165" fontId="0" fillId="27" borderId="11" xfId="0" applyNumberFormat="1" applyFill="1" applyBorder="1"/>
    <xf numFmtId="165" fontId="0" fillId="0" borderId="11" xfId="0" applyNumberFormat="1" applyBorder="1"/>
    <xf numFmtId="165" fontId="0" fillId="27" borderId="4" xfId="0" applyNumberFormat="1" applyFill="1" applyBorder="1"/>
    <xf numFmtId="166" fontId="0" fillId="27" borderId="5" xfId="0" applyNumberFormat="1" applyFill="1" applyBorder="1"/>
    <xf numFmtId="166" fontId="0" fillId="0" borderId="7" xfId="0" applyNumberFormat="1" applyBorder="1"/>
    <xf numFmtId="165" fontId="0" fillId="27" borderId="10" xfId="0" applyNumberFormat="1" applyFill="1" applyBorder="1"/>
    <xf numFmtId="165" fontId="0" fillId="0" borderId="4" xfId="0" applyNumberFormat="1" applyBorder="1"/>
    <xf numFmtId="166" fontId="0" fillId="0" borderId="5" xfId="0" applyNumberFormat="1" applyBorder="1"/>
    <xf numFmtId="166" fontId="0" fillId="28" borderId="6" xfId="0" applyNumberFormat="1" applyFill="1" applyBorder="1"/>
    <xf numFmtId="165" fontId="0" fillId="0" borderId="10" xfId="0" applyNumberFormat="1" applyBorder="1"/>
    <xf numFmtId="165" fontId="0" fillId="28" borderId="11" xfId="0" applyNumberFormat="1" applyFill="1" applyBorder="1"/>
    <xf numFmtId="0" fontId="0" fillId="8" borderId="34" xfId="0" applyFill="1" applyBorder="1" applyAlignment="1">
      <alignment horizontal="center" vertical="center"/>
    </xf>
    <xf numFmtId="0" fontId="0" fillId="9" borderId="34" xfId="0" applyFill="1" applyBorder="1" applyAlignment="1">
      <alignment horizontal="center" vertical="center"/>
    </xf>
    <xf numFmtId="0" fontId="0" fillId="10" borderId="34" xfId="0" applyFill="1" applyBorder="1" applyAlignment="1">
      <alignment horizontal="center" vertical="center"/>
    </xf>
    <xf numFmtId="0" fontId="0" fillId="11" borderId="34" xfId="0" applyFill="1" applyBorder="1" applyAlignment="1">
      <alignment horizontal="center" vertical="center"/>
    </xf>
    <xf numFmtId="0" fontId="0" fillId="5" borderId="34" xfId="0" applyFill="1" applyBorder="1" applyAlignment="1">
      <alignment horizontal="center" vertical="center"/>
    </xf>
    <xf numFmtId="0" fontId="0" fillId="12" borderId="34" xfId="0" applyFill="1" applyBorder="1" applyAlignment="1">
      <alignment horizontal="center" vertical="center"/>
    </xf>
    <xf numFmtId="0" fontId="3" fillId="13" borderId="34" xfId="0" applyFont="1" applyFill="1" applyBorder="1" applyAlignment="1">
      <alignment horizontal="center" vertical="center"/>
    </xf>
    <xf numFmtId="0" fontId="0" fillId="14" borderId="34" xfId="0" applyFill="1" applyBorder="1" applyAlignment="1">
      <alignment horizontal="center" vertical="center"/>
    </xf>
    <xf numFmtId="0" fontId="2" fillId="15" borderId="34" xfId="0" applyFont="1" applyFill="1" applyBorder="1" applyAlignment="1">
      <alignment horizontal="center" vertical="center"/>
    </xf>
    <xf numFmtId="0" fontId="7" fillId="16" borderId="34" xfId="0" applyFont="1" applyFill="1" applyBorder="1" applyAlignment="1">
      <alignment horizontal="center" vertical="center"/>
    </xf>
    <xf numFmtId="0" fontId="8" fillId="16" borderId="34" xfId="0" applyFont="1" applyFill="1" applyBorder="1" applyAlignment="1">
      <alignment horizontal="center" vertical="center"/>
    </xf>
    <xf numFmtId="0" fontId="9" fillId="16" borderId="34" xfId="0" applyFont="1" applyFill="1" applyBorder="1" applyAlignment="1">
      <alignment horizontal="center" vertical="center"/>
    </xf>
    <xf numFmtId="0" fontId="1" fillId="16" borderId="34" xfId="0" applyFont="1" applyFill="1" applyBorder="1" applyAlignment="1">
      <alignment horizontal="center" vertical="center"/>
    </xf>
    <xf numFmtId="0" fontId="10" fillId="16" borderId="34" xfId="0" applyFont="1" applyFill="1" applyBorder="1" applyAlignment="1">
      <alignment horizontal="center" vertical="center"/>
    </xf>
    <xf numFmtId="0" fontId="11" fillId="16" borderId="34" xfId="0" applyFont="1" applyFill="1" applyBorder="1" applyAlignment="1">
      <alignment horizontal="center" vertical="center"/>
    </xf>
    <xf numFmtId="0" fontId="12" fillId="16" borderId="34" xfId="0" applyFont="1" applyFill="1" applyBorder="1" applyAlignment="1">
      <alignment horizontal="center" vertical="center"/>
    </xf>
    <xf numFmtId="0" fontId="13" fillId="16" borderId="34" xfId="0" applyFont="1" applyFill="1" applyBorder="1" applyAlignment="1">
      <alignment horizontal="center" vertical="center"/>
    </xf>
    <xf numFmtId="0" fontId="14" fillId="16" borderId="34" xfId="0" applyFont="1" applyFill="1" applyBorder="1" applyAlignment="1">
      <alignment horizontal="center" vertical="center"/>
    </xf>
    <xf numFmtId="0" fontId="15" fillId="16" borderId="34" xfId="0" applyFont="1" applyFill="1" applyBorder="1" applyAlignment="1">
      <alignment horizontal="center" vertical="center"/>
    </xf>
    <xf numFmtId="0" fontId="16" fillId="17" borderId="2" xfId="0" applyFont="1" applyFill="1" applyBorder="1" applyAlignment="1" applyProtection="1">
      <alignment horizontal="center"/>
      <protection hidden="1"/>
    </xf>
    <xf numFmtId="0" fontId="16" fillId="17" borderId="3" xfId="0" applyFont="1" applyFill="1" applyBorder="1" applyAlignment="1" applyProtection="1">
      <alignment horizontal="center"/>
      <protection hidden="1"/>
    </xf>
    <xf numFmtId="0" fontId="16" fillId="17" borderId="17" xfId="0" applyFont="1" applyFill="1" applyBorder="1" applyAlignment="1" applyProtection="1">
      <alignment horizontal="center"/>
      <protection hidden="1"/>
    </xf>
    <xf numFmtId="0" fontId="16" fillId="17" borderId="19" xfId="0" applyFont="1" applyFill="1" applyBorder="1" applyAlignment="1" applyProtection="1">
      <alignment horizontal="center"/>
      <protection hidden="1"/>
    </xf>
    <xf numFmtId="0" fontId="17" fillId="8" borderId="17" xfId="0" applyFont="1" applyFill="1" applyBorder="1" applyAlignment="1" applyProtection="1">
      <alignment horizontal="center" vertical="center"/>
      <protection hidden="1"/>
    </xf>
    <xf numFmtId="0" fontId="17" fillId="8" borderId="18" xfId="0" applyFont="1" applyFill="1" applyBorder="1" applyAlignment="1" applyProtection="1">
      <alignment horizontal="center" vertical="center"/>
      <protection hidden="1"/>
    </xf>
    <xf numFmtId="0" fontId="17" fillId="8" borderId="19" xfId="0" applyFont="1" applyFill="1" applyBorder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2" xfId="0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17" fontId="0" fillId="0" borderId="1" xfId="0" applyNumberFormat="1" applyBorder="1" applyAlignment="1" applyProtection="1">
      <alignment horizontal="center" vertical="center"/>
      <protection hidden="1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576"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276EC89-8BC9-4D5C-9438-0AF2A6B42EDD}" name="TPER" displayName="TPER" ref="B1:E26" totalsRowShown="0">
  <autoFilter ref="B1:E26" xr:uid="{AE32237F-E2EB-4A88-8AE3-84EA4DBCBE75}"/>
  <tableColumns count="4">
    <tableColumn id="1" xr3:uid="{A89EBB11-1D1E-4377-B8C2-5731A8D92558}" name="Nom"/>
    <tableColumn id="2" xr3:uid="{674D67EC-3915-4C6C-B984-0E3DDC6E9E95}" name="Prénom"/>
    <tableColumn id="3" xr3:uid="{EF76D03B-DC61-48F2-B14A-68D2E99BDEDB}" name="Tel"/>
    <tableColumn id="4" xr3:uid="{2F2DE6B0-C63E-48C5-B645-C5434A660FDF}" name="Dilpomé cuisin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CE76359-8EB3-49C9-8EEE-487623C07212}" name="THeures" displayName="THeures" ref="G1:G20" totalsRowShown="0">
  <autoFilter ref="G1:G20" xr:uid="{E0935795-EFEF-45F8-A9F1-8CFA0F7E15F3}"/>
  <tableColumns count="1">
    <tableColumn id="1" xr3:uid="{BC44F62B-28EC-42D7-94BF-AF2141F9F2B1}" name="Heu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A7CB95-EDBE-45D8-81AC-24A664C39874}">
  <sheetPr codeName="Feuil1"/>
  <dimension ref="A1:K26"/>
  <sheetViews>
    <sheetView tabSelected="1" workbookViewId="0">
      <selection activeCell="C25" sqref="C25"/>
    </sheetView>
  </sheetViews>
  <sheetFormatPr baseColWidth="10" defaultRowHeight="15" x14ac:dyDescent="0.25"/>
  <cols>
    <col min="1" max="1" width="10.28515625" customWidth="1"/>
    <col min="2" max="2" width="8" customWidth="1"/>
    <col min="3" max="3" width="11.140625" customWidth="1"/>
    <col min="4" max="4" width="14" customWidth="1"/>
    <col min="5" max="5" width="17.42578125" customWidth="1"/>
  </cols>
  <sheetData>
    <row r="1" spans="1:11" x14ac:dyDescent="0.25">
      <c r="B1" t="s">
        <v>0</v>
      </c>
      <c r="C1" t="s">
        <v>1</v>
      </c>
      <c r="D1" t="s">
        <v>2</v>
      </c>
      <c r="E1" t="s">
        <v>3</v>
      </c>
      <c r="G1" t="s">
        <v>56</v>
      </c>
      <c r="I1" t="s">
        <v>91</v>
      </c>
      <c r="J1" s="66">
        <v>2021</v>
      </c>
    </row>
    <row r="2" spans="1:11" x14ac:dyDescent="0.25">
      <c r="A2" t="s">
        <v>4</v>
      </c>
      <c r="B2" t="s">
        <v>5</v>
      </c>
      <c r="C2" t="s">
        <v>6</v>
      </c>
      <c r="G2">
        <v>-6</v>
      </c>
      <c r="I2" t="s">
        <v>92</v>
      </c>
      <c r="J2" s="65">
        <f>DATE(An,1,1)</f>
        <v>44197</v>
      </c>
    </row>
    <row r="3" spans="1:11" x14ac:dyDescent="0.25">
      <c r="A3" t="s">
        <v>7</v>
      </c>
      <c r="B3" t="s">
        <v>5</v>
      </c>
      <c r="C3" t="s">
        <v>8</v>
      </c>
      <c r="E3" t="s">
        <v>9</v>
      </c>
      <c r="G3">
        <v>-5.5</v>
      </c>
      <c r="I3" t="s">
        <v>93</v>
      </c>
      <c r="J3" s="65">
        <f>DOLLAR((DAY(MINUTE(J1/38)/2+55)&amp;"/4/"&amp;J1)/7,)*7-6</f>
        <v>44290</v>
      </c>
      <c r="K3" t="s">
        <v>94</v>
      </c>
    </row>
    <row r="4" spans="1:11" x14ac:dyDescent="0.25">
      <c r="A4" t="s">
        <v>10</v>
      </c>
      <c r="B4" t="s">
        <v>5</v>
      </c>
      <c r="C4" t="s">
        <v>11</v>
      </c>
      <c r="G4">
        <v>-4.5</v>
      </c>
      <c r="I4" t="s">
        <v>92</v>
      </c>
      <c r="J4" s="65">
        <f>J3+1</f>
        <v>44291</v>
      </c>
    </row>
    <row r="5" spans="1:11" x14ac:dyDescent="0.25">
      <c r="A5" t="s">
        <v>12</v>
      </c>
      <c r="B5" t="s">
        <v>5</v>
      </c>
      <c r="C5" t="s">
        <v>13</v>
      </c>
      <c r="G5">
        <v>-4</v>
      </c>
      <c r="I5" t="s">
        <v>95</v>
      </c>
      <c r="J5" s="65">
        <f>DATE(An,5,1)</f>
        <v>44317</v>
      </c>
    </row>
    <row r="6" spans="1:11" x14ac:dyDescent="0.25">
      <c r="A6" t="s">
        <v>14</v>
      </c>
      <c r="B6" t="s">
        <v>5</v>
      </c>
      <c r="C6" t="s">
        <v>15</v>
      </c>
      <c r="G6">
        <v>-3.5</v>
      </c>
      <c r="I6" t="s">
        <v>95</v>
      </c>
      <c r="J6" s="65">
        <f>DATE(An,5,8)</f>
        <v>44324</v>
      </c>
    </row>
    <row r="7" spans="1:11" x14ac:dyDescent="0.25">
      <c r="A7" t="s">
        <v>16</v>
      </c>
      <c r="B7" t="s">
        <v>5</v>
      </c>
      <c r="C7" t="s">
        <v>17</v>
      </c>
      <c r="G7">
        <v>-3</v>
      </c>
      <c r="I7" t="s">
        <v>96</v>
      </c>
      <c r="J7" s="65">
        <f>J3+39</f>
        <v>44329</v>
      </c>
      <c r="K7" t="s">
        <v>97</v>
      </c>
    </row>
    <row r="8" spans="1:11" x14ac:dyDescent="0.25">
      <c r="A8" t="s">
        <v>14</v>
      </c>
      <c r="B8" t="s">
        <v>5</v>
      </c>
      <c r="C8" t="s">
        <v>15</v>
      </c>
      <c r="G8">
        <v>-2.5</v>
      </c>
      <c r="I8" t="s">
        <v>92</v>
      </c>
      <c r="J8" s="65">
        <f>J3+50</f>
        <v>44340</v>
      </c>
      <c r="K8" t="s">
        <v>98</v>
      </c>
    </row>
    <row r="9" spans="1:11" x14ac:dyDescent="0.25">
      <c r="A9" t="s">
        <v>4</v>
      </c>
      <c r="B9" t="s">
        <v>5</v>
      </c>
      <c r="C9" t="s">
        <v>6</v>
      </c>
      <c r="E9" t="s">
        <v>18</v>
      </c>
      <c r="G9">
        <v>-2</v>
      </c>
      <c r="I9" t="s">
        <v>99</v>
      </c>
      <c r="J9" s="65">
        <f>DATE(An,7,14)</f>
        <v>44391</v>
      </c>
    </row>
    <row r="10" spans="1:11" x14ac:dyDescent="0.25">
      <c r="A10" t="s">
        <v>19</v>
      </c>
      <c r="B10" t="s">
        <v>5</v>
      </c>
      <c r="C10" t="s">
        <v>20</v>
      </c>
      <c r="G10">
        <v>-1.5</v>
      </c>
      <c r="I10" t="s">
        <v>100</v>
      </c>
      <c r="J10" s="65">
        <f>DATE(An,8,15)</f>
        <v>44423</v>
      </c>
    </row>
    <row r="11" spans="1:11" x14ac:dyDescent="0.25">
      <c r="A11" t="s">
        <v>14</v>
      </c>
      <c r="B11" t="s">
        <v>5</v>
      </c>
      <c r="C11" t="s">
        <v>15</v>
      </c>
      <c r="G11">
        <v>-1</v>
      </c>
      <c r="I11" t="s">
        <v>96</v>
      </c>
      <c r="J11" s="65">
        <f>DATE(An,11,1)</f>
        <v>44501</v>
      </c>
    </row>
    <row r="12" spans="1:11" x14ac:dyDescent="0.25">
      <c r="A12" t="s">
        <v>16</v>
      </c>
      <c r="B12" t="s">
        <v>5</v>
      </c>
      <c r="C12" t="s">
        <v>17</v>
      </c>
      <c r="G12">
        <v>-0.5</v>
      </c>
      <c r="I12" t="s">
        <v>93</v>
      </c>
      <c r="J12" s="65">
        <f>DATE(An,11,11)</f>
        <v>44511</v>
      </c>
    </row>
    <row r="13" spans="1:11" x14ac:dyDescent="0.25">
      <c r="A13" t="s">
        <v>21</v>
      </c>
      <c r="B13" t="s">
        <v>5</v>
      </c>
      <c r="C13" t="s">
        <v>22</v>
      </c>
      <c r="G13">
        <v>0.5</v>
      </c>
      <c r="I13" t="s">
        <v>95</v>
      </c>
      <c r="J13" s="65">
        <f>DATE(An,12,25)</f>
        <v>44555</v>
      </c>
    </row>
    <row r="14" spans="1:11" x14ac:dyDescent="0.25">
      <c r="A14" t="s">
        <v>16</v>
      </c>
      <c r="B14" t="s">
        <v>5</v>
      </c>
      <c r="C14" t="s">
        <v>17</v>
      </c>
      <c r="G14">
        <v>1</v>
      </c>
    </row>
    <row r="15" spans="1:11" x14ac:dyDescent="0.25">
      <c r="A15" t="s">
        <v>19</v>
      </c>
      <c r="B15" t="s">
        <v>5</v>
      </c>
      <c r="C15" t="s">
        <v>20</v>
      </c>
      <c r="G15">
        <v>1.5</v>
      </c>
    </row>
    <row r="16" spans="1:11" x14ac:dyDescent="0.25">
      <c r="A16" t="s">
        <v>23</v>
      </c>
      <c r="B16" t="s">
        <v>5</v>
      </c>
      <c r="C16" t="s">
        <v>24</v>
      </c>
      <c r="G16">
        <v>2</v>
      </c>
    </row>
    <row r="17" spans="1:7" x14ac:dyDescent="0.25">
      <c r="A17" t="s">
        <v>14</v>
      </c>
      <c r="B17" t="s">
        <v>5</v>
      </c>
      <c r="C17" t="s">
        <v>15</v>
      </c>
      <c r="G17">
        <v>2.5</v>
      </c>
    </row>
    <row r="18" spans="1:7" x14ac:dyDescent="0.25">
      <c r="A18" t="s">
        <v>14</v>
      </c>
      <c r="B18" t="s">
        <v>5</v>
      </c>
      <c r="C18" t="s">
        <v>15</v>
      </c>
      <c r="G18">
        <v>3</v>
      </c>
    </row>
    <row r="19" spans="1:7" x14ac:dyDescent="0.25">
      <c r="A19" t="s">
        <v>25</v>
      </c>
      <c r="B19" t="s">
        <v>5</v>
      </c>
      <c r="C19" t="s">
        <v>26</v>
      </c>
      <c r="G19">
        <v>3.5</v>
      </c>
    </row>
    <row r="20" spans="1:7" x14ac:dyDescent="0.25">
      <c r="A20" t="s">
        <v>27</v>
      </c>
      <c r="B20" t="s">
        <v>5</v>
      </c>
      <c r="C20" t="s">
        <v>28</v>
      </c>
      <c r="G20">
        <v>4</v>
      </c>
    </row>
    <row r="21" spans="1:7" x14ac:dyDescent="0.25">
      <c r="A21" t="s">
        <v>29</v>
      </c>
      <c r="B21" t="s">
        <v>5</v>
      </c>
      <c r="C21" t="s">
        <v>30</v>
      </c>
    </row>
    <row r="22" spans="1:7" x14ac:dyDescent="0.25">
      <c r="A22" t="s">
        <v>31</v>
      </c>
      <c r="B22" t="s">
        <v>5</v>
      </c>
      <c r="C22" t="s">
        <v>32</v>
      </c>
    </row>
    <row r="23" spans="1:7" x14ac:dyDescent="0.25">
      <c r="A23" t="s">
        <v>21</v>
      </c>
      <c r="B23" t="s">
        <v>5</v>
      </c>
      <c r="C23" t="s">
        <v>22</v>
      </c>
    </row>
    <row r="24" spans="1:7" x14ac:dyDescent="0.25">
      <c r="A24" t="s">
        <v>33</v>
      </c>
      <c r="B24" t="s">
        <v>5</v>
      </c>
      <c r="C24" t="s">
        <v>34</v>
      </c>
    </row>
    <row r="25" spans="1:7" x14ac:dyDescent="0.25">
      <c r="A25" t="s">
        <v>23</v>
      </c>
      <c r="B25" t="s">
        <v>5</v>
      </c>
      <c r="C25" t="s">
        <v>24</v>
      </c>
    </row>
    <row r="26" spans="1:7" x14ac:dyDescent="0.25">
      <c r="A26" t="s">
        <v>35</v>
      </c>
      <c r="B26" t="s">
        <v>5</v>
      </c>
      <c r="C26" t="s">
        <v>36</v>
      </c>
      <c r="E26" t="s">
        <v>9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C1CAE0-50E7-4666-A608-F4C0853A3E76}">
  <sheetPr codeName="Feuil2"/>
  <dimension ref="A1:ET157"/>
  <sheetViews>
    <sheetView showZeros="0" topLeftCell="A79" workbookViewId="0">
      <selection activeCell="EB83" sqref="EB83:EK155"/>
    </sheetView>
  </sheetViews>
  <sheetFormatPr baseColWidth="10" defaultColWidth="3.28515625" defaultRowHeight="15" x14ac:dyDescent="0.25"/>
  <cols>
    <col min="1" max="1" width="5" customWidth="1"/>
    <col min="3" max="3" width="4" customWidth="1"/>
  </cols>
  <sheetData>
    <row r="1" spans="1:66" x14ac:dyDescent="0.25">
      <c r="B1" s="1" t="s">
        <v>46</v>
      </c>
      <c r="C1" s="2"/>
      <c r="D1" s="2"/>
      <c r="E1" s="2"/>
      <c r="F1" s="3"/>
      <c r="G1" s="1" t="s">
        <v>37</v>
      </c>
      <c r="H1" s="2"/>
      <c r="I1" s="2"/>
      <c r="J1" s="2"/>
      <c r="K1" s="3"/>
      <c r="L1" s="1" t="s">
        <v>38</v>
      </c>
      <c r="M1" s="2"/>
      <c r="N1" s="2"/>
      <c r="O1" s="2"/>
      <c r="P1" s="3"/>
      <c r="Q1" s="1" t="s">
        <v>39</v>
      </c>
      <c r="R1" s="2"/>
      <c r="S1" s="2"/>
      <c r="T1" s="2"/>
      <c r="U1" s="3"/>
      <c r="V1" s="1" t="s">
        <v>47</v>
      </c>
      <c r="W1" s="2"/>
      <c r="X1" s="2"/>
      <c r="Y1" s="2"/>
      <c r="Z1" s="3"/>
      <c r="AA1" s="1" t="s">
        <v>48</v>
      </c>
      <c r="AB1" s="2"/>
      <c r="AC1" s="2"/>
      <c r="AD1" s="2"/>
      <c r="AE1" s="3"/>
      <c r="AF1" s="1" t="s">
        <v>49</v>
      </c>
      <c r="AG1" s="2"/>
      <c r="AH1" s="2"/>
      <c r="AI1" s="2"/>
      <c r="AJ1" s="3"/>
      <c r="AK1" s="1" t="s">
        <v>50</v>
      </c>
      <c r="AL1" s="2"/>
      <c r="AM1" s="2"/>
      <c r="AN1" s="2"/>
      <c r="AO1" s="3"/>
      <c r="AP1" s="1" t="s">
        <v>51</v>
      </c>
      <c r="AQ1" s="2"/>
      <c r="AR1" s="2"/>
      <c r="AS1" s="2"/>
      <c r="AT1" s="3"/>
      <c r="AU1" s="1" t="s">
        <v>52</v>
      </c>
      <c r="AV1" s="2"/>
      <c r="AW1" s="2"/>
      <c r="AX1" s="2"/>
      <c r="AY1" s="3"/>
      <c r="AZ1" s="1" t="s">
        <v>53</v>
      </c>
      <c r="BA1" s="2"/>
      <c r="BB1" s="2"/>
      <c r="BC1" s="2"/>
      <c r="BD1" s="3"/>
      <c r="BE1" s="1" t="s">
        <v>54</v>
      </c>
      <c r="BF1" s="2"/>
      <c r="BG1" s="2"/>
      <c r="BH1" s="2"/>
      <c r="BI1" s="3"/>
      <c r="BJ1" s="4" t="s">
        <v>55</v>
      </c>
      <c r="BK1" s="5"/>
      <c r="BL1" s="6"/>
      <c r="BM1" s="2"/>
      <c r="BN1" s="7"/>
    </row>
    <row r="2" spans="1:66" x14ac:dyDescent="0.25">
      <c r="B2" s="22" t="s">
        <v>40</v>
      </c>
      <c r="C2" s="23" t="s">
        <v>41</v>
      </c>
      <c r="D2" s="24" t="s">
        <v>42</v>
      </c>
      <c r="E2" s="25" t="s">
        <v>43</v>
      </c>
      <c r="F2" s="36" t="s">
        <v>44</v>
      </c>
      <c r="G2" s="22" t="s">
        <v>40</v>
      </c>
      <c r="H2" s="23" t="s">
        <v>41</v>
      </c>
      <c r="I2" s="24" t="s">
        <v>42</v>
      </c>
      <c r="J2" s="25" t="s">
        <v>43</v>
      </c>
      <c r="K2" s="36" t="s">
        <v>44</v>
      </c>
      <c r="L2" s="22" t="s">
        <v>40</v>
      </c>
      <c r="M2" s="23" t="s">
        <v>41</v>
      </c>
      <c r="N2" s="24" t="s">
        <v>42</v>
      </c>
      <c r="O2" s="25" t="s">
        <v>43</v>
      </c>
      <c r="P2" s="36" t="s">
        <v>44</v>
      </c>
      <c r="Q2" s="22" t="s">
        <v>40</v>
      </c>
      <c r="R2" s="23" t="s">
        <v>41</v>
      </c>
      <c r="S2" s="24" t="s">
        <v>42</v>
      </c>
      <c r="T2" s="25" t="s">
        <v>43</v>
      </c>
      <c r="U2" s="36" t="s">
        <v>44</v>
      </c>
      <c r="V2" s="22" t="s">
        <v>40</v>
      </c>
      <c r="W2" s="23" t="s">
        <v>41</v>
      </c>
      <c r="X2" s="24" t="s">
        <v>45</v>
      </c>
      <c r="Y2" s="25" t="s">
        <v>43</v>
      </c>
      <c r="Z2" s="36" t="s">
        <v>44</v>
      </c>
      <c r="AA2" s="22" t="s">
        <v>40</v>
      </c>
      <c r="AB2" s="23" t="s">
        <v>41</v>
      </c>
      <c r="AC2" s="24" t="s">
        <v>45</v>
      </c>
      <c r="AD2" s="25" t="s">
        <v>43</v>
      </c>
      <c r="AE2" s="36" t="s">
        <v>44</v>
      </c>
      <c r="AF2" s="37" t="s">
        <v>40</v>
      </c>
      <c r="AG2" s="26" t="s">
        <v>41</v>
      </c>
      <c r="AH2" s="27" t="s">
        <v>45</v>
      </c>
      <c r="AI2" s="28" t="s">
        <v>43</v>
      </c>
      <c r="AJ2" s="29" t="s">
        <v>44</v>
      </c>
      <c r="AK2" s="37" t="s">
        <v>40</v>
      </c>
      <c r="AL2" s="26" t="s">
        <v>41</v>
      </c>
      <c r="AM2" s="27" t="s">
        <v>45</v>
      </c>
      <c r="AN2" s="28" t="s">
        <v>43</v>
      </c>
      <c r="AO2" s="29" t="s">
        <v>44</v>
      </c>
      <c r="AP2" s="37" t="s">
        <v>40</v>
      </c>
      <c r="AQ2" s="26" t="s">
        <v>41</v>
      </c>
      <c r="AR2" s="27" t="s">
        <v>45</v>
      </c>
      <c r="AS2" s="28" t="s">
        <v>43</v>
      </c>
      <c r="AT2" s="29" t="s">
        <v>44</v>
      </c>
      <c r="AU2" s="37" t="s">
        <v>40</v>
      </c>
      <c r="AV2" s="26" t="s">
        <v>41</v>
      </c>
      <c r="AW2" s="27" t="s">
        <v>45</v>
      </c>
      <c r="AX2" s="28" t="s">
        <v>43</v>
      </c>
      <c r="AY2" s="29" t="s">
        <v>44</v>
      </c>
      <c r="AZ2" s="37" t="s">
        <v>40</v>
      </c>
      <c r="BA2" s="26" t="s">
        <v>41</v>
      </c>
      <c r="BB2" s="27" t="s">
        <v>45</v>
      </c>
      <c r="BC2" s="28" t="s">
        <v>43</v>
      </c>
      <c r="BD2" s="29" t="s">
        <v>44</v>
      </c>
      <c r="BE2" s="37" t="s">
        <v>40</v>
      </c>
      <c r="BF2" s="26" t="s">
        <v>41</v>
      </c>
      <c r="BG2" s="27" t="s">
        <v>45</v>
      </c>
      <c r="BH2" s="28" t="s">
        <v>43</v>
      </c>
      <c r="BI2" s="29" t="s">
        <v>44</v>
      </c>
      <c r="BJ2" s="37" t="s">
        <v>40</v>
      </c>
      <c r="BK2" s="26" t="s">
        <v>41</v>
      </c>
      <c r="BL2" s="27" t="s">
        <v>45</v>
      </c>
      <c r="BM2" s="28" t="s">
        <v>43</v>
      </c>
      <c r="BN2" s="29" t="s">
        <v>44</v>
      </c>
    </row>
    <row r="3" spans="1:66" x14ac:dyDescent="0.25">
      <c r="A3" t="s">
        <v>4</v>
      </c>
      <c r="B3" s="16">
        <f>COUNTIF(Jan!$B6:$AF6,B$2)</f>
        <v>0</v>
      </c>
      <c r="C3" s="17">
        <f>COUNTIF(Jan!$B6:$AF6,C$2)</f>
        <v>0</v>
      </c>
      <c r="D3" s="17">
        <f>COUNTIF(Jan!$B6:$AF6,D$2)</f>
        <v>0</v>
      </c>
      <c r="E3" s="17">
        <f>COUNTIF(Jan!$B6:$AF6,E$2)</f>
        <v>0</v>
      </c>
      <c r="F3" s="18">
        <f>COUNTIF(Jan!$B6:$AF6,F$2)</f>
        <v>0</v>
      </c>
      <c r="G3" s="16">
        <f>COUNTIF(Fev!$B6:$AF6,G$2)</f>
        <v>0</v>
      </c>
      <c r="H3" s="17">
        <f>COUNTIF(Fev!$B6:$AF6,H$2)</f>
        <v>2</v>
      </c>
      <c r="I3" s="17">
        <f>COUNTIF(Fev!$B6:$AF6,I$2)</f>
        <v>0</v>
      </c>
      <c r="J3" s="17">
        <f>COUNTIF(Fev!$B6:$AF6,J$2)</f>
        <v>0</v>
      </c>
      <c r="K3" s="18">
        <f>COUNTIF(Fev!$B6:$AF6,K$2)</f>
        <v>0</v>
      </c>
      <c r="L3" s="16">
        <f>COUNTIF(Mar!$B6:$AF6,L$2)</f>
        <v>2</v>
      </c>
      <c r="M3" s="17">
        <f>COUNTIF(Mar!$B6:$AF6,M$2)</f>
        <v>1</v>
      </c>
      <c r="N3" s="17">
        <f>COUNTIF(Mar!$B6:$AF6,N$2)</f>
        <v>0</v>
      </c>
      <c r="O3" s="17">
        <f>COUNTIF(Mar!$B6:$AF6,O$2)</f>
        <v>0</v>
      </c>
      <c r="P3" s="18">
        <f>COUNTIF(Mar!$B6:$AF6,P$2)</f>
        <v>0</v>
      </c>
      <c r="Q3" s="16">
        <f>COUNTIF(Avr!$B6:$AF6,Q$2)</f>
        <v>2</v>
      </c>
      <c r="R3" s="17">
        <f>COUNTIF(Avr!$B6:$AF6,R$2)</f>
        <v>0</v>
      </c>
      <c r="S3" s="17">
        <f>COUNTIF(Avr!$B6:$AF6,S$2)</f>
        <v>0</v>
      </c>
      <c r="T3" s="17">
        <f>COUNTIF(Avr!$B6:$AF6,T$2)</f>
        <v>0</v>
      </c>
      <c r="U3" s="18">
        <f>COUNTIF(Avr!$B6:$AF6,U$2)</f>
        <v>0</v>
      </c>
      <c r="V3" s="16">
        <f>COUNTIF(Mai!$B6:$AF6,V$2)</f>
        <v>9</v>
      </c>
      <c r="W3" s="17">
        <f>COUNTIF(Mai!$B6:$AF6,W$2)</f>
        <v>0</v>
      </c>
      <c r="X3" s="17">
        <f>COUNTIF(Mai!$B6:$AF6,X$2)</f>
        <v>0</v>
      </c>
      <c r="Y3" s="17">
        <f>COUNTIF(Mai!$B6:$AF6,Y$2)</f>
        <v>0</v>
      </c>
      <c r="Z3" s="18">
        <f>COUNTIF(Mai!$B6:$AF6,Z$2)</f>
        <v>0</v>
      </c>
      <c r="AA3" s="16">
        <f>COUNTIF(Jun!$B6:$AF6,AA$2)</f>
        <v>0</v>
      </c>
      <c r="AB3" s="17">
        <f>COUNTIF(Jun!$B6:$AF6,AB$2)</f>
        <v>0</v>
      </c>
      <c r="AC3" s="17">
        <f>COUNTIF(Jun!$B6:$AF6,AC$2)</f>
        <v>0</v>
      </c>
      <c r="AD3" s="17">
        <f>COUNTIF(Jun!$B6:$AF6,AD$2)</f>
        <v>0</v>
      </c>
      <c r="AE3" s="18">
        <f>COUNTIF(Jun!$B6:$AF6,AE$2)</f>
        <v>0</v>
      </c>
      <c r="AF3" s="16">
        <f>COUNTIF(Jul!$B6:$AF6,AF$2)</f>
        <v>10</v>
      </c>
      <c r="AG3" s="17">
        <f>COUNTIF(Jul!$B6:$AF6,AG$2)</f>
        <v>2</v>
      </c>
      <c r="AH3" s="17">
        <f>COUNTIF(Jul!$B6:$AF6,AH$2)</f>
        <v>0</v>
      </c>
      <c r="AI3" s="17">
        <f>COUNTIF(Jul!$B6:$AF6,AI$2)</f>
        <v>0</v>
      </c>
      <c r="AJ3" s="18">
        <f>COUNTIF(Jul!$B6:$AF6,AJ$2)</f>
        <v>0</v>
      </c>
      <c r="AK3" s="16">
        <f>COUNTIF(Aou!$B6:$AF6,AK$2)</f>
        <v>5</v>
      </c>
      <c r="AL3" s="17">
        <f>COUNTIF(Aou!$B6:$AF6,AL$2)</f>
        <v>0</v>
      </c>
      <c r="AM3" s="17">
        <f>COUNTIF(Aou!$B6:$AF6,AM$2)</f>
        <v>0</v>
      </c>
      <c r="AN3" s="17">
        <f>COUNTIF(Aou!$B6:$AF6,AN$2)</f>
        <v>0</v>
      </c>
      <c r="AO3" s="18">
        <f>COUNTIF(Aou!$B6:$AF6,AO$2)</f>
        <v>0</v>
      </c>
      <c r="AP3" s="16">
        <f>COUNTIF(Sep!$B6:$AF6,AP$2)</f>
        <v>0</v>
      </c>
      <c r="AQ3" s="17">
        <f>COUNTIF(Sep!$B6:$AF6,AQ$2)</f>
        <v>2</v>
      </c>
      <c r="AR3" s="17">
        <f>COUNTIF(Sep!$B6:$AF6,AR$2)</f>
        <v>0</v>
      </c>
      <c r="AS3" s="17">
        <f>COUNTIF(Sep!$B6:$AF6,AS$2)</f>
        <v>0</v>
      </c>
      <c r="AT3" s="18">
        <f>COUNTIF(Sep!$B6:$AF6,AT$2)</f>
        <v>0</v>
      </c>
      <c r="AU3" s="16">
        <f>COUNTIF(Oct!$B6:$AF6,AU$2)</f>
        <v>0</v>
      </c>
      <c r="AV3" s="17">
        <f>COUNTIF(Oct!$B6:$AF6,AV$2)</f>
        <v>0</v>
      </c>
      <c r="AW3" s="17">
        <f>COUNTIF(Oct!$B6:$AF6,AW$2)</f>
        <v>0</v>
      </c>
      <c r="AX3" s="17">
        <f>COUNTIF(Oct!$B6:$AF6,AX$2)</f>
        <v>0</v>
      </c>
      <c r="AY3" s="18">
        <f>COUNTIF(Oct!$B6:$AF6,AY$2)</f>
        <v>0</v>
      </c>
      <c r="AZ3" s="16">
        <f>COUNTIF(Nov!$B6:$AF6,AZ$2)</f>
        <v>0</v>
      </c>
      <c r="BA3" s="17">
        <f>COUNTIF(Nov!$B6:$AF6,BA$2)</f>
        <v>0</v>
      </c>
      <c r="BB3" s="17">
        <f>COUNTIF(Nov!$B6:$AF6,BB$2)</f>
        <v>0</v>
      </c>
      <c r="BC3" s="17">
        <f>COUNTIF(Nov!$B6:$AF6,BC$2)</f>
        <v>0</v>
      </c>
      <c r="BD3" s="18">
        <f>COUNTIF(Nov!$B6:$AF6,BD$2)</f>
        <v>0</v>
      </c>
      <c r="BE3" s="16">
        <f>COUNTIF(Dec!$B6:$AF6,BE$2)</f>
        <v>0</v>
      </c>
      <c r="BF3" s="17">
        <f>COUNTIF(Dec!$B6:$AF6,BF$2)</f>
        <v>0</v>
      </c>
      <c r="BG3" s="17">
        <f>COUNTIF(Dec!$B6:$AF6,BG$2)</f>
        <v>0</v>
      </c>
      <c r="BH3" s="17">
        <f>COUNTIF(Dec!$B6:$AF6,BH$2)</f>
        <v>0</v>
      </c>
      <c r="BI3" s="18">
        <f>COUNTIF(Dec!$B6:$AF6,BI$2)</f>
        <v>0</v>
      </c>
      <c r="BJ3" s="16">
        <f>COUNTIF('Jan (2)'!B7:AF7,BJ$2)</f>
        <v>0</v>
      </c>
      <c r="BK3" s="17">
        <f>COUNTIF('Jan (2)'!C7:AG7,BK$2)</f>
        <v>0</v>
      </c>
      <c r="BL3" s="17">
        <f>COUNTIF('Jan (2)'!D7:AH7,BL$2)</f>
        <v>0</v>
      </c>
      <c r="BM3" s="17">
        <f>COUNTIF('Jan (2)'!E7:AI7,BM$2)</f>
        <v>0</v>
      </c>
      <c r="BN3" s="18">
        <f>COUNTIF('Jan (2)'!F7:AJ7,BN$2)</f>
        <v>0</v>
      </c>
    </row>
    <row r="4" spans="1:66" hidden="1" x14ac:dyDescent="0.25">
      <c r="B4" s="16">
        <f>COUNTIF(Jan!$B7:$AF7,B$2)</f>
        <v>0</v>
      </c>
      <c r="C4" s="17">
        <f>COUNTIF(Jan!$B7:$AF7,C$2)</f>
        <v>0</v>
      </c>
      <c r="D4" s="17">
        <f>COUNTIF(Jan!$B7:$AF7,D$2)</f>
        <v>0</v>
      </c>
      <c r="E4" s="17">
        <f>COUNTIF(Jan!$B7:$AF7,E$2)</f>
        <v>0</v>
      </c>
      <c r="F4" s="18">
        <f>COUNTIF(Jan!$B7:$AF7,F$2)</f>
        <v>0</v>
      </c>
      <c r="G4" s="16">
        <f>COUNTIF(Fev!$B7:$AF7,G$2)</f>
        <v>0</v>
      </c>
      <c r="H4" s="17">
        <f>COUNTIF(Fev!$B7:$AF7,H$2)</f>
        <v>0</v>
      </c>
      <c r="I4" s="17">
        <f>COUNTIF(Fev!$B7:$AF7,I$2)</f>
        <v>0</v>
      </c>
      <c r="J4" s="17">
        <f>COUNTIF(Fev!$B7:$AF7,J$2)</f>
        <v>0</v>
      </c>
      <c r="K4" s="18">
        <f>COUNTIF(Fev!$B7:$AF7,K$2)</f>
        <v>0</v>
      </c>
      <c r="L4" s="16">
        <f>COUNTIF(Mar!$B7:$AF7,L$2)</f>
        <v>0</v>
      </c>
      <c r="M4" s="17">
        <f>COUNTIF(Mar!$B7:$AF7,M$2)</f>
        <v>0</v>
      </c>
      <c r="N4" s="17">
        <f>COUNTIF(Mar!$B7:$AF7,N$2)</f>
        <v>0</v>
      </c>
      <c r="O4" s="17">
        <f>COUNTIF(Mar!$B7:$AF7,O$2)</f>
        <v>0</v>
      </c>
      <c r="P4" s="18">
        <f>COUNTIF(Mar!$B7:$AF7,P$2)</f>
        <v>0</v>
      </c>
      <c r="Q4" s="16">
        <f>COUNTIF(Avr!$B7:$AF7,Q$2)</f>
        <v>0</v>
      </c>
      <c r="R4" s="17">
        <f>COUNTIF(Avr!$B7:$AF7,R$2)</f>
        <v>0</v>
      </c>
      <c r="S4" s="17">
        <f>COUNTIF(Avr!$B7:$AF7,S$2)</f>
        <v>0</v>
      </c>
      <c r="T4" s="17">
        <f>COUNTIF(Avr!$B7:$AF7,T$2)</f>
        <v>0</v>
      </c>
      <c r="U4" s="18">
        <f>COUNTIF(Avr!$B7:$AF7,U$2)</f>
        <v>0</v>
      </c>
      <c r="V4" s="16">
        <f>COUNTIF(Mai!$B7:$AF7,V$2)</f>
        <v>0</v>
      </c>
      <c r="W4" s="17">
        <f>COUNTIF(Mai!$B7:$AF7,W$2)</f>
        <v>0</v>
      </c>
      <c r="X4" s="17">
        <f>COUNTIF(Mai!$B7:$AF7,X$2)</f>
        <v>0</v>
      </c>
      <c r="Y4" s="17">
        <f>COUNTIF(Mai!$B7:$AF7,Y$2)</f>
        <v>0</v>
      </c>
      <c r="Z4" s="18">
        <f>COUNTIF(Mai!$B7:$AF7,Z$2)</f>
        <v>0</v>
      </c>
      <c r="AA4" s="16">
        <f>COUNTIF(Jun!$B7:$AF7,AA$2)</f>
        <v>0</v>
      </c>
      <c r="AB4" s="17">
        <f>COUNTIF(Jun!$B7:$AF7,AB$2)</f>
        <v>0</v>
      </c>
      <c r="AC4" s="17">
        <f>COUNTIF(Jun!$B7:$AF7,AC$2)</f>
        <v>0</v>
      </c>
      <c r="AD4" s="17">
        <f>COUNTIF(Jun!$B7:$AF7,AD$2)</f>
        <v>0</v>
      </c>
      <c r="AE4" s="18">
        <f>COUNTIF(Jun!$B7:$AF7,AE$2)</f>
        <v>0</v>
      </c>
      <c r="AF4" s="16">
        <f>COUNTIF(Jul!$B7:$AF7,AF$2)</f>
        <v>0</v>
      </c>
      <c r="AG4" s="17">
        <f>COUNTIF(Jul!$B7:$AF7,AG$2)</f>
        <v>0</v>
      </c>
      <c r="AH4" s="17">
        <f>COUNTIF(Jul!$B7:$AF7,AH$2)</f>
        <v>0</v>
      </c>
      <c r="AI4" s="17">
        <f>COUNTIF(Jul!$B7:$AF7,AI$2)</f>
        <v>0</v>
      </c>
      <c r="AJ4" s="18">
        <f>COUNTIF(Jul!$B7:$AF7,AJ$2)</f>
        <v>0</v>
      </c>
      <c r="AK4" s="16">
        <f>COUNTIF(Aou!$B7:$AF7,AK$2)</f>
        <v>0</v>
      </c>
      <c r="AL4" s="17">
        <f>COUNTIF(Aou!$B7:$AF7,AL$2)</f>
        <v>0</v>
      </c>
      <c r="AM4" s="17">
        <f>COUNTIF(Aou!$B7:$AF7,AM$2)</f>
        <v>0</v>
      </c>
      <c r="AN4" s="17">
        <f>COUNTIF(Aou!$B7:$AF7,AN$2)</f>
        <v>0</v>
      </c>
      <c r="AO4" s="18">
        <f>COUNTIF(Aou!$B7:$AF7,AO$2)</f>
        <v>0</v>
      </c>
      <c r="AP4" s="16">
        <f>COUNTIF(Sep!$B7:$AF7,AP$2)</f>
        <v>0</v>
      </c>
      <c r="AQ4" s="17">
        <f>COUNTIF(Sep!$B7:$AF7,AQ$2)</f>
        <v>0</v>
      </c>
      <c r="AR4" s="17">
        <f>COUNTIF(Sep!$B7:$AF7,AR$2)</f>
        <v>0</v>
      </c>
      <c r="AS4" s="17">
        <f>COUNTIF(Sep!$B7:$AF7,AS$2)</f>
        <v>0</v>
      </c>
      <c r="AT4" s="18">
        <f>COUNTIF(Sep!$B7:$AF7,AT$2)</f>
        <v>0</v>
      </c>
      <c r="AU4" s="16">
        <f>COUNTIF(Oct!$B7:$AF7,AU$2)</f>
        <v>0</v>
      </c>
      <c r="AV4" s="17">
        <f>COUNTIF(Oct!$B7:$AF7,AV$2)</f>
        <v>0</v>
      </c>
      <c r="AW4" s="17">
        <f>COUNTIF(Oct!$B7:$AF7,AW$2)</f>
        <v>0</v>
      </c>
      <c r="AX4" s="17">
        <f>COUNTIF(Oct!$B7:$AF7,AX$2)</f>
        <v>0</v>
      </c>
      <c r="AY4" s="18">
        <f>COUNTIF(Oct!$B7:$AF7,AY$2)</f>
        <v>0</v>
      </c>
      <c r="AZ4" s="16">
        <f>COUNTIF(Nov!$B7:$AF7,AZ$2)</f>
        <v>0</v>
      </c>
      <c r="BA4" s="17">
        <f>COUNTIF(Nov!$B7:$AF7,BA$2)</f>
        <v>0</v>
      </c>
      <c r="BB4" s="17">
        <f>COUNTIF(Nov!$B7:$AF7,BB$2)</f>
        <v>0</v>
      </c>
      <c r="BC4" s="17">
        <f>COUNTIF(Nov!$B7:$AF7,BC$2)</f>
        <v>0</v>
      </c>
      <c r="BD4" s="18">
        <f>COUNTIF(Nov!$B7:$AF7,BD$2)</f>
        <v>0</v>
      </c>
      <c r="BE4" s="16">
        <f>COUNTIF(Dec!$B7:$AF7,BE$2)</f>
        <v>0</v>
      </c>
      <c r="BF4" s="17">
        <f>COUNTIF(Dec!$B7:$AF7,BF$2)</f>
        <v>0</v>
      </c>
      <c r="BG4" s="17">
        <f>COUNTIF(Dec!$B7:$AF7,BG$2)</f>
        <v>0</v>
      </c>
      <c r="BH4" s="17">
        <f>COUNTIF(Dec!$B7:$AF7,BH$2)</f>
        <v>0</v>
      </c>
      <c r="BI4" s="18">
        <f>COUNTIF(Dec!$B7:$AF7,BI$2)</f>
        <v>0</v>
      </c>
      <c r="BJ4" s="16">
        <f>COUNTIF('Jan (2)'!B8:AF8,BJ$2)</f>
        <v>0</v>
      </c>
      <c r="BK4" s="17">
        <f>COUNTIF('Jan (2)'!C8:AG8,BK$2)</f>
        <v>0</v>
      </c>
      <c r="BL4" s="17">
        <f>COUNTIF('Jan (2)'!D8:AH8,BL$2)</f>
        <v>0</v>
      </c>
      <c r="BM4" s="17">
        <f>COUNTIF('Jan (2)'!E8:AI8,BM$2)</f>
        <v>0</v>
      </c>
      <c r="BN4" s="18">
        <f>COUNTIF('Jan (2)'!F8:AJ8,BN$2)</f>
        <v>0</v>
      </c>
    </row>
    <row r="5" spans="1:66" hidden="1" x14ac:dyDescent="0.25">
      <c r="B5" s="16">
        <f>COUNTIF(Jan!$B8:$AF8,B$2)</f>
        <v>0</v>
      </c>
      <c r="C5" s="17">
        <f>COUNTIF(Jan!$B8:$AF8,C$2)</f>
        <v>0</v>
      </c>
      <c r="D5" s="17">
        <f>COUNTIF(Jan!$B8:$AF8,D$2)</f>
        <v>0</v>
      </c>
      <c r="E5" s="17">
        <f>COUNTIF(Jan!$B8:$AF8,E$2)</f>
        <v>0</v>
      </c>
      <c r="F5" s="18">
        <f>COUNTIF(Jan!$B8:$AF8,F$2)</f>
        <v>0</v>
      </c>
      <c r="G5" s="16">
        <f>COUNTIF(Fev!$B8:$AF8,G$2)</f>
        <v>0</v>
      </c>
      <c r="H5" s="17">
        <f>COUNTIF(Fev!$B8:$AF8,H$2)</f>
        <v>0</v>
      </c>
      <c r="I5" s="17">
        <f>COUNTIF(Fev!$B8:$AF8,I$2)</f>
        <v>0</v>
      </c>
      <c r="J5" s="17">
        <f>COUNTIF(Fev!$B8:$AF8,J$2)</f>
        <v>0</v>
      </c>
      <c r="K5" s="18">
        <f>COUNTIF(Fev!$B8:$AF8,K$2)</f>
        <v>0</v>
      </c>
      <c r="L5" s="16">
        <f>COUNTIF(Mar!$B8:$AF8,L$2)</f>
        <v>0</v>
      </c>
      <c r="M5" s="17">
        <f>COUNTIF(Mar!$B8:$AF8,M$2)</f>
        <v>0</v>
      </c>
      <c r="N5" s="17">
        <f>COUNTIF(Mar!$B8:$AF8,N$2)</f>
        <v>0</v>
      </c>
      <c r="O5" s="17">
        <f>COUNTIF(Mar!$B8:$AF8,O$2)</f>
        <v>0</v>
      </c>
      <c r="P5" s="18">
        <f>COUNTIF(Mar!$B8:$AF8,P$2)</f>
        <v>0</v>
      </c>
      <c r="Q5" s="16">
        <f>COUNTIF(Avr!$B8:$AF8,Q$2)</f>
        <v>0</v>
      </c>
      <c r="R5" s="17">
        <f>COUNTIF(Avr!$B8:$AF8,R$2)</f>
        <v>0</v>
      </c>
      <c r="S5" s="17">
        <f>COUNTIF(Avr!$B8:$AF8,S$2)</f>
        <v>0</v>
      </c>
      <c r="T5" s="17">
        <f>COUNTIF(Avr!$B8:$AF8,T$2)</f>
        <v>0</v>
      </c>
      <c r="U5" s="18">
        <f>COUNTIF(Avr!$B8:$AF8,U$2)</f>
        <v>0</v>
      </c>
      <c r="V5" s="16">
        <f>COUNTIF(Mai!$B8:$AF8,V$2)</f>
        <v>0</v>
      </c>
      <c r="W5" s="17">
        <f>COUNTIF(Mai!$B8:$AF8,W$2)</f>
        <v>0</v>
      </c>
      <c r="X5" s="17">
        <f>COUNTIF(Mai!$B8:$AF8,X$2)</f>
        <v>0</v>
      </c>
      <c r="Y5" s="17">
        <f>COUNTIF(Mai!$B8:$AF8,Y$2)</f>
        <v>0</v>
      </c>
      <c r="Z5" s="18">
        <f>COUNTIF(Mai!$B8:$AF8,Z$2)</f>
        <v>0</v>
      </c>
      <c r="AA5" s="16">
        <f>COUNTIF(Jun!$B8:$AF8,AA$2)</f>
        <v>0</v>
      </c>
      <c r="AB5" s="17">
        <f>COUNTIF(Jun!$B8:$AF8,AB$2)</f>
        <v>0</v>
      </c>
      <c r="AC5" s="17">
        <f>COUNTIF(Jun!$B8:$AF8,AC$2)</f>
        <v>0</v>
      </c>
      <c r="AD5" s="17">
        <f>COUNTIF(Jun!$B8:$AF8,AD$2)</f>
        <v>0</v>
      </c>
      <c r="AE5" s="18">
        <f>COUNTIF(Jun!$B8:$AF8,AE$2)</f>
        <v>0</v>
      </c>
      <c r="AF5" s="16">
        <f>COUNTIF(Jul!$B8:$AF8,AF$2)</f>
        <v>0</v>
      </c>
      <c r="AG5" s="17">
        <f>COUNTIF(Jul!$B8:$AF8,AG$2)</f>
        <v>0</v>
      </c>
      <c r="AH5" s="17">
        <f>COUNTIF(Jul!$B8:$AF8,AH$2)</f>
        <v>0</v>
      </c>
      <c r="AI5" s="17">
        <f>COUNTIF(Jul!$B8:$AF8,AI$2)</f>
        <v>0</v>
      </c>
      <c r="AJ5" s="18">
        <f>COUNTIF(Jul!$B8:$AF8,AJ$2)</f>
        <v>0</v>
      </c>
      <c r="AK5" s="16">
        <f>COUNTIF(Aou!$B8:$AF8,AK$2)</f>
        <v>0</v>
      </c>
      <c r="AL5" s="17">
        <f>COUNTIF(Aou!$B8:$AF8,AL$2)</f>
        <v>0</v>
      </c>
      <c r="AM5" s="17">
        <f>COUNTIF(Aou!$B8:$AF8,AM$2)</f>
        <v>0</v>
      </c>
      <c r="AN5" s="17">
        <f>COUNTIF(Aou!$B8:$AF8,AN$2)</f>
        <v>0</v>
      </c>
      <c r="AO5" s="18">
        <f>COUNTIF(Aou!$B8:$AF8,AO$2)</f>
        <v>0</v>
      </c>
      <c r="AP5" s="16">
        <f>COUNTIF(Sep!$B8:$AF8,AP$2)</f>
        <v>0</v>
      </c>
      <c r="AQ5" s="17">
        <f>COUNTIF(Sep!$B8:$AF8,AQ$2)</f>
        <v>0</v>
      </c>
      <c r="AR5" s="17">
        <f>COUNTIF(Sep!$B8:$AF8,AR$2)</f>
        <v>0</v>
      </c>
      <c r="AS5" s="17">
        <f>COUNTIF(Sep!$B8:$AF8,AS$2)</f>
        <v>0</v>
      </c>
      <c r="AT5" s="18">
        <f>COUNTIF(Sep!$B8:$AF8,AT$2)</f>
        <v>0</v>
      </c>
      <c r="AU5" s="16">
        <f>COUNTIF(Oct!$B8:$AF8,AU$2)</f>
        <v>0</v>
      </c>
      <c r="AV5" s="17">
        <f>COUNTIF(Oct!$B8:$AF8,AV$2)</f>
        <v>0</v>
      </c>
      <c r="AW5" s="17">
        <f>COUNTIF(Oct!$B8:$AF8,AW$2)</f>
        <v>0</v>
      </c>
      <c r="AX5" s="17">
        <f>COUNTIF(Oct!$B8:$AF8,AX$2)</f>
        <v>0</v>
      </c>
      <c r="AY5" s="18">
        <f>COUNTIF(Oct!$B8:$AF8,AY$2)</f>
        <v>0</v>
      </c>
      <c r="AZ5" s="16">
        <f>COUNTIF(Nov!$B8:$AF8,AZ$2)</f>
        <v>0</v>
      </c>
      <c r="BA5" s="17">
        <f>COUNTIF(Nov!$B8:$AF8,BA$2)</f>
        <v>0</v>
      </c>
      <c r="BB5" s="17">
        <f>COUNTIF(Nov!$B8:$AF8,BB$2)</f>
        <v>0</v>
      </c>
      <c r="BC5" s="17">
        <f>COUNTIF(Nov!$B8:$AF8,BC$2)</f>
        <v>0</v>
      </c>
      <c r="BD5" s="18">
        <f>COUNTIF(Nov!$B8:$AF8,BD$2)</f>
        <v>0</v>
      </c>
      <c r="BE5" s="16">
        <f>COUNTIF(Dec!$B8:$AF8,BE$2)</f>
        <v>0</v>
      </c>
      <c r="BF5" s="17">
        <f>COUNTIF(Dec!$B8:$AF8,BF$2)</f>
        <v>0</v>
      </c>
      <c r="BG5" s="17">
        <f>COUNTIF(Dec!$B8:$AF8,BG$2)</f>
        <v>0</v>
      </c>
      <c r="BH5" s="17">
        <f>COUNTIF(Dec!$B8:$AF8,BH$2)</f>
        <v>0</v>
      </c>
      <c r="BI5" s="18">
        <f>COUNTIF(Dec!$B8:$AF8,BI$2)</f>
        <v>0</v>
      </c>
      <c r="BJ5" s="16">
        <f>COUNTIF('Jan (2)'!B9:AF9,BJ$2)</f>
        <v>0</v>
      </c>
      <c r="BK5" s="17">
        <f>COUNTIF('Jan (2)'!C9:AG9,BK$2)</f>
        <v>0</v>
      </c>
      <c r="BL5" s="17">
        <f>COUNTIF('Jan (2)'!D9:AH9,BL$2)</f>
        <v>0</v>
      </c>
      <c r="BM5" s="17">
        <f>COUNTIF('Jan (2)'!E9:AI9,BM$2)</f>
        <v>0</v>
      </c>
      <c r="BN5" s="18">
        <f>COUNTIF('Jan (2)'!F9:AJ9,BN$2)</f>
        <v>0</v>
      </c>
    </row>
    <row r="6" spans="1:66" x14ac:dyDescent="0.25">
      <c r="A6" t="s">
        <v>7</v>
      </c>
      <c r="B6" s="16">
        <f>COUNTIF(Jan!$B9:$AF9,B$2)</f>
        <v>0</v>
      </c>
      <c r="C6" s="17">
        <f>COUNTIF(Jan!$B9:$AF9,C$2)</f>
        <v>0</v>
      </c>
      <c r="D6" s="17">
        <f>COUNTIF(Jan!$B9:$AF9,D$2)</f>
        <v>0</v>
      </c>
      <c r="E6" s="17">
        <f>COUNTIF(Jan!$B9:$AF9,E$2)</f>
        <v>0</v>
      </c>
      <c r="F6" s="18">
        <f>COUNTIF(Jan!$B9:$AF9,F$2)</f>
        <v>0</v>
      </c>
      <c r="G6" s="16">
        <f>COUNTIF(Fev!$B9:$AF9,G$2)</f>
        <v>4</v>
      </c>
      <c r="H6" s="17">
        <f>COUNTIF(Fev!$B9:$AF9,H$2)</f>
        <v>0</v>
      </c>
      <c r="I6" s="17">
        <f>COUNTIF(Fev!$B9:$AF9,I$2)</f>
        <v>0</v>
      </c>
      <c r="J6" s="17">
        <f>COUNTIF(Fev!$B9:$AF9,J$2)</f>
        <v>0</v>
      </c>
      <c r="K6" s="18">
        <f>COUNTIF(Fev!$B9:$AF9,K$2)</f>
        <v>0</v>
      </c>
      <c r="L6" s="16">
        <f>COUNTIF(Mar!$B9:$AF9,L$2)</f>
        <v>0</v>
      </c>
      <c r="M6" s="17">
        <f>COUNTIF(Mar!$B9:$AF9,M$2)</f>
        <v>0</v>
      </c>
      <c r="N6" s="17">
        <f>COUNTIF(Mar!$B9:$AF9,N$2)</f>
        <v>0</v>
      </c>
      <c r="O6" s="17">
        <f>COUNTIF(Mar!$B9:$AF9,O$2)</f>
        <v>0</v>
      </c>
      <c r="P6" s="18">
        <f>COUNTIF(Mar!$B9:$AF9,P$2)</f>
        <v>0</v>
      </c>
      <c r="Q6" s="16">
        <f>COUNTIF(Avr!$B9:$AF9,Q$2)</f>
        <v>5</v>
      </c>
      <c r="R6" s="17">
        <f>COUNTIF(Avr!$B9:$AF9,R$2)</f>
        <v>0</v>
      </c>
      <c r="S6" s="17">
        <f>COUNTIF(Avr!$B9:$AF9,S$2)</f>
        <v>0</v>
      </c>
      <c r="T6" s="17">
        <f>COUNTIF(Avr!$B9:$AF9,T$2)</f>
        <v>0</v>
      </c>
      <c r="U6" s="18">
        <f>COUNTIF(Avr!$B9:$AF9,U$2)</f>
        <v>0</v>
      </c>
      <c r="V6" s="16">
        <f>COUNTIF(Mai!$B9:$AF9,V$2)</f>
        <v>0</v>
      </c>
      <c r="W6" s="17">
        <f>COUNTIF(Mai!$B9:$AF9,W$2)</f>
        <v>0</v>
      </c>
      <c r="X6" s="17">
        <f>COUNTIF(Mai!$B9:$AF9,X$2)</f>
        <v>0</v>
      </c>
      <c r="Y6" s="17">
        <f>COUNTIF(Mai!$B9:$AF9,Y$2)</f>
        <v>0</v>
      </c>
      <c r="Z6" s="18">
        <f>COUNTIF(Mai!$B9:$AF9,Z$2)</f>
        <v>0</v>
      </c>
      <c r="AA6" s="16">
        <f>COUNTIF(Jun!$B9:$AF9,AA$2)</f>
        <v>0</v>
      </c>
      <c r="AB6" s="17">
        <f>COUNTIF(Jun!$B9:$AF9,AB$2)</f>
        <v>0</v>
      </c>
      <c r="AC6" s="17">
        <f>COUNTIF(Jun!$B9:$AF9,AC$2)</f>
        <v>0</v>
      </c>
      <c r="AD6" s="17">
        <f>COUNTIF(Jun!$B9:$AF9,AD$2)</f>
        <v>0</v>
      </c>
      <c r="AE6" s="18">
        <f>COUNTIF(Jun!$B9:$AF9,AE$2)</f>
        <v>0</v>
      </c>
      <c r="AF6" s="16">
        <f>COUNTIF(Jul!$B9:$AF9,AF$2)</f>
        <v>0</v>
      </c>
      <c r="AG6" s="17">
        <f>COUNTIF(Jul!$B9:$AF9,AG$2)</f>
        <v>0</v>
      </c>
      <c r="AH6" s="17">
        <f>COUNTIF(Jul!$B9:$AF9,AH$2)</f>
        <v>0</v>
      </c>
      <c r="AI6" s="17">
        <f>COUNTIF(Jul!$B9:$AF9,AI$2)</f>
        <v>0</v>
      </c>
      <c r="AJ6" s="18">
        <f>COUNTIF(Jul!$B9:$AF9,AJ$2)</f>
        <v>0</v>
      </c>
      <c r="AK6" s="16">
        <f>COUNTIF(Aou!$B9:$AF9,AK$2)</f>
        <v>14</v>
      </c>
      <c r="AL6" s="17">
        <f>COUNTIF(Aou!$B9:$AF9,AL$2)</f>
        <v>0</v>
      </c>
      <c r="AM6" s="17">
        <f>COUNTIF(Aou!$B9:$AF9,AM$2)</f>
        <v>0</v>
      </c>
      <c r="AN6" s="17">
        <f>COUNTIF(Aou!$B9:$AF9,AN$2)</f>
        <v>0</v>
      </c>
      <c r="AO6" s="18">
        <f>COUNTIF(Aou!$B9:$AF9,AO$2)</f>
        <v>0</v>
      </c>
      <c r="AP6" s="16">
        <f>COUNTIF(Sep!$B9:$AF9,AP$2)</f>
        <v>0</v>
      </c>
      <c r="AQ6" s="17">
        <f>COUNTIF(Sep!$B9:$AF9,AQ$2)</f>
        <v>2</v>
      </c>
      <c r="AR6" s="17">
        <f>COUNTIF(Sep!$B9:$AF9,AR$2)</f>
        <v>0</v>
      </c>
      <c r="AS6" s="17">
        <f>COUNTIF(Sep!$B9:$AF9,AS$2)</f>
        <v>0</v>
      </c>
      <c r="AT6" s="18">
        <f>COUNTIF(Sep!$B9:$AF9,AT$2)</f>
        <v>0</v>
      </c>
      <c r="AU6" s="16">
        <f>COUNTIF(Oct!$B9:$AF9,AU$2)</f>
        <v>0</v>
      </c>
      <c r="AV6" s="17">
        <f>COUNTIF(Oct!$B9:$AF9,AV$2)</f>
        <v>5</v>
      </c>
      <c r="AW6" s="17">
        <f>COUNTIF(Oct!$B9:$AF9,AW$2)</f>
        <v>0</v>
      </c>
      <c r="AX6" s="17">
        <f>COUNTIF(Oct!$B9:$AF9,AX$2)</f>
        <v>0</v>
      </c>
      <c r="AY6" s="18">
        <f>COUNTIF(Oct!$B9:$AF9,AY$2)</f>
        <v>0</v>
      </c>
      <c r="AZ6" s="16">
        <f>COUNTIF(Nov!$B9:$AF9,AZ$2)</f>
        <v>0</v>
      </c>
      <c r="BA6" s="17">
        <f>COUNTIF(Nov!$B9:$AF9,BA$2)</f>
        <v>1</v>
      </c>
      <c r="BB6" s="17">
        <f>COUNTIF(Nov!$B9:$AF9,BB$2)</f>
        <v>0</v>
      </c>
      <c r="BC6" s="17">
        <f>COUNTIF(Nov!$B9:$AF9,BC$2)</f>
        <v>0</v>
      </c>
      <c r="BD6" s="18">
        <f>COUNTIF(Nov!$B9:$AF9,BD$2)</f>
        <v>0</v>
      </c>
      <c r="BE6" s="16">
        <f>COUNTIF(Dec!$B9:$AF9,BE$2)</f>
        <v>3</v>
      </c>
      <c r="BF6" s="17">
        <f>COUNTIF(Dec!$B9:$AF9,BF$2)</f>
        <v>2</v>
      </c>
      <c r="BG6" s="17">
        <f>COUNTIF(Dec!$B9:$AF9,BG$2)</f>
        <v>0</v>
      </c>
      <c r="BH6" s="17">
        <f>COUNTIF(Dec!$B9:$AF9,BH$2)</f>
        <v>0</v>
      </c>
      <c r="BI6" s="18">
        <f>COUNTIF(Dec!$B9:$AF9,BI$2)</f>
        <v>0</v>
      </c>
      <c r="BJ6" s="16">
        <f>COUNTIF('Jan (2)'!B10:AF10,BJ$2)</f>
        <v>0</v>
      </c>
      <c r="BK6" s="17">
        <f>COUNTIF('Jan (2)'!C10:AG10,BK$2)</f>
        <v>0</v>
      </c>
      <c r="BL6" s="17">
        <f>COUNTIF('Jan (2)'!D10:AH10,BL$2)</f>
        <v>0</v>
      </c>
      <c r="BM6" s="17">
        <f>COUNTIF('Jan (2)'!E10:AI10,BM$2)</f>
        <v>0</v>
      </c>
      <c r="BN6" s="18">
        <f>COUNTIF('Jan (2)'!F10:AJ10,BN$2)</f>
        <v>0</v>
      </c>
    </row>
    <row r="7" spans="1:66" hidden="1" x14ac:dyDescent="0.25">
      <c r="B7" s="16">
        <f>COUNTIF(Jan!$B10:$AF10,B$2)</f>
        <v>0</v>
      </c>
      <c r="C7" s="17">
        <f>COUNTIF(Jan!$B10:$AF10,C$2)</f>
        <v>0</v>
      </c>
      <c r="D7" s="17">
        <f>COUNTIF(Jan!$B10:$AF10,D$2)</f>
        <v>0</v>
      </c>
      <c r="E7" s="17">
        <f>COUNTIF(Jan!$B10:$AF10,E$2)</f>
        <v>0</v>
      </c>
      <c r="F7" s="18">
        <f>COUNTIF(Jan!$B10:$AF10,F$2)</f>
        <v>0</v>
      </c>
      <c r="G7" s="16">
        <f>COUNTIF(Fev!$B10:$AF10,G$2)</f>
        <v>0</v>
      </c>
      <c r="H7" s="17">
        <f>COUNTIF(Fev!$B10:$AF10,H$2)</f>
        <v>0</v>
      </c>
      <c r="I7" s="17">
        <f>COUNTIF(Fev!$B10:$AF10,I$2)</f>
        <v>0</v>
      </c>
      <c r="J7" s="17">
        <f>COUNTIF(Fev!$B10:$AF10,J$2)</f>
        <v>0</v>
      </c>
      <c r="K7" s="18">
        <f>COUNTIF(Fev!$B10:$AF10,K$2)</f>
        <v>0</v>
      </c>
      <c r="L7" s="16">
        <f>COUNTIF(Mar!$B10:$AF10,L$2)</f>
        <v>0</v>
      </c>
      <c r="M7" s="17">
        <f>COUNTIF(Mar!$B10:$AF10,M$2)</f>
        <v>0</v>
      </c>
      <c r="N7" s="17">
        <f>COUNTIF(Mar!$B10:$AF10,N$2)</f>
        <v>0</v>
      </c>
      <c r="O7" s="17">
        <f>COUNTIF(Mar!$B10:$AF10,O$2)</f>
        <v>0</v>
      </c>
      <c r="P7" s="18">
        <f>COUNTIF(Mar!$B10:$AF10,P$2)</f>
        <v>0</v>
      </c>
      <c r="Q7" s="16">
        <f>COUNTIF(Avr!$B10:$AF10,Q$2)</f>
        <v>0</v>
      </c>
      <c r="R7" s="17">
        <f>COUNTIF(Avr!$B10:$AF10,R$2)</f>
        <v>0</v>
      </c>
      <c r="S7" s="17">
        <f>COUNTIF(Avr!$B10:$AF10,S$2)</f>
        <v>0</v>
      </c>
      <c r="T7" s="17">
        <f>COUNTIF(Avr!$B10:$AF10,T$2)</f>
        <v>0</v>
      </c>
      <c r="U7" s="18">
        <f>COUNTIF(Avr!$B10:$AF10,U$2)</f>
        <v>0</v>
      </c>
      <c r="V7" s="16">
        <f>COUNTIF(Mai!$B10:$AF10,V$2)</f>
        <v>0</v>
      </c>
      <c r="W7" s="17">
        <f>COUNTIF(Mai!$B10:$AF10,W$2)</f>
        <v>0</v>
      </c>
      <c r="X7" s="17">
        <f>COUNTIF(Mai!$B10:$AF10,X$2)</f>
        <v>0</v>
      </c>
      <c r="Y7" s="17">
        <f>COUNTIF(Mai!$B10:$AF10,Y$2)</f>
        <v>0</v>
      </c>
      <c r="Z7" s="18">
        <f>COUNTIF(Mai!$B10:$AF10,Z$2)</f>
        <v>0</v>
      </c>
      <c r="AA7" s="16">
        <f>COUNTIF(Jun!$B10:$AF10,AA$2)</f>
        <v>0</v>
      </c>
      <c r="AB7" s="17">
        <f>COUNTIF(Jun!$B10:$AF10,AB$2)</f>
        <v>0</v>
      </c>
      <c r="AC7" s="17">
        <f>COUNTIF(Jun!$B10:$AF10,AC$2)</f>
        <v>0</v>
      </c>
      <c r="AD7" s="17">
        <f>COUNTIF(Jun!$B10:$AF10,AD$2)</f>
        <v>0</v>
      </c>
      <c r="AE7" s="18">
        <f>COUNTIF(Jun!$B10:$AF10,AE$2)</f>
        <v>0</v>
      </c>
      <c r="AF7" s="16">
        <f>COUNTIF(Jul!$B10:$AF10,AF$2)</f>
        <v>0</v>
      </c>
      <c r="AG7" s="17">
        <f>COUNTIF(Jul!$B10:$AF10,AG$2)</f>
        <v>0</v>
      </c>
      <c r="AH7" s="17">
        <f>COUNTIF(Jul!$B10:$AF10,AH$2)</f>
        <v>0</v>
      </c>
      <c r="AI7" s="17">
        <f>COUNTIF(Jul!$B10:$AF10,AI$2)</f>
        <v>0</v>
      </c>
      <c r="AJ7" s="18">
        <f>COUNTIF(Jul!$B10:$AF10,AJ$2)</f>
        <v>0</v>
      </c>
      <c r="AK7" s="16">
        <f>COUNTIF(Aou!$B10:$AF10,AK$2)</f>
        <v>0</v>
      </c>
      <c r="AL7" s="17">
        <f>COUNTIF(Aou!$B10:$AF10,AL$2)</f>
        <v>0</v>
      </c>
      <c r="AM7" s="17">
        <f>COUNTIF(Aou!$B10:$AF10,AM$2)</f>
        <v>0</v>
      </c>
      <c r="AN7" s="17">
        <f>COUNTIF(Aou!$B10:$AF10,AN$2)</f>
        <v>0</v>
      </c>
      <c r="AO7" s="18">
        <f>COUNTIF(Aou!$B10:$AF10,AO$2)</f>
        <v>0</v>
      </c>
      <c r="AP7" s="16">
        <f>COUNTIF(Sep!$B10:$AF10,AP$2)</f>
        <v>0</v>
      </c>
      <c r="AQ7" s="17">
        <f>COUNTIF(Sep!$B10:$AF10,AQ$2)</f>
        <v>0</v>
      </c>
      <c r="AR7" s="17">
        <f>COUNTIF(Sep!$B10:$AF10,AR$2)</f>
        <v>0</v>
      </c>
      <c r="AS7" s="17">
        <f>COUNTIF(Sep!$B10:$AF10,AS$2)</f>
        <v>0</v>
      </c>
      <c r="AT7" s="18">
        <f>COUNTIF(Sep!$B10:$AF10,AT$2)</f>
        <v>0</v>
      </c>
      <c r="AU7" s="16">
        <f>COUNTIF(Oct!$B10:$AF10,AU$2)</f>
        <v>0</v>
      </c>
      <c r="AV7" s="17">
        <f>COUNTIF(Oct!$B10:$AF10,AV$2)</f>
        <v>0</v>
      </c>
      <c r="AW7" s="17">
        <f>COUNTIF(Oct!$B10:$AF10,AW$2)</f>
        <v>0</v>
      </c>
      <c r="AX7" s="17">
        <f>COUNTIF(Oct!$B10:$AF10,AX$2)</f>
        <v>0</v>
      </c>
      <c r="AY7" s="18">
        <f>COUNTIF(Oct!$B10:$AF10,AY$2)</f>
        <v>0</v>
      </c>
      <c r="AZ7" s="16">
        <f>COUNTIF(Nov!$B10:$AF10,AZ$2)</f>
        <v>0</v>
      </c>
      <c r="BA7" s="17">
        <f>COUNTIF(Nov!$B10:$AF10,BA$2)</f>
        <v>0</v>
      </c>
      <c r="BB7" s="17">
        <f>COUNTIF(Nov!$B10:$AF10,BB$2)</f>
        <v>0</v>
      </c>
      <c r="BC7" s="17">
        <f>COUNTIF(Nov!$B10:$AF10,BC$2)</f>
        <v>0</v>
      </c>
      <c r="BD7" s="18">
        <f>COUNTIF(Nov!$B10:$AF10,BD$2)</f>
        <v>0</v>
      </c>
      <c r="BE7" s="16">
        <f>COUNTIF(Dec!$B10:$AF10,BE$2)</f>
        <v>0</v>
      </c>
      <c r="BF7" s="17">
        <f>COUNTIF(Dec!$B10:$AF10,BF$2)</f>
        <v>0</v>
      </c>
      <c r="BG7" s="17">
        <f>COUNTIF(Dec!$B10:$AF10,BG$2)</f>
        <v>0</v>
      </c>
      <c r="BH7" s="17">
        <f>COUNTIF(Dec!$B10:$AF10,BH$2)</f>
        <v>0</v>
      </c>
      <c r="BI7" s="18">
        <f>COUNTIF(Dec!$B10:$AF10,BI$2)</f>
        <v>0</v>
      </c>
      <c r="BJ7" s="16">
        <f>COUNTIF('Jan (2)'!B11:AF11,BJ$2)</f>
        <v>0</v>
      </c>
      <c r="BK7" s="17">
        <f>COUNTIF('Jan (2)'!C11:AG11,BK$2)</f>
        <v>0</v>
      </c>
      <c r="BL7" s="17">
        <f>COUNTIF('Jan (2)'!D11:AH11,BL$2)</f>
        <v>0</v>
      </c>
      <c r="BM7" s="17">
        <f>COUNTIF('Jan (2)'!E11:AI11,BM$2)</f>
        <v>0</v>
      </c>
      <c r="BN7" s="18">
        <f>COUNTIF('Jan (2)'!F11:AJ11,BN$2)</f>
        <v>0</v>
      </c>
    </row>
    <row r="8" spans="1:66" hidden="1" x14ac:dyDescent="0.25">
      <c r="B8" s="16">
        <f>COUNTIF(Jan!$B11:$AF11,B$2)</f>
        <v>0</v>
      </c>
      <c r="C8" s="17">
        <f>COUNTIF(Jan!$B11:$AF11,C$2)</f>
        <v>0</v>
      </c>
      <c r="D8" s="17">
        <f>COUNTIF(Jan!$B11:$AF11,D$2)</f>
        <v>0</v>
      </c>
      <c r="E8" s="17">
        <f>COUNTIF(Jan!$B11:$AF11,E$2)</f>
        <v>0</v>
      </c>
      <c r="F8" s="18">
        <f>COUNTIF(Jan!$B11:$AF11,F$2)</f>
        <v>0</v>
      </c>
      <c r="G8" s="16">
        <f>COUNTIF(Fev!$B11:$AF11,G$2)</f>
        <v>0</v>
      </c>
      <c r="H8" s="17">
        <f>COUNTIF(Fev!$B11:$AF11,H$2)</f>
        <v>0</v>
      </c>
      <c r="I8" s="17">
        <f>COUNTIF(Fev!$B11:$AF11,I$2)</f>
        <v>0</v>
      </c>
      <c r="J8" s="17">
        <f>COUNTIF(Fev!$B11:$AF11,J$2)</f>
        <v>0</v>
      </c>
      <c r="K8" s="18">
        <f>COUNTIF(Fev!$B11:$AF11,K$2)</f>
        <v>0</v>
      </c>
      <c r="L8" s="16">
        <f>COUNTIF(Mar!$B11:$AF11,L$2)</f>
        <v>0</v>
      </c>
      <c r="M8" s="17">
        <f>COUNTIF(Mar!$B11:$AF11,M$2)</f>
        <v>0</v>
      </c>
      <c r="N8" s="17">
        <f>COUNTIF(Mar!$B11:$AF11,N$2)</f>
        <v>0</v>
      </c>
      <c r="O8" s="17">
        <f>COUNTIF(Mar!$B11:$AF11,O$2)</f>
        <v>0</v>
      </c>
      <c r="P8" s="18">
        <f>COUNTIF(Mar!$B11:$AF11,P$2)</f>
        <v>0</v>
      </c>
      <c r="Q8" s="16">
        <f>COUNTIF(Avr!$B11:$AF11,Q$2)</f>
        <v>0</v>
      </c>
      <c r="R8" s="17">
        <f>COUNTIF(Avr!$B11:$AF11,R$2)</f>
        <v>0</v>
      </c>
      <c r="S8" s="17">
        <f>COUNTIF(Avr!$B11:$AF11,S$2)</f>
        <v>0</v>
      </c>
      <c r="T8" s="17">
        <f>COUNTIF(Avr!$B11:$AF11,T$2)</f>
        <v>0</v>
      </c>
      <c r="U8" s="18">
        <f>COUNTIF(Avr!$B11:$AF11,U$2)</f>
        <v>0</v>
      </c>
      <c r="V8" s="16">
        <f>COUNTIF(Mai!$B11:$AF11,V$2)</f>
        <v>0</v>
      </c>
      <c r="W8" s="17">
        <f>COUNTIF(Mai!$B11:$AF11,W$2)</f>
        <v>0</v>
      </c>
      <c r="X8" s="17">
        <f>COUNTIF(Mai!$B11:$AF11,X$2)</f>
        <v>0</v>
      </c>
      <c r="Y8" s="17">
        <f>COUNTIF(Mai!$B11:$AF11,Y$2)</f>
        <v>0</v>
      </c>
      <c r="Z8" s="18">
        <f>COUNTIF(Mai!$B11:$AF11,Z$2)</f>
        <v>0</v>
      </c>
      <c r="AA8" s="16">
        <f>COUNTIF(Jun!$B11:$AF11,AA$2)</f>
        <v>0</v>
      </c>
      <c r="AB8" s="17">
        <f>COUNTIF(Jun!$B11:$AF11,AB$2)</f>
        <v>0</v>
      </c>
      <c r="AC8" s="17">
        <f>COUNTIF(Jun!$B11:$AF11,AC$2)</f>
        <v>0</v>
      </c>
      <c r="AD8" s="17">
        <f>COUNTIF(Jun!$B11:$AF11,AD$2)</f>
        <v>0</v>
      </c>
      <c r="AE8" s="18">
        <f>COUNTIF(Jun!$B11:$AF11,AE$2)</f>
        <v>0</v>
      </c>
      <c r="AF8" s="16">
        <f>COUNTIF(Jul!$B11:$AF11,AF$2)</f>
        <v>0</v>
      </c>
      <c r="AG8" s="17">
        <f>COUNTIF(Jul!$B11:$AF11,AG$2)</f>
        <v>0</v>
      </c>
      <c r="AH8" s="17">
        <f>COUNTIF(Jul!$B11:$AF11,AH$2)</f>
        <v>0</v>
      </c>
      <c r="AI8" s="17">
        <f>COUNTIF(Jul!$B11:$AF11,AI$2)</f>
        <v>0</v>
      </c>
      <c r="AJ8" s="18">
        <f>COUNTIF(Jul!$B11:$AF11,AJ$2)</f>
        <v>0</v>
      </c>
      <c r="AK8" s="16">
        <f>COUNTIF(Aou!$B11:$AF11,AK$2)</f>
        <v>0</v>
      </c>
      <c r="AL8" s="17">
        <f>COUNTIF(Aou!$B11:$AF11,AL$2)</f>
        <v>0</v>
      </c>
      <c r="AM8" s="17">
        <f>COUNTIF(Aou!$B11:$AF11,AM$2)</f>
        <v>0</v>
      </c>
      <c r="AN8" s="17">
        <f>COUNTIF(Aou!$B11:$AF11,AN$2)</f>
        <v>0</v>
      </c>
      <c r="AO8" s="18">
        <f>COUNTIF(Aou!$B11:$AF11,AO$2)</f>
        <v>0</v>
      </c>
      <c r="AP8" s="16">
        <f>COUNTIF(Sep!$B11:$AF11,AP$2)</f>
        <v>0</v>
      </c>
      <c r="AQ8" s="17">
        <f>COUNTIF(Sep!$B11:$AF11,AQ$2)</f>
        <v>0</v>
      </c>
      <c r="AR8" s="17">
        <f>COUNTIF(Sep!$B11:$AF11,AR$2)</f>
        <v>0</v>
      </c>
      <c r="AS8" s="17">
        <f>COUNTIF(Sep!$B11:$AF11,AS$2)</f>
        <v>0</v>
      </c>
      <c r="AT8" s="18">
        <f>COUNTIF(Sep!$B11:$AF11,AT$2)</f>
        <v>0</v>
      </c>
      <c r="AU8" s="16">
        <f>COUNTIF(Oct!$B11:$AF11,AU$2)</f>
        <v>0</v>
      </c>
      <c r="AV8" s="17">
        <f>COUNTIF(Oct!$B11:$AF11,AV$2)</f>
        <v>0</v>
      </c>
      <c r="AW8" s="17">
        <f>COUNTIF(Oct!$B11:$AF11,AW$2)</f>
        <v>0</v>
      </c>
      <c r="AX8" s="17">
        <f>COUNTIF(Oct!$B11:$AF11,AX$2)</f>
        <v>0</v>
      </c>
      <c r="AY8" s="18">
        <f>COUNTIF(Oct!$B11:$AF11,AY$2)</f>
        <v>0</v>
      </c>
      <c r="AZ8" s="16">
        <f>COUNTIF(Nov!$B11:$AF11,AZ$2)</f>
        <v>0</v>
      </c>
      <c r="BA8" s="17">
        <f>COUNTIF(Nov!$B11:$AF11,BA$2)</f>
        <v>0</v>
      </c>
      <c r="BB8" s="17">
        <f>COUNTIF(Nov!$B11:$AF11,BB$2)</f>
        <v>0</v>
      </c>
      <c r="BC8" s="17">
        <f>COUNTIF(Nov!$B11:$AF11,BC$2)</f>
        <v>0</v>
      </c>
      <c r="BD8" s="18">
        <f>COUNTIF(Nov!$B11:$AF11,BD$2)</f>
        <v>0</v>
      </c>
      <c r="BE8" s="16">
        <f>COUNTIF(Dec!$B11:$AF11,BE$2)</f>
        <v>0</v>
      </c>
      <c r="BF8" s="17">
        <f>COUNTIF(Dec!$B11:$AF11,BF$2)</f>
        <v>0</v>
      </c>
      <c r="BG8" s="17">
        <f>COUNTIF(Dec!$B11:$AF11,BG$2)</f>
        <v>0</v>
      </c>
      <c r="BH8" s="17">
        <f>COUNTIF(Dec!$B11:$AF11,BH$2)</f>
        <v>0</v>
      </c>
      <c r="BI8" s="18">
        <f>COUNTIF(Dec!$B11:$AF11,BI$2)</f>
        <v>0</v>
      </c>
      <c r="BJ8" s="16">
        <f>COUNTIF('Jan (2)'!B12:AF12,BJ$2)</f>
        <v>0</v>
      </c>
      <c r="BK8" s="17">
        <f>COUNTIF('Jan (2)'!C12:AG12,BK$2)</f>
        <v>0</v>
      </c>
      <c r="BL8" s="17">
        <f>COUNTIF('Jan (2)'!D12:AH12,BL$2)</f>
        <v>0</v>
      </c>
      <c r="BM8" s="17">
        <f>COUNTIF('Jan (2)'!E12:AI12,BM$2)</f>
        <v>0</v>
      </c>
      <c r="BN8" s="18">
        <f>COUNTIF('Jan (2)'!F12:AJ12,BN$2)</f>
        <v>0</v>
      </c>
    </row>
    <row r="9" spans="1:66" x14ac:dyDescent="0.25">
      <c r="A9" t="s">
        <v>10</v>
      </c>
      <c r="B9" s="16">
        <f>COUNTIF(Jan!$B12:$AF12,B$2)</f>
        <v>1</v>
      </c>
      <c r="C9" s="17">
        <f>COUNTIF(Jan!$B12:$AF12,C$2)</f>
        <v>0</v>
      </c>
      <c r="D9" s="17">
        <f>COUNTIF(Jan!$B12:$AF12,D$2)</f>
        <v>0</v>
      </c>
      <c r="E9" s="17">
        <f>COUNTIF(Jan!$B12:$AF12,E$2)</f>
        <v>0</v>
      </c>
      <c r="F9" s="18">
        <f>COUNTIF(Jan!$B12:$AF12,F$2)</f>
        <v>0</v>
      </c>
      <c r="G9" s="16">
        <f>COUNTIF(Fev!$B12:$AF12,G$2)</f>
        <v>2</v>
      </c>
      <c r="H9" s="17">
        <f>COUNTIF(Fev!$B12:$AF12,H$2)</f>
        <v>0</v>
      </c>
      <c r="I9" s="17">
        <f>COUNTIF(Fev!$B12:$AF12,I$2)</f>
        <v>0</v>
      </c>
      <c r="J9" s="17">
        <f>COUNTIF(Fev!$B12:$AF12,J$2)</f>
        <v>0</v>
      </c>
      <c r="K9" s="18">
        <f>COUNTIF(Fev!$B12:$AF12,K$2)</f>
        <v>0</v>
      </c>
      <c r="L9" s="16">
        <f>COUNTIF(Mar!$B12:$AF12,L$2)</f>
        <v>2</v>
      </c>
      <c r="M9" s="17">
        <f>COUNTIF(Mar!$B12:$AF12,M$2)</f>
        <v>0</v>
      </c>
      <c r="N9" s="17">
        <f>COUNTIF(Mar!$B12:$AF12,N$2)</f>
        <v>0</v>
      </c>
      <c r="O9" s="17">
        <f>COUNTIF(Mar!$B12:$AF12,O$2)</f>
        <v>0</v>
      </c>
      <c r="P9" s="18">
        <f>COUNTIF(Mar!$B12:$AF12,P$2)</f>
        <v>0</v>
      </c>
      <c r="Q9" s="16">
        <f>COUNTIF(Avr!$B12:$AF12,Q$2)</f>
        <v>4</v>
      </c>
      <c r="R9" s="17">
        <f>COUNTIF(Avr!$B12:$AF12,R$2)</f>
        <v>0</v>
      </c>
      <c r="S9" s="17">
        <f>COUNTIF(Avr!$B12:$AF12,S$2)</f>
        <v>0</v>
      </c>
      <c r="T9" s="17">
        <f>COUNTIF(Avr!$B12:$AF12,T$2)</f>
        <v>0</v>
      </c>
      <c r="U9" s="18">
        <f>COUNTIF(Avr!$B12:$AF12,U$2)</f>
        <v>0</v>
      </c>
      <c r="V9" s="16">
        <f>COUNTIF(Mai!$B12:$AF12,V$2)</f>
        <v>0</v>
      </c>
      <c r="W9" s="17">
        <f>COUNTIF(Mai!$B12:$AF12,W$2)</f>
        <v>0</v>
      </c>
      <c r="X9" s="17">
        <f>COUNTIF(Mai!$B12:$AF12,X$2)</f>
        <v>0</v>
      </c>
      <c r="Y9" s="17">
        <f>COUNTIF(Mai!$B12:$AF12,Y$2)</f>
        <v>0</v>
      </c>
      <c r="Z9" s="18">
        <f>COUNTIF(Mai!$B12:$AF12,Z$2)</f>
        <v>0</v>
      </c>
      <c r="AA9" s="16">
        <f>COUNTIF(Jun!$B12:$AF12,AA$2)</f>
        <v>0</v>
      </c>
      <c r="AB9" s="17">
        <f>COUNTIF(Jun!$B12:$AF12,AB$2)</f>
        <v>3</v>
      </c>
      <c r="AC9" s="17">
        <f>COUNTIF(Jun!$B12:$AF12,AC$2)</f>
        <v>0</v>
      </c>
      <c r="AD9" s="17">
        <f>COUNTIF(Jun!$B12:$AF12,AD$2)</f>
        <v>0</v>
      </c>
      <c r="AE9" s="18">
        <f>COUNTIF(Jun!$B12:$AF12,AE$2)</f>
        <v>0</v>
      </c>
      <c r="AF9" s="16">
        <f>COUNTIF(Jul!$B12:$AF12,AF$2)</f>
        <v>4</v>
      </c>
      <c r="AG9" s="17">
        <f>COUNTIF(Jul!$B12:$AF12,AG$2)</f>
        <v>0</v>
      </c>
      <c r="AH9" s="17">
        <f>COUNTIF(Jul!$B12:$AF12,AH$2)</f>
        <v>0</v>
      </c>
      <c r="AI9" s="17">
        <f>COUNTIF(Jul!$B12:$AF12,AI$2)</f>
        <v>0</v>
      </c>
      <c r="AJ9" s="18">
        <f>COUNTIF(Jul!$B12:$AF12,AJ$2)</f>
        <v>0</v>
      </c>
      <c r="AK9" s="16">
        <f>COUNTIF(Aou!$B12:$AF12,AK$2)</f>
        <v>0</v>
      </c>
      <c r="AL9" s="17">
        <f>COUNTIF(Aou!$B12:$AF12,AL$2)</f>
        <v>3</v>
      </c>
      <c r="AM9" s="17">
        <f>COUNTIF(Aou!$B12:$AF12,AM$2)</f>
        <v>0</v>
      </c>
      <c r="AN9" s="17">
        <f>COUNTIF(Aou!$B12:$AF12,AN$2)</f>
        <v>0</v>
      </c>
      <c r="AO9" s="18">
        <f>COUNTIF(Aou!$B12:$AF12,AO$2)</f>
        <v>0</v>
      </c>
      <c r="AP9" s="16">
        <f>COUNTIF(Sep!$B12:$AF12,AP$2)</f>
        <v>0</v>
      </c>
      <c r="AQ9" s="17">
        <f>COUNTIF(Sep!$B12:$AF12,AQ$2)</f>
        <v>1</v>
      </c>
      <c r="AR9" s="17">
        <f>COUNTIF(Sep!$B12:$AF12,AR$2)</f>
        <v>0</v>
      </c>
      <c r="AS9" s="17">
        <f>COUNTIF(Sep!$B12:$AF12,AS$2)</f>
        <v>0</v>
      </c>
      <c r="AT9" s="18">
        <f>COUNTIF(Sep!$B12:$AF12,AT$2)</f>
        <v>0</v>
      </c>
      <c r="AU9" s="16">
        <f>COUNTIF(Oct!$B12:$AF12,AU$2)</f>
        <v>0</v>
      </c>
      <c r="AV9" s="17">
        <f>COUNTIF(Oct!$B12:$AF12,AV$2)</f>
        <v>1</v>
      </c>
      <c r="AW9" s="17">
        <f>COUNTIF(Oct!$B12:$AF12,AW$2)</f>
        <v>0</v>
      </c>
      <c r="AX9" s="17">
        <f>COUNTIF(Oct!$B12:$AF12,AX$2)</f>
        <v>0</v>
      </c>
      <c r="AY9" s="18">
        <f>COUNTIF(Oct!$B12:$AF12,AY$2)</f>
        <v>0</v>
      </c>
      <c r="AZ9" s="16">
        <f>COUNTIF(Nov!$B12:$AF12,AZ$2)</f>
        <v>2</v>
      </c>
      <c r="BA9" s="17">
        <f>COUNTIF(Nov!$B12:$AF12,BA$2)</f>
        <v>1</v>
      </c>
      <c r="BB9" s="17">
        <f>COUNTIF(Nov!$B12:$AF12,BB$2)</f>
        <v>0</v>
      </c>
      <c r="BC9" s="17">
        <f>COUNTIF(Nov!$B12:$AF12,BC$2)</f>
        <v>0</v>
      </c>
      <c r="BD9" s="18">
        <f>COUNTIF(Nov!$B12:$AF12,BD$2)</f>
        <v>0</v>
      </c>
      <c r="BE9" s="16">
        <f>COUNTIF(Dec!$B12:$AF12,BE$2)</f>
        <v>13</v>
      </c>
      <c r="BF9" s="17">
        <f>COUNTIF(Dec!$B12:$AF12,BF$2)</f>
        <v>0</v>
      </c>
      <c r="BG9" s="17">
        <f>COUNTIF(Dec!$B12:$AF12,BG$2)</f>
        <v>0</v>
      </c>
      <c r="BH9" s="17">
        <f>COUNTIF(Dec!$B12:$AF12,BH$2)</f>
        <v>0</v>
      </c>
      <c r="BI9" s="18">
        <f>COUNTIF(Dec!$B12:$AF12,BI$2)</f>
        <v>0</v>
      </c>
      <c r="BJ9" s="16">
        <f>COUNTIF('Jan (2)'!B13:AF13,BJ$2)</f>
        <v>0</v>
      </c>
      <c r="BK9" s="17">
        <f>COUNTIF('Jan (2)'!C13:AG13,BK$2)</f>
        <v>0</v>
      </c>
      <c r="BL9" s="17">
        <f>COUNTIF('Jan (2)'!D13:AH13,BL$2)</f>
        <v>0</v>
      </c>
      <c r="BM9" s="17">
        <f>COUNTIF('Jan (2)'!E13:AI13,BM$2)</f>
        <v>0</v>
      </c>
      <c r="BN9" s="18">
        <f>COUNTIF('Jan (2)'!F13:AJ13,BN$2)</f>
        <v>0</v>
      </c>
    </row>
    <row r="10" spans="1:66" hidden="1" x14ac:dyDescent="0.25">
      <c r="B10" s="16">
        <f>COUNTIF(Jan!$B13:$AF13,B$2)</f>
        <v>0</v>
      </c>
      <c r="C10" s="17">
        <f>COUNTIF(Jan!$B13:$AF13,C$2)</f>
        <v>0</v>
      </c>
      <c r="D10" s="17">
        <f>COUNTIF(Jan!$B13:$AF13,D$2)</f>
        <v>0</v>
      </c>
      <c r="E10" s="17">
        <f>COUNTIF(Jan!$B13:$AF13,E$2)</f>
        <v>0</v>
      </c>
      <c r="F10" s="18">
        <f>COUNTIF(Jan!$B13:$AF13,F$2)</f>
        <v>0</v>
      </c>
      <c r="G10" s="16">
        <f>COUNTIF(Fev!$B13:$AF13,G$2)</f>
        <v>0</v>
      </c>
      <c r="H10" s="17">
        <f>COUNTIF(Fev!$B13:$AF13,H$2)</f>
        <v>0</v>
      </c>
      <c r="I10" s="17">
        <f>COUNTIF(Fev!$B13:$AF13,I$2)</f>
        <v>0</v>
      </c>
      <c r="J10" s="17">
        <f>COUNTIF(Fev!$B13:$AF13,J$2)</f>
        <v>0</v>
      </c>
      <c r="K10" s="18">
        <f>COUNTIF(Fev!$B13:$AF13,K$2)</f>
        <v>0</v>
      </c>
      <c r="L10" s="16">
        <f>COUNTIF(Mar!$B13:$AF13,L$2)</f>
        <v>0</v>
      </c>
      <c r="M10" s="17">
        <f>COUNTIF(Mar!$B13:$AF13,M$2)</f>
        <v>0</v>
      </c>
      <c r="N10" s="17">
        <f>COUNTIF(Mar!$B13:$AF13,N$2)</f>
        <v>0</v>
      </c>
      <c r="O10" s="17">
        <f>COUNTIF(Mar!$B13:$AF13,O$2)</f>
        <v>0</v>
      </c>
      <c r="P10" s="18">
        <f>COUNTIF(Mar!$B13:$AF13,P$2)</f>
        <v>0</v>
      </c>
      <c r="Q10" s="16">
        <f>COUNTIF(Avr!$B13:$AF13,Q$2)</f>
        <v>0</v>
      </c>
      <c r="R10" s="17">
        <f>COUNTIF(Avr!$B13:$AF13,R$2)</f>
        <v>0</v>
      </c>
      <c r="S10" s="17">
        <f>COUNTIF(Avr!$B13:$AF13,S$2)</f>
        <v>0</v>
      </c>
      <c r="T10" s="17">
        <f>COUNTIF(Avr!$B13:$AF13,T$2)</f>
        <v>0</v>
      </c>
      <c r="U10" s="18">
        <f>COUNTIF(Avr!$B13:$AF13,U$2)</f>
        <v>0</v>
      </c>
      <c r="V10" s="16">
        <f>COUNTIF(Mai!$B13:$AF13,V$2)</f>
        <v>0</v>
      </c>
      <c r="W10" s="17">
        <f>COUNTIF(Mai!$B13:$AF13,W$2)</f>
        <v>0</v>
      </c>
      <c r="X10" s="17">
        <f>COUNTIF(Mai!$B13:$AF13,X$2)</f>
        <v>0</v>
      </c>
      <c r="Y10" s="17">
        <f>COUNTIF(Mai!$B13:$AF13,Y$2)</f>
        <v>0</v>
      </c>
      <c r="Z10" s="18">
        <f>COUNTIF(Mai!$B13:$AF13,Z$2)</f>
        <v>0</v>
      </c>
      <c r="AA10" s="16">
        <f>COUNTIF(Jun!$B13:$AF13,AA$2)</f>
        <v>0</v>
      </c>
      <c r="AB10" s="17">
        <f>COUNTIF(Jun!$B13:$AF13,AB$2)</f>
        <v>0</v>
      </c>
      <c r="AC10" s="17">
        <f>COUNTIF(Jun!$B13:$AF13,AC$2)</f>
        <v>0</v>
      </c>
      <c r="AD10" s="17">
        <f>COUNTIF(Jun!$B13:$AF13,AD$2)</f>
        <v>0</v>
      </c>
      <c r="AE10" s="18">
        <f>COUNTIF(Jun!$B13:$AF13,AE$2)</f>
        <v>0</v>
      </c>
      <c r="AF10" s="16">
        <f>COUNTIF(Jul!$B13:$AF13,AF$2)</f>
        <v>0</v>
      </c>
      <c r="AG10" s="17">
        <f>COUNTIF(Jul!$B13:$AF13,AG$2)</f>
        <v>0</v>
      </c>
      <c r="AH10" s="17">
        <f>COUNTIF(Jul!$B13:$AF13,AH$2)</f>
        <v>0</v>
      </c>
      <c r="AI10" s="17">
        <f>COUNTIF(Jul!$B13:$AF13,AI$2)</f>
        <v>0</v>
      </c>
      <c r="AJ10" s="18">
        <f>COUNTIF(Jul!$B13:$AF13,AJ$2)</f>
        <v>0</v>
      </c>
      <c r="AK10" s="16">
        <f>COUNTIF(Aou!$B13:$AF13,AK$2)</f>
        <v>0</v>
      </c>
      <c r="AL10" s="17">
        <f>COUNTIF(Aou!$B13:$AF13,AL$2)</f>
        <v>0</v>
      </c>
      <c r="AM10" s="17">
        <f>COUNTIF(Aou!$B13:$AF13,AM$2)</f>
        <v>0</v>
      </c>
      <c r="AN10" s="17">
        <f>COUNTIF(Aou!$B13:$AF13,AN$2)</f>
        <v>0</v>
      </c>
      <c r="AO10" s="18">
        <f>COUNTIF(Aou!$B13:$AF13,AO$2)</f>
        <v>0</v>
      </c>
      <c r="AP10" s="16">
        <f>COUNTIF(Sep!$B13:$AF13,AP$2)</f>
        <v>0</v>
      </c>
      <c r="AQ10" s="17">
        <f>COUNTIF(Sep!$B13:$AF13,AQ$2)</f>
        <v>0</v>
      </c>
      <c r="AR10" s="17">
        <f>COUNTIF(Sep!$B13:$AF13,AR$2)</f>
        <v>0</v>
      </c>
      <c r="AS10" s="17">
        <f>COUNTIF(Sep!$B13:$AF13,AS$2)</f>
        <v>0</v>
      </c>
      <c r="AT10" s="18">
        <f>COUNTIF(Sep!$B13:$AF13,AT$2)</f>
        <v>0</v>
      </c>
      <c r="AU10" s="16">
        <f>COUNTIF(Oct!$B13:$AF13,AU$2)</f>
        <v>0</v>
      </c>
      <c r="AV10" s="17">
        <f>COUNTIF(Oct!$B13:$AF13,AV$2)</f>
        <v>0</v>
      </c>
      <c r="AW10" s="17">
        <f>COUNTIF(Oct!$B13:$AF13,AW$2)</f>
        <v>0</v>
      </c>
      <c r="AX10" s="17">
        <f>COUNTIF(Oct!$B13:$AF13,AX$2)</f>
        <v>0</v>
      </c>
      <c r="AY10" s="18">
        <f>COUNTIF(Oct!$B13:$AF13,AY$2)</f>
        <v>0</v>
      </c>
      <c r="AZ10" s="16">
        <f>COUNTIF(Nov!$B13:$AF13,AZ$2)</f>
        <v>0</v>
      </c>
      <c r="BA10" s="17">
        <f>COUNTIF(Nov!$B13:$AF13,BA$2)</f>
        <v>0</v>
      </c>
      <c r="BB10" s="17">
        <f>COUNTIF(Nov!$B13:$AF13,BB$2)</f>
        <v>0</v>
      </c>
      <c r="BC10" s="17">
        <f>COUNTIF(Nov!$B13:$AF13,BC$2)</f>
        <v>0</v>
      </c>
      <c r="BD10" s="18">
        <f>COUNTIF(Nov!$B13:$AF13,BD$2)</f>
        <v>0</v>
      </c>
      <c r="BE10" s="16">
        <f>COUNTIF(Dec!$B13:$AF13,BE$2)</f>
        <v>0</v>
      </c>
      <c r="BF10" s="17">
        <f>COUNTIF(Dec!$B13:$AF13,BF$2)</f>
        <v>0</v>
      </c>
      <c r="BG10" s="17">
        <f>COUNTIF(Dec!$B13:$AF13,BG$2)</f>
        <v>0</v>
      </c>
      <c r="BH10" s="17">
        <f>COUNTIF(Dec!$B13:$AF13,BH$2)</f>
        <v>0</v>
      </c>
      <c r="BI10" s="18">
        <f>COUNTIF(Dec!$B13:$AF13,BI$2)</f>
        <v>0</v>
      </c>
      <c r="BJ10" s="16">
        <f>COUNTIF('Jan (2)'!B14:AF14,BJ$2)</f>
        <v>0</v>
      </c>
      <c r="BK10" s="17">
        <f>COUNTIF('Jan (2)'!C14:AG14,BK$2)</f>
        <v>0</v>
      </c>
      <c r="BL10" s="17">
        <f>COUNTIF('Jan (2)'!D14:AH14,BL$2)</f>
        <v>0</v>
      </c>
      <c r="BM10" s="17">
        <f>COUNTIF('Jan (2)'!E14:AI14,BM$2)</f>
        <v>0</v>
      </c>
      <c r="BN10" s="18">
        <f>COUNTIF('Jan (2)'!F14:AJ14,BN$2)</f>
        <v>0</v>
      </c>
    </row>
    <row r="11" spans="1:66" hidden="1" x14ac:dyDescent="0.25">
      <c r="B11" s="16">
        <f>COUNTIF(Jan!$B14:$AF14,B$2)</f>
        <v>0</v>
      </c>
      <c r="C11" s="17">
        <f>COUNTIF(Jan!$B14:$AF14,C$2)</f>
        <v>0</v>
      </c>
      <c r="D11" s="17">
        <f>COUNTIF(Jan!$B14:$AF14,D$2)</f>
        <v>0</v>
      </c>
      <c r="E11" s="17">
        <f>COUNTIF(Jan!$B14:$AF14,E$2)</f>
        <v>0</v>
      </c>
      <c r="F11" s="18">
        <f>COUNTIF(Jan!$B14:$AF14,F$2)</f>
        <v>0</v>
      </c>
      <c r="G11" s="16">
        <f>COUNTIF(Fev!$B14:$AF14,G$2)</f>
        <v>0</v>
      </c>
      <c r="H11" s="17">
        <f>COUNTIF(Fev!$B14:$AF14,H$2)</f>
        <v>0</v>
      </c>
      <c r="I11" s="17">
        <f>COUNTIF(Fev!$B14:$AF14,I$2)</f>
        <v>0</v>
      </c>
      <c r="J11" s="17">
        <f>COUNTIF(Fev!$B14:$AF14,J$2)</f>
        <v>0</v>
      </c>
      <c r="K11" s="18">
        <f>COUNTIF(Fev!$B14:$AF14,K$2)</f>
        <v>0</v>
      </c>
      <c r="L11" s="16">
        <f>COUNTIF(Mar!$B14:$AF14,L$2)</f>
        <v>0</v>
      </c>
      <c r="M11" s="17">
        <f>COUNTIF(Mar!$B14:$AF14,M$2)</f>
        <v>0</v>
      </c>
      <c r="N11" s="17">
        <f>COUNTIF(Mar!$B14:$AF14,N$2)</f>
        <v>0</v>
      </c>
      <c r="O11" s="17">
        <f>COUNTIF(Mar!$B14:$AF14,O$2)</f>
        <v>0</v>
      </c>
      <c r="P11" s="18">
        <f>COUNTIF(Mar!$B14:$AF14,P$2)</f>
        <v>0</v>
      </c>
      <c r="Q11" s="16">
        <f>COUNTIF(Avr!$B14:$AF14,Q$2)</f>
        <v>0</v>
      </c>
      <c r="R11" s="17">
        <f>COUNTIF(Avr!$B14:$AF14,R$2)</f>
        <v>0</v>
      </c>
      <c r="S11" s="17">
        <f>COUNTIF(Avr!$B14:$AF14,S$2)</f>
        <v>0</v>
      </c>
      <c r="T11" s="17">
        <f>COUNTIF(Avr!$B14:$AF14,T$2)</f>
        <v>0</v>
      </c>
      <c r="U11" s="18">
        <f>COUNTIF(Avr!$B14:$AF14,U$2)</f>
        <v>0</v>
      </c>
      <c r="V11" s="16">
        <f>COUNTIF(Mai!$B14:$AF14,V$2)</f>
        <v>0</v>
      </c>
      <c r="W11" s="17">
        <f>COUNTIF(Mai!$B14:$AF14,W$2)</f>
        <v>0</v>
      </c>
      <c r="X11" s="17">
        <f>COUNTIF(Mai!$B14:$AF14,X$2)</f>
        <v>0</v>
      </c>
      <c r="Y11" s="17">
        <f>COUNTIF(Mai!$B14:$AF14,Y$2)</f>
        <v>0</v>
      </c>
      <c r="Z11" s="18">
        <f>COUNTIF(Mai!$B14:$AF14,Z$2)</f>
        <v>0</v>
      </c>
      <c r="AA11" s="16">
        <f>COUNTIF(Jun!$B14:$AF14,AA$2)</f>
        <v>0</v>
      </c>
      <c r="AB11" s="17">
        <f>COUNTIF(Jun!$B14:$AF14,AB$2)</f>
        <v>0</v>
      </c>
      <c r="AC11" s="17">
        <f>COUNTIF(Jun!$B14:$AF14,AC$2)</f>
        <v>0</v>
      </c>
      <c r="AD11" s="17">
        <f>COUNTIF(Jun!$B14:$AF14,AD$2)</f>
        <v>0</v>
      </c>
      <c r="AE11" s="18">
        <f>COUNTIF(Jun!$B14:$AF14,AE$2)</f>
        <v>0</v>
      </c>
      <c r="AF11" s="16">
        <f>COUNTIF(Jul!$B14:$AF14,AF$2)</f>
        <v>0</v>
      </c>
      <c r="AG11" s="17">
        <f>COUNTIF(Jul!$B14:$AF14,AG$2)</f>
        <v>0</v>
      </c>
      <c r="AH11" s="17">
        <f>COUNTIF(Jul!$B14:$AF14,AH$2)</f>
        <v>0</v>
      </c>
      <c r="AI11" s="17">
        <f>COUNTIF(Jul!$B14:$AF14,AI$2)</f>
        <v>0</v>
      </c>
      <c r="AJ11" s="18">
        <f>COUNTIF(Jul!$B14:$AF14,AJ$2)</f>
        <v>0</v>
      </c>
      <c r="AK11" s="16">
        <f>COUNTIF(Aou!$B14:$AF14,AK$2)</f>
        <v>0</v>
      </c>
      <c r="AL11" s="17">
        <f>COUNTIF(Aou!$B14:$AF14,AL$2)</f>
        <v>0</v>
      </c>
      <c r="AM11" s="17">
        <f>COUNTIF(Aou!$B14:$AF14,AM$2)</f>
        <v>0</v>
      </c>
      <c r="AN11" s="17">
        <f>COUNTIF(Aou!$B14:$AF14,AN$2)</f>
        <v>0</v>
      </c>
      <c r="AO11" s="18">
        <f>COUNTIF(Aou!$B14:$AF14,AO$2)</f>
        <v>0</v>
      </c>
      <c r="AP11" s="16">
        <f>COUNTIF(Sep!$B14:$AF14,AP$2)</f>
        <v>0</v>
      </c>
      <c r="AQ11" s="17">
        <f>COUNTIF(Sep!$B14:$AF14,AQ$2)</f>
        <v>0</v>
      </c>
      <c r="AR11" s="17">
        <f>COUNTIF(Sep!$B14:$AF14,AR$2)</f>
        <v>0</v>
      </c>
      <c r="AS11" s="17">
        <f>COUNTIF(Sep!$B14:$AF14,AS$2)</f>
        <v>0</v>
      </c>
      <c r="AT11" s="18">
        <f>COUNTIF(Sep!$B14:$AF14,AT$2)</f>
        <v>0</v>
      </c>
      <c r="AU11" s="16">
        <f>COUNTIF(Oct!$B14:$AF14,AU$2)</f>
        <v>0</v>
      </c>
      <c r="AV11" s="17">
        <f>COUNTIF(Oct!$B14:$AF14,AV$2)</f>
        <v>0</v>
      </c>
      <c r="AW11" s="17">
        <f>COUNTIF(Oct!$B14:$AF14,AW$2)</f>
        <v>0</v>
      </c>
      <c r="AX11" s="17">
        <f>COUNTIF(Oct!$B14:$AF14,AX$2)</f>
        <v>0</v>
      </c>
      <c r="AY11" s="18">
        <f>COUNTIF(Oct!$B14:$AF14,AY$2)</f>
        <v>0</v>
      </c>
      <c r="AZ11" s="16">
        <f>COUNTIF(Nov!$B14:$AF14,AZ$2)</f>
        <v>0</v>
      </c>
      <c r="BA11" s="17">
        <f>COUNTIF(Nov!$B14:$AF14,BA$2)</f>
        <v>0</v>
      </c>
      <c r="BB11" s="17">
        <f>COUNTIF(Nov!$B14:$AF14,BB$2)</f>
        <v>0</v>
      </c>
      <c r="BC11" s="17">
        <f>COUNTIF(Nov!$B14:$AF14,BC$2)</f>
        <v>0</v>
      </c>
      <c r="BD11" s="18">
        <f>COUNTIF(Nov!$B14:$AF14,BD$2)</f>
        <v>0</v>
      </c>
      <c r="BE11" s="16">
        <f>COUNTIF(Dec!$B14:$AF14,BE$2)</f>
        <v>0</v>
      </c>
      <c r="BF11" s="17">
        <f>COUNTIF(Dec!$B14:$AF14,BF$2)</f>
        <v>0</v>
      </c>
      <c r="BG11" s="17">
        <f>COUNTIF(Dec!$B14:$AF14,BG$2)</f>
        <v>0</v>
      </c>
      <c r="BH11" s="17">
        <f>COUNTIF(Dec!$B14:$AF14,BH$2)</f>
        <v>0</v>
      </c>
      <c r="BI11" s="18">
        <f>COUNTIF(Dec!$B14:$AF14,BI$2)</f>
        <v>0</v>
      </c>
      <c r="BJ11" s="16">
        <f>COUNTIF('Jan (2)'!B15:AF15,BJ$2)</f>
        <v>1</v>
      </c>
      <c r="BK11" s="17">
        <f>COUNTIF('Jan (2)'!C15:AG15,BK$2)</f>
        <v>0</v>
      </c>
      <c r="BL11" s="17">
        <f>COUNTIF('Jan (2)'!D15:AH15,BL$2)</f>
        <v>0</v>
      </c>
      <c r="BM11" s="17">
        <f>COUNTIF('Jan (2)'!E15:AI15,BM$2)</f>
        <v>0</v>
      </c>
      <c r="BN11" s="18">
        <f>COUNTIF('Jan (2)'!F15:AJ15,BN$2)</f>
        <v>0</v>
      </c>
    </row>
    <row r="12" spans="1:66" x14ac:dyDescent="0.25">
      <c r="A12" t="s">
        <v>12</v>
      </c>
      <c r="B12" s="16">
        <f>COUNTIF(Jan!$B15:$AF15,B$2)</f>
        <v>0</v>
      </c>
      <c r="C12" s="17">
        <f>COUNTIF(Jan!$B15:$AF15,C$2)</f>
        <v>0</v>
      </c>
      <c r="D12" s="17">
        <f>COUNTIF(Jan!$B15:$AF15,D$2)</f>
        <v>0</v>
      </c>
      <c r="E12" s="17">
        <f>COUNTIF(Jan!$B15:$AF15,E$2)</f>
        <v>6</v>
      </c>
      <c r="F12" s="18">
        <f>COUNTIF(Jan!$B15:$AF15,F$2)</f>
        <v>0</v>
      </c>
      <c r="G12" s="16">
        <f>COUNTIF(Fev!$B15:$AF15,G$2)</f>
        <v>0</v>
      </c>
      <c r="H12" s="17">
        <f>COUNTIF(Fev!$B15:$AF15,H$2)</f>
        <v>0</v>
      </c>
      <c r="I12" s="17">
        <f>COUNTIF(Fev!$B15:$AF15,I$2)</f>
        <v>0</v>
      </c>
      <c r="J12" s="17">
        <f>COUNTIF(Fev!$B15:$AF15,J$2)</f>
        <v>0</v>
      </c>
      <c r="K12" s="18">
        <f>COUNTIF(Fev!$B15:$AF15,K$2)</f>
        <v>0</v>
      </c>
      <c r="L12" s="16">
        <f>COUNTIF(Mar!$B15:$AF15,L$2)</f>
        <v>0</v>
      </c>
      <c r="M12" s="17">
        <f>COUNTIF(Mar!$B15:$AF15,M$2)</f>
        <v>5</v>
      </c>
      <c r="N12" s="17">
        <f>COUNTIF(Mar!$B15:$AF15,N$2)</f>
        <v>0</v>
      </c>
      <c r="O12" s="17">
        <f>COUNTIF(Mar!$B15:$AF15,O$2)</f>
        <v>0</v>
      </c>
      <c r="P12" s="18">
        <f>COUNTIF(Mar!$B15:$AF15,P$2)</f>
        <v>0</v>
      </c>
      <c r="Q12" s="16">
        <f>COUNTIF(Avr!$B15:$AF15,Q$2)</f>
        <v>5</v>
      </c>
      <c r="R12" s="17">
        <f>COUNTIF(Avr!$B15:$AF15,R$2)</f>
        <v>0</v>
      </c>
      <c r="S12" s="17">
        <f>COUNTIF(Avr!$B15:$AF15,S$2)</f>
        <v>0</v>
      </c>
      <c r="T12" s="17">
        <f>COUNTIF(Avr!$B15:$AF15,T$2)</f>
        <v>0</v>
      </c>
      <c r="U12" s="18">
        <f>COUNTIF(Avr!$B15:$AF15,U$2)</f>
        <v>0</v>
      </c>
      <c r="V12" s="16">
        <f>COUNTIF(Mai!$B15:$AF15,V$2)</f>
        <v>2</v>
      </c>
      <c r="W12" s="17">
        <f>COUNTIF(Mai!$B15:$AF15,W$2)</f>
        <v>0</v>
      </c>
      <c r="X12" s="17">
        <f>COUNTIF(Mai!$B15:$AF15,X$2)</f>
        <v>0</v>
      </c>
      <c r="Y12" s="17">
        <f>COUNTIF(Mai!$B15:$AF15,Y$2)</f>
        <v>0</v>
      </c>
      <c r="Z12" s="18">
        <f>COUNTIF(Mai!$B15:$AF15,Z$2)</f>
        <v>0</v>
      </c>
      <c r="AA12" s="16">
        <f>COUNTIF(Jun!$B15:$AF15,AA$2)</f>
        <v>0</v>
      </c>
      <c r="AB12" s="17">
        <f>COUNTIF(Jun!$B15:$AF15,AB$2)</f>
        <v>3</v>
      </c>
      <c r="AC12" s="17">
        <f>COUNTIF(Jun!$B15:$AF15,AC$2)</f>
        <v>0</v>
      </c>
      <c r="AD12" s="17">
        <f>COUNTIF(Jun!$B15:$AF15,AD$2)</f>
        <v>0</v>
      </c>
      <c r="AE12" s="18">
        <f>COUNTIF(Jun!$B15:$AF15,AE$2)</f>
        <v>0</v>
      </c>
      <c r="AF12" s="16">
        <f>COUNTIF(Jul!$B15:$AF15,AF$2)</f>
        <v>4</v>
      </c>
      <c r="AG12" s="17">
        <f>COUNTIF(Jul!$B15:$AF15,AG$2)</f>
        <v>0</v>
      </c>
      <c r="AH12" s="17">
        <f>COUNTIF(Jul!$B15:$AF15,AH$2)</f>
        <v>0</v>
      </c>
      <c r="AI12" s="17">
        <f>COUNTIF(Jul!$B15:$AF15,AI$2)</f>
        <v>0</v>
      </c>
      <c r="AJ12" s="18">
        <f>COUNTIF(Jul!$B15:$AF15,AJ$2)</f>
        <v>0</v>
      </c>
      <c r="AK12" s="16">
        <f>COUNTIF(Aou!$B15:$AF15,AK$2)</f>
        <v>11</v>
      </c>
      <c r="AL12" s="17">
        <f>COUNTIF(Aou!$B15:$AF15,AL$2)</f>
        <v>0</v>
      </c>
      <c r="AM12" s="17">
        <f>COUNTIF(Aou!$B15:$AF15,AM$2)</f>
        <v>0</v>
      </c>
      <c r="AN12" s="17">
        <f>COUNTIF(Aou!$B15:$AF15,AN$2)</f>
        <v>0</v>
      </c>
      <c r="AO12" s="18">
        <f>COUNTIF(Aou!$B15:$AF15,AO$2)</f>
        <v>0</v>
      </c>
      <c r="AP12" s="16">
        <f>COUNTIF(Sep!$B15:$AF15,AP$2)</f>
        <v>0</v>
      </c>
      <c r="AQ12" s="17">
        <f>COUNTIF(Sep!$B15:$AF15,AQ$2)</f>
        <v>0</v>
      </c>
      <c r="AR12" s="17">
        <f>COUNTIF(Sep!$B15:$AF15,AR$2)</f>
        <v>0</v>
      </c>
      <c r="AS12" s="17">
        <f>COUNTIF(Sep!$B15:$AF15,AS$2)</f>
        <v>0</v>
      </c>
      <c r="AT12" s="18">
        <f>COUNTIF(Sep!$B15:$AF15,AT$2)</f>
        <v>0</v>
      </c>
      <c r="AU12" s="16">
        <f>COUNTIF(Oct!$B15:$AF15,AU$2)</f>
        <v>4</v>
      </c>
      <c r="AV12" s="17">
        <f>COUNTIF(Oct!$B15:$AF15,AV$2)</f>
        <v>0</v>
      </c>
      <c r="AW12" s="17">
        <f>COUNTIF(Oct!$B15:$AF15,AW$2)</f>
        <v>0</v>
      </c>
      <c r="AX12" s="17">
        <f>COUNTIF(Oct!$B15:$AF15,AX$2)</f>
        <v>0</v>
      </c>
      <c r="AY12" s="18">
        <f>COUNTIF(Oct!$B15:$AF15,AY$2)</f>
        <v>0</v>
      </c>
      <c r="AZ12" s="16">
        <f>COUNTIF(Nov!$B15:$AF15,AZ$2)</f>
        <v>0</v>
      </c>
      <c r="BA12" s="17">
        <f>COUNTIF(Nov!$B15:$AF15,BA$2)</f>
        <v>0</v>
      </c>
      <c r="BB12" s="17">
        <f>COUNTIF(Nov!$B15:$AF15,BB$2)</f>
        <v>0</v>
      </c>
      <c r="BC12" s="17">
        <f>COUNTIF(Nov!$B15:$AF15,BC$2)</f>
        <v>0</v>
      </c>
      <c r="BD12" s="18">
        <f>COUNTIF(Nov!$B15:$AF15,BD$2)</f>
        <v>0</v>
      </c>
      <c r="BE12" s="16">
        <f>COUNTIF(Dec!$B15:$AF15,BE$2)</f>
        <v>1</v>
      </c>
      <c r="BF12" s="17">
        <f>COUNTIF(Dec!$B15:$AF15,BF$2)</f>
        <v>0</v>
      </c>
      <c r="BG12" s="17">
        <f>COUNTIF(Dec!$B15:$AF15,BG$2)</f>
        <v>0</v>
      </c>
      <c r="BH12" s="17">
        <f>COUNTIF(Dec!$B15:$AF15,BH$2)</f>
        <v>0</v>
      </c>
      <c r="BI12" s="18">
        <f>COUNTIF(Dec!$B15:$AF15,BI$2)</f>
        <v>0</v>
      </c>
      <c r="BJ12" s="16">
        <f>COUNTIF('Jan (2)'!B16:AF16,BJ$2)</f>
        <v>0</v>
      </c>
      <c r="BK12" s="17">
        <f>COUNTIF('Jan (2)'!C16:AG16,BK$2)</f>
        <v>0</v>
      </c>
      <c r="BL12" s="17">
        <f>COUNTIF('Jan (2)'!D16:AH16,BL$2)</f>
        <v>0</v>
      </c>
      <c r="BM12" s="17">
        <f>COUNTIF('Jan (2)'!E16:AI16,BM$2)</f>
        <v>0</v>
      </c>
      <c r="BN12" s="18">
        <f>COUNTIF('Jan (2)'!F16:AJ16,BN$2)</f>
        <v>0</v>
      </c>
    </row>
    <row r="13" spans="1:66" hidden="1" x14ac:dyDescent="0.25">
      <c r="B13" s="16">
        <f>COUNTIF(Jan!$B16:$AF16,B$2)</f>
        <v>0</v>
      </c>
      <c r="C13" s="17">
        <f>COUNTIF(Jan!$B16:$AF16,C$2)</f>
        <v>0</v>
      </c>
      <c r="D13" s="17">
        <f>COUNTIF(Jan!$B16:$AF16,D$2)</f>
        <v>0</v>
      </c>
      <c r="E13" s="17">
        <f>COUNTIF(Jan!$B16:$AF16,E$2)</f>
        <v>0</v>
      </c>
      <c r="F13" s="18">
        <f>COUNTIF(Jan!$B16:$AF16,F$2)</f>
        <v>0</v>
      </c>
      <c r="G13" s="16">
        <f>COUNTIF(Fev!$B16:$AF16,G$2)</f>
        <v>0</v>
      </c>
      <c r="H13" s="17">
        <f>COUNTIF(Fev!$B16:$AF16,H$2)</f>
        <v>0</v>
      </c>
      <c r="I13" s="17">
        <f>COUNTIF(Fev!$B16:$AF16,I$2)</f>
        <v>0</v>
      </c>
      <c r="J13" s="17">
        <f>COUNTIF(Fev!$B16:$AF16,J$2)</f>
        <v>0</v>
      </c>
      <c r="K13" s="18">
        <f>COUNTIF(Fev!$B16:$AF16,K$2)</f>
        <v>0</v>
      </c>
      <c r="L13" s="16">
        <f>COUNTIF(Mar!$B16:$AF16,L$2)</f>
        <v>0</v>
      </c>
      <c r="M13" s="17">
        <f>COUNTIF(Mar!$B16:$AF16,M$2)</f>
        <v>0</v>
      </c>
      <c r="N13" s="17">
        <f>COUNTIF(Mar!$B16:$AF16,N$2)</f>
        <v>0</v>
      </c>
      <c r="O13" s="17">
        <f>COUNTIF(Mar!$B16:$AF16,O$2)</f>
        <v>0</v>
      </c>
      <c r="P13" s="18">
        <f>COUNTIF(Mar!$B16:$AF16,P$2)</f>
        <v>0</v>
      </c>
      <c r="Q13" s="16">
        <f>COUNTIF(Avr!$B16:$AF16,Q$2)</f>
        <v>0</v>
      </c>
      <c r="R13" s="17">
        <f>COUNTIF(Avr!$B16:$AF16,R$2)</f>
        <v>0</v>
      </c>
      <c r="S13" s="17">
        <f>COUNTIF(Avr!$B16:$AF16,S$2)</f>
        <v>0</v>
      </c>
      <c r="T13" s="17">
        <f>COUNTIF(Avr!$B16:$AF16,T$2)</f>
        <v>0</v>
      </c>
      <c r="U13" s="18">
        <f>COUNTIF(Avr!$B16:$AF16,U$2)</f>
        <v>0</v>
      </c>
      <c r="V13" s="16">
        <f>COUNTIF(Mai!$B16:$AF16,V$2)</f>
        <v>0</v>
      </c>
      <c r="W13" s="17">
        <f>COUNTIF(Mai!$B16:$AF16,W$2)</f>
        <v>0</v>
      </c>
      <c r="X13" s="17">
        <f>COUNTIF(Mai!$B16:$AF16,X$2)</f>
        <v>0</v>
      </c>
      <c r="Y13" s="17">
        <f>COUNTIF(Mai!$B16:$AF16,Y$2)</f>
        <v>0</v>
      </c>
      <c r="Z13" s="18">
        <f>COUNTIF(Mai!$B16:$AF16,Z$2)</f>
        <v>0</v>
      </c>
      <c r="AA13" s="16">
        <f>COUNTIF(Jun!$B16:$AF16,AA$2)</f>
        <v>0</v>
      </c>
      <c r="AB13" s="17">
        <f>COUNTIF(Jun!$B16:$AF16,AB$2)</f>
        <v>0</v>
      </c>
      <c r="AC13" s="17">
        <f>COUNTIF(Jun!$B16:$AF16,AC$2)</f>
        <v>0</v>
      </c>
      <c r="AD13" s="17">
        <f>COUNTIF(Jun!$B16:$AF16,AD$2)</f>
        <v>0</v>
      </c>
      <c r="AE13" s="18">
        <f>COUNTIF(Jun!$B16:$AF16,AE$2)</f>
        <v>0</v>
      </c>
      <c r="AF13" s="16">
        <f>COUNTIF(Jul!$B16:$AF16,AF$2)</f>
        <v>0</v>
      </c>
      <c r="AG13" s="17">
        <f>COUNTIF(Jul!$B16:$AF16,AG$2)</f>
        <v>0</v>
      </c>
      <c r="AH13" s="17">
        <f>COUNTIF(Jul!$B16:$AF16,AH$2)</f>
        <v>0</v>
      </c>
      <c r="AI13" s="17">
        <f>COUNTIF(Jul!$B16:$AF16,AI$2)</f>
        <v>0</v>
      </c>
      <c r="AJ13" s="18">
        <f>COUNTIF(Jul!$B16:$AF16,AJ$2)</f>
        <v>0</v>
      </c>
      <c r="AK13" s="16">
        <f>COUNTIF(Aou!$B16:$AF16,AK$2)</f>
        <v>0</v>
      </c>
      <c r="AL13" s="17">
        <f>COUNTIF(Aou!$B16:$AF16,AL$2)</f>
        <v>0</v>
      </c>
      <c r="AM13" s="17">
        <f>COUNTIF(Aou!$B16:$AF16,AM$2)</f>
        <v>0</v>
      </c>
      <c r="AN13" s="17">
        <f>COUNTIF(Aou!$B16:$AF16,AN$2)</f>
        <v>0</v>
      </c>
      <c r="AO13" s="18">
        <f>COUNTIF(Aou!$B16:$AF16,AO$2)</f>
        <v>0</v>
      </c>
      <c r="AP13" s="16">
        <f>COUNTIF(Sep!$B16:$AF16,AP$2)</f>
        <v>0</v>
      </c>
      <c r="AQ13" s="17">
        <f>COUNTIF(Sep!$B16:$AF16,AQ$2)</f>
        <v>0</v>
      </c>
      <c r="AR13" s="17">
        <f>COUNTIF(Sep!$B16:$AF16,AR$2)</f>
        <v>0</v>
      </c>
      <c r="AS13" s="17">
        <f>COUNTIF(Sep!$B16:$AF16,AS$2)</f>
        <v>0</v>
      </c>
      <c r="AT13" s="18">
        <f>COUNTIF(Sep!$B16:$AF16,AT$2)</f>
        <v>0</v>
      </c>
      <c r="AU13" s="16">
        <f>COUNTIF(Oct!$B16:$AF16,AU$2)</f>
        <v>0</v>
      </c>
      <c r="AV13" s="17">
        <f>COUNTIF(Oct!$B16:$AF16,AV$2)</f>
        <v>0</v>
      </c>
      <c r="AW13" s="17">
        <f>COUNTIF(Oct!$B16:$AF16,AW$2)</f>
        <v>0</v>
      </c>
      <c r="AX13" s="17">
        <f>COUNTIF(Oct!$B16:$AF16,AX$2)</f>
        <v>0</v>
      </c>
      <c r="AY13" s="18">
        <f>COUNTIF(Oct!$B16:$AF16,AY$2)</f>
        <v>0</v>
      </c>
      <c r="AZ13" s="16">
        <f>COUNTIF(Nov!$B16:$AF16,AZ$2)</f>
        <v>0</v>
      </c>
      <c r="BA13" s="17">
        <f>COUNTIF(Nov!$B16:$AF16,BA$2)</f>
        <v>0</v>
      </c>
      <c r="BB13" s="17">
        <f>COUNTIF(Nov!$B16:$AF16,BB$2)</f>
        <v>0</v>
      </c>
      <c r="BC13" s="17">
        <f>COUNTIF(Nov!$B16:$AF16,BC$2)</f>
        <v>0</v>
      </c>
      <c r="BD13" s="18">
        <f>COUNTIF(Nov!$B16:$AF16,BD$2)</f>
        <v>0</v>
      </c>
      <c r="BE13" s="16">
        <f>COUNTIF(Dec!$B16:$AF16,BE$2)</f>
        <v>0</v>
      </c>
      <c r="BF13" s="17">
        <f>COUNTIF(Dec!$B16:$AF16,BF$2)</f>
        <v>0</v>
      </c>
      <c r="BG13" s="17">
        <f>COUNTIF(Dec!$B16:$AF16,BG$2)</f>
        <v>0</v>
      </c>
      <c r="BH13" s="17">
        <f>COUNTIF(Dec!$B16:$AF16,BH$2)</f>
        <v>0</v>
      </c>
      <c r="BI13" s="18">
        <f>COUNTIF(Dec!$B16:$AF16,BI$2)</f>
        <v>0</v>
      </c>
      <c r="BJ13" s="16">
        <f>COUNTIF('Jan (2)'!B17:AF17,BJ$2)</f>
        <v>0</v>
      </c>
      <c r="BK13" s="17">
        <f>COUNTIF('Jan (2)'!C17:AG17,BK$2)</f>
        <v>0</v>
      </c>
      <c r="BL13" s="17">
        <f>COUNTIF('Jan (2)'!D17:AH17,BL$2)</f>
        <v>0</v>
      </c>
      <c r="BM13" s="17">
        <f>COUNTIF('Jan (2)'!E17:AI17,BM$2)</f>
        <v>0</v>
      </c>
      <c r="BN13" s="18">
        <f>COUNTIF('Jan (2)'!F17:AJ17,BN$2)</f>
        <v>0</v>
      </c>
    </row>
    <row r="14" spans="1:66" hidden="1" x14ac:dyDescent="0.25">
      <c r="B14" s="16">
        <f>COUNTIF(Jan!$B17:$AF17,B$2)</f>
        <v>0</v>
      </c>
      <c r="C14" s="17">
        <f>COUNTIF(Jan!$B17:$AF17,C$2)</f>
        <v>0</v>
      </c>
      <c r="D14" s="17">
        <f>COUNTIF(Jan!$B17:$AF17,D$2)</f>
        <v>0</v>
      </c>
      <c r="E14" s="17">
        <f>COUNTIF(Jan!$B17:$AF17,E$2)</f>
        <v>0</v>
      </c>
      <c r="F14" s="18">
        <f>COUNTIF(Jan!$B17:$AF17,F$2)</f>
        <v>0</v>
      </c>
      <c r="G14" s="16">
        <f>COUNTIF(Fev!$B17:$AF17,G$2)</f>
        <v>0</v>
      </c>
      <c r="H14" s="17">
        <f>COUNTIF(Fev!$B17:$AF17,H$2)</f>
        <v>0</v>
      </c>
      <c r="I14" s="17">
        <f>COUNTIF(Fev!$B17:$AF17,I$2)</f>
        <v>0</v>
      </c>
      <c r="J14" s="17">
        <f>COUNTIF(Fev!$B17:$AF17,J$2)</f>
        <v>0</v>
      </c>
      <c r="K14" s="18">
        <f>COUNTIF(Fev!$B17:$AF17,K$2)</f>
        <v>0</v>
      </c>
      <c r="L14" s="16">
        <f>COUNTIF(Mar!$B17:$AF17,L$2)</f>
        <v>0</v>
      </c>
      <c r="M14" s="17">
        <f>COUNTIF(Mar!$B17:$AF17,M$2)</f>
        <v>0</v>
      </c>
      <c r="N14" s="17">
        <f>COUNTIF(Mar!$B17:$AF17,N$2)</f>
        <v>0</v>
      </c>
      <c r="O14" s="17">
        <f>COUNTIF(Mar!$B17:$AF17,O$2)</f>
        <v>0</v>
      </c>
      <c r="P14" s="18">
        <f>COUNTIF(Mar!$B17:$AF17,P$2)</f>
        <v>0</v>
      </c>
      <c r="Q14" s="16">
        <f>COUNTIF(Avr!$B17:$AF17,Q$2)</f>
        <v>0</v>
      </c>
      <c r="R14" s="17">
        <f>COUNTIF(Avr!$B17:$AF17,R$2)</f>
        <v>0</v>
      </c>
      <c r="S14" s="17">
        <f>COUNTIF(Avr!$B17:$AF17,S$2)</f>
        <v>0</v>
      </c>
      <c r="T14" s="17">
        <f>COUNTIF(Avr!$B17:$AF17,T$2)</f>
        <v>0</v>
      </c>
      <c r="U14" s="18">
        <f>COUNTIF(Avr!$B17:$AF17,U$2)</f>
        <v>0</v>
      </c>
      <c r="V14" s="16">
        <f>COUNTIF(Mai!$B17:$AF17,V$2)</f>
        <v>0</v>
      </c>
      <c r="W14" s="17">
        <f>COUNTIF(Mai!$B17:$AF17,W$2)</f>
        <v>0</v>
      </c>
      <c r="X14" s="17">
        <f>COUNTIF(Mai!$B17:$AF17,X$2)</f>
        <v>0</v>
      </c>
      <c r="Y14" s="17">
        <f>COUNTIF(Mai!$B17:$AF17,Y$2)</f>
        <v>0</v>
      </c>
      <c r="Z14" s="18">
        <f>COUNTIF(Mai!$B17:$AF17,Z$2)</f>
        <v>0</v>
      </c>
      <c r="AA14" s="16">
        <f>COUNTIF(Jun!$B17:$AF17,AA$2)</f>
        <v>0</v>
      </c>
      <c r="AB14" s="17">
        <f>COUNTIF(Jun!$B17:$AF17,AB$2)</f>
        <v>0</v>
      </c>
      <c r="AC14" s="17">
        <f>COUNTIF(Jun!$B17:$AF17,AC$2)</f>
        <v>0</v>
      </c>
      <c r="AD14" s="17">
        <f>COUNTIF(Jun!$B17:$AF17,AD$2)</f>
        <v>0</v>
      </c>
      <c r="AE14" s="18">
        <f>COUNTIF(Jun!$B17:$AF17,AE$2)</f>
        <v>0</v>
      </c>
      <c r="AF14" s="16">
        <f>COUNTIF(Jul!$B17:$AF17,AF$2)</f>
        <v>0</v>
      </c>
      <c r="AG14" s="17">
        <f>COUNTIF(Jul!$B17:$AF17,AG$2)</f>
        <v>0</v>
      </c>
      <c r="AH14" s="17">
        <f>COUNTIF(Jul!$B17:$AF17,AH$2)</f>
        <v>0</v>
      </c>
      <c r="AI14" s="17">
        <f>COUNTIF(Jul!$B17:$AF17,AI$2)</f>
        <v>0</v>
      </c>
      <c r="AJ14" s="18">
        <f>COUNTIF(Jul!$B17:$AF17,AJ$2)</f>
        <v>0</v>
      </c>
      <c r="AK14" s="16">
        <f>COUNTIF(Aou!$B17:$AF17,AK$2)</f>
        <v>0</v>
      </c>
      <c r="AL14" s="17">
        <f>COUNTIF(Aou!$B17:$AF17,AL$2)</f>
        <v>0</v>
      </c>
      <c r="AM14" s="17">
        <f>COUNTIF(Aou!$B17:$AF17,AM$2)</f>
        <v>0</v>
      </c>
      <c r="AN14" s="17">
        <f>COUNTIF(Aou!$B17:$AF17,AN$2)</f>
        <v>0</v>
      </c>
      <c r="AO14" s="18">
        <f>COUNTIF(Aou!$B17:$AF17,AO$2)</f>
        <v>0</v>
      </c>
      <c r="AP14" s="16">
        <f>COUNTIF(Sep!$B17:$AF17,AP$2)</f>
        <v>0</v>
      </c>
      <c r="AQ14" s="17">
        <f>COUNTIF(Sep!$B17:$AF17,AQ$2)</f>
        <v>0</v>
      </c>
      <c r="AR14" s="17">
        <f>COUNTIF(Sep!$B17:$AF17,AR$2)</f>
        <v>0</v>
      </c>
      <c r="AS14" s="17">
        <f>COUNTIF(Sep!$B17:$AF17,AS$2)</f>
        <v>0</v>
      </c>
      <c r="AT14" s="18">
        <f>COUNTIF(Sep!$B17:$AF17,AT$2)</f>
        <v>0</v>
      </c>
      <c r="AU14" s="16">
        <f>COUNTIF(Oct!$B17:$AF17,AU$2)</f>
        <v>0</v>
      </c>
      <c r="AV14" s="17">
        <f>COUNTIF(Oct!$B17:$AF17,AV$2)</f>
        <v>0</v>
      </c>
      <c r="AW14" s="17">
        <f>COUNTIF(Oct!$B17:$AF17,AW$2)</f>
        <v>0</v>
      </c>
      <c r="AX14" s="17">
        <f>COUNTIF(Oct!$B17:$AF17,AX$2)</f>
        <v>0</v>
      </c>
      <c r="AY14" s="18">
        <f>COUNTIF(Oct!$B17:$AF17,AY$2)</f>
        <v>0</v>
      </c>
      <c r="AZ14" s="16">
        <f>COUNTIF(Nov!$B17:$AF17,AZ$2)</f>
        <v>0</v>
      </c>
      <c r="BA14" s="17">
        <f>COUNTIF(Nov!$B17:$AF17,BA$2)</f>
        <v>0</v>
      </c>
      <c r="BB14" s="17">
        <f>COUNTIF(Nov!$B17:$AF17,BB$2)</f>
        <v>0</v>
      </c>
      <c r="BC14" s="17">
        <f>COUNTIF(Nov!$B17:$AF17,BC$2)</f>
        <v>0</v>
      </c>
      <c r="BD14" s="18">
        <f>COUNTIF(Nov!$B17:$AF17,BD$2)</f>
        <v>0</v>
      </c>
      <c r="BE14" s="16">
        <f>COUNTIF(Dec!$B17:$AF17,BE$2)</f>
        <v>0</v>
      </c>
      <c r="BF14" s="17">
        <f>COUNTIF(Dec!$B17:$AF17,BF$2)</f>
        <v>0</v>
      </c>
      <c r="BG14" s="17">
        <f>COUNTIF(Dec!$B17:$AF17,BG$2)</f>
        <v>0</v>
      </c>
      <c r="BH14" s="17">
        <f>COUNTIF(Dec!$B17:$AF17,BH$2)</f>
        <v>0</v>
      </c>
      <c r="BI14" s="18">
        <f>COUNTIF(Dec!$B17:$AF17,BI$2)</f>
        <v>0</v>
      </c>
      <c r="BJ14" s="16">
        <f>COUNTIF('Jan (2)'!B18:AF18,BJ$2)</f>
        <v>0</v>
      </c>
      <c r="BK14" s="17">
        <f>COUNTIF('Jan (2)'!C18:AG18,BK$2)</f>
        <v>0</v>
      </c>
      <c r="BL14" s="17">
        <f>COUNTIF('Jan (2)'!D18:AH18,BL$2)</f>
        <v>0</v>
      </c>
      <c r="BM14" s="17">
        <f>COUNTIF('Jan (2)'!E18:AI18,BM$2)</f>
        <v>0</v>
      </c>
      <c r="BN14" s="18">
        <f>COUNTIF('Jan (2)'!F18:AJ18,BN$2)</f>
        <v>0</v>
      </c>
    </row>
    <row r="15" spans="1:66" x14ac:dyDescent="0.25">
      <c r="A15" t="s">
        <v>14</v>
      </c>
      <c r="B15" s="16">
        <f>COUNTIF(Jan!$B18:$AF18,B$2)</f>
        <v>1</v>
      </c>
      <c r="C15" s="17">
        <f>COUNTIF(Jan!$B18:$AF18,C$2)</f>
        <v>0</v>
      </c>
      <c r="D15" s="17">
        <f>COUNTIF(Jan!$B18:$AF18,D$2)</f>
        <v>0</v>
      </c>
      <c r="E15" s="17">
        <f>COUNTIF(Jan!$B18:$AF18,E$2)</f>
        <v>0</v>
      </c>
      <c r="F15" s="18">
        <f>COUNTIF(Jan!$B18:$AF18,F$2)</f>
        <v>0</v>
      </c>
      <c r="G15" s="16">
        <f>COUNTIF(Fev!$B18:$AF18,G$2)</f>
        <v>0</v>
      </c>
      <c r="H15" s="17">
        <f>COUNTIF(Fev!$B18:$AF18,H$2)</f>
        <v>0</v>
      </c>
      <c r="I15" s="17">
        <f>COUNTIF(Fev!$B18:$AF18,I$2)</f>
        <v>0</v>
      </c>
      <c r="J15" s="17">
        <f>COUNTIF(Fev!$B18:$AF18,J$2)</f>
        <v>0</v>
      </c>
      <c r="K15" s="18">
        <f>COUNTIF(Fev!$B18:$AF18,K$2)</f>
        <v>0</v>
      </c>
      <c r="L15" s="16">
        <f>COUNTIF(Mar!$B18:$AF18,L$2)</f>
        <v>0</v>
      </c>
      <c r="M15" s="17">
        <f>COUNTIF(Mar!$B18:$AF18,M$2)</f>
        <v>0</v>
      </c>
      <c r="N15" s="17">
        <f>COUNTIF(Mar!$B18:$AF18,N$2)</f>
        <v>0</v>
      </c>
      <c r="O15" s="17">
        <f>COUNTIF(Mar!$B18:$AF18,O$2)</f>
        <v>0</v>
      </c>
      <c r="P15" s="18">
        <f>COUNTIF(Mar!$B18:$AF18,P$2)</f>
        <v>0</v>
      </c>
      <c r="Q15" s="16">
        <f>COUNTIF(Avr!$B18:$AF18,Q$2)</f>
        <v>4</v>
      </c>
      <c r="R15" s="17">
        <f>COUNTIF(Avr!$B18:$AF18,R$2)</f>
        <v>1</v>
      </c>
      <c r="S15" s="17">
        <f>COUNTIF(Avr!$B18:$AF18,S$2)</f>
        <v>0</v>
      </c>
      <c r="T15" s="17">
        <f>COUNTIF(Avr!$B18:$AF18,T$2)</f>
        <v>0</v>
      </c>
      <c r="U15" s="18">
        <f>COUNTIF(Avr!$B18:$AF18,U$2)</f>
        <v>0</v>
      </c>
      <c r="V15" s="16">
        <f>COUNTIF(Mai!$B18:$AF18,V$2)</f>
        <v>0</v>
      </c>
      <c r="W15" s="17">
        <f>COUNTIF(Mai!$B18:$AF18,W$2)</f>
        <v>0</v>
      </c>
      <c r="X15" s="17">
        <f>COUNTIF(Mai!$B18:$AF18,X$2)</f>
        <v>0</v>
      </c>
      <c r="Y15" s="17">
        <f>COUNTIF(Mai!$B18:$AF18,Y$2)</f>
        <v>0</v>
      </c>
      <c r="Z15" s="18">
        <f>COUNTIF(Mai!$B18:$AF18,Z$2)</f>
        <v>0</v>
      </c>
      <c r="AA15" s="16">
        <f>COUNTIF(Jun!$B18:$AF18,AA$2)</f>
        <v>0</v>
      </c>
      <c r="AB15" s="17">
        <f>COUNTIF(Jun!$B18:$AF18,AB$2)</f>
        <v>5</v>
      </c>
      <c r="AC15" s="17">
        <f>COUNTIF(Jun!$B18:$AF18,AC$2)</f>
        <v>0</v>
      </c>
      <c r="AD15" s="17">
        <f>COUNTIF(Jun!$B18:$AF18,AD$2)</f>
        <v>0</v>
      </c>
      <c r="AE15" s="18">
        <f>COUNTIF(Jun!$B18:$AF18,AE$2)</f>
        <v>0</v>
      </c>
      <c r="AF15" s="16">
        <f>COUNTIF(Jul!$B18:$AF18,AF$2)</f>
        <v>0</v>
      </c>
      <c r="AG15" s="17">
        <f>COUNTIF(Jul!$B18:$AF18,AG$2)</f>
        <v>1</v>
      </c>
      <c r="AH15" s="17">
        <f>COUNTIF(Jul!$B18:$AF18,AH$2)</f>
        <v>0</v>
      </c>
      <c r="AI15" s="17">
        <f>COUNTIF(Jul!$B18:$AF18,AI$2)</f>
        <v>0</v>
      </c>
      <c r="AJ15" s="18">
        <f>COUNTIF(Jul!$B18:$AF18,AJ$2)</f>
        <v>0</v>
      </c>
      <c r="AK15" s="16">
        <f>COUNTIF(Aou!$B18:$AF18,AK$2)</f>
        <v>15</v>
      </c>
      <c r="AL15" s="17">
        <f>COUNTIF(Aou!$B18:$AF18,AL$2)</f>
        <v>0</v>
      </c>
      <c r="AM15" s="17">
        <f>COUNTIF(Aou!$B18:$AF18,AM$2)</f>
        <v>0</v>
      </c>
      <c r="AN15" s="17">
        <f>COUNTIF(Aou!$B18:$AF18,AN$2)</f>
        <v>0</v>
      </c>
      <c r="AO15" s="18">
        <f>COUNTIF(Aou!$B18:$AF18,AO$2)</f>
        <v>0</v>
      </c>
      <c r="AP15" s="16">
        <f>COUNTIF(Sep!$B18:$AF18,AP$2)</f>
        <v>0</v>
      </c>
      <c r="AQ15" s="17">
        <f>COUNTIF(Sep!$B18:$AF18,AQ$2)</f>
        <v>0</v>
      </c>
      <c r="AR15" s="17">
        <f>COUNTIF(Sep!$B18:$AF18,AR$2)</f>
        <v>0</v>
      </c>
      <c r="AS15" s="17">
        <f>COUNTIF(Sep!$B18:$AF18,AS$2)</f>
        <v>0</v>
      </c>
      <c r="AT15" s="18">
        <f>COUNTIF(Sep!$B18:$AF18,AT$2)</f>
        <v>0</v>
      </c>
      <c r="AU15" s="16">
        <f>COUNTIF(Oct!$B18:$AF18,AU$2)</f>
        <v>0</v>
      </c>
      <c r="AV15" s="17">
        <f>COUNTIF(Oct!$B18:$AF18,AV$2)</f>
        <v>0</v>
      </c>
      <c r="AW15" s="17">
        <f>COUNTIF(Oct!$B18:$AF18,AW$2)</f>
        <v>0</v>
      </c>
      <c r="AX15" s="17">
        <f>COUNTIF(Oct!$B18:$AF18,AX$2)</f>
        <v>0</v>
      </c>
      <c r="AY15" s="18">
        <f>COUNTIF(Oct!$B18:$AF18,AY$2)</f>
        <v>0</v>
      </c>
      <c r="AZ15" s="16">
        <f>COUNTIF(Nov!$B18:$AF18,AZ$2)</f>
        <v>4</v>
      </c>
      <c r="BA15" s="17">
        <f>COUNTIF(Nov!$B18:$AF18,BA$2)</f>
        <v>0</v>
      </c>
      <c r="BB15" s="17">
        <f>COUNTIF(Nov!$B18:$AF18,BB$2)</f>
        <v>0</v>
      </c>
      <c r="BC15" s="17">
        <f>COUNTIF(Nov!$B18:$AF18,BC$2)</f>
        <v>0</v>
      </c>
      <c r="BD15" s="18">
        <f>COUNTIF(Nov!$B18:$AF18,BD$2)</f>
        <v>0</v>
      </c>
      <c r="BE15" s="16">
        <f>COUNTIF(Dec!$B18:$AF18,BE$2)</f>
        <v>4</v>
      </c>
      <c r="BF15" s="17">
        <f>COUNTIF(Dec!$B18:$AF18,BF$2)</f>
        <v>1</v>
      </c>
      <c r="BG15" s="17">
        <f>COUNTIF(Dec!$B18:$AF18,BG$2)</f>
        <v>0</v>
      </c>
      <c r="BH15" s="17">
        <f>COUNTIF(Dec!$B18:$AF18,BH$2)</f>
        <v>0</v>
      </c>
      <c r="BI15" s="18">
        <f>COUNTIF(Dec!$B18:$AF18,BI$2)</f>
        <v>0</v>
      </c>
      <c r="BJ15" s="16">
        <f>COUNTIF('Jan (2)'!B19:AF19,BJ$2)</f>
        <v>0</v>
      </c>
      <c r="BK15" s="17">
        <f>COUNTIF('Jan (2)'!C19:AG19,BK$2)</f>
        <v>0</v>
      </c>
      <c r="BL15" s="17">
        <f>COUNTIF('Jan (2)'!D19:AH19,BL$2)</f>
        <v>0</v>
      </c>
      <c r="BM15" s="17">
        <f>COUNTIF('Jan (2)'!E19:AI19,BM$2)</f>
        <v>0</v>
      </c>
      <c r="BN15" s="18">
        <f>COUNTIF('Jan (2)'!F19:AJ19,BN$2)</f>
        <v>0</v>
      </c>
    </row>
    <row r="16" spans="1:66" hidden="1" x14ac:dyDescent="0.25">
      <c r="B16" s="16">
        <f>COUNTIF(Jan!$B19:$AF19,B$2)</f>
        <v>0</v>
      </c>
      <c r="C16" s="17">
        <f>COUNTIF(Jan!$B19:$AF19,C$2)</f>
        <v>0</v>
      </c>
      <c r="D16" s="17">
        <f>COUNTIF(Jan!$B19:$AF19,D$2)</f>
        <v>0</v>
      </c>
      <c r="E16" s="17">
        <f>COUNTIF(Jan!$B19:$AF19,E$2)</f>
        <v>0</v>
      </c>
      <c r="F16" s="18">
        <f>COUNTIF(Jan!$B19:$AF19,F$2)</f>
        <v>0</v>
      </c>
      <c r="G16" s="16">
        <f>COUNTIF(Fev!$B19:$AF19,G$2)</f>
        <v>0</v>
      </c>
      <c r="H16" s="17">
        <f>COUNTIF(Fev!$B19:$AF19,H$2)</f>
        <v>0</v>
      </c>
      <c r="I16" s="17">
        <f>COUNTIF(Fev!$B19:$AF19,I$2)</f>
        <v>0</v>
      </c>
      <c r="J16" s="17">
        <f>COUNTIF(Fev!$B19:$AF19,J$2)</f>
        <v>0</v>
      </c>
      <c r="K16" s="18">
        <f>COUNTIF(Fev!$B19:$AF19,K$2)</f>
        <v>0</v>
      </c>
      <c r="L16" s="16">
        <f>COUNTIF(Mar!$B19:$AF19,L$2)</f>
        <v>0</v>
      </c>
      <c r="M16" s="17">
        <f>COUNTIF(Mar!$B19:$AF19,M$2)</f>
        <v>0</v>
      </c>
      <c r="N16" s="17">
        <f>COUNTIF(Mar!$B19:$AF19,N$2)</f>
        <v>0</v>
      </c>
      <c r="O16" s="17">
        <f>COUNTIF(Mar!$B19:$AF19,O$2)</f>
        <v>0</v>
      </c>
      <c r="P16" s="18">
        <f>COUNTIF(Mar!$B19:$AF19,P$2)</f>
        <v>0</v>
      </c>
      <c r="Q16" s="16">
        <f>COUNTIF(Avr!$B19:$AF19,Q$2)</f>
        <v>0</v>
      </c>
      <c r="R16" s="17">
        <f>COUNTIF(Avr!$B19:$AF19,R$2)</f>
        <v>0</v>
      </c>
      <c r="S16" s="17">
        <f>COUNTIF(Avr!$B19:$AF19,S$2)</f>
        <v>0</v>
      </c>
      <c r="T16" s="17">
        <f>COUNTIF(Avr!$B19:$AF19,T$2)</f>
        <v>0</v>
      </c>
      <c r="U16" s="18">
        <f>COUNTIF(Avr!$B19:$AF19,U$2)</f>
        <v>0</v>
      </c>
      <c r="V16" s="16">
        <f>COUNTIF(Mai!$B19:$AF19,V$2)</f>
        <v>0</v>
      </c>
      <c r="W16" s="17">
        <f>COUNTIF(Mai!$B19:$AF19,W$2)</f>
        <v>0</v>
      </c>
      <c r="X16" s="17">
        <f>COUNTIF(Mai!$B19:$AF19,X$2)</f>
        <v>0</v>
      </c>
      <c r="Y16" s="17">
        <f>COUNTIF(Mai!$B19:$AF19,Y$2)</f>
        <v>0</v>
      </c>
      <c r="Z16" s="18">
        <f>COUNTIF(Mai!$B19:$AF19,Z$2)</f>
        <v>0</v>
      </c>
      <c r="AA16" s="16">
        <f>COUNTIF(Jun!$B19:$AF19,AA$2)</f>
        <v>0</v>
      </c>
      <c r="AB16" s="17">
        <f>COUNTIF(Jun!$B19:$AF19,AB$2)</f>
        <v>0</v>
      </c>
      <c r="AC16" s="17">
        <f>COUNTIF(Jun!$B19:$AF19,AC$2)</f>
        <v>0</v>
      </c>
      <c r="AD16" s="17">
        <f>COUNTIF(Jun!$B19:$AF19,AD$2)</f>
        <v>0</v>
      </c>
      <c r="AE16" s="18">
        <f>COUNTIF(Jun!$B19:$AF19,AE$2)</f>
        <v>0</v>
      </c>
      <c r="AF16" s="16">
        <f>COUNTIF(Jul!$B19:$AF19,AF$2)</f>
        <v>0</v>
      </c>
      <c r="AG16" s="17">
        <f>COUNTIF(Jul!$B19:$AF19,AG$2)</f>
        <v>0</v>
      </c>
      <c r="AH16" s="17">
        <f>COUNTIF(Jul!$B19:$AF19,AH$2)</f>
        <v>0</v>
      </c>
      <c r="AI16" s="17">
        <f>COUNTIF(Jul!$B19:$AF19,AI$2)</f>
        <v>0</v>
      </c>
      <c r="AJ16" s="18">
        <f>COUNTIF(Jul!$B19:$AF19,AJ$2)</f>
        <v>0</v>
      </c>
      <c r="AK16" s="16">
        <f>COUNTIF(Aou!$B19:$AF19,AK$2)</f>
        <v>0</v>
      </c>
      <c r="AL16" s="17">
        <f>COUNTIF(Aou!$B19:$AF19,AL$2)</f>
        <v>0</v>
      </c>
      <c r="AM16" s="17">
        <f>COUNTIF(Aou!$B19:$AF19,AM$2)</f>
        <v>0</v>
      </c>
      <c r="AN16" s="17">
        <f>COUNTIF(Aou!$B19:$AF19,AN$2)</f>
        <v>0</v>
      </c>
      <c r="AO16" s="18">
        <f>COUNTIF(Aou!$B19:$AF19,AO$2)</f>
        <v>0</v>
      </c>
      <c r="AP16" s="16">
        <f>COUNTIF(Sep!$B19:$AF19,AP$2)</f>
        <v>0</v>
      </c>
      <c r="AQ16" s="17">
        <f>COUNTIF(Sep!$B19:$AF19,AQ$2)</f>
        <v>0</v>
      </c>
      <c r="AR16" s="17">
        <f>COUNTIF(Sep!$B19:$AF19,AR$2)</f>
        <v>0</v>
      </c>
      <c r="AS16" s="17">
        <f>COUNTIF(Sep!$B19:$AF19,AS$2)</f>
        <v>0</v>
      </c>
      <c r="AT16" s="18">
        <f>COUNTIF(Sep!$B19:$AF19,AT$2)</f>
        <v>0</v>
      </c>
      <c r="AU16" s="16">
        <f>COUNTIF(Oct!$B19:$AF19,AU$2)</f>
        <v>0</v>
      </c>
      <c r="AV16" s="17">
        <f>COUNTIF(Oct!$B19:$AF19,AV$2)</f>
        <v>0</v>
      </c>
      <c r="AW16" s="17">
        <f>COUNTIF(Oct!$B19:$AF19,AW$2)</f>
        <v>0</v>
      </c>
      <c r="AX16" s="17">
        <f>COUNTIF(Oct!$B19:$AF19,AX$2)</f>
        <v>0</v>
      </c>
      <c r="AY16" s="18">
        <f>COUNTIF(Oct!$B19:$AF19,AY$2)</f>
        <v>0</v>
      </c>
      <c r="AZ16" s="16">
        <f>COUNTIF(Nov!$B19:$AF19,AZ$2)</f>
        <v>0</v>
      </c>
      <c r="BA16" s="17">
        <f>COUNTIF(Nov!$B19:$AF19,BA$2)</f>
        <v>0</v>
      </c>
      <c r="BB16" s="17">
        <f>COUNTIF(Nov!$B19:$AF19,BB$2)</f>
        <v>0</v>
      </c>
      <c r="BC16" s="17">
        <f>COUNTIF(Nov!$B19:$AF19,BC$2)</f>
        <v>0</v>
      </c>
      <c r="BD16" s="18">
        <f>COUNTIF(Nov!$B19:$AF19,BD$2)</f>
        <v>0</v>
      </c>
      <c r="BE16" s="16">
        <f>COUNTIF(Dec!$B19:$AF19,BE$2)</f>
        <v>0</v>
      </c>
      <c r="BF16" s="17">
        <f>COUNTIF(Dec!$B19:$AF19,BF$2)</f>
        <v>0</v>
      </c>
      <c r="BG16" s="17">
        <f>COUNTIF(Dec!$B19:$AF19,BG$2)</f>
        <v>0</v>
      </c>
      <c r="BH16" s="17">
        <f>COUNTIF(Dec!$B19:$AF19,BH$2)</f>
        <v>0</v>
      </c>
      <c r="BI16" s="18">
        <f>COUNTIF(Dec!$B19:$AF19,BI$2)</f>
        <v>0</v>
      </c>
      <c r="BJ16" s="16">
        <f>COUNTIF('Jan (2)'!B20:AF20,BJ$2)</f>
        <v>0</v>
      </c>
      <c r="BK16" s="17">
        <f>COUNTIF('Jan (2)'!C20:AG20,BK$2)</f>
        <v>0</v>
      </c>
      <c r="BL16" s="17">
        <f>COUNTIF('Jan (2)'!D20:AH20,BL$2)</f>
        <v>0</v>
      </c>
      <c r="BM16" s="17">
        <f>COUNTIF('Jan (2)'!E20:AI20,BM$2)</f>
        <v>0</v>
      </c>
      <c r="BN16" s="18">
        <f>COUNTIF('Jan (2)'!F20:AJ20,BN$2)</f>
        <v>0</v>
      </c>
    </row>
    <row r="17" spans="1:66" hidden="1" x14ac:dyDescent="0.25">
      <c r="B17" s="16">
        <f>COUNTIF(Jan!$B20:$AF20,B$2)</f>
        <v>0</v>
      </c>
      <c r="C17" s="17">
        <f>COUNTIF(Jan!$B20:$AF20,C$2)</f>
        <v>0</v>
      </c>
      <c r="D17" s="17">
        <f>COUNTIF(Jan!$B20:$AF20,D$2)</f>
        <v>0</v>
      </c>
      <c r="E17" s="17">
        <f>COUNTIF(Jan!$B20:$AF20,E$2)</f>
        <v>0</v>
      </c>
      <c r="F17" s="18">
        <f>COUNTIF(Jan!$B20:$AF20,F$2)</f>
        <v>0</v>
      </c>
      <c r="G17" s="16">
        <f>COUNTIF(Fev!$B20:$AF20,G$2)</f>
        <v>0</v>
      </c>
      <c r="H17" s="17">
        <f>COUNTIF(Fev!$B20:$AF20,H$2)</f>
        <v>0</v>
      </c>
      <c r="I17" s="17">
        <f>COUNTIF(Fev!$B20:$AF20,I$2)</f>
        <v>0</v>
      </c>
      <c r="J17" s="17">
        <f>COUNTIF(Fev!$B20:$AF20,J$2)</f>
        <v>0</v>
      </c>
      <c r="K17" s="18">
        <f>COUNTIF(Fev!$B20:$AF20,K$2)</f>
        <v>0</v>
      </c>
      <c r="L17" s="16">
        <f>COUNTIF(Mar!$B20:$AF20,L$2)</f>
        <v>0</v>
      </c>
      <c r="M17" s="17">
        <f>COUNTIF(Mar!$B20:$AF20,M$2)</f>
        <v>0</v>
      </c>
      <c r="N17" s="17">
        <f>COUNTIF(Mar!$B20:$AF20,N$2)</f>
        <v>0</v>
      </c>
      <c r="O17" s="17">
        <f>COUNTIF(Mar!$B20:$AF20,O$2)</f>
        <v>0</v>
      </c>
      <c r="P17" s="18">
        <f>COUNTIF(Mar!$B20:$AF20,P$2)</f>
        <v>0</v>
      </c>
      <c r="Q17" s="16">
        <f>COUNTIF(Avr!$B20:$AF20,Q$2)</f>
        <v>0</v>
      </c>
      <c r="R17" s="17">
        <f>COUNTIF(Avr!$B20:$AF20,R$2)</f>
        <v>0</v>
      </c>
      <c r="S17" s="17">
        <f>COUNTIF(Avr!$B20:$AF20,S$2)</f>
        <v>0</v>
      </c>
      <c r="T17" s="17">
        <f>COUNTIF(Avr!$B20:$AF20,T$2)</f>
        <v>0</v>
      </c>
      <c r="U17" s="18">
        <f>COUNTIF(Avr!$B20:$AF20,U$2)</f>
        <v>0</v>
      </c>
      <c r="V17" s="16">
        <f>COUNTIF(Mai!$B20:$AF20,V$2)</f>
        <v>0</v>
      </c>
      <c r="W17" s="17">
        <f>COUNTIF(Mai!$B20:$AF20,W$2)</f>
        <v>0</v>
      </c>
      <c r="X17" s="17">
        <f>COUNTIF(Mai!$B20:$AF20,X$2)</f>
        <v>0</v>
      </c>
      <c r="Y17" s="17">
        <f>COUNTIF(Mai!$B20:$AF20,Y$2)</f>
        <v>0</v>
      </c>
      <c r="Z17" s="18">
        <f>COUNTIF(Mai!$B20:$AF20,Z$2)</f>
        <v>0</v>
      </c>
      <c r="AA17" s="16">
        <f>COUNTIF(Jun!$B20:$AF20,AA$2)</f>
        <v>0</v>
      </c>
      <c r="AB17" s="17">
        <f>COUNTIF(Jun!$B20:$AF20,AB$2)</f>
        <v>0</v>
      </c>
      <c r="AC17" s="17">
        <f>COUNTIF(Jun!$B20:$AF20,AC$2)</f>
        <v>0</v>
      </c>
      <c r="AD17" s="17">
        <f>COUNTIF(Jun!$B20:$AF20,AD$2)</f>
        <v>0</v>
      </c>
      <c r="AE17" s="18">
        <f>COUNTIF(Jun!$B20:$AF20,AE$2)</f>
        <v>0</v>
      </c>
      <c r="AF17" s="16">
        <f>COUNTIF(Jul!$B20:$AF20,AF$2)</f>
        <v>0</v>
      </c>
      <c r="AG17" s="17">
        <f>COUNTIF(Jul!$B20:$AF20,AG$2)</f>
        <v>0</v>
      </c>
      <c r="AH17" s="17">
        <f>COUNTIF(Jul!$B20:$AF20,AH$2)</f>
        <v>0</v>
      </c>
      <c r="AI17" s="17">
        <f>COUNTIF(Jul!$B20:$AF20,AI$2)</f>
        <v>0</v>
      </c>
      <c r="AJ17" s="18">
        <f>COUNTIF(Jul!$B20:$AF20,AJ$2)</f>
        <v>0</v>
      </c>
      <c r="AK17" s="16">
        <f>COUNTIF(Aou!$B20:$AF20,AK$2)</f>
        <v>0</v>
      </c>
      <c r="AL17" s="17">
        <f>COUNTIF(Aou!$B20:$AF20,AL$2)</f>
        <v>0</v>
      </c>
      <c r="AM17" s="17">
        <f>COUNTIF(Aou!$B20:$AF20,AM$2)</f>
        <v>0</v>
      </c>
      <c r="AN17" s="17">
        <f>COUNTIF(Aou!$B20:$AF20,AN$2)</f>
        <v>0</v>
      </c>
      <c r="AO17" s="18">
        <f>COUNTIF(Aou!$B20:$AF20,AO$2)</f>
        <v>0</v>
      </c>
      <c r="AP17" s="16">
        <f>COUNTIF(Sep!$B20:$AF20,AP$2)</f>
        <v>0</v>
      </c>
      <c r="AQ17" s="17">
        <f>COUNTIF(Sep!$B20:$AF20,AQ$2)</f>
        <v>0</v>
      </c>
      <c r="AR17" s="17">
        <f>COUNTIF(Sep!$B20:$AF20,AR$2)</f>
        <v>0</v>
      </c>
      <c r="AS17" s="17">
        <f>COUNTIF(Sep!$B20:$AF20,AS$2)</f>
        <v>0</v>
      </c>
      <c r="AT17" s="18">
        <f>COUNTIF(Sep!$B20:$AF20,AT$2)</f>
        <v>0</v>
      </c>
      <c r="AU17" s="16">
        <f>COUNTIF(Oct!$B20:$AF20,AU$2)</f>
        <v>0</v>
      </c>
      <c r="AV17" s="17">
        <f>COUNTIF(Oct!$B20:$AF20,AV$2)</f>
        <v>0</v>
      </c>
      <c r="AW17" s="17">
        <f>COUNTIF(Oct!$B20:$AF20,AW$2)</f>
        <v>0</v>
      </c>
      <c r="AX17" s="17">
        <f>COUNTIF(Oct!$B20:$AF20,AX$2)</f>
        <v>0</v>
      </c>
      <c r="AY17" s="18">
        <f>COUNTIF(Oct!$B20:$AF20,AY$2)</f>
        <v>0</v>
      </c>
      <c r="AZ17" s="16">
        <f>COUNTIF(Nov!$B20:$AF20,AZ$2)</f>
        <v>0</v>
      </c>
      <c r="BA17" s="17">
        <f>COUNTIF(Nov!$B20:$AF20,BA$2)</f>
        <v>0</v>
      </c>
      <c r="BB17" s="17">
        <f>COUNTIF(Nov!$B20:$AF20,BB$2)</f>
        <v>0</v>
      </c>
      <c r="BC17" s="17">
        <f>COUNTIF(Nov!$B20:$AF20,BC$2)</f>
        <v>0</v>
      </c>
      <c r="BD17" s="18">
        <f>COUNTIF(Nov!$B20:$AF20,BD$2)</f>
        <v>0</v>
      </c>
      <c r="BE17" s="16">
        <f>COUNTIF(Dec!$B20:$AF20,BE$2)</f>
        <v>0</v>
      </c>
      <c r="BF17" s="17">
        <f>COUNTIF(Dec!$B20:$AF20,BF$2)</f>
        <v>0</v>
      </c>
      <c r="BG17" s="17">
        <f>COUNTIF(Dec!$B20:$AF20,BG$2)</f>
        <v>0</v>
      </c>
      <c r="BH17" s="17">
        <f>COUNTIF(Dec!$B20:$AF20,BH$2)</f>
        <v>0</v>
      </c>
      <c r="BI17" s="18">
        <f>COUNTIF(Dec!$B20:$AF20,BI$2)</f>
        <v>0</v>
      </c>
      <c r="BJ17" s="16">
        <f>COUNTIF('Jan (2)'!B21:AF21,BJ$2)</f>
        <v>0</v>
      </c>
      <c r="BK17" s="17">
        <f>COUNTIF('Jan (2)'!C21:AG21,BK$2)</f>
        <v>0</v>
      </c>
      <c r="BL17" s="17">
        <f>COUNTIF('Jan (2)'!D21:AH21,BL$2)</f>
        <v>0</v>
      </c>
      <c r="BM17" s="17">
        <f>COUNTIF('Jan (2)'!E21:AI21,BM$2)</f>
        <v>0</v>
      </c>
      <c r="BN17" s="18">
        <f>COUNTIF('Jan (2)'!F21:AJ21,BN$2)</f>
        <v>0</v>
      </c>
    </row>
    <row r="18" spans="1:66" x14ac:dyDescent="0.25">
      <c r="A18" t="s">
        <v>16</v>
      </c>
      <c r="B18" s="16">
        <f>COUNTIF(Jan!$B21:$AF21,B$2)</f>
        <v>0</v>
      </c>
      <c r="C18" s="17">
        <f>COUNTIF(Jan!$B21:$AF21,C$2)</f>
        <v>0</v>
      </c>
      <c r="D18" s="17">
        <f>COUNTIF(Jan!$B21:$AF21,D$2)</f>
        <v>0</v>
      </c>
      <c r="E18" s="17">
        <f>COUNTIF(Jan!$B21:$AF21,E$2)</f>
        <v>0</v>
      </c>
      <c r="F18" s="18">
        <f>COUNTIF(Jan!$B21:$AF21,F$2)</f>
        <v>0</v>
      </c>
      <c r="G18" s="16">
        <f>COUNTIF(Fev!$B21:$AF21,G$2)</f>
        <v>0</v>
      </c>
      <c r="H18" s="17">
        <f>COUNTIF(Fev!$B21:$AF21,H$2)</f>
        <v>0</v>
      </c>
      <c r="I18" s="17">
        <f>COUNTIF(Fev!$B21:$AF21,I$2)</f>
        <v>0</v>
      </c>
      <c r="J18" s="17">
        <f>COUNTIF(Fev!$B21:$AF21,J$2)</f>
        <v>0</v>
      </c>
      <c r="K18" s="18">
        <f>COUNTIF(Fev!$B21:$AF21,K$2)</f>
        <v>0</v>
      </c>
      <c r="L18" s="16">
        <f>COUNTIF(Mar!$B21:$AF21,L$2)</f>
        <v>0</v>
      </c>
      <c r="M18" s="17">
        <f>COUNTIF(Mar!$B21:$AF21,M$2)</f>
        <v>0</v>
      </c>
      <c r="N18" s="17">
        <f>COUNTIF(Mar!$B21:$AF21,N$2)</f>
        <v>0</v>
      </c>
      <c r="O18" s="17">
        <f>COUNTIF(Mar!$B21:$AF21,O$2)</f>
        <v>0</v>
      </c>
      <c r="P18" s="18">
        <f>COUNTIF(Mar!$B21:$AF21,P$2)</f>
        <v>0</v>
      </c>
      <c r="Q18" s="16">
        <f>COUNTIF(Avr!$B21:$AF21,Q$2)</f>
        <v>4</v>
      </c>
      <c r="R18" s="17">
        <f>COUNTIF(Avr!$B21:$AF21,R$2)</f>
        <v>0</v>
      </c>
      <c r="S18" s="17">
        <f>COUNTIF(Avr!$B21:$AF21,S$2)</f>
        <v>0</v>
      </c>
      <c r="T18" s="17">
        <f>COUNTIF(Avr!$B21:$AF21,T$2)</f>
        <v>0</v>
      </c>
      <c r="U18" s="18">
        <f>COUNTIF(Avr!$B21:$AF21,U$2)</f>
        <v>0</v>
      </c>
      <c r="V18" s="16">
        <f>COUNTIF(Mai!$B21:$AF21,V$2)</f>
        <v>4</v>
      </c>
      <c r="W18" s="17">
        <f>COUNTIF(Mai!$B21:$AF21,W$2)</f>
        <v>0</v>
      </c>
      <c r="X18" s="17">
        <f>COUNTIF(Mai!$B21:$AF21,X$2)</f>
        <v>0</v>
      </c>
      <c r="Y18" s="17">
        <f>COUNTIF(Mai!$B21:$AF21,Y$2)</f>
        <v>0</v>
      </c>
      <c r="Z18" s="18">
        <f>COUNTIF(Mai!$B21:$AF21,Z$2)</f>
        <v>0</v>
      </c>
      <c r="AA18" s="16">
        <f>COUNTIF(Jun!$B21:$AF21,AA$2)</f>
        <v>0</v>
      </c>
      <c r="AB18" s="17">
        <f>COUNTIF(Jun!$B21:$AF21,AB$2)</f>
        <v>3</v>
      </c>
      <c r="AC18" s="17">
        <f>COUNTIF(Jun!$B21:$AF21,AC$2)</f>
        <v>0</v>
      </c>
      <c r="AD18" s="17">
        <f>COUNTIF(Jun!$B21:$AF21,AD$2)</f>
        <v>0</v>
      </c>
      <c r="AE18" s="18">
        <f>COUNTIF(Jun!$B21:$AF21,AE$2)</f>
        <v>0</v>
      </c>
      <c r="AF18" s="16">
        <f>COUNTIF(Jul!$B21:$AF21,AF$2)</f>
        <v>1</v>
      </c>
      <c r="AG18" s="17">
        <f>COUNTIF(Jul!$B21:$AF21,AG$2)</f>
        <v>3</v>
      </c>
      <c r="AH18" s="17">
        <f>COUNTIF(Jul!$B21:$AF21,AH$2)</f>
        <v>0</v>
      </c>
      <c r="AI18" s="17">
        <f>COUNTIF(Jul!$B21:$AF21,AI$2)</f>
        <v>0</v>
      </c>
      <c r="AJ18" s="18">
        <f>COUNTIF(Jul!$B21:$AF21,AJ$2)</f>
        <v>0</v>
      </c>
      <c r="AK18" s="16">
        <f>COUNTIF(Aou!$B21:$AF21,AK$2)</f>
        <v>12</v>
      </c>
      <c r="AL18" s="17">
        <f>COUNTIF(Aou!$B21:$AF21,AL$2)</f>
        <v>0</v>
      </c>
      <c r="AM18" s="17">
        <f>COUNTIF(Aou!$B21:$AF21,AM$2)</f>
        <v>0</v>
      </c>
      <c r="AN18" s="17">
        <f>COUNTIF(Aou!$B21:$AF21,AN$2)</f>
        <v>0</v>
      </c>
      <c r="AO18" s="18">
        <f>COUNTIF(Aou!$B21:$AF21,AO$2)</f>
        <v>0</v>
      </c>
      <c r="AP18" s="16">
        <f>COUNTIF(Sep!$B21:$AF21,AP$2)</f>
        <v>3</v>
      </c>
      <c r="AQ18" s="17">
        <f>COUNTIF(Sep!$B21:$AF21,AQ$2)</f>
        <v>0</v>
      </c>
      <c r="AR18" s="17">
        <f>COUNTIF(Sep!$B21:$AF21,AR$2)</f>
        <v>0</v>
      </c>
      <c r="AS18" s="17">
        <f>COUNTIF(Sep!$B21:$AF21,AS$2)</f>
        <v>0</v>
      </c>
      <c r="AT18" s="18">
        <f>COUNTIF(Sep!$B21:$AF21,AT$2)</f>
        <v>0</v>
      </c>
      <c r="AU18" s="16">
        <f>COUNTIF(Oct!$B21:$AF21,AU$2)</f>
        <v>0</v>
      </c>
      <c r="AV18" s="17">
        <f>COUNTIF(Oct!$B21:$AF21,AV$2)</f>
        <v>0</v>
      </c>
      <c r="AW18" s="17">
        <f>COUNTIF(Oct!$B21:$AF21,AW$2)</f>
        <v>0</v>
      </c>
      <c r="AX18" s="17">
        <f>COUNTIF(Oct!$B21:$AF21,AX$2)</f>
        <v>0</v>
      </c>
      <c r="AY18" s="18">
        <f>COUNTIF(Oct!$B21:$AF21,AY$2)</f>
        <v>0</v>
      </c>
      <c r="AZ18" s="16">
        <f>COUNTIF(Nov!$B21:$AF21,AZ$2)</f>
        <v>4</v>
      </c>
      <c r="BA18" s="17">
        <f>COUNTIF(Nov!$B21:$AF21,BA$2)</f>
        <v>0</v>
      </c>
      <c r="BB18" s="17">
        <f>COUNTIF(Nov!$B21:$AF21,BB$2)</f>
        <v>0</v>
      </c>
      <c r="BC18" s="17">
        <f>COUNTIF(Nov!$B21:$AF21,BC$2)</f>
        <v>0</v>
      </c>
      <c r="BD18" s="18">
        <f>COUNTIF(Nov!$B21:$AF21,BD$2)</f>
        <v>0</v>
      </c>
      <c r="BE18" s="16">
        <f>COUNTIF(Dec!$B21:$AF21,BE$2)</f>
        <v>0</v>
      </c>
      <c r="BF18" s="17">
        <f>COUNTIF(Dec!$B21:$AF21,BF$2)</f>
        <v>0</v>
      </c>
      <c r="BG18" s="17">
        <f>COUNTIF(Dec!$B21:$AF21,BG$2)</f>
        <v>0</v>
      </c>
      <c r="BH18" s="17">
        <f>COUNTIF(Dec!$B21:$AF21,BH$2)</f>
        <v>0</v>
      </c>
      <c r="BI18" s="18">
        <f>COUNTIF(Dec!$B21:$AF21,BI$2)</f>
        <v>0</v>
      </c>
      <c r="BJ18" s="16">
        <f>COUNTIF('Jan (2)'!B22:AF22,BJ$2)</f>
        <v>0</v>
      </c>
      <c r="BK18" s="17">
        <f>COUNTIF('Jan (2)'!C22:AG22,BK$2)</f>
        <v>0</v>
      </c>
      <c r="BL18" s="17">
        <f>COUNTIF('Jan (2)'!D22:AH22,BL$2)</f>
        <v>0</v>
      </c>
      <c r="BM18" s="17">
        <f>COUNTIF('Jan (2)'!E22:AI22,BM$2)</f>
        <v>0</v>
      </c>
      <c r="BN18" s="18">
        <f>COUNTIF('Jan (2)'!F22:AJ22,BN$2)</f>
        <v>0</v>
      </c>
    </row>
    <row r="19" spans="1:66" hidden="1" x14ac:dyDescent="0.25">
      <c r="B19" s="16">
        <f>COUNTIF(Jan!$B22:$AF22,B$2)</f>
        <v>0</v>
      </c>
      <c r="C19" s="17">
        <f>COUNTIF(Jan!$B22:$AF22,C$2)</f>
        <v>0</v>
      </c>
      <c r="D19" s="17">
        <f>COUNTIF(Jan!$B22:$AF22,D$2)</f>
        <v>0</v>
      </c>
      <c r="E19" s="17">
        <f>COUNTIF(Jan!$B22:$AF22,E$2)</f>
        <v>0</v>
      </c>
      <c r="F19" s="18">
        <f>COUNTIF(Jan!$B22:$AF22,F$2)</f>
        <v>0</v>
      </c>
      <c r="G19" s="16">
        <f>COUNTIF(Fev!$B22:$AF22,G$2)</f>
        <v>0</v>
      </c>
      <c r="H19" s="17">
        <f>COUNTIF(Fev!$B22:$AF22,H$2)</f>
        <v>0</v>
      </c>
      <c r="I19" s="17">
        <f>COUNTIF(Fev!$B22:$AF22,I$2)</f>
        <v>0</v>
      </c>
      <c r="J19" s="17">
        <f>COUNTIF(Fev!$B22:$AF22,J$2)</f>
        <v>0</v>
      </c>
      <c r="K19" s="18">
        <f>COUNTIF(Fev!$B22:$AF22,K$2)</f>
        <v>0</v>
      </c>
      <c r="L19" s="16">
        <f>COUNTIF(Mar!$B22:$AF22,L$2)</f>
        <v>0</v>
      </c>
      <c r="M19" s="17">
        <f>COUNTIF(Mar!$B22:$AF22,M$2)</f>
        <v>0</v>
      </c>
      <c r="N19" s="17">
        <f>COUNTIF(Mar!$B22:$AF22,N$2)</f>
        <v>0</v>
      </c>
      <c r="O19" s="17">
        <f>COUNTIF(Mar!$B22:$AF22,O$2)</f>
        <v>0</v>
      </c>
      <c r="P19" s="18">
        <f>COUNTIF(Mar!$B22:$AF22,P$2)</f>
        <v>0</v>
      </c>
      <c r="Q19" s="16">
        <f>COUNTIF(Avr!$B22:$AF22,Q$2)</f>
        <v>0</v>
      </c>
      <c r="R19" s="17">
        <f>COUNTIF(Avr!$B22:$AF22,R$2)</f>
        <v>0</v>
      </c>
      <c r="S19" s="17">
        <f>COUNTIF(Avr!$B22:$AF22,S$2)</f>
        <v>0</v>
      </c>
      <c r="T19" s="17">
        <f>COUNTIF(Avr!$B22:$AF22,T$2)</f>
        <v>0</v>
      </c>
      <c r="U19" s="18">
        <f>COUNTIF(Avr!$B22:$AF22,U$2)</f>
        <v>0</v>
      </c>
      <c r="V19" s="16">
        <f>COUNTIF(Mai!$B22:$AF22,V$2)</f>
        <v>0</v>
      </c>
      <c r="W19" s="17">
        <f>COUNTIF(Mai!$B22:$AF22,W$2)</f>
        <v>0</v>
      </c>
      <c r="X19" s="17">
        <f>COUNTIF(Mai!$B22:$AF22,X$2)</f>
        <v>0</v>
      </c>
      <c r="Y19" s="17">
        <f>COUNTIF(Mai!$B22:$AF22,Y$2)</f>
        <v>0</v>
      </c>
      <c r="Z19" s="18">
        <f>COUNTIF(Mai!$B22:$AF22,Z$2)</f>
        <v>0</v>
      </c>
      <c r="AA19" s="16">
        <f>COUNTIF(Jun!$B22:$AF22,AA$2)</f>
        <v>0</v>
      </c>
      <c r="AB19" s="17">
        <f>COUNTIF(Jun!$B22:$AF22,AB$2)</f>
        <v>0</v>
      </c>
      <c r="AC19" s="17">
        <f>COUNTIF(Jun!$B22:$AF22,AC$2)</f>
        <v>0</v>
      </c>
      <c r="AD19" s="17">
        <f>COUNTIF(Jun!$B22:$AF22,AD$2)</f>
        <v>0</v>
      </c>
      <c r="AE19" s="18">
        <f>COUNTIF(Jun!$B22:$AF22,AE$2)</f>
        <v>0</v>
      </c>
      <c r="AF19" s="16">
        <f>COUNTIF(Jul!$B22:$AF22,AF$2)</f>
        <v>0</v>
      </c>
      <c r="AG19" s="17">
        <f>COUNTIF(Jul!$B22:$AF22,AG$2)</f>
        <v>0</v>
      </c>
      <c r="AH19" s="17">
        <f>COUNTIF(Jul!$B22:$AF22,AH$2)</f>
        <v>0</v>
      </c>
      <c r="AI19" s="17">
        <f>COUNTIF(Jul!$B22:$AF22,AI$2)</f>
        <v>0</v>
      </c>
      <c r="AJ19" s="18">
        <f>COUNTIF(Jul!$B22:$AF22,AJ$2)</f>
        <v>0</v>
      </c>
      <c r="AK19" s="16">
        <f>COUNTIF(Aou!$B22:$AF22,AK$2)</f>
        <v>0</v>
      </c>
      <c r="AL19" s="17">
        <f>COUNTIF(Aou!$B22:$AF22,AL$2)</f>
        <v>0</v>
      </c>
      <c r="AM19" s="17">
        <f>COUNTIF(Aou!$B22:$AF22,AM$2)</f>
        <v>0</v>
      </c>
      <c r="AN19" s="17">
        <f>COUNTIF(Aou!$B22:$AF22,AN$2)</f>
        <v>0</v>
      </c>
      <c r="AO19" s="18">
        <f>COUNTIF(Aou!$B22:$AF22,AO$2)</f>
        <v>0</v>
      </c>
      <c r="AP19" s="16">
        <f>COUNTIF(Sep!$B22:$AF22,AP$2)</f>
        <v>0</v>
      </c>
      <c r="AQ19" s="17">
        <f>COUNTIF(Sep!$B22:$AF22,AQ$2)</f>
        <v>0</v>
      </c>
      <c r="AR19" s="17">
        <f>COUNTIF(Sep!$B22:$AF22,AR$2)</f>
        <v>0</v>
      </c>
      <c r="AS19" s="17">
        <f>COUNTIF(Sep!$B22:$AF22,AS$2)</f>
        <v>0</v>
      </c>
      <c r="AT19" s="18">
        <f>COUNTIF(Sep!$B22:$AF22,AT$2)</f>
        <v>0</v>
      </c>
      <c r="AU19" s="16">
        <f>COUNTIF(Oct!$B22:$AF22,AU$2)</f>
        <v>0</v>
      </c>
      <c r="AV19" s="17">
        <f>COUNTIF(Oct!$B22:$AF22,AV$2)</f>
        <v>0</v>
      </c>
      <c r="AW19" s="17">
        <f>COUNTIF(Oct!$B22:$AF22,AW$2)</f>
        <v>0</v>
      </c>
      <c r="AX19" s="17">
        <f>COUNTIF(Oct!$B22:$AF22,AX$2)</f>
        <v>0</v>
      </c>
      <c r="AY19" s="18">
        <f>COUNTIF(Oct!$B22:$AF22,AY$2)</f>
        <v>0</v>
      </c>
      <c r="AZ19" s="16">
        <f>COUNTIF(Nov!$B22:$AF22,AZ$2)</f>
        <v>0</v>
      </c>
      <c r="BA19" s="17">
        <f>COUNTIF(Nov!$B22:$AF22,BA$2)</f>
        <v>0</v>
      </c>
      <c r="BB19" s="17">
        <f>COUNTIF(Nov!$B22:$AF22,BB$2)</f>
        <v>0</v>
      </c>
      <c r="BC19" s="17">
        <f>COUNTIF(Nov!$B22:$AF22,BC$2)</f>
        <v>0</v>
      </c>
      <c r="BD19" s="18">
        <f>COUNTIF(Nov!$B22:$AF22,BD$2)</f>
        <v>0</v>
      </c>
      <c r="BE19" s="16">
        <f>COUNTIF(Dec!$B22:$AF22,BE$2)</f>
        <v>0</v>
      </c>
      <c r="BF19" s="17">
        <f>COUNTIF(Dec!$B22:$AF22,BF$2)</f>
        <v>0</v>
      </c>
      <c r="BG19" s="17">
        <f>COUNTIF(Dec!$B22:$AF22,BG$2)</f>
        <v>0</v>
      </c>
      <c r="BH19" s="17">
        <f>COUNTIF(Dec!$B22:$AF22,BH$2)</f>
        <v>0</v>
      </c>
      <c r="BI19" s="18">
        <f>COUNTIF(Dec!$B22:$AF22,BI$2)</f>
        <v>0</v>
      </c>
      <c r="BJ19" s="16">
        <f>COUNTIF('Jan (2)'!B23:AF23,BJ$2)</f>
        <v>0</v>
      </c>
      <c r="BK19" s="17">
        <f>COUNTIF('Jan (2)'!C23:AG23,BK$2)</f>
        <v>0</v>
      </c>
      <c r="BL19" s="17">
        <f>COUNTIF('Jan (2)'!D23:AH23,BL$2)</f>
        <v>0</v>
      </c>
      <c r="BM19" s="17">
        <f>COUNTIF('Jan (2)'!E23:AI23,BM$2)</f>
        <v>0</v>
      </c>
      <c r="BN19" s="18">
        <f>COUNTIF('Jan (2)'!F23:AJ23,BN$2)</f>
        <v>0</v>
      </c>
    </row>
    <row r="20" spans="1:66" hidden="1" x14ac:dyDescent="0.25">
      <c r="B20" s="16">
        <f>COUNTIF(Jan!$B23:$AF23,B$2)</f>
        <v>0</v>
      </c>
      <c r="C20" s="17">
        <f>COUNTIF(Jan!$B23:$AF23,C$2)</f>
        <v>0</v>
      </c>
      <c r="D20" s="17">
        <f>COUNTIF(Jan!$B23:$AF23,D$2)</f>
        <v>0</v>
      </c>
      <c r="E20" s="17">
        <f>COUNTIF(Jan!$B23:$AF23,E$2)</f>
        <v>0</v>
      </c>
      <c r="F20" s="18">
        <f>COUNTIF(Jan!$B23:$AF23,F$2)</f>
        <v>0</v>
      </c>
      <c r="G20" s="16">
        <f>COUNTIF(Fev!$B23:$AF23,G$2)</f>
        <v>0</v>
      </c>
      <c r="H20" s="17">
        <f>COUNTIF(Fev!$B23:$AF23,H$2)</f>
        <v>0</v>
      </c>
      <c r="I20" s="17">
        <f>COUNTIF(Fev!$B23:$AF23,I$2)</f>
        <v>0</v>
      </c>
      <c r="J20" s="17">
        <f>COUNTIF(Fev!$B23:$AF23,J$2)</f>
        <v>0</v>
      </c>
      <c r="K20" s="18">
        <f>COUNTIF(Fev!$B23:$AF23,K$2)</f>
        <v>0</v>
      </c>
      <c r="L20" s="16">
        <f>COUNTIF(Mar!$B23:$AF23,L$2)</f>
        <v>0</v>
      </c>
      <c r="M20" s="17">
        <f>COUNTIF(Mar!$B23:$AF23,M$2)</f>
        <v>0</v>
      </c>
      <c r="N20" s="17">
        <f>COUNTIF(Mar!$B23:$AF23,N$2)</f>
        <v>0</v>
      </c>
      <c r="O20" s="17">
        <f>COUNTIF(Mar!$B23:$AF23,O$2)</f>
        <v>0</v>
      </c>
      <c r="P20" s="18">
        <f>COUNTIF(Mar!$B23:$AF23,P$2)</f>
        <v>0</v>
      </c>
      <c r="Q20" s="16">
        <f>COUNTIF(Avr!$B23:$AF23,Q$2)</f>
        <v>0</v>
      </c>
      <c r="R20" s="17">
        <f>COUNTIF(Avr!$B23:$AF23,R$2)</f>
        <v>0</v>
      </c>
      <c r="S20" s="17">
        <f>COUNTIF(Avr!$B23:$AF23,S$2)</f>
        <v>0</v>
      </c>
      <c r="T20" s="17">
        <f>COUNTIF(Avr!$B23:$AF23,T$2)</f>
        <v>0</v>
      </c>
      <c r="U20" s="18">
        <f>COUNTIF(Avr!$B23:$AF23,U$2)</f>
        <v>0</v>
      </c>
      <c r="V20" s="16">
        <f>COUNTIF(Mai!$B23:$AF23,V$2)</f>
        <v>0</v>
      </c>
      <c r="W20" s="17">
        <f>COUNTIF(Mai!$B23:$AF23,W$2)</f>
        <v>0</v>
      </c>
      <c r="X20" s="17">
        <f>COUNTIF(Mai!$B23:$AF23,X$2)</f>
        <v>0</v>
      </c>
      <c r="Y20" s="17">
        <f>COUNTIF(Mai!$B23:$AF23,Y$2)</f>
        <v>0</v>
      </c>
      <c r="Z20" s="18">
        <f>COUNTIF(Mai!$B23:$AF23,Z$2)</f>
        <v>0</v>
      </c>
      <c r="AA20" s="16">
        <f>COUNTIF(Jun!$B23:$AF23,AA$2)</f>
        <v>0</v>
      </c>
      <c r="AB20" s="17">
        <f>COUNTIF(Jun!$B23:$AF23,AB$2)</f>
        <v>0</v>
      </c>
      <c r="AC20" s="17">
        <f>COUNTIF(Jun!$B23:$AF23,AC$2)</f>
        <v>0</v>
      </c>
      <c r="AD20" s="17">
        <f>COUNTIF(Jun!$B23:$AF23,AD$2)</f>
        <v>0</v>
      </c>
      <c r="AE20" s="18">
        <f>COUNTIF(Jun!$B23:$AF23,AE$2)</f>
        <v>0</v>
      </c>
      <c r="AF20" s="16">
        <f>COUNTIF(Jul!$B23:$AF23,AF$2)</f>
        <v>0</v>
      </c>
      <c r="AG20" s="17">
        <f>COUNTIF(Jul!$B23:$AF23,AG$2)</f>
        <v>0</v>
      </c>
      <c r="AH20" s="17">
        <f>COUNTIF(Jul!$B23:$AF23,AH$2)</f>
        <v>0</v>
      </c>
      <c r="AI20" s="17">
        <f>COUNTIF(Jul!$B23:$AF23,AI$2)</f>
        <v>0</v>
      </c>
      <c r="AJ20" s="18">
        <f>COUNTIF(Jul!$B23:$AF23,AJ$2)</f>
        <v>0</v>
      </c>
      <c r="AK20" s="16">
        <f>COUNTIF(Aou!$B23:$AF23,AK$2)</f>
        <v>0</v>
      </c>
      <c r="AL20" s="17">
        <f>COUNTIF(Aou!$B23:$AF23,AL$2)</f>
        <v>0</v>
      </c>
      <c r="AM20" s="17">
        <f>COUNTIF(Aou!$B23:$AF23,AM$2)</f>
        <v>0</v>
      </c>
      <c r="AN20" s="17">
        <f>COUNTIF(Aou!$B23:$AF23,AN$2)</f>
        <v>0</v>
      </c>
      <c r="AO20" s="18">
        <f>COUNTIF(Aou!$B23:$AF23,AO$2)</f>
        <v>0</v>
      </c>
      <c r="AP20" s="16">
        <f>COUNTIF(Sep!$B23:$AF23,AP$2)</f>
        <v>0</v>
      </c>
      <c r="AQ20" s="17">
        <f>COUNTIF(Sep!$B23:$AF23,AQ$2)</f>
        <v>0</v>
      </c>
      <c r="AR20" s="17">
        <f>COUNTIF(Sep!$B23:$AF23,AR$2)</f>
        <v>0</v>
      </c>
      <c r="AS20" s="17">
        <f>COUNTIF(Sep!$B23:$AF23,AS$2)</f>
        <v>0</v>
      </c>
      <c r="AT20" s="18">
        <f>COUNTIF(Sep!$B23:$AF23,AT$2)</f>
        <v>0</v>
      </c>
      <c r="AU20" s="16">
        <f>COUNTIF(Oct!$B23:$AF23,AU$2)</f>
        <v>0</v>
      </c>
      <c r="AV20" s="17">
        <f>COUNTIF(Oct!$B23:$AF23,AV$2)</f>
        <v>0</v>
      </c>
      <c r="AW20" s="17">
        <f>COUNTIF(Oct!$B23:$AF23,AW$2)</f>
        <v>0</v>
      </c>
      <c r="AX20" s="17">
        <f>COUNTIF(Oct!$B23:$AF23,AX$2)</f>
        <v>0</v>
      </c>
      <c r="AY20" s="18">
        <f>COUNTIF(Oct!$B23:$AF23,AY$2)</f>
        <v>0</v>
      </c>
      <c r="AZ20" s="16">
        <f>COUNTIF(Nov!$B23:$AF23,AZ$2)</f>
        <v>0</v>
      </c>
      <c r="BA20" s="17">
        <f>COUNTIF(Nov!$B23:$AF23,BA$2)</f>
        <v>0</v>
      </c>
      <c r="BB20" s="17">
        <f>COUNTIF(Nov!$B23:$AF23,BB$2)</f>
        <v>0</v>
      </c>
      <c r="BC20" s="17">
        <f>COUNTIF(Nov!$B23:$AF23,BC$2)</f>
        <v>0</v>
      </c>
      <c r="BD20" s="18">
        <f>COUNTIF(Nov!$B23:$AF23,BD$2)</f>
        <v>0</v>
      </c>
      <c r="BE20" s="16">
        <f>COUNTIF(Dec!$B23:$AF23,BE$2)</f>
        <v>0</v>
      </c>
      <c r="BF20" s="17">
        <f>COUNTIF(Dec!$B23:$AF23,BF$2)</f>
        <v>0</v>
      </c>
      <c r="BG20" s="17">
        <f>COUNTIF(Dec!$B23:$AF23,BG$2)</f>
        <v>0</v>
      </c>
      <c r="BH20" s="17">
        <f>COUNTIF(Dec!$B23:$AF23,BH$2)</f>
        <v>0</v>
      </c>
      <c r="BI20" s="18">
        <f>COUNTIF(Dec!$B23:$AF23,BI$2)</f>
        <v>0</v>
      </c>
      <c r="BJ20" s="16">
        <f>COUNTIF('Jan (2)'!B24:AF24,BJ$2)</f>
        <v>0</v>
      </c>
      <c r="BK20" s="17">
        <f>COUNTIF('Jan (2)'!C24:AG24,BK$2)</f>
        <v>0</v>
      </c>
      <c r="BL20" s="17">
        <f>COUNTIF('Jan (2)'!D24:AH24,BL$2)</f>
        <v>0</v>
      </c>
      <c r="BM20" s="17">
        <f>COUNTIF('Jan (2)'!E24:AI24,BM$2)</f>
        <v>0</v>
      </c>
      <c r="BN20" s="18">
        <f>COUNTIF('Jan (2)'!F24:AJ24,BN$2)</f>
        <v>0</v>
      </c>
    </row>
    <row r="21" spans="1:66" x14ac:dyDescent="0.25">
      <c r="A21" t="s">
        <v>14</v>
      </c>
      <c r="B21" s="16">
        <f>COUNTIF(Jan!$B24:$AF24,B$2)</f>
        <v>0</v>
      </c>
      <c r="C21" s="17">
        <f>COUNTIF(Jan!$B24:$AF24,C$2)</f>
        <v>1</v>
      </c>
      <c r="D21" s="17">
        <f>COUNTIF(Jan!$B24:$AF24,D$2)</f>
        <v>0</v>
      </c>
      <c r="E21" s="17">
        <f>COUNTIF(Jan!$B24:$AF24,E$2)</f>
        <v>0</v>
      </c>
      <c r="F21" s="18">
        <f>COUNTIF(Jan!$B24:$AF24,F$2)</f>
        <v>0</v>
      </c>
      <c r="G21" s="16">
        <f>COUNTIF(Fev!$B24:$AF24,G$2)</f>
        <v>5</v>
      </c>
      <c r="H21" s="17">
        <f>COUNTIF(Fev!$B24:$AF24,H$2)</f>
        <v>0</v>
      </c>
      <c r="I21" s="17">
        <f>COUNTIF(Fev!$B24:$AF24,I$2)</f>
        <v>0</v>
      </c>
      <c r="J21" s="17">
        <f>COUNTIF(Fev!$B24:$AF24,J$2)</f>
        <v>0</v>
      </c>
      <c r="K21" s="18">
        <f>COUNTIF(Fev!$B24:$AF24,K$2)</f>
        <v>0</v>
      </c>
      <c r="L21" s="16">
        <f>COUNTIF(Mar!$B24:$AF24,L$2)</f>
        <v>0</v>
      </c>
      <c r="M21" s="17">
        <f>COUNTIF(Mar!$B24:$AF24,M$2)</f>
        <v>0</v>
      </c>
      <c r="N21" s="17">
        <f>COUNTIF(Mar!$B24:$AF24,N$2)</f>
        <v>0</v>
      </c>
      <c r="O21" s="17">
        <f>COUNTIF(Mar!$B24:$AF24,O$2)</f>
        <v>0</v>
      </c>
      <c r="P21" s="18">
        <f>COUNTIF(Mar!$B24:$AF24,P$2)</f>
        <v>0</v>
      </c>
      <c r="Q21" s="16">
        <f>COUNTIF(Avr!$B24:$AF24,Q$2)</f>
        <v>5</v>
      </c>
      <c r="R21" s="17">
        <f>COUNTIF(Avr!$B24:$AF24,R$2)</f>
        <v>0</v>
      </c>
      <c r="S21" s="17">
        <f>COUNTIF(Avr!$B24:$AF24,S$2)</f>
        <v>0</v>
      </c>
      <c r="T21" s="17">
        <f>COUNTIF(Avr!$B24:$AF24,T$2)</f>
        <v>0</v>
      </c>
      <c r="U21" s="18">
        <f>COUNTIF(Avr!$B24:$AF24,U$2)</f>
        <v>0</v>
      </c>
      <c r="V21" s="16">
        <f>COUNTIF(Mai!$B24:$AF24,V$2)</f>
        <v>0</v>
      </c>
      <c r="W21" s="17">
        <f>COUNTIF(Mai!$B24:$AF24,W$2)</f>
        <v>0</v>
      </c>
      <c r="X21" s="17">
        <f>COUNTIF(Mai!$B24:$AF24,X$2)</f>
        <v>0</v>
      </c>
      <c r="Y21" s="17">
        <f>COUNTIF(Mai!$B24:$AF24,Y$2)</f>
        <v>0</v>
      </c>
      <c r="Z21" s="18">
        <f>COUNTIF(Mai!$B24:$AF24,Z$2)</f>
        <v>0</v>
      </c>
      <c r="AA21" s="16">
        <f>COUNTIF(Jun!$B24:$AF24,AA$2)</f>
        <v>0</v>
      </c>
      <c r="AB21" s="17">
        <f>COUNTIF(Jun!$B24:$AF24,AB$2)</f>
        <v>0</v>
      </c>
      <c r="AC21" s="17">
        <f>COUNTIF(Jun!$B24:$AF24,AC$2)</f>
        <v>0</v>
      </c>
      <c r="AD21" s="17">
        <f>COUNTIF(Jun!$B24:$AF24,AD$2)</f>
        <v>0</v>
      </c>
      <c r="AE21" s="18">
        <f>COUNTIF(Jun!$B24:$AF24,AE$2)</f>
        <v>0</v>
      </c>
      <c r="AF21" s="16">
        <f>COUNTIF(Jul!$B24:$AF24,AF$2)</f>
        <v>0</v>
      </c>
      <c r="AG21" s="17">
        <f>COUNTIF(Jul!$B24:$AF24,AG$2)</f>
        <v>0</v>
      </c>
      <c r="AH21" s="17">
        <f>COUNTIF(Jul!$B24:$AF24,AH$2)</f>
        <v>0</v>
      </c>
      <c r="AI21" s="17">
        <f>COUNTIF(Jul!$B24:$AF24,AI$2)</f>
        <v>0</v>
      </c>
      <c r="AJ21" s="18">
        <f>COUNTIF(Jul!$B24:$AF24,AJ$2)</f>
        <v>0</v>
      </c>
      <c r="AK21" s="16">
        <f>COUNTIF(Aou!$B24:$AF24,AK$2)</f>
        <v>15</v>
      </c>
      <c r="AL21" s="17">
        <f>COUNTIF(Aou!$B24:$AF24,AL$2)</f>
        <v>0</v>
      </c>
      <c r="AM21" s="17">
        <f>COUNTIF(Aou!$B24:$AF24,AM$2)</f>
        <v>0</v>
      </c>
      <c r="AN21" s="17">
        <f>COUNTIF(Aou!$B24:$AF24,AN$2)</f>
        <v>0</v>
      </c>
      <c r="AO21" s="18">
        <f>COUNTIF(Aou!$B24:$AF24,AO$2)</f>
        <v>0</v>
      </c>
      <c r="AP21" s="16">
        <f>COUNTIF(Sep!$B24:$AF24,AP$2)</f>
        <v>0</v>
      </c>
      <c r="AQ21" s="17">
        <f>COUNTIF(Sep!$B24:$AF24,AQ$2)</f>
        <v>0</v>
      </c>
      <c r="AR21" s="17">
        <f>COUNTIF(Sep!$B24:$AF24,AR$2)</f>
        <v>0</v>
      </c>
      <c r="AS21" s="17">
        <f>COUNTIF(Sep!$B24:$AF24,AS$2)</f>
        <v>0</v>
      </c>
      <c r="AT21" s="18">
        <f>COUNTIF(Sep!$B24:$AF24,AT$2)</f>
        <v>0</v>
      </c>
      <c r="AU21" s="16">
        <f>COUNTIF(Oct!$B24:$AF24,AU$2)</f>
        <v>3</v>
      </c>
      <c r="AV21" s="17">
        <f>COUNTIF(Oct!$B24:$AF24,AV$2)</f>
        <v>2</v>
      </c>
      <c r="AW21" s="17">
        <f>COUNTIF(Oct!$B24:$AF24,AW$2)</f>
        <v>0</v>
      </c>
      <c r="AX21" s="17">
        <f>COUNTIF(Oct!$B24:$AF24,AX$2)</f>
        <v>0</v>
      </c>
      <c r="AY21" s="18">
        <f>COUNTIF(Oct!$B24:$AF24,AY$2)</f>
        <v>0</v>
      </c>
      <c r="AZ21" s="16">
        <f>COUNTIF(Nov!$B24:$AF24,AZ$2)</f>
        <v>0</v>
      </c>
      <c r="BA21" s="17">
        <f>COUNTIF(Nov!$B24:$AF24,BA$2)</f>
        <v>1</v>
      </c>
      <c r="BB21" s="17">
        <f>COUNTIF(Nov!$B24:$AF24,BB$2)</f>
        <v>0</v>
      </c>
      <c r="BC21" s="17">
        <f>COUNTIF(Nov!$B24:$AF24,BC$2)</f>
        <v>0</v>
      </c>
      <c r="BD21" s="18">
        <f>COUNTIF(Nov!$B24:$AF24,BD$2)</f>
        <v>0</v>
      </c>
      <c r="BE21" s="16">
        <f>COUNTIF(Dec!$B24:$AF24,BE$2)</f>
        <v>0</v>
      </c>
      <c r="BF21" s="17">
        <f>COUNTIF(Dec!$B24:$AF24,BF$2)</f>
        <v>5</v>
      </c>
      <c r="BG21" s="17">
        <f>COUNTIF(Dec!$B24:$AF24,BG$2)</f>
        <v>0</v>
      </c>
      <c r="BH21" s="17">
        <f>COUNTIF(Dec!$B24:$AF24,BH$2)</f>
        <v>0</v>
      </c>
      <c r="BI21" s="18">
        <f>COUNTIF(Dec!$B24:$AF24,BI$2)</f>
        <v>0</v>
      </c>
      <c r="BJ21" s="16">
        <f>COUNTIF('Jan (2)'!B25:AF25,BJ$2)</f>
        <v>0</v>
      </c>
      <c r="BK21" s="17">
        <f>COUNTIF('Jan (2)'!C25:AG25,BK$2)</f>
        <v>0</v>
      </c>
      <c r="BL21" s="17">
        <f>COUNTIF('Jan (2)'!D25:AH25,BL$2)</f>
        <v>0</v>
      </c>
      <c r="BM21" s="17">
        <f>COUNTIF('Jan (2)'!E25:AI25,BM$2)</f>
        <v>0</v>
      </c>
      <c r="BN21" s="18">
        <f>COUNTIF('Jan (2)'!F25:AJ25,BN$2)</f>
        <v>0</v>
      </c>
    </row>
    <row r="22" spans="1:66" hidden="1" x14ac:dyDescent="0.25">
      <c r="B22" s="16">
        <f>COUNTIF(Jan!$B25:$AF25,B$2)</f>
        <v>0</v>
      </c>
      <c r="C22" s="17">
        <f>COUNTIF(Jan!$B25:$AF25,C$2)</f>
        <v>0</v>
      </c>
      <c r="D22" s="17">
        <f>COUNTIF(Jan!$B25:$AF25,D$2)</f>
        <v>0</v>
      </c>
      <c r="E22" s="17">
        <f>COUNTIF(Jan!$B25:$AF25,E$2)</f>
        <v>0</v>
      </c>
      <c r="F22" s="18">
        <f>COUNTIF(Jan!$B25:$AF25,F$2)</f>
        <v>0</v>
      </c>
      <c r="G22" s="16">
        <f>COUNTIF(Fev!$B25:$AF25,G$2)</f>
        <v>0</v>
      </c>
      <c r="H22" s="17">
        <f>COUNTIF(Fev!$B25:$AF25,H$2)</f>
        <v>0</v>
      </c>
      <c r="I22" s="17">
        <f>COUNTIF(Fev!$B25:$AF25,I$2)</f>
        <v>0</v>
      </c>
      <c r="J22" s="17">
        <f>COUNTIF(Fev!$B25:$AF25,J$2)</f>
        <v>0</v>
      </c>
      <c r="K22" s="18">
        <f>COUNTIF(Fev!$B25:$AF25,K$2)</f>
        <v>0</v>
      </c>
      <c r="L22" s="16">
        <f>COUNTIF(Mar!$B25:$AF25,L$2)</f>
        <v>0</v>
      </c>
      <c r="M22" s="17">
        <f>COUNTIF(Mar!$B25:$AF25,M$2)</f>
        <v>0</v>
      </c>
      <c r="N22" s="17">
        <f>COUNTIF(Mar!$B25:$AF25,N$2)</f>
        <v>0</v>
      </c>
      <c r="O22" s="17">
        <f>COUNTIF(Mar!$B25:$AF25,O$2)</f>
        <v>0</v>
      </c>
      <c r="P22" s="18">
        <f>COUNTIF(Mar!$B25:$AF25,P$2)</f>
        <v>0</v>
      </c>
      <c r="Q22" s="16">
        <f>COUNTIF(Avr!$B25:$AF25,Q$2)</f>
        <v>0</v>
      </c>
      <c r="R22" s="17">
        <f>COUNTIF(Avr!$B25:$AF25,R$2)</f>
        <v>0</v>
      </c>
      <c r="S22" s="17">
        <f>COUNTIF(Avr!$B25:$AF25,S$2)</f>
        <v>0</v>
      </c>
      <c r="T22" s="17">
        <f>COUNTIF(Avr!$B25:$AF25,T$2)</f>
        <v>0</v>
      </c>
      <c r="U22" s="18">
        <f>COUNTIF(Avr!$B25:$AF25,U$2)</f>
        <v>0</v>
      </c>
      <c r="V22" s="16">
        <f>COUNTIF(Mai!$B25:$AF25,V$2)</f>
        <v>0</v>
      </c>
      <c r="W22" s="17">
        <f>COUNTIF(Mai!$B25:$AF25,W$2)</f>
        <v>0</v>
      </c>
      <c r="X22" s="17">
        <f>COUNTIF(Mai!$B25:$AF25,X$2)</f>
        <v>0</v>
      </c>
      <c r="Y22" s="17">
        <f>COUNTIF(Mai!$B25:$AF25,Y$2)</f>
        <v>0</v>
      </c>
      <c r="Z22" s="18">
        <f>COUNTIF(Mai!$B25:$AF25,Z$2)</f>
        <v>0</v>
      </c>
      <c r="AA22" s="16">
        <f>COUNTIF(Jun!$B25:$AF25,AA$2)</f>
        <v>0</v>
      </c>
      <c r="AB22" s="17">
        <f>COUNTIF(Jun!$B25:$AF25,AB$2)</f>
        <v>0</v>
      </c>
      <c r="AC22" s="17">
        <f>COUNTIF(Jun!$B25:$AF25,AC$2)</f>
        <v>0</v>
      </c>
      <c r="AD22" s="17">
        <f>COUNTIF(Jun!$B25:$AF25,AD$2)</f>
        <v>0</v>
      </c>
      <c r="AE22" s="18">
        <f>COUNTIF(Jun!$B25:$AF25,AE$2)</f>
        <v>0</v>
      </c>
      <c r="AF22" s="16">
        <f>COUNTIF(Jul!$B25:$AF25,AF$2)</f>
        <v>0</v>
      </c>
      <c r="AG22" s="17">
        <f>COUNTIF(Jul!$B25:$AF25,AG$2)</f>
        <v>0</v>
      </c>
      <c r="AH22" s="17">
        <f>COUNTIF(Jul!$B25:$AF25,AH$2)</f>
        <v>0</v>
      </c>
      <c r="AI22" s="17">
        <f>COUNTIF(Jul!$B25:$AF25,AI$2)</f>
        <v>0</v>
      </c>
      <c r="AJ22" s="18">
        <f>COUNTIF(Jul!$B25:$AF25,AJ$2)</f>
        <v>0</v>
      </c>
      <c r="AK22" s="16">
        <f>COUNTIF(Aou!$B25:$AF25,AK$2)</f>
        <v>0</v>
      </c>
      <c r="AL22" s="17">
        <f>COUNTIF(Aou!$B25:$AF25,AL$2)</f>
        <v>0</v>
      </c>
      <c r="AM22" s="17">
        <f>COUNTIF(Aou!$B25:$AF25,AM$2)</f>
        <v>0</v>
      </c>
      <c r="AN22" s="17">
        <f>COUNTIF(Aou!$B25:$AF25,AN$2)</f>
        <v>0</v>
      </c>
      <c r="AO22" s="18">
        <f>COUNTIF(Aou!$B25:$AF25,AO$2)</f>
        <v>0</v>
      </c>
      <c r="AP22" s="16">
        <f>COUNTIF(Sep!$B25:$AF25,AP$2)</f>
        <v>0</v>
      </c>
      <c r="AQ22" s="17">
        <f>COUNTIF(Sep!$B25:$AF25,AQ$2)</f>
        <v>0</v>
      </c>
      <c r="AR22" s="17">
        <f>COUNTIF(Sep!$B25:$AF25,AR$2)</f>
        <v>0</v>
      </c>
      <c r="AS22" s="17">
        <f>COUNTIF(Sep!$B25:$AF25,AS$2)</f>
        <v>0</v>
      </c>
      <c r="AT22" s="18">
        <f>COUNTIF(Sep!$B25:$AF25,AT$2)</f>
        <v>0</v>
      </c>
      <c r="AU22" s="16">
        <f>COUNTIF(Oct!$B25:$AF25,AU$2)</f>
        <v>0</v>
      </c>
      <c r="AV22" s="17">
        <f>COUNTIF(Oct!$B25:$AF25,AV$2)</f>
        <v>0</v>
      </c>
      <c r="AW22" s="17">
        <f>COUNTIF(Oct!$B25:$AF25,AW$2)</f>
        <v>0</v>
      </c>
      <c r="AX22" s="17">
        <f>COUNTIF(Oct!$B25:$AF25,AX$2)</f>
        <v>0</v>
      </c>
      <c r="AY22" s="18">
        <f>COUNTIF(Oct!$B25:$AF25,AY$2)</f>
        <v>0</v>
      </c>
      <c r="AZ22" s="16">
        <f>COUNTIF(Nov!$B25:$AF25,AZ$2)</f>
        <v>0</v>
      </c>
      <c r="BA22" s="17">
        <f>COUNTIF(Nov!$B25:$AF25,BA$2)</f>
        <v>0</v>
      </c>
      <c r="BB22" s="17">
        <f>COUNTIF(Nov!$B25:$AF25,BB$2)</f>
        <v>0</v>
      </c>
      <c r="BC22" s="17">
        <f>COUNTIF(Nov!$B25:$AF25,BC$2)</f>
        <v>0</v>
      </c>
      <c r="BD22" s="18">
        <f>COUNTIF(Nov!$B25:$AF25,BD$2)</f>
        <v>0</v>
      </c>
      <c r="BE22" s="16">
        <f>COUNTIF(Dec!$B25:$AF25,BE$2)</f>
        <v>0</v>
      </c>
      <c r="BF22" s="17">
        <f>COUNTIF(Dec!$B25:$AF25,BF$2)</f>
        <v>0</v>
      </c>
      <c r="BG22" s="17">
        <f>COUNTIF(Dec!$B25:$AF25,BG$2)</f>
        <v>0</v>
      </c>
      <c r="BH22" s="17">
        <f>COUNTIF(Dec!$B25:$AF25,BH$2)</f>
        <v>0</v>
      </c>
      <c r="BI22" s="18">
        <f>COUNTIF(Dec!$B25:$AF25,BI$2)</f>
        <v>0</v>
      </c>
      <c r="BJ22" s="16">
        <f>COUNTIF('Jan (2)'!B26:AF26,BJ$2)</f>
        <v>0</v>
      </c>
      <c r="BK22" s="17">
        <f>COUNTIF('Jan (2)'!C26:AG26,BK$2)</f>
        <v>0</v>
      </c>
      <c r="BL22" s="17">
        <f>COUNTIF('Jan (2)'!D26:AH26,BL$2)</f>
        <v>0</v>
      </c>
      <c r="BM22" s="17">
        <f>COUNTIF('Jan (2)'!E26:AI26,BM$2)</f>
        <v>0</v>
      </c>
      <c r="BN22" s="18">
        <f>COUNTIF('Jan (2)'!F26:AJ26,BN$2)</f>
        <v>0</v>
      </c>
    </row>
    <row r="23" spans="1:66" hidden="1" x14ac:dyDescent="0.25">
      <c r="B23" s="16">
        <f>COUNTIF(Jan!$B26:$AF26,B$2)</f>
        <v>0</v>
      </c>
      <c r="C23" s="17">
        <f>COUNTIF(Jan!$B26:$AF26,C$2)</f>
        <v>0</v>
      </c>
      <c r="D23" s="17">
        <f>COUNTIF(Jan!$B26:$AF26,D$2)</f>
        <v>0</v>
      </c>
      <c r="E23" s="17">
        <f>COUNTIF(Jan!$B26:$AF26,E$2)</f>
        <v>0</v>
      </c>
      <c r="F23" s="18">
        <f>COUNTIF(Jan!$B26:$AF26,F$2)</f>
        <v>0</v>
      </c>
      <c r="G23" s="16">
        <f>COUNTIF(Fev!$B26:$AF26,G$2)</f>
        <v>0</v>
      </c>
      <c r="H23" s="17">
        <f>COUNTIF(Fev!$B26:$AF26,H$2)</f>
        <v>0</v>
      </c>
      <c r="I23" s="17">
        <f>COUNTIF(Fev!$B26:$AF26,I$2)</f>
        <v>0</v>
      </c>
      <c r="J23" s="17">
        <f>COUNTIF(Fev!$B26:$AF26,J$2)</f>
        <v>0</v>
      </c>
      <c r="K23" s="18">
        <f>COUNTIF(Fev!$B26:$AF26,K$2)</f>
        <v>0</v>
      </c>
      <c r="L23" s="16">
        <f>COUNTIF(Mar!$B26:$AF26,L$2)</f>
        <v>0</v>
      </c>
      <c r="M23" s="17">
        <f>COUNTIF(Mar!$B26:$AF26,M$2)</f>
        <v>0</v>
      </c>
      <c r="N23" s="17">
        <f>COUNTIF(Mar!$B26:$AF26,N$2)</f>
        <v>0</v>
      </c>
      <c r="O23" s="17">
        <f>COUNTIF(Mar!$B26:$AF26,O$2)</f>
        <v>0</v>
      </c>
      <c r="P23" s="18">
        <f>COUNTIF(Mar!$B26:$AF26,P$2)</f>
        <v>0</v>
      </c>
      <c r="Q23" s="16">
        <f>COUNTIF(Avr!$B26:$AF26,Q$2)</f>
        <v>0</v>
      </c>
      <c r="R23" s="17">
        <f>COUNTIF(Avr!$B26:$AF26,R$2)</f>
        <v>0</v>
      </c>
      <c r="S23" s="17">
        <f>COUNTIF(Avr!$B26:$AF26,S$2)</f>
        <v>0</v>
      </c>
      <c r="T23" s="17">
        <f>COUNTIF(Avr!$B26:$AF26,T$2)</f>
        <v>0</v>
      </c>
      <c r="U23" s="18">
        <f>COUNTIF(Avr!$B26:$AF26,U$2)</f>
        <v>0</v>
      </c>
      <c r="V23" s="16">
        <f>COUNTIF(Mai!$B26:$AF26,V$2)</f>
        <v>0</v>
      </c>
      <c r="W23" s="17">
        <f>COUNTIF(Mai!$B26:$AF26,W$2)</f>
        <v>0</v>
      </c>
      <c r="X23" s="17">
        <f>COUNTIF(Mai!$B26:$AF26,X$2)</f>
        <v>0</v>
      </c>
      <c r="Y23" s="17">
        <f>COUNTIF(Mai!$B26:$AF26,Y$2)</f>
        <v>0</v>
      </c>
      <c r="Z23" s="18">
        <f>COUNTIF(Mai!$B26:$AF26,Z$2)</f>
        <v>0</v>
      </c>
      <c r="AA23" s="16">
        <f>COUNTIF(Jun!$B26:$AF26,AA$2)</f>
        <v>0</v>
      </c>
      <c r="AB23" s="17">
        <f>COUNTIF(Jun!$B26:$AF26,AB$2)</f>
        <v>0</v>
      </c>
      <c r="AC23" s="17">
        <f>COUNTIF(Jun!$B26:$AF26,AC$2)</f>
        <v>0</v>
      </c>
      <c r="AD23" s="17">
        <f>COUNTIF(Jun!$B26:$AF26,AD$2)</f>
        <v>0</v>
      </c>
      <c r="AE23" s="18">
        <f>COUNTIF(Jun!$B26:$AF26,AE$2)</f>
        <v>0</v>
      </c>
      <c r="AF23" s="16">
        <f>COUNTIF(Jul!$B26:$AF26,AF$2)</f>
        <v>0</v>
      </c>
      <c r="AG23" s="17">
        <f>COUNTIF(Jul!$B26:$AF26,AG$2)</f>
        <v>0</v>
      </c>
      <c r="AH23" s="17">
        <f>COUNTIF(Jul!$B26:$AF26,AH$2)</f>
        <v>0</v>
      </c>
      <c r="AI23" s="17">
        <f>COUNTIF(Jul!$B26:$AF26,AI$2)</f>
        <v>0</v>
      </c>
      <c r="AJ23" s="18">
        <f>COUNTIF(Jul!$B26:$AF26,AJ$2)</f>
        <v>0</v>
      </c>
      <c r="AK23" s="16">
        <f>COUNTIF(Aou!$B26:$AF26,AK$2)</f>
        <v>0</v>
      </c>
      <c r="AL23" s="17">
        <f>COUNTIF(Aou!$B26:$AF26,AL$2)</f>
        <v>0</v>
      </c>
      <c r="AM23" s="17">
        <f>COUNTIF(Aou!$B26:$AF26,AM$2)</f>
        <v>0</v>
      </c>
      <c r="AN23" s="17">
        <f>COUNTIF(Aou!$B26:$AF26,AN$2)</f>
        <v>0</v>
      </c>
      <c r="AO23" s="18">
        <f>COUNTIF(Aou!$B26:$AF26,AO$2)</f>
        <v>0</v>
      </c>
      <c r="AP23" s="16">
        <f>COUNTIF(Sep!$B26:$AF26,AP$2)</f>
        <v>0</v>
      </c>
      <c r="AQ23" s="17">
        <f>COUNTIF(Sep!$B26:$AF26,AQ$2)</f>
        <v>0</v>
      </c>
      <c r="AR23" s="17">
        <f>COUNTIF(Sep!$B26:$AF26,AR$2)</f>
        <v>0</v>
      </c>
      <c r="AS23" s="17">
        <f>COUNTIF(Sep!$B26:$AF26,AS$2)</f>
        <v>0</v>
      </c>
      <c r="AT23" s="18">
        <f>COUNTIF(Sep!$B26:$AF26,AT$2)</f>
        <v>0</v>
      </c>
      <c r="AU23" s="16">
        <f>COUNTIF(Oct!$B26:$AF26,AU$2)</f>
        <v>0</v>
      </c>
      <c r="AV23" s="17">
        <f>COUNTIF(Oct!$B26:$AF26,AV$2)</f>
        <v>0</v>
      </c>
      <c r="AW23" s="17">
        <f>COUNTIF(Oct!$B26:$AF26,AW$2)</f>
        <v>0</v>
      </c>
      <c r="AX23" s="17">
        <f>COUNTIF(Oct!$B26:$AF26,AX$2)</f>
        <v>0</v>
      </c>
      <c r="AY23" s="18">
        <f>COUNTIF(Oct!$B26:$AF26,AY$2)</f>
        <v>0</v>
      </c>
      <c r="AZ23" s="16">
        <f>COUNTIF(Nov!$B26:$AF26,AZ$2)</f>
        <v>0</v>
      </c>
      <c r="BA23" s="17">
        <f>COUNTIF(Nov!$B26:$AF26,BA$2)</f>
        <v>0</v>
      </c>
      <c r="BB23" s="17">
        <f>COUNTIF(Nov!$B26:$AF26,BB$2)</f>
        <v>0</v>
      </c>
      <c r="BC23" s="17">
        <f>COUNTIF(Nov!$B26:$AF26,BC$2)</f>
        <v>0</v>
      </c>
      <c r="BD23" s="18">
        <f>COUNTIF(Nov!$B26:$AF26,BD$2)</f>
        <v>0</v>
      </c>
      <c r="BE23" s="16">
        <f>COUNTIF(Dec!$B26:$AF26,BE$2)</f>
        <v>0</v>
      </c>
      <c r="BF23" s="17">
        <f>COUNTIF(Dec!$B26:$AF26,BF$2)</f>
        <v>0</v>
      </c>
      <c r="BG23" s="17">
        <f>COUNTIF(Dec!$B26:$AF26,BG$2)</f>
        <v>0</v>
      </c>
      <c r="BH23" s="17">
        <f>COUNTIF(Dec!$B26:$AF26,BH$2)</f>
        <v>0</v>
      </c>
      <c r="BI23" s="18">
        <f>COUNTIF(Dec!$B26:$AF26,BI$2)</f>
        <v>0</v>
      </c>
      <c r="BJ23" s="16">
        <f>COUNTIF('Jan (2)'!B27:AF27,BJ$2)</f>
        <v>0</v>
      </c>
      <c r="BK23" s="17">
        <f>COUNTIF('Jan (2)'!C27:AG27,BK$2)</f>
        <v>0</v>
      </c>
      <c r="BL23" s="17">
        <f>COUNTIF('Jan (2)'!D27:AH27,BL$2)</f>
        <v>0</v>
      </c>
      <c r="BM23" s="17">
        <f>COUNTIF('Jan (2)'!E27:AI27,BM$2)</f>
        <v>0</v>
      </c>
      <c r="BN23" s="18">
        <f>COUNTIF('Jan (2)'!F27:AJ27,BN$2)</f>
        <v>0</v>
      </c>
    </row>
    <row r="24" spans="1:66" x14ac:dyDescent="0.25">
      <c r="A24" t="s">
        <v>4</v>
      </c>
      <c r="B24" s="16">
        <f>COUNTIF(Jan!$B27:$AF27,B$2)</f>
        <v>0</v>
      </c>
      <c r="C24" s="17">
        <f>COUNTIF(Jan!$B27:$AF27,C$2)</f>
        <v>0</v>
      </c>
      <c r="D24" s="17">
        <f>COUNTIF(Jan!$B27:$AF27,D$2)</f>
        <v>0</v>
      </c>
      <c r="E24" s="17">
        <f>COUNTIF(Jan!$B27:$AF27,E$2)</f>
        <v>0</v>
      </c>
      <c r="F24" s="18">
        <f>COUNTIF(Jan!$B27:$AF27,F$2)</f>
        <v>0</v>
      </c>
      <c r="G24" s="16">
        <f>COUNTIF(Fev!$B27:$AF27,G$2)</f>
        <v>5</v>
      </c>
      <c r="H24" s="17">
        <f>COUNTIF(Fev!$B27:$AF27,H$2)</f>
        <v>2</v>
      </c>
      <c r="I24" s="17">
        <f>COUNTIF(Fev!$B27:$AF27,I$2)</f>
        <v>0</v>
      </c>
      <c r="J24" s="17">
        <f>COUNTIF(Fev!$B27:$AF27,J$2)</f>
        <v>0</v>
      </c>
      <c r="K24" s="18">
        <f>COUNTIF(Fev!$B27:$AF27,K$2)</f>
        <v>0</v>
      </c>
      <c r="L24" s="16">
        <f>COUNTIF(Mar!$B27:$AF27,L$2)</f>
        <v>0</v>
      </c>
      <c r="M24" s="17">
        <f>COUNTIF(Mar!$B27:$AF27,M$2)</f>
        <v>0</v>
      </c>
      <c r="N24" s="17">
        <f>COUNTIF(Mar!$B27:$AF27,N$2)</f>
        <v>0</v>
      </c>
      <c r="O24" s="17">
        <f>COUNTIF(Mar!$B27:$AF27,O$2)</f>
        <v>0</v>
      </c>
      <c r="P24" s="18">
        <f>COUNTIF(Mar!$B27:$AF27,P$2)</f>
        <v>0</v>
      </c>
      <c r="Q24" s="16">
        <f>COUNTIF(Avr!$B27:$AF27,Q$2)</f>
        <v>5</v>
      </c>
      <c r="R24" s="17">
        <f>COUNTIF(Avr!$B27:$AF27,R$2)</f>
        <v>0</v>
      </c>
      <c r="S24" s="17">
        <f>COUNTIF(Avr!$B27:$AF27,S$2)</f>
        <v>0</v>
      </c>
      <c r="T24" s="17">
        <f>COUNTIF(Avr!$B27:$AF27,T$2)</f>
        <v>0</v>
      </c>
      <c r="U24" s="18">
        <f>COUNTIF(Avr!$B27:$AF27,U$2)</f>
        <v>0</v>
      </c>
      <c r="V24" s="16">
        <f>COUNTIF(Mai!$B27:$AF27,V$2)</f>
        <v>0</v>
      </c>
      <c r="W24" s="17">
        <f>COUNTIF(Mai!$B27:$AF27,W$2)</f>
        <v>0</v>
      </c>
      <c r="X24" s="17">
        <f>COUNTIF(Mai!$B27:$AF27,X$2)</f>
        <v>0</v>
      </c>
      <c r="Y24" s="17">
        <f>COUNTIF(Mai!$B27:$AF27,Y$2)</f>
        <v>0</v>
      </c>
      <c r="Z24" s="18">
        <f>COUNTIF(Mai!$B27:$AF27,Z$2)</f>
        <v>0</v>
      </c>
      <c r="AA24" s="16">
        <f>COUNTIF(Jun!$B27:$AF27,AA$2)</f>
        <v>0</v>
      </c>
      <c r="AB24" s="17">
        <f>COUNTIF(Jun!$B27:$AF27,AB$2)</f>
        <v>0</v>
      </c>
      <c r="AC24" s="17">
        <f>COUNTIF(Jun!$B27:$AF27,AC$2)</f>
        <v>0</v>
      </c>
      <c r="AD24" s="17">
        <f>COUNTIF(Jun!$B27:$AF27,AD$2)</f>
        <v>0</v>
      </c>
      <c r="AE24" s="18">
        <f>COUNTIF(Jun!$B27:$AF27,AE$2)</f>
        <v>0</v>
      </c>
      <c r="AF24" s="16">
        <f>COUNTIF(Jul!$B27:$AF27,AF$2)</f>
        <v>13</v>
      </c>
      <c r="AG24" s="17">
        <f>COUNTIF(Jul!$B27:$AF27,AG$2)</f>
        <v>1</v>
      </c>
      <c r="AH24" s="17">
        <f>COUNTIF(Jul!$B27:$AF27,AH$2)</f>
        <v>0</v>
      </c>
      <c r="AI24" s="17">
        <f>COUNTIF(Jul!$B27:$AF27,AI$2)</f>
        <v>0</v>
      </c>
      <c r="AJ24" s="18">
        <f>COUNTIF(Jul!$B27:$AF27,AJ$2)</f>
        <v>0</v>
      </c>
      <c r="AK24" s="16">
        <f>COUNTIF(Aou!$B27:$AF27,AK$2)</f>
        <v>0</v>
      </c>
      <c r="AL24" s="17">
        <f>COUNTIF(Aou!$B27:$AF27,AL$2)</f>
        <v>0</v>
      </c>
      <c r="AM24" s="17">
        <f>COUNTIF(Aou!$B27:$AF27,AM$2)</f>
        <v>0</v>
      </c>
      <c r="AN24" s="17">
        <f>COUNTIF(Aou!$B27:$AF27,AN$2)</f>
        <v>0</v>
      </c>
      <c r="AO24" s="18">
        <f>COUNTIF(Aou!$B27:$AF27,AO$2)</f>
        <v>0</v>
      </c>
      <c r="AP24" s="16">
        <f>COUNTIF(Sep!$B27:$AF27,AP$2)</f>
        <v>0</v>
      </c>
      <c r="AQ24" s="17">
        <f>COUNTIF(Sep!$B27:$AF27,AQ$2)</f>
        <v>3</v>
      </c>
      <c r="AR24" s="17">
        <f>COUNTIF(Sep!$B27:$AF27,AR$2)</f>
        <v>0</v>
      </c>
      <c r="AS24" s="17">
        <f>COUNTIF(Sep!$B27:$AF27,AS$2)</f>
        <v>0</v>
      </c>
      <c r="AT24" s="18">
        <f>COUNTIF(Sep!$B27:$AF27,AT$2)</f>
        <v>0</v>
      </c>
      <c r="AU24" s="16">
        <f>COUNTIF(Oct!$B27:$AF27,AU$2)</f>
        <v>0</v>
      </c>
      <c r="AV24" s="17">
        <f>COUNTIF(Oct!$B27:$AF27,AV$2)</f>
        <v>5</v>
      </c>
      <c r="AW24" s="17">
        <f>COUNTIF(Oct!$B27:$AF27,AW$2)</f>
        <v>0</v>
      </c>
      <c r="AX24" s="17">
        <f>COUNTIF(Oct!$B27:$AF27,AX$2)</f>
        <v>0</v>
      </c>
      <c r="AY24" s="18">
        <f>COUNTIF(Oct!$B27:$AF27,AY$2)</f>
        <v>0</v>
      </c>
      <c r="AZ24" s="16">
        <f>COUNTIF(Nov!$B27:$AF27,AZ$2)</f>
        <v>0</v>
      </c>
      <c r="BA24" s="17">
        <f>COUNTIF(Nov!$B27:$AF27,BA$2)</f>
        <v>0</v>
      </c>
      <c r="BB24" s="17">
        <f>COUNTIF(Nov!$B27:$AF27,BB$2)</f>
        <v>0</v>
      </c>
      <c r="BC24" s="17">
        <f>COUNTIF(Nov!$B27:$AF27,BC$2)</f>
        <v>0</v>
      </c>
      <c r="BD24" s="18">
        <f>COUNTIF(Nov!$B27:$AF27,BD$2)</f>
        <v>0</v>
      </c>
      <c r="BE24" s="16">
        <f>COUNTIF(Dec!$B27:$AF27,BE$2)</f>
        <v>5</v>
      </c>
      <c r="BF24" s="17">
        <f>COUNTIF(Dec!$B27:$AF27,BF$2)</f>
        <v>0</v>
      </c>
      <c r="BG24" s="17">
        <f>COUNTIF(Dec!$B27:$AF27,BG$2)</f>
        <v>0</v>
      </c>
      <c r="BH24" s="17">
        <f>COUNTIF(Dec!$B27:$AF27,BH$2)</f>
        <v>0</v>
      </c>
      <c r="BI24" s="18">
        <f>COUNTIF(Dec!$B27:$AF27,BI$2)</f>
        <v>0</v>
      </c>
      <c r="BJ24" s="16">
        <f>COUNTIF('Jan (2)'!B28:AF28,BJ$2)</f>
        <v>0</v>
      </c>
      <c r="BK24" s="17">
        <f>COUNTIF('Jan (2)'!C28:AG28,BK$2)</f>
        <v>0</v>
      </c>
      <c r="BL24" s="17">
        <f>COUNTIF('Jan (2)'!D28:AH28,BL$2)</f>
        <v>0</v>
      </c>
      <c r="BM24" s="17">
        <f>COUNTIF('Jan (2)'!E28:AI28,BM$2)</f>
        <v>0</v>
      </c>
      <c r="BN24" s="18">
        <f>COUNTIF('Jan (2)'!F28:AJ28,BN$2)</f>
        <v>0</v>
      </c>
    </row>
    <row r="25" spans="1:66" hidden="1" x14ac:dyDescent="0.25">
      <c r="B25" s="16">
        <f>COUNTIF(Jan!$B28:$AF28,B$2)</f>
        <v>0</v>
      </c>
      <c r="C25" s="17">
        <f>COUNTIF(Jan!$B28:$AF28,C$2)</f>
        <v>0</v>
      </c>
      <c r="D25" s="17">
        <f>COUNTIF(Jan!$B28:$AF28,D$2)</f>
        <v>0</v>
      </c>
      <c r="E25" s="17">
        <f>COUNTIF(Jan!$B28:$AF28,E$2)</f>
        <v>0</v>
      </c>
      <c r="F25" s="18">
        <f>COUNTIF(Jan!$B28:$AF28,F$2)</f>
        <v>0</v>
      </c>
      <c r="G25" s="16">
        <f>COUNTIF(Fev!$B28:$AF28,G$2)</f>
        <v>0</v>
      </c>
      <c r="H25" s="17">
        <f>COUNTIF(Fev!$B28:$AF28,H$2)</f>
        <v>0</v>
      </c>
      <c r="I25" s="17">
        <f>COUNTIF(Fev!$B28:$AF28,I$2)</f>
        <v>0</v>
      </c>
      <c r="J25" s="17">
        <f>COUNTIF(Fev!$B28:$AF28,J$2)</f>
        <v>0</v>
      </c>
      <c r="K25" s="18">
        <f>COUNTIF(Fev!$B28:$AF28,K$2)</f>
        <v>0</v>
      </c>
      <c r="L25" s="16">
        <f>COUNTIF(Mar!$B28:$AF28,L$2)</f>
        <v>0</v>
      </c>
      <c r="M25" s="17">
        <f>COUNTIF(Mar!$B28:$AF28,M$2)</f>
        <v>0</v>
      </c>
      <c r="N25" s="17">
        <f>COUNTIF(Mar!$B28:$AF28,N$2)</f>
        <v>0</v>
      </c>
      <c r="O25" s="17">
        <f>COUNTIF(Mar!$B28:$AF28,O$2)</f>
        <v>0</v>
      </c>
      <c r="P25" s="18">
        <f>COUNTIF(Mar!$B28:$AF28,P$2)</f>
        <v>0</v>
      </c>
      <c r="Q25" s="16">
        <f>COUNTIF(Avr!$B28:$AF28,Q$2)</f>
        <v>0</v>
      </c>
      <c r="R25" s="17">
        <f>COUNTIF(Avr!$B28:$AF28,R$2)</f>
        <v>0</v>
      </c>
      <c r="S25" s="17">
        <f>COUNTIF(Avr!$B28:$AF28,S$2)</f>
        <v>0</v>
      </c>
      <c r="T25" s="17">
        <f>COUNTIF(Avr!$B28:$AF28,T$2)</f>
        <v>0</v>
      </c>
      <c r="U25" s="18">
        <f>COUNTIF(Avr!$B28:$AF28,U$2)</f>
        <v>0</v>
      </c>
      <c r="V25" s="16">
        <f>COUNTIF(Mai!$B28:$AF28,V$2)</f>
        <v>0</v>
      </c>
      <c r="W25" s="17">
        <f>COUNTIF(Mai!$B28:$AF28,W$2)</f>
        <v>0</v>
      </c>
      <c r="X25" s="17">
        <f>COUNTIF(Mai!$B28:$AF28,X$2)</f>
        <v>0</v>
      </c>
      <c r="Y25" s="17">
        <f>COUNTIF(Mai!$B28:$AF28,Y$2)</f>
        <v>0</v>
      </c>
      <c r="Z25" s="18">
        <f>COUNTIF(Mai!$B28:$AF28,Z$2)</f>
        <v>0</v>
      </c>
      <c r="AA25" s="16">
        <f>COUNTIF(Jun!$B28:$AF28,AA$2)</f>
        <v>0</v>
      </c>
      <c r="AB25" s="17">
        <f>COUNTIF(Jun!$B28:$AF28,AB$2)</f>
        <v>0</v>
      </c>
      <c r="AC25" s="17">
        <f>COUNTIF(Jun!$B28:$AF28,AC$2)</f>
        <v>0</v>
      </c>
      <c r="AD25" s="17">
        <f>COUNTIF(Jun!$B28:$AF28,AD$2)</f>
        <v>0</v>
      </c>
      <c r="AE25" s="18">
        <f>COUNTIF(Jun!$B28:$AF28,AE$2)</f>
        <v>0</v>
      </c>
      <c r="AF25" s="16">
        <f>COUNTIF(Jul!$B28:$AF28,AF$2)</f>
        <v>0</v>
      </c>
      <c r="AG25" s="17">
        <f>COUNTIF(Jul!$B28:$AF28,AG$2)</f>
        <v>0</v>
      </c>
      <c r="AH25" s="17">
        <f>COUNTIF(Jul!$B28:$AF28,AH$2)</f>
        <v>0</v>
      </c>
      <c r="AI25" s="17">
        <f>COUNTIF(Jul!$B28:$AF28,AI$2)</f>
        <v>0</v>
      </c>
      <c r="AJ25" s="18">
        <f>COUNTIF(Jul!$B28:$AF28,AJ$2)</f>
        <v>0</v>
      </c>
      <c r="AK25" s="16">
        <f>COUNTIF(Aou!$B28:$AF28,AK$2)</f>
        <v>0</v>
      </c>
      <c r="AL25" s="17">
        <f>COUNTIF(Aou!$B28:$AF28,AL$2)</f>
        <v>0</v>
      </c>
      <c r="AM25" s="17">
        <f>COUNTIF(Aou!$B28:$AF28,AM$2)</f>
        <v>0</v>
      </c>
      <c r="AN25" s="17">
        <f>COUNTIF(Aou!$B28:$AF28,AN$2)</f>
        <v>0</v>
      </c>
      <c r="AO25" s="18">
        <f>COUNTIF(Aou!$B28:$AF28,AO$2)</f>
        <v>0</v>
      </c>
      <c r="AP25" s="16">
        <f>COUNTIF(Sep!$B28:$AF28,AP$2)</f>
        <v>0</v>
      </c>
      <c r="AQ25" s="17">
        <f>COUNTIF(Sep!$B28:$AF28,AQ$2)</f>
        <v>0</v>
      </c>
      <c r="AR25" s="17">
        <f>COUNTIF(Sep!$B28:$AF28,AR$2)</f>
        <v>0</v>
      </c>
      <c r="AS25" s="17">
        <f>COUNTIF(Sep!$B28:$AF28,AS$2)</f>
        <v>0</v>
      </c>
      <c r="AT25" s="18">
        <f>COUNTIF(Sep!$B28:$AF28,AT$2)</f>
        <v>0</v>
      </c>
      <c r="AU25" s="16">
        <f>COUNTIF(Oct!$B28:$AF28,AU$2)</f>
        <v>0</v>
      </c>
      <c r="AV25" s="17">
        <f>COUNTIF(Oct!$B28:$AF28,AV$2)</f>
        <v>0</v>
      </c>
      <c r="AW25" s="17">
        <f>COUNTIF(Oct!$B28:$AF28,AW$2)</f>
        <v>0</v>
      </c>
      <c r="AX25" s="17">
        <f>COUNTIF(Oct!$B28:$AF28,AX$2)</f>
        <v>0</v>
      </c>
      <c r="AY25" s="18">
        <f>COUNTIF(Oct!$B28:$AF28,AY$2)</f>
        <v>0</v>
      </c>
      <c r="AZ25" s="16">
        <f>COUNTIF(Nov!$B28:$AF28,AZ$2)</f>
        <v>0</v>
      </c>
      <c r="BA25" s="17">
        <f>COUNTIF(Nov!$B28:$AF28,BA$2)</f>
        <v>0</v>
      </c>
      <c r="BB25" s="17">
        <f>COUNTIF(Nov!$B28:$AF28,BB$2)</f>
        <v>0</v>
      </c>
      <c r="BC25" s="17">
        <f>COUNTIF(Nov!$B28:$AF28,BC$2)</f>
        <v>0</v>
      </c>
      <c r="BD25" s="18">
        <f>COUNTIF(Nov!$B28:$AF28,BD$2)</f>
        <v>0</v>
      </c>
      <c r="BE25" s="16">
        <f>COUNTIF(Dec!$B28:$AF28,BE$2)</f>
        <v>0</v>
      </c>
      <c r="BF25" s="17">
        <f>COUNTIF(Dec!$B28:$AF28,BF$2)</f>
        <v>0</v>
      </c>
      <c r="BG25" s="17">
        <f>COUNTIF(Dec!$B28:$AF28,BG$2)</f>
        <v>0</v>
      </c>
      <c r="BH25" s="17">
        <f>COUNTIF(Dec!$B28:$AF28,BH$2)</f>
        <v>0</v>
      </c>
      <c r="BI25" s="18">
        <f>COUNTIF(Dec!$B28:$AF28,BI$2)</f>
        <v>0</v>
      </c>
      <c r="BJ25" s="16">
        <f>COUNTIF('Jan (2)'!B29:AF29,BJ$2)</f>
        <v>0</v>
      </c>
      <c r="BK25" s="17">
        <f>COUNTIF('Jan (2)'!C29:AG29,BK$2)</f>
        <v>0</v>
      </c>
      <c r="BL25" s="17">
        <f>COUNTIF('Jan (2)'!D29:AH29,BL$2)</f>
        <v>0</v>
      </c>
      <c r="BM25" s="17">
        <f>COUNTIF('Jan (2)'!E29:AI29,BM$2)</f>
        <v>0</v>
      </c>
      <c r="BN25" s="18">
        <f>COUNTIF('Jan (2)'!F29:AJ29,BN$2)</f>
        <v>0</v>
      </c>
    </row>
    <row r="26" spans="1:66" hidden="1" x14ac:dyDescent="0.25">
      <c r="B26" s="16">
        <f>COUNTIF(Jan!$B29:$AF29,B$2)</f>
        <v>0</v>
      </c>
      <c r="C26" s="17">
        <f>COUNTIF(Jan!$B29:$AF29,C$2)</f>
        <v>0</v>
      </c>
      <c r="D26" s="17">
        <f>COUNTIF(Jan!$B29:$AF29,D$2)</f>
        <v>0</v>
      </c>
      <c r="E26" s="17">
        <f>COUNTIF(Jan!$B29:$AF29,E$2)</f>
        <v>0</v>
      </c>
      <c r="F26" s="18">
        <f>COUNTIF(Jan!$B29:$AF29,F$2)</f>
        <v>0</v>
      </c>
      <c r="G26" s="16">
        <f>COUNTIF(Fev!$B29:$AF29,G$2)</f>
        <v>0</v>
      </c>
      <c r="H26" s="17">
        <f>COUNTIF(Fev!$B29:$AF29,H$2)</f>
        <v>0</v>
      </c>
      <c r="I26" s="17">
        <f>COUNTIF(Fev!$B29:$AF29,I$2)</f>
        <v>0</v>
      </c>
      <c r="J26" s="17">
        <f>COUNTIF(Fev!$B29:$AF29,J$2)</f>
        <v>0</v>
      </c>
      <c r="K26" s="18">
        <f>COUNTIF(Fev!$B29:$AF29,K$2)</f>
        <v>0</v>
      </c>
      <c r="L26" s="16">
        <f>COUNTIF(Mar!$B29:$AF29,L$2)</f>
        <v>0</v>
      </c>
      <c r="M26" s="17">
        <f>COUNTIF(Mar!$B29:$AF29,M$2)</f>
        <v>0</v>
      </c>
      <c r="N26" s="17">
        <f>COUNTIF(Mar!$B29:$AF29,N$2)</f>
        <v>0</v>
      </c>
      <c r="O26" s="17">
        <f>COUNTIF(Mar!$B29:$AF29,O$2)</f>
        <v>0</v>
      </c>
      <c r="P26" s="18">
        <f>COUNTIF(Mar!$B29:$AF29,P$2)</f>
        <v>0</v>
      </c>
      <c r="Q26" s="16">
        <f>COUNTIF(Avr!$B29:$AF29,Q$2)</f>
        <v>0</v>
      </c>
      <c r="R26" s="17">
        <f>COUNTIF(Avr!$B29:$AF29,R$2)</f>
        <v>0</v>
      </c>
      <c r="S26" s="17">
        <f>COUNTIF(Avr!$B29:$AF29,S$2)</f>
        <v>0</v>
      </c>
      <c r="T26" s="17">
        <f>COUNTIF(Avr!$B29:$AF29,T$2)</f>
        <v>0</v>
      </c>
      <c r="U26" s="18">
        <f>COUNTIF(Avr!$B29:$AF29,U$2)</f>
        <v>0</v>
      </c>
      <c r="V26" s="16">
        <f>COUNTIF(Mai!$B29:$AF29,V$2)</f>
        <v>0</v>
      </c>
      <c r="W26" s="17">
        <f>COUNTIF(Mai!$B29:$AF29,W$2)</f>
        <v>0</v>
      </c>
      <c r="X26" s="17">
        <f>COUNTIF(Mai!$B29:$AF29,X$2)</f>
        <v>0</v>
      </c>
      <c r="Y26" s="17">
        <f>COUNTIF(Mai!$B29:$AF29,Y$2)</f>
        <v>0</v>
      </c>
      <c r="Z26" s="18">
        <f>COUNTIF(Mai!$B29:$AF29,Z$2)</f>
        <v>0</v>
      </c>
      <c r="AA26" s="16">
        <f>COUNTIF(Jun!$B29:$AF29,AA$2)</f>
        <v>0</v>
      </c>
      <c r="AB26" s="17">
        <f>COUNTIF(Jun!$B29:$AF29,AB$2)</f>
        <v>0</v>
      </c>
      <c r="AC26" s="17">
        <f>COUNTIF(Jun!$B29:$AF29,AC$2)</f>
        <v>0</v>
      </c>
      <c r="AD26" s="17">
        <f>COUNTIF(Jun!$B29:$AF29,AD$2)</f>
        <v>0</v>
      </c>
      <c r="AE26" s="18">
        <f>COUNTIF(Jun!$B29:$AF29,AE$2)</f>
        <v>0</v>
      </c>
      <c r="AF26" s="16">
        <f>COUNTIF(Jul!$B29:$AF29,AF$2)</f>
        <v>0</v>
      </c>
      <c r="AG26" s="17">
        <f>COUNTIF(Jul!$B29:$AF29,AG$2)</f>
        <v>0</v>
      </c>
      <c r="AH26" s="17">
        <f>COUNTIF(Jul!$B29:$AF29,AH$2)</f>
        <v>0</v>
      </c>
      <c r="AI26" s="17">
        <f>COUNTIF(Jul!$B29:$AF29,AI$2)</f>
        <v>0</v>
      </c>
      <c r="AJ26" s="18">
        <f>COUNTIF(Jul!$B29:$AF29,AJ$2)</f>
        <v>0</v>
      </c>
      <c r="AK26" s="16">
        <f>COUNTIF(Aou!$B29:$AF29,AK$2)</f>
        <v>0</v>
      </c>
      <c r="AL26" s="17">
        <f>COUNTIF(Aou!$B29:$AF29,AL$2)</f>
        <v>0</v>
      </c>
      <c r="AM26" s="17">
        <f>COUNTIF(Aou!$B29:$AF29,AM$2)</f>
        <v>0</v>
      </c>
      <c r="AN26" s="17">
        <f>COUNTIF(Aou!$B29:$AF29,AN$2)</f>
        <v>0</v>
      </c>
      <c r="AO26" s="18">
        <f>COUNTIF(Aou!$B29:$AF29,AO$2)</f>
        <v>0</v>
      </c>
      <c r="AP26" s="16">
        <f>COUNTIF(Sep!$B29:$AF29,AP$2)</f>
        <v>0</v>
      </c>
      <c r="AQ26" s="17">
        <f>COUNTIF(Sep!$B29:$AF29,AQ$2)</f>
        <v>0</v>
      </c>
      <c r="AR26" s="17">
        <f>COUNTIF(Sep!$B29:$AF29,AR$2)</f>
        <v>0</v>
      </c>
      <c r="AS26" s="17">
        <f>COUNTIF(Sep!$B29:$AF29,AS$2)</f>
        <v>0</v>
      </c>
      <c r="AT26" s="18">
        <f>COUNTIF(Sep!$B29:$AF29,AT$2)</f>
        <v>0</v>
      </c>
      <c r="AU26" s="16">
        <f>COUNTIF(Oct!$B29:$AF29,AU$2)</f>
        <v>0</v>
      </c>
      <c r="AV26" s="17">
        <f>COUNTIF(Oct!$B29:$AF29,AV$2)</f>
        <v>0</v>
      </c>
      <c r="AW26" s="17">
        <f>COUNTIF(Oct!$B29:$AF29,AW$2)</f>
        <v>0</v>
      </c>
      <c r="AX26" s="17">
        <f>COUNTIF(Oct!$B29:$AF29,AX$2)</f>
        <v>0</v>
      </c>
      <c r="AY26" s="18">
        <f>COUNTIF(Oct!$B29:$AF29,AY$2)</f>
        <v>0</v>
      </c>
      <c r="AZ26" s="16">
        <f>COUNTIF(Nov!$B29:$AF29,AZ$2)</f>
        <v>0</v>
      </c>
      <c r="BA26" s="17">
        <f>COUNTIF(Nov!$B29:$AF29,BA$2)</f>
        <v>0</v>
      </c>
      <c r="BB26" s="17">
        <f>COUNTIF(Nov!$B29:$AF29,BB$2)</f>
        <v>0</v>
      </c>
      <c r="BC26" s="17">
        <f>COUNTIF(Nov!$B29:$AF29,BC$2)</f>
        <v>0</v>
      </c>
      <c r="BD26" s="18">
        <f>COUNTIF(Nov!$B29:$AF29,BD$2)</f>
        <v>0</v>
      </c>
      <c r="BE26" s="16">
        <f>COUNTIF(Dec!$B29:$AF29,BE$2)</f>
        <v>0</v>
      </c>
      <c r="BF26" s="17">
        <f>COUNTIF(Dec!$B29:$AF29,BF$2)</f>
        <v>0</v>
      </c>
      <c r="BG26" s="17">
        <f>COUNTIF(Dec!$B29:$AF29,BG$2)</f>
        <v>0</v>
      </c>
      <c r="BH26" s="17">
        <f>COUNTIF(Dec!$B29:$AF29,BH$2)</f>
        <v>0</v>
      </c>
      <c r="BI26" s="18">
        <f>COUNTIF(Dec!$B29:$AF29,BI$2)</f>
        <v>0</v>
      </c>
      <c r="BJ26" s="16">
        <f>COUNTIF('Jan (2)'!B30:AF30,BJ$2)</f>
        <v>0</v>
      </c>
      <c r="BK26" s="17">
        <f>COUNTIF('Jan (2)'!C30:AG30,BK$2)</f>
        <v>0</v>
      </c>
      <c r="BL26" s="17">
        <f>COUNTIF('Jan (2)'!D30:AH30,BL$2)</f>
        <v>0</v>
      </c>
      <c r="BM26" s="17">
        <f>COUNTIF('Jan (2)'!E30:AI30,BM$2)</f>
        <v>0</v>
      </c>
      <c r="BN26" s="18">
        <f>COUNTIF('Jan (2)'!F30:AJ30,BN$2)</f>
        <v>0</v>
      </c>
    </row>
    <row r="27" spans="1:66" x14ac:dyDescent="0.25">
      <c r="A27" t="s">
        <v>19</v>
      </c>
      <c r="B27" s="16">
        <f>COUNTIF(Jan!$B30:$AF30,B$2)</f>
        <v>0</v>
      </c>
      <c r="C27" s="17">
        <f>COUNTIF(Jan!$B30:$AF30,C$2)</f>
        <v>0</v>
      </c>
      <c r="D27" s="17">
        <f>COUNTIF(Jan!$B30:$AF30,D$2)</f>
        <v>0</v>
      </c>
      <c r="E27" s="17">
        <f>COUNTIF(Jan!$B30:$AF30,E$2)</f>
        <v>0</v>
      </c>
      <c r="F27" s="18">
        <f>COUNTIF(Jan!$B30:$AF30,F$2)</f>
        <v>0</v>
      </c>
      <c r="G27" s="16">
        <f>COUNTIF(Fev!$B30:$AF30,G$2)</f>
        <v>0</v>
      </c>
      <c r="H27" s="17">
        <f>COUNTIF(Fev!$B30:$AF30,H$2)</f>
        <v>0</v>
      </c>
      <c r="I27" s="17">
        <f>COUNTIF(Fev!$B30:$AF30,I$2)</f>
        <v>0</v>
      </c>
      <c r="J27" s="17">
        <f>COUNTIF(Fev!$B30:$AF30,J$2)</f>
        <v>0</v>
      </c>
      <c r="K27" s="18">
        <f>COUNTIF(Fev!$B30:$AF30,K$2)</f>
        <v>0</v>
      </c>
      <c r="L27" s="16">
        <f>COUNTIF(Mar!$B30:$AF30,L$2)</f>
        <v>0</v>
      </c>
      <c r="M27" s="17">
        <f>COUNTIF(Mar!$B30:$AF30,M$2)</f>
        <v>0</v>
      </c>
      <c r="N27" s="17">
        <f>COUNTIF(Mar!$B30:$AF30,N$2)</f>
        <v>0</v>
      </c>
      <c r="O27" s="17">
        <f>COUNTIF(Mar!$B30:$AF30,O$2)</f>
        <v>0</v>
      </c>
      <c r="P27" s="18">
        <f>COUNTIF(Mar!$B30:$AF30,P$2)</f>
        <v>0</v>
      </c>
      <c r="Q27" s="16">
        <f>COUNTIF(Avr!$B30:$AF30,Q$2)</f>
        <v>0</v>
      </c>
      <c r="R27" s="17">
        <f>COUNTIF(Avr!$B30:$AF30,R$2)</f>
        <v>0</v>
      </c>
      <c r="S27" s="17">
        <f>COUNTIF(Avr!$B30:$AF30,S$2)</f>
        <v>0</v>
      </c>
      <c r="T27" s="17">
        <f>COUNTIF(Avr!$B30:$AF30,T$2)</f>
        <v>0</v>
      </c>
      <c r="U27" s="18">
        <f>COUNTIF(Avr!$B30:$AF30,U$2)</f>
        <v>0</v>
      </c>
      <c r="V27" s="16">
        <f>COUNTIF(Mai!$B30:$AF30,V$2)</f>
        <v>8</v>
      </c>
      <c r="W27" s="17">
        <f>COUNTIF(Mai!$B30:$AF30,W$2)</f>
        <v>0</v>
      </c>
      <c r="X27" s="17">
        <f>COUNTIF(Mai!$B30:$AF30,X$2)</f>
        <v>0</v>
      </c>
      <c r="Y27" s="17">
        <f>COUNTIF(Mai!$B30:$AF30,Y$2)</f>
        <v>0</v>
      </c>
      <c r="Z27" s="18">
        <f>COUNTIF(Mai!$B30:$AF30,Z$2)</f>
        <v>0</v>
      </c>
      <c r="AA27" s="16">
        <f>COUNTIF(Jun!$B30:$AF30,AA$2)</f>
        <v>0</v>
      </c>
      <c r="AB27" s="17">
        <f>COUNTIF(Jun!$B30:$AF30,AB$2)</f>
        <v>4</v>
      </c>
      <c r="AC27" s="17">
        <f>COUNTIF(Jun!$B30:$AF30,AC$2)</f>
        <v>0</v>
      </c>
      <c r="AD27" s="17">
        <f>COUNTIF(Jun!$B30:$AF30,AD$2)</f>
        <v>0</v>
      </c>
      <c r="AE27" s="18">
        <f>COUNTIF(Jun!$B30:$AF30,AE$2)</f>
        <v>0</v>
      </c>
      <c r="AF27" s="16">
        <f>COUNTIF(Jul!$B30:$AF30,AF$2)</f>
        <v>10</v>
      </c>
      <c r="AG27" s="17">
        <f>COUNTIF(Jul!$B30:$AF30,AG$2)</f>
        <v>0</v>
      </c>
      <c r="AH27" s="17">
        <f>COUNTIF(Jul!$B30:$AF30,AH$2)</f>
        <v>0</v>
      </c>
      <c r="AI27" s="17">
        <f>COUNTIF(Jul!$B30:$AF30,AI$2)</f>
        <v>0</v>
      </c>
      <c r="AJ27" s="18">
        <f>COUNTIF(Jul!$B30:$AF30,AJ$2)</f>
        <v>0</v>
      </c>
      <c r="AK27" s="16">
        <f>COUNTIF(Aou!$B30:$AF30,AK$2)</f>
        <v>0</v>
      </c>
      <c r="AL27" s="17">
        <f>COUNTIF(Aou!$B30:$AF30,AL$2)</f>
        <v>0</v>
      </c>
      <c r="AM27" s="17">
        <f>COUNTIF(Aou!$B30:$AF30,AM$2)</f>
        <v>0</v>
      </c>
      <c r="AN27" s="17">
        <f>COUNTIF(Aou!$B30:$AF30,AN$2)</f>
        <v>0</v>
      </c>
      <c r="AO27" s="18">
        <f>COUNTIF(Aou!$B30:$AF30,AO$2)</f>
        <v>0</v>
      </c>
      <c r="AP27" s="16">
        <f>COUNTIF(Sep!$B30:$AF30,AP$2)</f>
        <v>0</v>
      </c>
      <c r="AQ27" s="17">
        <f>COUNTIF(Sep!$B30:$AF30,AQ$2)</f>
        <v>4</v>
      </c>
      <c r="AR27" s="17">
        <f>COUNTIF(Sep!$B30:$AF30,AR$2)</f>
        <v>0</v>
      </c>
      <c r="AS27" s="17">
        <f>COUNTIF(Sep!$B30:$AF30,AS$2)</f>
        <v>0</v>
      </c>
      <c r="AT27" s="18">
        <f>COUNTIF(Sep!$B30:$AF30,AT$2)</f>
        <v>0</v>
      </c>
      <c r="AU27" s="16">
        <f>COUNTIF(Oct!$B30:$AF30,AU$2)</f>
        <v>5</v>
      </c>
      <c r="AV27" s="17">
        <f>COUNTIF(Oct!$B30:$AF30,AV$2)</f>
        <v>0</v>
      </c>
      <c r="AW27" s="17">
        <f>COUNTIF(Oct!$B30:$AF30,AW$2)</f>
        <v>0</v>
      </c>
      <c r="AX27" s="17">
        <f>COUNTIF(Oct!$B30:$AF30,AX$2)</f>
        <v>0</v>
      </c>
      <c r="AY27" s="18">
        <f>COUNTIF(Oct!$B30:$AF30,AY$2)</f>
        <v>0</v>
      </c>
      <c r="AZ27" s="16">
        <f>COUNTIF(Nov!$B30:$AF30,AZ$2)</f>
        <v>0</v>
      </c>
      <c r="BA27" s="17">
        <f>COUNTIF(Nov!$B30:$AF30,BA$2)</f>
        <v>0</v>
      </c>
      <c r="BB27" s="17">
        <f>COUNTIF(Nov!$B30:$AF30,BB$2)</f>
        <v>0</v>
      </c>
      <c r="BC27" s="17">
        <f>COUNTIF(Nov!$B30:$AF30,BC$2)</f>
        <v>0</v>
      </c>
      <c r="BD27" s="18">
        <f>COUNTIF(Nov!$B30:$AF30,BD$2)</f>
        <v>0</v>
      </c>
      <c r="BE27" s="16">
        <f>COUNTIF(Dec!$B30:$AF30,BE$2)</f>
        <v>5</v>
      </c>
      <c r="BF27" s="17">
        <f>COUNTIF(Dec!$B30:$AF30,BF$2)</f>
        <v>0</v>
      </c>
      <c r="BG27" s="17">
        <f>COUNTIF(Dec!$B30:$AF30,BG$2)</f>
        <v>0</v>
      </c>
      <c r="BH27" s="17">
        <f>COUNTIF(Dec!$B30:$AF30,BH$2)</f>
        <v>0</v>
      </c>
      <c r="BI27" s="18">
        <f>COUNTIF(Dec!$B30:$AF30,BI$2)</f>
        <v>0</v>
      </c>
      <c r="BJ27" s="16">
        <f>COUNTIF('Jan (2)'!B31:AF31,BJ$2)</f>
        <v>0</v>
      </c>
      <c r="BK27" s="17">
        <f>COUNTIF('Jan (2)'!C31:AG31,BK$2)</f>
        <v>0</v>
      </c>
      <c r="BL27" s="17">
        <f>COUNTIF('Jan (2)'!D31:AH31,BL$2)</f>
        <v>0</v>
      </c>
      <c r="BM27" s="17">
        <f>COUNTIF('Jan (2)'!E31:AI31,BM$2)</f>
        <v>0</v>
      </c>
      <c r="BN27" s="18">
        <f>COUNTIF('Jan (2)'!F31:AJ31,BN$2)</f>
        <v>0</v>
      </c>
    </row>
    <row r="28" spans="1:66" hidden="1" x14ac:dyDescent="0.25">
      <c r="B28" s="16">
        <f>COUNTIF(Jan!$B31:$AF31,B$2)</f>
        <v>0</v>
      </c>
      <c r="C28" s="17">
        <f>COUNTIF(Jan!$B31:$AF31,C$2)</f>
        <v>0</v>
      </c>
      <c r="D28" s="17">
        <f>COUNTIF(Jan!$B31:$AF31,D$2)</f>
        <v>0</v>
      </c>
      <c r="E28" s="17">
        <f>COUNTIF(Jan!$B31:$AF31,E$2)</f>
        <v>0</v>
      </c>
      <c r="F28" s="18">
        <f>COUNTIF(Jan!$B31:$AF31,F$2)</f>
        <v>0</v>
      </c>
      <c r="G28" s="16">
        <f>COUNTIF(Fev!$B31:$AF31,G$2)</f>
        <v>0</v>
      </c>
      <c r="H28" s="17">
        <f>COUNTIF(Fev!$B31:$AF31,H$2)</f>
        <v>0</v>
      </c>
      <c r="I28" s="17">
        <f>COUNTIF(Fev!$B31:$AF31,I$2)</f>
        <v>0</v>
      </c>
      <c r="J28" s="17">
        <f>COUNTIF(Fev!$B31:$AF31,J$2)</f>
        <v>0</v>
      </c>
      <c r="K28" s="18">
        <f>COUNTIF(Fev!$B31:$AF31,K$2)</f>
        <v>0</v>
      </c>
      <c r="L28" s="16">
        <f>COUNTIF(Mar!$B31:$AF31,L$2)</f>
        <v>0</v>
      </c>
      <c r="M28" s="17">
        <f>COUNTIF(Mar!$B31:$AF31,M$2)</f>
        <v>0</v>
      </c>
      <c r="N28" s="17">
        <f>COUNTIF(Mar!$B31:$AF31,N$2)</f>
        <v>0</v>
      </c>
      <c r="O28" s="17">
        <f>COUNTIF(Mar!$B31:$AF31,O$2)</f>
        <v>0</v>
      </c>
      <c r="P28" s="18">
        <f>COUNTIF(Mar!$B31:$AF31,P$2)</f>
        <v>0</v>
      </c>
      <c r="Q28" s="16">
        <f>COUNTIF(Avr!$B31:$AF31,Q$2)</f>
        <v>0</v>
      </c>
      <c r="R28" s="17">
        <f>COUNTIF(Avr!$B31:$AF31,R$2)</f>
        <v>0</v>
      </c>
      <c r="S28" s="17">
        <f>COUNTIF(Avr!$B31:$AF31,S$2)</f>
        <v>0</v>
      </c>
      <c r="T28" s="17">
        <f>COUNTIF(Avr!$B31:$AF31,T$2)</f>
        <v>0</v>
      </c>
      <c r="U28" s="18">
        <f>COUNTIF(Avr!$B31:$AF31,U$2)</f>
        <v>0</v>
      </c>
      <c r="V28" s="16">
        <f>COUNTIF(Mai!$B31:$AF31,V$2)</f>
        <v>0</v>
      </c>
      <c r="W28" s="17">
        <f>COUNTIF(Mai!$B31:$AF31,W$2)</f>
        <v>0</v>
      </c>
      <c r="X28" s="17">
        <f>COUNTIF(Mai!$B31:$AF31,X$2)</f>
        <v>0</v>
      </c>
      <c r="Y28" s="17">
        <f>COUNTIF(Mai!$B31:$AF31,Y$2)</f>
        <v>0</v>
      </c>
      <c r="Z28" s="18">
        <f>COUNTIF(Mai!$B31:$AF31,Z$2)</f>
        <v>0</v>
      </c>
      <c r="AA28" s="16">
        <f>COUNTIF(Jun!$B31:$AF31,AA$2)</f>
        <v>0</v>
      </c>
      <c r="AB28" s="17">
        <f>COUNTIF(Jun!$B31:$AF31,AB$2)</f>
        <v>0</v>
      </c>
      <c r="AC28" s="17">
        <f>COUNTIF(Jun!$B31:$AF31,AC$2)</f>
        <v>0</v>
      </c>
      <c r="AD28" s="17">
        <f>COUNTIF(Jun!$B31:$AF31,AD$2)</f>
        <v>0</v>
      </c>
      <c r="AE28" s="18">
        <f>COUNTIF(Jun!$B31:$AF31,AE$2)</f>
        <v>0</v>
      </c>
      <c r="AF28" s="16">
        <f>COUNTIF(Jul!$B31:$AF31,AF$2)</f>
        <v>0</v>
      </c>
      <c r="AG28" s="17">
        <f>COUNTIF(Jul!$B31:$AF31,AG$2)</f>
        <v>0</v>
      </c>
      <c r="AH28" s="17">
        <f>COUNTIF(Jul!$B31:$AF31,AH$2)</f>
        <v>0</v>
      </c>
      <c r="AI28" s="17">
        <f>COUNTIF(Jul!$B31:$AF31,AI$2)</f>
        <v>0</v>
      </c>
      <c r="AJ28" s="18">
        <f>COUNTIF(Jul!$B31:$AF31,AJ$2)</f>
        <v>0</v>
      </c>
      <c r="AK28" s="16">
        <f>COUNTIF(Aou!$B31:$AF31,AK$2)</f>
        <v>0</v>
      </c>
      <c r="AL28" s="17">
        <f>COUNTIF(Aou!$B31:$AF31,AL$2)</f>
        <v>0</v>
      </c>
      <c r="AM28" s="17">
        <f>COUNTIF(Aou!$B31:$AF31,AM$2)</f>
        <v>0</v>
      </c>
      <c r="AN28" s="17">
        <f>COUNTIF(Aou!$B31:$AF31,AN$2)</f>
        <v>0</v>
      </c>
      <c r="AO28" s="18">
        <f>COUNTIF(Aou!$B31:$AF31,AO$2)</f>
        <v>0</v>
      </c>
      <c r="AP28" s="16">
        <f>COUNTIF(Sep!$B31:$AF31,AP$2)</f>
        <v>0</v>
      </c>
      <c r="AQ28" s="17">
        <f>COUNTIF(Sep!$B31:$AF31,AQ$2)</f>
        <v>0</v>
      </c>
      <c r="AR28" s="17">
        <f>COUNTIF(Sep!$B31:$AF31,AR$2)</f>
        <v>0</v>
      </c>
      <c r="AS28" s="17">
        <f>COUNTIF(Sep!$B31:$AF31,AS$2)</f>
        <v>0</v>
      </c>
      <c r="AT28" s="18">
        <f>COUNTIF(Sep!$B31:$AF31,AT$2)</f>
        <v>0</v>
      </c>
      <c r="AU28" s="16">
        <f>COUNTIF(Oct!$B31:$AF31,AU$2)</f>
        <v>0</v>
      </c>
      <c r="AV28" s="17">
        <f>COUNTIF(Oct!$B31:$AF31,AV$2)</f>
        <v>0</v>
      </c>
      <c r="AW28" s="17">
        <f>COUNTIF(Oct!$B31:$AF31,AW$2)</f>
        <v>0</v>
      </c>
      <c r="AX28" s="17">
        <f>COUNTIF(Oct!$B31:$AF31,AX$2)</f>
        <v>0</v>
      </c>
      <c r="AY28" s="18">
        <f>COUNTIF(Oct!$B31:$AF31,AY$2)</f>
        <v>0</v>
      </c>
      <c r="AZ28" s="16">
        <f>COUNTIF(Nov!$B31:$AF31,AZ$2)</f>
        <v>0</v>
      </c>
      <c r="BA28" s="17">
        <f>COUNTIF(Nov!$B31:$AF31,BA$2)</f>
        <v>0</v>
      </c>
      <c r="BB28" s="17">
        <f>COUNTIF(Nov!$B31:$AF31,BB$2)</f>
        <v>0</v>
      </c>
      <c r="BC28" s="17">
        <f>COUNTIF(Nov!$B31:$AF31,BC$2)</f>
        <v>0</v>
      </c>
      <c r="BD28" s="18">
        <f>COUNTIF(Nov!$B31:$AF31,BD$2)</f>
        <v>0</v>
      </c>
      <c r="BE28" s="16">
        <f>COUNTIF(Dec!$B31:$AF31,BE$2)</f>
        <v>0</v>
      </c>
      <c r="BF28" s="17">
        <f>COUNTIF(Dec!$B31:$AF31,BF$2)</f>
        <v>0</v>
      </c>
      <c r="BG28" s="17">
        <f>COUNTIF(Dec!$B31:$AF31,BG$2)</f>
        <v>0</v>
      </c>
      <c r="BH28" s="17">
        <f>COUNTIF(Dec!$B31:$AF31,BH$2)</f>
        <v>0</v>
      </c>
      <c r="BI28" s="18">
        <f>COUNTIF(Dec!$B31:$AF31,BI$2)</f>
        <v>0</v>
      </c>
      <c r="BJ28" s="16">
        <f>COUNTIF('Jan (2)'!B32:AF32,BJ$2)</f>
        <v>0</v>
      </c>
      <c r="BK28" s="17">
        <f>COUNTIF('Jan (2)'!C32:AG32,BK$2)</f>
        <v>0</v>
      </c>
      <c r="BL28" s="17">
        <f>COUNTIF('Jan (2)'!D32:AH32,BL$2)</f>
        <v>0</v>
      </c>
      <c r="BM28" s="17">
        <f>COUNTIF('Jan (2)'!E32:AI32,BM$2)</f>
        <v>0</v>
      </c>
      <c r="BN28" s="18">
        <f>COUNTIF('Jan (2)'!F32:AJ32,BN$2)</f>
        <v>0</v>
      </c>
    </row>
    <row r="29" spans="1:66" hidden="1" x14ac:dyDescent="0.25">
      <c r="B29" s="16">
        <f>COUNTIF(Jan!$B32:$AF32,B$2)</f>
        <v>0</v>
      </c>
      <c r="C29" s="17">
        <f>COUNTIF(Jan!$B32:$AF32,C$2)</f>
        <v>0</v>
      </c>
      <c r="D29" s="17">
        <f>COUNTIF(Jan!$B32:$AF32,D$2)</f>
        <v>0</v>
      </c>
      <c r="E29" s="17">
        <f>COUNTIF(Jan!$B32:$AF32,E$2)</f>
        <v>0</v>
      </c>
      <c r="F29" s="18">
        <f>COUNTIF(Jan!$B32:$AF32,F$2)</f>
        <v>0</v>
      </c>
      <c r="G29" s="16">
        <f>COUNTIF(Fev!$B32:$AF32,G$2)</f>
        <v>0</v>
      </c>
      <c r="H29" s="17">
        <f>COUNTIF(Fev!$B32:$AF32,H$2)</f>
        <v>0</v>
      </c>
      <c r="I29" s="17">
        <f>COUNTIF(Fev!$B32:$AF32,I$2)</f>
        <v>0</v>
      </c>
      <c r="J29" s="17">
        <f>COUNTIF(Fev!$B32:$AF32,J$2)</f>
        <v>0</v>
      </c>
      <c r="K29" s="18">
        <f>COUNTIF(Fev!$B32:$AF32,K$2)</f>
        <v>0</v>
      </c>
      <c r="L29" s="16">
        <f>COUNTIF(Mar!$B32:$AF32,L$2)</f>
        <v>0</v>
      </c>
      <c r="M29" s="17">
        <f>COUNTIF(Mar!$B32:$AF32,M$2)</f>
        <v>0</v>
      </c>
      <c r="N29" s="17">
        <f>COUNTIF(Mar!$B32:$AF32,N$2)</f>
        <v>0</v>
      </c>
      <c r="O29" s="17">
        <f>COUNTIF(Mar!$B32:$AF32,O$2)</f>
        <v>0</v>
      </c>
      <c r="P29" s="18">
        <f>COUNTIF(Mar!$B32:$AF32,P$2)</f>
        <v>0</v>
      </c>
      <c r="Q29" s="16">
        <f>COUNTIF(Avr!$B32:$AF32,Q$2)</f>
        <v>0</v>
      </c>
      <c r="R29" s="17">
        <f>COUNTIF(Avr!$B32:$AF32,R$2)</f>
        <v>0</v>
      </c>
      <c r="S29" s="17">
        <f>COUNTIF(Avr!$B32:$AF32,S$2)</f>
        <v>0</v>
      </c>
      <c r="T29" s="17">
        <f>COUNTIF(Avr!$B32:$AF32,T$2)</f>
        <v>0</v>
      </c>
      <c r="U29" s="18">
        <f>COUNTIF(Avr!$B32:$AF32,U$2)</f>
        <v>0</v>
      </c>
      <c r="V29" s="16">
        <f>COUNTIF(Mai!$B32:$AF32,V$2)</f>
        <v>0</v>
      </c>
      <c r="W29" s="17">
        <f>COUNTIF(Mai!$B32:$AF32,W$2)</f>
        <v>0</v>
      </c>
      <c r="X29" s="17">
        <f>COUNTIF(Mai!$B32:$AF32,X$2)</f>
        <v>0</v>
      </c>
      <c r="Y29" s="17">
        <f>COUNTIF(Mai!$B32:$AF32,Y$2)</f>
        <v>0</v>
      </c>
      <c r="Z29" s="18">
        <f>COUNTIF(Mai!$B32:$AF32,Z$2)</f>
        <v>0</v>
      </c>
      <c r="AA29" s="16">
        <f>COUNTIF(Jun!$B32:$AF32,AA$2)</f>
        <v>0</v>
      </c>
      <c r="AB29" s="17">
        <f>COUNTIF(Jun!$B32:$AF32,AB$2)</f>
        <v>0</v>
      </c>
      <c r="AC29" s="17">
        <f>COUNTIF(Jun!$B32:$AF32,AC$2)</f>
        <v>0</v>
      </c>
      <c r="AD29" s="17">
        <f>COUNTIF(Jun!$B32:$AF32,AD$2)</f>
        <v>0</v>
      </c>
      <c r="AE29" s="18">
        <f>COUNTIF(Jun!$B32:$AF32,AE$2)</f>
        <v>0</v>
      </c>
      <c r="AF29" s="16">
        <f>COUNTIF(Jul!$B32:$AF32,AF$2)</f>
        <v>0</v>
      </c>
      <c r="AG29" s="17">
        <f>COUNTIF(Jul!$B32:$AF32,AG$2)</f>
        <v>0</v>
      </c>
      <c r="AH29" s="17">
        <f>COUNTIF(Jul!$B32:$AF32,AH$2)</f>
        <v>0</v>
      </c>
      <c r="AI29" s="17">
        <f>COUNTIF(Jul!$B32:$AF32,AI$2)</f>
        <v>0</v>
      </c>
      <c r="AJ29" s="18">
        <f>COUNTIF(Jul!$B32:$AF32,AJ$2)</f>
        <v>0</v>
      </c>
      <c r="AK29" s="16">
        <f>COUNTIF(Aou!$B32:$AF32,AK$2)</f>
        <v>0</v>
      </c>
      <c r="AL29" s="17">
        <f>COUNTIF(Aou!$B32:$AF32,AL$2)</f>
        <v>0</v>
      </c>
      <c r="AM29" s="17">
        <f>COUNTIF(Aou!$B32:$AF32,AM$2)</f>
        <v>0</v>
      </c>
      <c r="AN29" s="17">
        <f>COUNTIF(Aou!$B32:$AF32,AN$2)</f>
        <v>0</v>
      </c>
      <c r="AO29" s="18">
        <f>COUNTIF(Aou!$B32:$AF32,AO$2)</f>
        <v>0</v>
      </c>
      <c r="AP29" s="16">
        <f>COUNTIF(Sep!$B32:$AF32,AP$2)</f>
        <v>0</v>
      </c>
      <c r="AQ29" s="17">
        <f>COUNTIF(Sep!$B32:$AF32,AQ$2)</f>
        <v>0</v>
      </c>
      <c r="AR29" s="17">
        <f>COUNTIF(Sep!$B32:$AF32,AR$2)</f>
        <v>0</v>
      </c>
      <c r="AS29" s="17">
        <f>COUNTIF(Sep!$B32:$AF32,AS$2)</f>
        <v>0</v>
      </c>
      <c r="AT29" s="18">
        <f>COUNTIF(Sep!$B32:$AF32,AT$2)</f>
        <v>0</v>
      </c>
      <c r="AU29" s="16">
        <f>COUNTIF(Oct!$B32:$AF32,AU$2)</f>
        <v>0</v>
      </c>
      <c r="AV29" s="17">
        <f>COUNTIF(Oct!$B32:$AF32,AV$2)</f>
        <v>0</v>
      </c>
      <c r="AW29" s="17">
        <f>COUNTIF(Oct!$B32:$AF32,AW$2)</f>
        <v>0</v>
      </c>
      <c r="AX29" s="17">
        <f>COUNTIF(Oct!$B32:$AF32,AX$2)</f>
        <v>0</v>
      </c>
      <c r="AY29" s="18">
        <f>COUNTIF(Oct!$B32:$AF32,AY$2)</f>
        <v>0</v>
      </c>
      <c r="AZ29" s="16">
        <f>COUNTIF(Nov!$B32:$AF32,AZ$2)</f>
        <v>0</v>
      </c>
      <c r="BA29" s="17">
        <f>COUNTIF(Nov!$B32:$AF32,BA$2)</f>
        <v>0</v>
      </c>
      <c r="BB29" s="17">
        <f>COUNTIF(Nov!$B32:$AF32,BB$2)</f>
        <v>0</v>
      </c>
      <c r="BC29" s="17">
        <f>COUNTIF(Nov!$B32:$AF32,BC$2)</f>
        <v>0</v>
      </c>
      <c r="BD29" s="18">
        <f>COUNTIF(Nov!$B32:$AF32,BD$2)</f>
        <v>0</v>
      </c>
      <c r="BE29" s="16">
        <f>COUNTIF(Dec!$B32:$AF32,BE$2)</f>
        <v>0</v>
      </c>
      <c r="BF29" s="17">
        <f>COUNTIF(Dec!$B32:$AF32,BF$2)</f>
        <v>0</v>
      </c>
      <c r="BG29" s="17">
        <f>COUNTIF(Dec!$B32:$AF32,BG$2)</f>
        <v>0</v>
      </c>
      <c r="BH29" s="17">
        <f>COUNTIF(Dec!$B32:$AF32,BH$2)</f>
        <v>0</v>
      </c>
      <c r="BI29" s="18">
        <f>COUNTIF(Dec!$B32:$AF32,BI$2)</f>
        <v>0</v>
      </c>
      <c r="BJ29" s="16">
        <f>COUNTIF('Jan (2)'!B33:AF33,BJ$2)</f>
        <v>0</v>
      </c>
      <c r="BK29" s="17">
        <f>COUNTIF('Jan (2)'!C33:AG33,BK$2)</f>
        <v>0</v>
      </c>
      <c r="BL29" s="17">
        <f>COUNTIF('Jan (2)'!D33:AH33,BL$2)</f>
        <v>0</v>
      </c>
      <c r="BM29" s="17">
        <f>COUNTIF('Jan (2)'!E33:AI33,BM$2)</f>
        <v>0</v>
      </c>
      <c r="BN29" s="18">
        <f>COUNTIF('Jan (2)'!F33:AJ33,BN$2)</f>
        <v>0</v>
      </c>
    </row>
    <row r="30" spans="1:66" x14ac:dyDescent="0.25">
      <c r="A30" t="s">
        <v>14</v>
      </c>
      <c r="B30" s="16">
        <f>COUNTIF(Jan!$B33:$AF33,B$2)</f>
        <v>0</v>
      </c>
      <c r="C30" s="17">
        <f>COUNTIF(Jan!$B33:$AF33,C$2)</f>
        <v>0</v>
      </c>
      <c r="D30" s="17">
        <f>COUNTIF(Jan!$B33:$AF33,D$2)</f>
        <v>0</v>
      </c>
      <c r="E30" s="17">
        <f>COUNTIF(Jan!$B33:$AF33,E$2)</f>
        <v>0</v>
      </c>
      <c r="F30" s="18">
        <f>COUNTIF(Jan!$B33:$AF33,F$2)</f>
        <v>0</v>
      </c>
      <c r="G30" s="16">
        <f>COUNTIF(Fev!$B33:$AF33,G$2)</f>
        <v>0</v>
      </c>
      <c r="H30" s="17">
        <f>COUNTIF(Fev!$B33:$AF33,H$2)</f>
        <v>0</v>
      </c>
      <c r="I30" s="17">
        <f>COUNTIF(Fev!$B33:$AF33,I$2)</f>
        <v>0</v>
      </c>
      <c r="J30" s="17">
        <f>COUNTIF(Fev!$B33:$AF33,J$2)</f>
        <v>0</v>
      </c>
      <c r="K30" s="18">
        <f>COUNTIF(Fev!$B33:$AF33,K$2)</f>
        <v>0</v>
      </c>
      <c r="L30" s="16">
        <f>COUNTIF(Mar!$B33:$AF33,L$2)</f>
        <v>2</v>
      </c>
      <c r="M30" s="17">
        <f>COUNTIF(Mar!$B33:$AF33,M$2)</f>
        <v>3</v>
      </c>
      <c r="N30" s="17">
        <f>COUNTIF(Mar!$B33:$AF33,N$2)</f>
        <v>0</v>
      </c>
      <c r="O30" s="17">
        <f>COUNTIF(Mar!$B33:$AF33,O$2)</f>
        <v>0</v>
      </c>
      <c r="P30" s="18">
        <f>COUNTIF(Mar!$B33:$AF33,P$2)</f>
        <v>0</v>
      </c>
      <c r="Q30" s="16">
        <f>COUNTIF(Avr!$B33:$AF33,Q$2)</f>
        <v>0</v>
      </c>
      <c r="R30" s="17">
        <f>COUNTIF(Avr!$B33:$AF33,R$2)</f>
        <v>0</v>
      </c>
      <c r="S30" s="17">
        <f>COUNTIF(Avr!$B33:$AF33,S$2)</f>
        <v>0</v>
      </c>
      <c r="T30" s="17">
        <f>COUNTIF(Avr!$B33:$AF33,T$2)</f>
        <v>0</v>
      </c>
      <c r="U30" s="18">
        <f>COUNTIF(Avr!$B33:$AF33,U$2)</f>
        <v>0</v>
      </c>
      <c r="V30" s="16">
        <f>COUNTIF(Mai!$B33:$AF33,V$2)</f>
        <v>4</v>
      </c>
      <c r="W30" s="17">
        <f>COUNTIF(Mai!$B33:$AF33,W$2)</f>
        <v>0</v>
      </c>
      <c r="X30" s="17">
        <f>COUNTIF(Mai!$B33:$AF33,X$2)</f>
        <v>0</v>
      </c>
      <c r="Y30" s="17">
        <f>COUNTIF(Mai!$B33:$AF33,Y$2)</f>
        <v>0</v>
      </c>
      <c r="Z30" s="18">
        <f>COUNTIF(Mai!$B33:$AF33,Z$2)</f>
        <v>0</v>
      </c>
      <c r="AA30" s="16">
        <f>COUNTIF(Jun!$B33:$AF33,AA$2)</f>
        <v>0</v>
      </c>
      <c r="AB30" s="17">
        <f>COUNTIF(Jun!$B33:$AF33,AB$2)</f>
        <v>0</v>
      </c>
      <c r="AC30" s="17">
        <f>COUNTIF(Jun!$B33:$AF33,AC$2)</f>
        <v>0</v>
      </c>
      <c r="AD30" s="17">
        <f>COUNTIF(Jun!$B33:$AF33,AD$2)</f>
        <v>0</v>
      </c>
      <c r="AE30" s="18">
        <f>COUNTIF(Jun!$B33:$AF33,AE$2)</f>
        <v>0</v>
      </c>
      <c r="AF30" s="16">
        <f>COUNTIF(Jul!$B33:$AF33,AF$2)</f>
        <v>0</v>
      </c>
      <c r="AG30" s="17">
        <f>COUNTIF(Jul!$B33:$AF33,AG$2)</f>
        <v>0</v>
      </c>
      <c r="AH30" s="17">
        <f>COUNTIF(Jul!$B33:$AF33,AH$2)</f>
        <v>0</v>
      </c>
      <c r="AI30" s="17">
        <f>COUNTIF(Jul!$B33:$AF33,AI$2)</f>
        <v>0</v>
      </c>
      <c r="AJ30" s="18">
        <f>COUNTIF(Jul!$B33:$AF33,AJ$2)</f>
        <v>0</v>
      </c>
      <c r="AK30" s="16">
        <f>COUNTIF(Aou!$B33:$AF33,AK$2)</f>
        <v>17</v>
      </c>
      <c r="AL30" s="17">
        <f>COUNTIF(Aou!$B33:$AF33,AL$2)</f>
        <v>3</v>
      </c>
      <c r="AM30" s="17">
        <f>COUNTIF(Aou!$B33:$AF33,AM$2)</f>
        <v>0</v>
      </c>
      <c r="AN30" s="17">
        <f>COUNTIF(Aou!$B33:$AF33,AN$2)</f>
        <v>0</v>
      </c>
      <c r="AO30" s="18">
        <f>COUNTIF(Aou!$B33:$AF33,AO$2)</f>
        <v>0</v>
      </c>
      <c r="AP30" s="16">
        <f>COUNTIF(Sep!$B33:$AF33,AP$2)</f>
        <v>0</v>
      </c>
      <c r="AQ30" s="17">
        <f>COUNTIF(Sep!$B33:$AF33,AQ$2)</f>
        <v>0</v>
      </c>
      <c r="AR30" s="17">
        <f>COUNTIF(Sep!$B33:$AF33,AR$2)</f>
        <v>0</v>
      </c>
      <c r="AS30" s="17">
        <f>COUNTIF(Sep!$B33:$AF33,AS$2)</f>
        <v>0</v>
      </c>
      <c r="AT30" s="18">
        <f>COUNTIF(Sep!$B33:$AF33,AT$2)</f>
        <v>0</v>
      </c>
      <c r="AU30" s="16">
        <f>COUNTIF(Oct!$B33:$AF33,AU$2)</f>
        <v>0</v>
      </c>
      <c r="AV30" s="17">
        <f>COUNTIF(Oct!$B33:$AF33,AV$2)</f>
        <v>0</v>
      </c>
      <c r="AW30" s="17">
        <f>COUNTIF(Oct!$B33:$AF33,AW$2)</f>
        <v>0</v>
      </c>
      <c r="AX30" s="17">
        <f>COUNTIF(Oct!$B33:$AF33,AX$2)</f>
        <v>0</v>
      </c>
      <c r="AY30" s="18">
        <f>COUNTIF(Oct!$B33:$AF33,AY$2)</f>
        <v>0</v>
      </c>
      <c r="AZ30" s="16">
        <f>COUNTIF(Nov!$B33:$AF33,AZ$2)</f>
        <v>0</v>
      </c>
      <c r="BA30" s="17">
        <f>COUNTIF(Nov!$B33:$AF33,BA$2)</f>
        <v>4</v>
      </c>
      <c r="BB30" s="17">
        <f>COUNTIF(Nov!$B33:$AF33,BB$2)</f>
        <v>0</v>
      </c>
      <c r="BC30" s="17">
        <f>COUNTIF(Nov!$B33:$AF33,BC$2)</f>
        <v>0</v>
      </c>
      <c r="BD30" s="18">
        <f>COUNTIF(Nov!$B33:$AF33,BD$2)</f>
        <v>0</v>
      </c>
      <c r="BE30" s="16">
        <f>COUNTIF(Dec!$B33:$AF33,BE$2)</f>
        <v>5</v>
      </c>
      <c r="BF30" s="17">
        <f>COUNTIF(Dec!$B33:$AF33,BF$2)</f>
        <v>0</v>
      </c>
      <c r="BG30" s="17">
        <f>COUNTIF(Dec!$B33:$AF33,BG$2)</f>
        <v>0</v>
      </c>
      <c r="BH30" s="17">
        <f>COUNTIF(Dec!$B33:$AF33,BH$2)</f>
        <v>0</v>
      </c>
      <c r="BI30" s="18">
        <f>COUNTIF(Dec!$B33:$AF33,BI$2)</f>
        <v>0</v>
      </c>
      <c r="BJ30" s="16">
        <f>COUNTIF('Jan (2)'!B34:AF34,BJ$2)</f>
        <v>0</v>
      </c>
      <c r="BK30" s="17">
        <f>COUNTIF('Jan (2)'!C34:AG34,BK$2)</f>
        <v>0</v>
      </c>
      <c r="BL30" s="17">
        <f>COUNTIF('Jan (2)'!D34:AH34,BL$2)</f>
        <v>0</v>
      </c>
      <c r="BM30" s="17">
        <f>COUNTIF('Jan (2)'!E34:AI34,BM$2)</f>
        <v>0</v>
      </c>
      <c r="BN30" s="18">
        <f>COUNTIF('Jan (2)'!F34:AJ34,BN$2)</f>
        <v>0</v>
      </c>
    </row>
    <row r="31" spans="1:66" hidden="1" x14ac:dyDescent="0.25">
      <c r="B31" s="16">
        <f>COUNTIF(Jan!$B34:$AF34,B$2)</f>
        <v>0</v>
      </c>
      <c r="C31" s="17">
        <f>COUNTIF(Jan!$B34:$AF34,C$2)</f>
        <v>0</v>
      </c>
      <c r="D31" s="17">
        <f>COUNTIF(Jan!$B34:$AF34,D$2)</f>
        <v>0</v>
      </c>
      <c r="E31" s="17">
        <f>COUNTIF(Jan!$B34:$AF34,E$2)</f>
        <v>0</v>
      </c>
      <c r="F31" s="18">
        <f>COUNTIF(Jan!$B34:$AF34,F$2)</f>
        <v>0</v>
      </c>
      <c r="G31" s="16">
        <f>COUNTIF(Fev!$B34:$AF34,G$2)</f>
        <v>0</v>
      </c>
      <c r="H31" s="17">
        <f>COUNTIF(Fev!$B34:$AF34,H$2)</f>
        <v>0</v>
      </c>
      <c r="I31" s="17">
        <f>COUNTIF(Fev!$B34:$AF34,I$2)</f>
        <v>0</v>
      </c>
      <c r="J31" s="17">
        <f>COUNTIF(Fev!$B34:$AF34,J$2)</f>
        <v>0</v>
      </c>
      <c r="K31" s="18">
        <f>COUNTIF(Fev!$B34:$AF34,K$2)</f>
        <v>0</v>
      </c>
      <c r="L31" s="16">
        <f>COUNTIF(Mar!$B34:$AF34,L$2)</f>
        <v>0</v>
      </c>
      <c r="M31" s="17">
        <f>COUNTIF(Mar!$B34:$AF34,M$2)</f>
        <v>0</v>
      </c>
      <c r="N31" s="17">
        <f>COUNTIF(Mar!$B34:$AF34,N$2)</f>
        <v>0</v>
      </c>
      <c r="O31" s="17">
        <f>COUNTIF(Mar!$B34:$AF34,O$2)</f>
        <v>0</v>
      </c>
      <c r="P31" s="18">
        <f>COUNTIF(Mar!$B34:$AF34,P$2)</f>
        <v>0</v>
      </c>
      <c r="Q31" s="16">
        <f>COUNTIF(Avr!$B34:$AF34,Q$2)</f>
        <v>0</v>
      </c>
      <c r="R31" s="17">
        <f>COUNTIF(Avr!$B34:$AF34,R$2)</f>
        <v>0</v>
      </c>
      <c r="S31" s="17">
        <f>COUNTIF(Avr!$B34:$AF34,S$2)</f>
        <v>0</v>
      </c>
      <c r="T31" s="17">
        <f>COUNTIF(Avr!$B34:$AF34,T$2)</f>
        <v>0</v>
      </c>
      <c r="U31" s="18">
        <f>COUNTIF(Avr!$B34:$AF34,U$2)</f>
        <v>0</v>
      </c>
      <c r="V31" s="16">
        <f>COUNTIF(Mai!$B34:$AF34,V$2)</f>
        <v>0</v>
      </c>
      <c r="W31" s="17">
        <f>COUNTIF(Mai!$B34:$AF34,W$2)</f>
        <v>0</v>
      </c>
      <c r="X31" s="17">
        <f>COUNTIF(Mai!$B34:$AF34,X$2)</f>
        <v>0</v>
      </c>
      <c r="Y31" s="17">
        <f>COUNTIF(Mai!$B34:$AF34,Y$2)</f>
        <v>0</v>
      </c>
      <c r="Z31" s="18">
        <f>COUNTIF(Mai!$B34:$AF34,Z$2)</f>
        <v>0</v>
      </c>
      <c r="AA31" s="16">
        <f>COUNTIF(Jun!$B34:$AF34,AA$2)</f>
        <v>0</v>
      </c>
      <c r="AB31" s="17">
        <f>COUNTIF(Jun!$B34:$AF34,AB$2)</f>
        <v>0</v>
      </c>
      <c r="AC31" s="17">
        <f>COUNTIF(Jun!$B34:$AF34,AC$2)</f>
        <v>0</v>
      </c>
      <c r="AD31" s="17">
        <f>COUNTIF(Jun!$B34:$AF34,AD$2)</f>
        <v>0</v>
      </c>
      <c r="AE31" s="18">
        <f>COUNTIF(Jun!$B34:$AF34,AE$2)</f>
        <v>0</v>
      </c>
      <c r="AF31" s="16">
        <f>COUNTIF(Jul!$B34:$AF34,AF$2)</f>
        <v>0</v>
      </c>
      <c r="AG31" s="17">
        <f>COUNTIF(Jul!$B34:$AF34,AG$2)</f>
        <v>0</v>
      </c>
      <c r="AH31" s="17">
        <f>COUNTIF(Jul!$B34:$AF34,AH$2)</f>
        <v>0</v>
      </c>
      <c r="AI31" s="17">
        <f>COUNTIF(Jul!$B34:$AF34,AI$2)</f>
        <v>0</v>
      </c>
      <c r="AJ31" s="18">
        <f>COUNTIF(Jul!$B34:$AF34,AJ$2)</f>
        <v>0</v>
      </c>
      <c r="AK31" s="16">
        <f>COUNTIF(Aou!$B34:$AF34,AK$2)</f>
        <v>0</v>
      </c>
      <c r="AL31" s="17">
        <f>COUNTIF(Aou!$B34:$AF34,AL$2)</f>
        <v>0</v>
      </c>
      <c r="AM31" s="17">
        <f>COUNTIF(Aou!$B34:$AF34,AM$2)</f>
        <v>0</v>
      </c>
      <c r="AN31" s="17">
        <f>COUNTIF(Aou!$B34:$AF34,AN$2)</f>
        <v>0</v>
      </c>
      <c r="AO31" s="18">
        <f>COUNTIF(Aou!$B34:$AF34,AO$2)</f>
        <v>0</v>
      </c>
      <c r="AP31" s="16">
        <f>COUNTIF(Sep!$B34:$AF34,AP$2)</f>
        <v>0</v>
      </c>
      <c r="AQ31" s="17">
        <f>COUNTIF(Sep!$B34:$AF34,AQ$2)</f>
        <v>0</v>
      </c>
      <c r="AR31" s="17">
        <f>COUNTIF(Sep!$B34:$AF34,AR$2)</f>
        <v>0</v>
      </c>
      <c r="AS31" s="17">
        <f>COUNTIF(Sep!$B34:$AF34,AS$2)</f>
        <v>0</v>
      </c>
      <c r="AT31" s="18">
        <f>COUNTIF(Sep!$B34:$AF34,AT$2)</f>
        <v>0</v>
      </c>
      <c r="AU31" s="16">
        <f>COUNTIF(Oct!$B34:$AF34,AU$2)</f>
        <v>0</v>
      </c>
      <c r="AV31" s="17">
        <f>COUNTIF(Oct!$B34:$AF34,AV$2)</f>
        <v>0</v>
      </c>
      <c r="AW31" s="17">
        <f>COUNTIF(Oct!$B34:$AF34,AW$2)</f>
        <v>0</v>
      </c>
      <c r="AX31" s="17">
        <f>COUNTIF(Oct!$B34:$AF34,AX$2)</f>
        <v>0</v>
      </c>
      <c r="AY31" s="18">
        <f>COUNTIF(Oct!$B34:$AF34,AY$2)</f>
        <v>0</v>
      </c>
      <c r="AZ31" s="16">
        <f>COUNTIF(Nov!$B34:$AF34,AZ$2)</f>
        <v>0</v>
      </c>
      <c r="BA31" s="17">
        <f>COUNTIF(Nov!$B34:$AF34,BA$2)</f>
        <v>0</v>
      </c>
      <c r="BB31" s="17">
        <f>COUNTIF(Nov!$B34:$AF34,BB$2)</f>
        <v>0</v>
      </c>
      <c r="BC31" s="17">
        <f>COUNTIF(Nov!$B34:$AF34,BC$2)</f>
        <v>0</v>
      </c>
      <c r="BD31" s="18">
        <f>COUNTIF(Nov!$B34:$AF34,BD$2)</f>
        <v>0</v>
      </c>
      <c r="BE31" s="16">
        <f>COUNTIF(Dec!$B34:$AF34,BE$2)</f>
        <v>0</v>
      </c>
      <c r="BF31" s="17">
        <f>COUNTIF(Dec!$B34:$AF34,BF$2)</f>
        <v>0</v>
      </c>
      <c r="BG31" s="17">
        <f>COUNTIF(Dec!$B34:$AF34,BG$2)</f>
        <v>0</v>
      </c>
      <c r="BH31" s="17">
        <f>COUNTIF(Dec!$B34:$AF34,BH$2)</f>
        <v>0</v>
      </c>
      <c r="BI31" s="18">
        <f>COUNTIF(Dec!$B34:$AF34,BI$2)</f>
        <v>0</v>
      </c>
      <c r="BJ31" s="16">
        <f>COUNTIF('Jan (2)'!B35:AF35,BJ$2)</f>
        <v>0</v>
      </c>
      <c r="BK31" s="17">
        <f>COUNTIF('Jan (2)'!C35:AG35,BK$2)</f>
        <v>0</v>
      </c>
      <c r="BL31" s="17">
        <f>COUNTIF('Jan (2)'!D35:AH35,BL$2)</f>
        <v>0</v>
      </c>
      <c r="BM31" s="17">
        <f>COUNTIF('Jan (2)'!E35:AI35,BM$2)</f>
        <v>0</v>
      </c>
      <c r="BN31" s="18">
        <f>COUNTIF('Jan (2)'!F35:AJ35,BN$2)</f>
        <v>0</v>
      </c>
    </row>
    <row r="32" spans="1:66" hidden="1" x14ac:dyDescent="0.25">
      <c r="B32" s="16">
        <f>COUNTIF(Jan!$B35:$AF35,B$2)</f>
        <v>0</v>
      </c>
      <c r="C32" s="17">
        <f>COUNTIF(Jan!$B35:$AF35,C$2)</f>
        <v>0</v>
      </c>
      <c r="D32" s="17">
        <f>COUNTIF(Jan!$B35:$AF35,D$2)</f>
        <v>0</v>
      </c>
      <c r="E32" s="17">
        <f>COUNTIF(Jan!$B35:$AF35,E$2)</f>
        <v>0</v>
      </c>
      <c r="F32" s="18">
        <f>COUNTIF(Jan!$B35:$AF35,F$2)</f>
        <v>0</v>
      </c>
      <c r="G32" s="16">
        <f>COUNTIF(Fev!$B35:$AF35,G$2)</f>
        <v>0</v>
      </c>
      <c r="H32" s="17">
        <f>COUNTIF(Fev!$B35:$AF35,H$2)</f>
        <v>0</v>
      </c>
      <c r="I32" s="17">
        <f>COUNTIF(Fev!$B35:$AF35,I$2)</f>
        <v>0</v>
      </c>
      <c r="J32" s="17">
        <f>COUNTIF(Fev!$B35:$AF35,J$2)</f>
        <v>0</v>
      </c>
      <c r="K32" s="18">
        <f>COUNTIF(Fev!$B35:$AF35,K$2)</f>
        <v>0</v>
      </c>
      <c r="L32" s="16">
        <f>COUNTIF(Mar!$B35:$AF35,L$2)</f>
        <v>0</v>
      </c>
      <c r="M32" s="17">
        <f>COUNTIF(Mar!$B35:$AF35,M$2)</f>
        <v>0</v>
      </c>
      <c r="N32" s="17">
        <f>COUNTIF(Mar!$B35:$AF35,N$2)</f>
        <v>0</v>
      </c>
      <c r="O32" s="17">
        <f>COUNTIF(Mar!$B35:$AF35,O$2)</f>
        <v>0</v>
      </c>
      <c r="P32" s="18">
        <f>COUNTIF(Mar!$B35:$AF35,P$2)</f>
        <v>0</v>
      </c>
      <c r="Q32" s="16">
        <f>COUNTIF(Avr!$B35:$AF35,Q$2)</f>
        <v>0</v>
      </c>
      <c r="R32" s="17">
        <f>COUNTIF(Avr!$B35:$AF35,R$2)</f>
        <v>0</v>
      </c>
      <c r="S32" s="17">
        <f>COUNTIF(Avr!$B35:$AF35,S$2)</f>
        <v>0</v>
      </c>
      <c r="T32" s="17">
        <f>COUNTIF(Avr!$B35:$AF35,T$2)</f>
        <v>0</v>
      </c>
      <c r="U32" s="18">
        <f>COUNTIF(Avr!$B35:$AF35,U$2)</f>
        <v>0</v>
      </c>
      <c r="V32" s="16">
        <f>COUNTIF(Mai!$B35:$AF35,V$2)</f>
        <v>0</v>
      </c>
      <c r="W32" s="17">
        <f>COUNTIF(Mai!$B35:$AF35,W$2)</f>
        <v>0</v>
      </c>
      <c r="X32" s="17">
        <f>COUNTIF(Mai!$B35:$AF35,X$2)</f>
        <v>0</v>
      </c>
      <c r="Y32" s="17">
        <f>COUNTIF(Mai!$B35:$AF35,Y$2)</f>
        <v>0</v>
      </c>
      <c r="Z32" s="18">
        <f>COUNTIF(Mai!$B35:$AF35,Z$2)</f>
        <v>0</v>
      </c>
      <c r="AA32" s="16">
        <f>COUNTIF(Jun!$B35:$AF35,AA$2)</f>
        <v>0</v>
      </c>
      <c r="AB32" s="17">
        <f>COUNTIF(Jun!$B35:$AF35,AB$2)</f>
        <v>0</v>
      </c>
      <c r="AC32" s="17">
        <f>COUNTIF(Jun!$B35:$AF35,AC$2)</f>
        <v>0</v>
      </c>
      <c r="AD32" s="17">
        <f>COUNTIF(Jun!$B35:$AF35,AD$2)</f>
        <v>0</v>
      </c>
      <c r="AE32" s="18">
        <f>COUNTIF(Jun!$B35:$AF35,AE$2)</f>
        <v>0</v>
      </c>
      <c r="AF32" s="16">
        <f>COUNTIF(Jul!$B35:$AF35,AF$2)</f>
        <v>0</v>
      </c>
      <c r="AG32" s="17">
        <f>COUNTIF(Jul!$B35:$AF35,AG$2)</f>
        <v>0</v>
      </c>
      <c r="AH32" s="17">
        <f>COUNTIF(Jul!$B35:$AF35,AH$2)</f>
        <v>0</v>
      </c>
      <c r="AI32" s="17">
        <f>COUNTIF(Jul!$B35:$AF35,AI$2)</f>
        <v>0</v>
      </c>
      <c r="AJ32" s="18">
        <f>COUNTIF(Jul!$B35:$AF35,AJ$2)</f>
        <v>0</v>
      </c>
      <c r="AK32" s="16">
        <f>COUNTIF(Aou!$B35:$AF35,AK$2)</f>
        <v>0</v>
      </c>
      <c r="AL32" s="17">
        <f>COUNTIF(Aou!$B35:$AF35,AL$2)</f>
        <v>0</v>
      </c>
      <c r="AM32" s="17">
        <f>COUNTIF(Aou!$B35:$AF35,AM$2)</f>
        <v>0</v>
      </c>
      <c r="AN32" s="17">
        <f>COUNTIF(Aou!$B35:$AF35,AN$2)</f>
        <v>0</v>
      </c>
      <c r="AO32" s="18">
        <f>COUNTIF(Aou!$B35:$AF35,AO$2)</f>
        <v>0</v>
      </c>
      <c r="AP32" s="16">
        <f>COUNTIF(Sep!$B35:$AF35,AP$2)</f>
        <v>0</v>
      </c>
      <c r="AQ32" s="17">
        <f>COUNTIF(Sep!$B35:$AF35,AQ$2)</f>
        <v>0</v>
      </c>
      <c r="AR32" s="17">
        <f>COUNTIF(Sep!$B35:$AF35,AR$2)</f>
        <v>0</v>
      </c>
      <c r="AS32" s="17">
        <f>COUNTIF(Sep!$B35:$AF35,AS$2)</f>
        <v>0</v>
      </c>
      <c r="AT32" s="18">
        <f>COUNTIF(Sep!$B35:$AF35,AT$2)</f>
        <v>0</v>
      </c>
      <c r="AU32" s="16">
        <f>COUNTIF(Oct!$B35:$AF35,AU$2)</f>
        <v>0</v>
      </c>
      <c r="AV32" s="17">
        <f>COUNTIF(Oct!$B35:$AF35,AV$2)</f>
        <v>0</v>
      </c>
      <c r="AW32" s="17">
        <f>COUNTIF(Oct!$B35:$AF35,AW$2)</f>
        <v>0</v>
      </c>
      <c r="AX32" s="17">
        <f>COUNTIF(Oct!$B35:$AF35,AX$2)</f>
        <v>0</v>
      </c>
      <c r="AY32" s="18">
        <f>COUNTIF(Oct!$B35:$AF35,AY$2)</f>
        <v>0</v>
      </c>
      <c r="AZ32" s="16">
        <f>COUNTIF(Nov!$B35:$AF35,AZ$2)</f>
        <v>0</v>
      </c>
      <c r="BA32" s="17">
        <f>COUNTIF(Nov!$B35:$AF35,BA$2)</f>
        <v>0</v>
      </c>
      <c r="BB32" s="17">
        <f>COUNTIF(Nov!$B35:$AF35,BB$2)</f>
        <v>0</v>
      </c>
      <c r="BC32" s="17">
        <f>COUNTIF(Nov!$B35:$AF35,BC$2)</f>
        <v>0</v>
      </c>
      <c r="BD32" s="18">
        <f>COUNTIF(Nov!$B35:$AF35,BD$2)</f>
        <v>0</v>
      </c>
      <c r="BE32" s="16">
        <f>COUNTIF(Dec!$B35:$AF35,BE$2)</f>
        <v>0</v>
      </c>
      <c r="BF32" s="17">
        <f>COUNTIF(Dec!$B35:$AF35,BF$2)</f>
        <v>0</v>
      </c>
      <c r="BG32" s="17">
        <f>COUNTIF(Dec!$B35:$AF35,BG$2)</f>
        <v>0</v>
      </c>
      <c r="BH32" s="17">
        <f>COUNTIF(Dec!$B35:$AF35,BH$2)</f>
        <v>0</v>
      </c>
      <c r="BI32" s="18">
        <f>COUNTIF(Dec!$B35:$AF35,BI$2)</f>
        <v>0</v>
      </c>
      <c r="BJ32" s="16">
        <f>COUNTIF('Jan (2)'!B36:AF36,BJ$2)</f>
        <v>0</v>
      </c>
      <c r="BK32" s="17">
        <f>COUNTIF('Jan (2)'!C36:AG36,BK$2)</f>
        <v>0</v>
      </c>
      <c r="BL32" s="17">
        <f>COUNTIF('Jan (2)'!D36:AH36,BL$2)</f>
        <v>0</v>
      </c>
      <c r="BM32" s="17">
        <f>COUNTIF('Jan (2)'!E36:AI36,BM$2)</f>
        <v>0</v>
      </c>
      <c r="BN32" s="18">
        <f>COUNTIF('Jan (2)'!F36:AJ36,BN$2)</f>
        <v>0</v>
      </c>
    </row>
    <row r="33" spans="1:66" x14ac:dyDescent="0.25">
      <c r="A33" t="s">
        <v>16</v>
      </c>
      <c r="B33" s="16">
        <f>COUNTIF(Jan!$B36:$AF36,B$2)</f>
        <v>1</v>
      </c>
      <c r="C33" s="17">
        <f>COUNTIF(Jan!$B36:$AF36,C$2)</f>
        <v>0</v>
      </c>
      <c r="D33" s="17">
        <f>COUNTIF(Jan!$B36:$AF36,D$2)</f>
        <v>0</v>
      </c>
      <c r="E33" s="17">
        <f>COUNTIF(Jan!$B36:$AF36,E$2)</f>
        <v>0</v>
      </c>
      <c r="F33" s="18">
        <f>COUNTIF(Jan!$B36:$AF36,F$2)</f>
        <v>0</v>
      </c>
      <c r="G33" s="16">
        <f>COUNTIF(Fev!$B36:$AF36,G$2)</f>
        <v>1</v>
      </c>
      <c r="H33" s="17">
        <f>COUNTIF(Fev!$B36:$AF36,H$2)</f>
        <v>0</v>
      </c>
      <c r="I33" s="17">
        <f>COUNTIF(Fev!$B36:$AF36,I$2)</f>
        <v>0</v>
      </c>
      <c r="J33" s="17">
        <f>COUNTIF(Fev!$B36:$AF36,J$2)</f>
        <v>0</v>
      </c>
      <c r="K33" s="18">
        <f>COUNTIF(Fev!$B36:$AF36,K$2)</f>
        <v>0</v>
      </c>
      <c r="L33" s="16">
        <f>COUNTIF(Mar!$B36:$AF36,L$2)</f>
        <v>0</v>
      </c>
      <c r="M33" s="17">
        <f>COUNTIF(Mar!$B36:$AF36,M$2)</f>
        <v>0</v>
      </c>
      <c r="N33" s="17">
        <f>COUNTIF(Mar!$B36:$AF36,N$2)</f>
        <v>0</v>
      </c>
      <c r="O33" s="17">
        <f>COUNTIF(Mar!$B36:$AF36,O$2)</f>
        <v>0</v>
      </c>
      <c r="P33" s="18">
        <f>COUNTIF(Mar!$B36:$AF36,P$2)</f>
        <v>0</v>
      </c>
      <c r="Q33" s="16">
        <f>COUNTIF(Avr!$B36:$AF36,Q$2)</f>
        <v>5</v>
      </c>
      <c r="R33" s="17">
        <f>COUNTIF(Avr!$B36:$AF36,R$2)</f>
        <v>1</v>
      </c>
      <c r="S33" s="17">
        <f>COUNTIF(Avr!$B36:$AF36,S$2)</f>
        <v>0</v>
      </c>
      <c r="T33" s="17">
        <f>COUNTIF(Avr!$B36:$AF36,T$2)</f>
        <v>0</v>
      </c>
      <c r="U33" s="18">
        <f>COUNTIF(Avr!$B36:$AF36,U$2)</f>
        <v>0</v>
      </c>
      <c r="V33" s="16">
        <f>COUNTIF(Mai!$B36:$AF36,V$2)</f>
        <v>3</v>
      </c>
      <c r="W33" s="17">
        <f>COUNTIF(Mai!$B36:$AF36,W$2)</f>
        <v>1</v>
      </c>
      <c r="X33" s="17">
        <f>COUNTIF(Mai!$B36:$AF36,X$2)</f>
        <v>0</v>
      </c>
      <c r="Y33" s="17">
        <f>COUNTIF(Mai!$B36:$AF36,Y$2)</f>
        <v>0</v>
      </c>
      <c r="Z33" s="18">
        <f>COUNTIF(Mai!$B36:$AF36,Z$2)</f>
        <v>0</v>
      </c>
      <c r="AA33" s="16">
        <f>COUNTIF(Jun!$B36:$AF36,AA$2)</f>
        <v>1</v>
      </c>
      <c r="AB33" s="17">
        <f>COUNTIF(Jun!$B36:$AF36,AB$2)</f>
        <v>3</v>
      </c>
      <c r="AC33" s="17">
        <f>COUNTIF(Jun!$B36:$AF36,AC$2)</f>
        <v>0</v>
      </c>
      <c r="AD33" s="17">
        <f>COUNTIF(Jun!$B36:$AF36,AD$2)</f>
        <v>0</v>
      </c>
      <c r="AE33" s="18">
        <f>COUNTIF(Jun!$B36:$AF36,AE$2)</f>
        <v>0</v>
      </c>
      <c r="AF33" s="16">
        <f>COUNTIF(Jul!$B36:$AF36,AF$2)</f>
        <v>2</v>
      </c>
      <c r="AG33" s="17">
        <f>COUNTIF(Jul!$B36:$AF36,AG$2)</f>
        <v>2</v>
      </c>
      <c r="AH33" s="17">
        <f>COUNTIF(Jul!$B36:$AF36,AH$2)</f>
        <v>0</v>
      </c>
      <c r="AI33" s="17">
        <f>COUNTIF(Jul!$B36:$AF36,AI$2)</f>
        <v>0</v>
      </c>
      <c r="AJ33" s="18">
        <f>COUNTIF(Jul!$B36:$AF36,AJ$2)</f>
        <v>0</v>
      </c>
      <c r="AK33" s="16">
        <f>COUNTIF(Aou!$B36:$AF36,AK$2)</f>
        <v>1</v>
      </c>
      <c r="AL33" s="17">
        <f>COUNTIF(Aou!$B36:$AF36,AL$2)</f>
        <v>1</v>
      </c>
      <c r="AM33" s="17">
        <f>COUNTIF(Aou!$B36:$AF36,AM$2)</f>
        <v>0</v>
      </c>
      <c r="AN33" s="17">
        <f>COUNTIF(Aou!$B36:$AF36,AN$2)</f>
        <v>0</v>
      </c>
      <c r="AO33" s="18">
        <f>COUNTIF(Aou!$B36:$AF36,AO$2)</f>
        <v>0</v>
      </c>
      <c r="AP33" s="16">
        <f>COUNTIF(Sep!$B36:$AF36,AP$2)</f>
        <v>13</v>
      </c>
      <c r="AQ33" s="17">
        <f>COUNTIF(Sep!$B36:$AF36,AQ$2)</f>
        <v>0</v>
      </c>
      <c r="AR33" s="17">
        <f>COUNTIF(Sep!$B36:$AF36,AR$2)</f>
        <v>0</v>
      </c>
      <c r="AS33" s="17">
        <f>COUNTIF(Sep!$B36:$AF36,AS$2)</f>
        <v>0</v>
      </c>
      <c r="AT33" s="18">
        <f>COUNTIF(Sep!$B36:$AF36,AT$2)</f>
        <v>0</v>
      </c>
      <c r="AU33" s="16">
        <f>COUNTIF(Oct!$B36:$AF36,AU$2)</f>
        <v>0</v>
      </c>
      <c r="AV33" s="17">
        <f>COUNTIF(Oct!$B36:$AF36,AV$2)</f>
        <v>0</v>
      </c>
      <c r="AW33" s="17">
        <f>COUNTIF(Oct!$B36:$AF36,AW$2)</f>
        <v>0</v>
      </c>
      <c r="AX33" s="17">
        <f>COUNTIF(Oct!$B36:$AF36,AX$2)</f>
        <v>0</v>
      </c>
      <c r="AY33" s="18">
        <f>COUNTIF(Oct!$B36:$AF36,AY$2)</f>
        <v>0</v>
      </c>
      <c r="AZ33" s="16">
        <f>COUNTIF(Nov!$B36:$AF36,AZ$2)</f>
        <v>1</v>
      </c>
      <c r="BA33" s="17">
        <f>COUNTIF(Nov!$B36:$AF36,BA$2)</f>
        <v>1</v>
      </c>
      <c r="BB33" s="17">
        <f>COUNTIF(Nov!$B36:$AF36,BB$2)</f>
        <v>0</v>
      </c>
      <c r="BC33" s="17">
        <f>COUNTIF(Nov!$B36:$AF36,BC$2)</f>
        <v>0</v>
      </c>
      <c r="BD33" s="18">
        <f>COUNTIF(Nov!$B36:$AF36,BD$2)</f>
        <v>0</v>
      </c>
      <c r="BE33" s="16">
        <f>COUNTIF(Dec!$B36:$AF36,BE$2)</f>
        <v>0</v>
      </c>
      <c r="BF33" s="17">
        <f>COUNTIF(Dec!$B36:$AF36,BF$2)</f>
        <v>0</v>
      </c>
      <c r="BG33" s="17">
        <f>COUNTIF(Dec!$B36:$AF36,BG$2)</f>
        <v>0</v>
      </c>
      <c r="BH33" s="17">
        <f>COUNTIF(Dec!$B36:$AF36,BH$2)</f>
        <v>0</v>
      </c>
      <c r="BI33" s="18">
        <f>COUNTIF(Dec!$B36:$AF36,BI$2)</f>
        <v>0</v>
      </c>
      <c r="BJ33" s="16">
        <f>COUNTIF('Jan (2)'!B37:AF37,BJ$2)</f>
        <v>0</v>
      </c>
      <c r="BK33" s="17">
        <f>COUNTIF('Jan (2)'!C37:AG37,BK$2)</f>
        <v>0</v>
      </c>
      <c r="BL33" s="17">
        <f>COUNTIF('Jan (2)'!D37:AH37,BL$2)</f>
        <v>0</v>
      </c>
      <c r="BM33" s="17">
        <f>COUNTIF('Jan (2)'!E37:AI37,BM$2)</f>
        <v>0</v>
      </c>
      <c r="BN33" s="18">
        <f>COUNTIF('Jan (2)'!F37:AJ37,BN$2)</f>
        <v>0</v>
      </c>
    </row>
    <row r="34" spans="1:66" hidden="1" x14ac:dyDescent="0.25">
      <c r="B34" s="16">
        <f>COUNTIF(Jan!$B37:$AF37,B$2)</f>
        <v>0</v>
      </c>
      <c r="C34" s="17">
        <f>COUNTIF(Jan!$B37:$AF37,C$2)</f>
        <v>0</v>
      </c>
      <c r="D34" s="17">
        <f>COUNTIF(Jan!$B37:$AF37,D$2)</f>
        <v>0</v>
      </c>
      <c r="E34" s="17">
        <f>COUNTIF(Jan!$B37:$AF37,E$2)</f>
        <v>0</v>
      </c>
      <c r="F34" s="18">
        <f>COUNTIF(Jan!$B37:$AF37,F$2)</f>
        <v>0</v>
      </c>
      <c r="G34" s="16">
        <f>COUNTIF(Fev!$B37:$AF37,G$2)</f>
        <v>0</v>
      </c>
      <c r="H34" s="17">
        <f>COUNTIF(Fev!$B37:$AF37,H$2)</f>
        <v>0</v>
      </c>
      <c r="I34" s="17">
        <f>COUNTIF(Fev!$B37:$AF37,I$2)</f>
        <v>0</v>
      </c>
      <c r="J34" s="17">
        <f>COUNTIF(Fev!$B37:$AF37,J$2)</f>
        <v>0</v>
      </c>
      <c r="K34" s="18">
        <f>COUNTIF(Fev!$B37:$AF37,K$2)</f>
        <v>0</v>
      </c>
      <c r="L34" s="16">
        <f>COUNTIF(Mar!$B37:$AF37,L$2)</f>
        <v>0</v>
      </c>
      <c r="M34" s="17">
        <f>COUNTIF(Mar!$B37:$AF37,M$2)</f>
        <v>0</v>
      </c>
      <c r="N34" s="17">
        <f>COUNTIF(Mar!$B37:$AF37,N$2)</f>
        <v>0</v>
      </c>
      <c r="O34" s="17">
        <f>COUNTIF(Mar!$B37:$AF37,O$2)</f>
        <v>0</v>
      </c>
      <c r="P34" s="18">
        <f>COUNTIF(Mar!$B37:$AF37,P$2)</f>
        <v>0</v>
      </c>
      <c r="Q34" s="16">
        <f>COUNTIF(Avr!$B37:$AF37,Q$2)</f>
        <v>0</v>
      </c>
      <c r="R34" s="17">
        <f>COUNTIF(Avr!$B37:$AF37,R$2)</f>
        <v>0</v>
      </c>
      <c r="S34" s="17">
        <f>COUNTIF(Avr!$B37:$AF37,S$2)</f>
        <v>0</v>
      </c>
      <c r="T34" s="17">
        <f>COUNTIF(Avr!$B37:$AF37,T$2)</f>
        <v>0</v>
      </c>
      <c r="U34" s="18">
        <f>COUNTIF(Avr!$B37:$AF37,U$2)</f>
        <v>0</v>
      </c>
      <c r="V34" s="16">
        <f>COUNTIF(Mai!$B37:$AF37,V$2)</f>
        <v>0</v>
      </c>
      <c r="W34" s="17">
        <f>COUNTIF(Mai!$B37:$AF37,W$2)</f>
        <v>0</v>
      </c>
      <c r="X34" s="17">
        <f>COUNTIF(Mai!$B37:$AF37,X$2)</f>
        <v>0</v>
      </c>
      <c r="Y34" s="17">
        <f>COUNTIF(Mai!$B37:$AF37,Y$2)</f>
        <v>0</v>
      </c>
      <c r="Z34" s="18">
        <f>COUNTIF(Mai!$B37:$AF37,Z$2)</f>
        <v>0</v>
      </c>
      <c r="AA34" s="16">
        <f>COUNTIF(Jun!$B37:$AF37,AA$2)</f>
        <v>0</v>
      </c>
      <c r="AB34" s="17">
        <f>COUNTIF(Jun!$B37:$AF37,AB$2)</f>
        <v>0</v>
      </c>
      <c r="AC34" s="17">
        <f>COUNTIF(Jun!$B37:$AF37,AC$2)</f>
        <v>0</v>
      </c>
      <c r="AD34" s="17">
        <f>COUNTIF(Jun!$B37:$AF37,AD$2)</f>
        <v>0</v>
      </c>
      <c r="AE34" s="18">
        <f>COUNTIF(Jun!$B37:$AF37,AE$2)</f>
        <v>0</v>
      </c>
      <c r="AF34" s="16">
        <f>COUNTIF(Jul!$B37:$AF37,AF$2)</f>
        <v>0</v>
      </c>
      <c r="AG34" s="17">
        <f>COUNTIF(Jul!$B37:$AF37,AG$2)</f>
        <v>0</v>
      </c>
      <c r="AH34" s="17">
        <f>COUNTIF(Jul!$B37:$AF37,AH$2)</f>
        <v>0</v>
      </c>
      <c r="AI34" s="17">
        <f>COUNTIF(Jul!$B37:$AF37,AI$2)</f>
        <v>0</v>
      </c>
      <c r="AJ34" s="18">
        <f>COUNTIF(Jul!$B37:$AF37,AJ$2)</f>
        <v>0</v>
      </c>
      <c r="AK34" s="16">
        <f>COUNTIF(Aou!$B37:$AF37,AK$2)</f>
        <v>0</v>
      </c>
      <c r="AL34" s="17">
        <f>COUNTIF(Aou!$B37:$AF37,AL$2)</f>
        <v>0</v>
      </c>
      <c r="AM34" s="17">
        <f>COUNTIF(Aou!$B37:$AF37,AM$2)</f>
        <v>0</v>
      </c>
      <c r="AN34" s="17">
        <f>COUNTIF(Aou!$B37:$AF37,AN$2)</f>
        <v>0</v>
      </c>
      <c r="AO34" s="18">
        <f>COUNTIF(Aou!$B37:$AF37,AO$2)</f>
        <v>0</v>
      </c>
      <c r="AP34" s="16">
        <f>COUNTIF(Sep!$B37:$AF37,AP$2)</f>
        <v>0</v>
      </c>
      <c r="AQ34" s="17">
        <f>COUNTIF(Sep!$B37:$AF37,AQ$2)</f>
        <v>0</v>
      </c>
      <c r="AR34" s="17">
        <f>COUNTIF(Sep!$B37:$AF37,AR$2)</f>
        <v>0</v>
      </c>
      <c r="AS34" s="17">
        <f>COUNTIF(Sep!$B37:$AF37,AS$2)</f>
        <v>0</v>
      </c>
      <c r="AT34" s="18">
        <f>COUNTIF(Sep!$B37:$AF37,AT$2)</f>
        <v>0</v>
      </c>
      <c r="AU34" s="16">
        <f>COUNTIF(Oct!$B37:$AF37,AU$2)</f>
        <v>0</v>
      </c>
      <c r="AV34" s="17">
        <f>COUNTIF(Oct!$B37:$AF37,AV$2)</f>
        <v>0</v>
      </c>
      <c r="AW34" s="17">
        <f>COUNTIF(Oct!$B37:$AF37,AW$2)</f>
        <v>0</v>
      </c>
      <c r="AX34" s="17">
        <f>COUNTIF(Oct!$B37:$AF37,AX$2)</f>
        <v>0</v>
      </c>
      <c r="AY34" s="18">
        <f>COUNTIF(Oct!$B37:$AF37,AY$2)</f>
        <v>0</v>
      </c>
      <c r="AZ34" s="16">
        <f>COUNTIF(Nov!$B37:$AF37,AZ$2)</f>
        <v>0</v>
      </c>
      <c r="BA34" s="17">
        <f>COUNTIF(Nov!$B37:$AF37,BA$2)</f>
        <v>0</v>
      </c>
      <c r="BB34" s="17">
        <f>COUNTIF(Nov!$B37:$AF37,BB$2)</f>
        <v>0</v>
      </c>
      <c r="BC34" s="17">
        <f>COUNTIF(Nov!$B37:$AF37,BC$2)</f>
        <v>0</v>
      </c>
      <c r="BD34" s="18">
        <f>COUNTIF(Nov!$B37:$AF37,BD$2)</f>
        <v>0</v>
      </c>
      <c r="BE34" s="16">
        <f>COUNTIF(Dec!$B37:$AF37,BE$2)</f>
        <v>0</v>
      </c>
      <c r="BF34" s="17">
        <f>COUNTIF(Dec!$B37:$AF37,BF$2)</f>
        <v>0</v>
      </c>
      <c r="BG34" s="17">
        <f>COUNTIF(Dec!$B37:$AF37,BG$2)</f>
        <v>0</v>
      </c>
      <c r="BH34" s="17">
        <f>COUNTIF(Dec!$B37:$AF37,BH$2)</f>
        <v>0</v>
      </c>
      <c r="BI34" s="18">
        <f>COUNTIF(Dec!$B37:$AF37,BI$2)</f>
        <v>0</v>
      </c>
      <c r="BJ34" s="16">
        <f>COUNTIF('Jan (2)'!B38:AF38,BJ$2)</f>
        <v>0</v>
      </c>
      <c r="BK34" s="17">
        <f>COUNTIF('Jan (2)'!C38:AG38,BK$2)</f>
        <v>0</v>
      </c>
      <c r="BL34" s="17">
        <f>COUNTIF('Jan (2)'!D38:AH38,BL$2)</f>
        <v>0</v>
      </c>
      <c r="BM34" s="17">
        <f>COUNTIF('Jan (2)'!E38:AI38,BM$2)</f>
        <v>0</v>
      </c>
      <c r="BN34" s="18">
        <f>COUNTIF('Jan (2)'!F38:AJ38,BN$2)</f>
        <v>0</v>
      </c>
    </row>
    <row r="35" spans="1:66" hidden="1" x14ac:dyDescent="0.25">
      <c r="B35" s="16">
        <f>COUNTIF(Jan!$B38:$AF38,B$2)</f>
        <v>0</v>
      </c>
      <c r="C35" s="17">
        <f>COUNTIF(Jan!$B38:$AF38,C$2)</f>
        <v>0</v>
      </c>
      <c r="D35" s="17">
        <f>COUNTIF(Jan!$B38:$AF38,D$2)</f>
        <v>0</v>
      </c>
      <c r="E35" s="17">
        <f>COUNTIF(Jan!$B38:$AF38,E$2)</f>
        <v>0</v>
      </c>
      <c r="F35" s="18">
        <f>COUNTIF(Jan!$B38:$AF38,F$2)</f>
        <v>0</v>
      </c>
      <c r="G35" s="16">
        <f>COUNTIF(Fev!$B38:$AF38,G$2)</f>
        <v>0</v>
      </c>
      <c r="H35" s="17">
        <f>COUNTIF(Fev!$B38:$AF38,H$2)</f>
        <v>0</v>
      </c>
      <c r="I35" s="17">
        <f>COUNTIF(Fev!$B38:$AF38,I$2)</f>
        <v>0</v>
      </c>
      <c r="J35" s="17">
        <f>COUNTIF(Fev!$B38:$AF38,J$2)</f>
        <v>0</v>
      </c>
      <c r="K35" s="18">
        <f>COUNTIF(Fev!$B38:$AF38,K$2)</f>
        <v>0</v>
      </c>
      <c r="L35" s="16">
        <f>COUNTIF(Mar!$B38:$AF38,L$2)</f>
        <v>0</v>
      </c>
      <c r="M35" s="17">
        <f>COUNTIF(Mar!$B38:$AF38,M$2)</f>
        <v>0</v>
      </c>
      <c r="N35" s="17">
        <f>COUNTIF(Mar!$B38:$AF38,N$2)</f>
        <v>0</v>
      </c>
      <c r="O35" s="17">
        <f>COUNTIF(Mar!$B38:$AF38,O$2)</f>
        <v>0</v>
      </c>
      <c r="P35" s="18">
        <f>COUNTIF(Mar!$B38:$AF38,P$2)</f>
        <v>0</v>
      </c>
      <c r="Q35" s="16">
        <f>COUNTIF(Avr!$B38:$AF38,Q$2)</f>
        <v>0</v>
      </c>
      <c r="R35" s="17">
        <f>COUNTIF(Avr!$B38:$AF38,R$2)</f>
        <v>0</v>
      </c>
      <c r="S35" s="17">
        <f>COUNTIF(Avr!$B38:$AF38,S$2)</f>
        <v>0</v>
      </c>
      <c r="T35" s="17">
        <f>COUNTIF(Avr!$B38:$AF38,T$2)</f>
        <v>0</v>
      </c>
      <c r="U35" s="18">
        <f>COUNTIF(Avr!$B38:$AF38,U$2)</f>
        <v>0</v>
      </c>
      <c r="V35" s="16">
        <f>COUNTIF(Mai!$B38:$AF38,V$2)</f>
        <v>0</v>
      </c>
      <c r="W35" s="17">
        <f>COUNTIF(Mai!$B38:$AF38,W$2)</f>
        <v>0</v>
      </c>
      <c r="X35" s="17">
        <f>COUNTIF(Mai!$B38:$AF38,X$2)</f>
        <v>0</v>
      </c>
      <c r="Y35" s="17">
        <f>COUNTIF(Mai!$B38:$AF38,Y$2)</f>
        <v>0</v>
      </c>
      <c r="Z35" s="18">
        <f>COUNTIF(Mai!$B38:$AF38,Z$2)</f>
        <v>0</v>
      </c>
      <c r="AA35" s="16">
        <f>COUNTIF(Jun!$B38:$AF38,AA$2)</f>
        <v>0</v>
      </c>
      <c r="AB35" s="17">
        <f>COUNTIF(Jun!$B38:$AF38,AB$2)</f>
        <v>0</v>
      </c>
      <c r="AC35" s="17">
        <f>COUNTIF(Jun!$B38:$AF38,AC$2)</f>
        <v>0</v>
      </c>
      <c r="AD35" s="17">
        <f>COUNTIF(Jun!$B38:$AF38,AD$2)</f>
        <v>0</v>
      </c>
      <c r="AE35" s="18">
        <f>COUNTIF(Jun!$B38:$AF38,AE$2)</f>
        <v>0</v>
      </c>
      <c r="AF35" s="16">
        <f>COUNTIF(Jul!$B38:$AF38,AF$2)</f>
        <v>0</v>
      </c>
      <c r="AG35" s="17">
        <f>COUNTIF(Jul!$B38:$AF38,AG$2)</f>
        <v>0</v>
      </c>
      <c r="AH35" s="17">
        <f>COUNTIF(Jul!$B38:$AF38,AH$2)</f>
        <v>0</v>
      </c>
      <c r="AI35" s="17">
        <f>COUNTIF(Jul!$B38:$AF38,AI$2)</f>
        <v>0</v>
      </c>
      <c r="AJ35" s="18">
        <f>COUNTIF(Jul!$B38:$AF38,AJ$2)</f>
        <v>0</v>
      </c>
      <c r="AK35" s="16">
        <f>COUNTIF(Aou!$B38:$AF38,AK$2)</f>
        <v>0</v>
      </c>
      <c r="AL35" s="17">
        <f>COUNTIF(Aou!$B38:$AF38,AL$2)</f>
        <v>0</v>
      </c>
      <c r="AM35" s="17">
        <f>COUNTIF(Aou!$B38:$AF38,AM$2)</f>
        <v>0</v>
      </c>
      <c r="AN35" s="17">
        <f>COUNTIF(Aou!$B38:$AF38,AN$2)</f>
        <v>0</v>
      </c>
      <c r="AO35" s="18">
        <f>COUNTIF(Aou!$B38:$AF38,AO$2)</f>
        <v>0</v>
      </c>
      <c r="AP35" s="16">
        <f>COUNTIF(Sep!$B38:$AF38,AP$2)</f>
        <v>0</v>
      </c>
      <c r="AQ35" s="17">
        <f>COUNTIF(Sep!$B38:$AF38,AQ$2)</f>
        <v>0</v>
      </c>
      <c r="AR35" s="17">
        <f>COUNTIF(Sep!$B38:$AF38,AR$2)</f>
        <v>0</v>
      </c>
      <c r="AS35" s="17">
        <f>COUNTIF(Sep!$B38:$AF38,AS$2)</f>
        <v>0</v>
      </c>
      <c r="AT35" s="18">
        <f>COUNTIF(Sep!$B38:$AF38,AT$2)</f>
        <v>0</v>
      </c>
      <c r="AU35" s="16">
        <f>COUNTIF(Oct!$B38:$AF38,AU$2)</f>
        <v>0</v>
      </c>
      <c r="AV35" s="17">
        <f>COUNTIF(Oct!$B38:$AF38,AV$2)</f>
        <v>0</v>
      </c>
      <c r="AW35" s="17">
        <f>COUNTIF(Oct!$B38:$AF38,AW$2)</f>
        <v>0</v>
      </c>
      <c r="AX35" s="17">
        <f>COUNTIF(Oct!$B38:$AF38,AX$2)</f>
        <v>0</v>
      </c>
      <c r="AY35" s="18">
        <f>COUNTIF(Oct!$B38:$AF38,AY$2)</f>
        <v>0</v>
      </c>
      <c r="AZ35" s="16">
        <f>COUNTIF(Nov!$B38:$AF38,AZ$2)</f>
        <v>0</v>
      </c>
      <c r="BA35" s="17">
        <f>COUNTIF(Nov!$B38:$AF38,BA$2)</f>
        <v>0</v>
      </c>
      <c r="BB35" s="17">
        <f>COUNTIF(Nov!$B38:$AF38,BB$2)</f>
        <v>0</v>
      </c>
      <c r="BC35" s="17">
        <f>COUNTIF(Nov!$B38:$AF38,BC$2)</f>
        <v>0</v>
      </c>
      <c r="BD35" s="18">
        <f>COUNTIF(Nov!$B38:$AF38,BD$2)</f>
        <v>0</v>
      </c>
      <c r="BE35" s="16">
        <f>COUNTIF(Dec!$B38:$AF38,BE$2)</f>
        <v>0</v>
      </c>
      <c r="BF35" s="17">
        <f>COUNTIF(Dec!$B38:$AF38,BF$2)</f>
        <v>0</v>
      </c>
      <c r="BG35" s="17">
        <f>COUNTIF(Dec!$B38:$AF38,BG$2)</f>
        <v>0</v>
      </c>
      <c r="BH35" s="17">
        <f>COUNTIF(Dec!$B38:$AF38,BH$2)</f>
        <v>0</v>
      </c>
      <c r="BI35" s="18">
        <f>COUNTIF(Dec!$B38:$AF38,BI$2)</f>
        <v>0</v>
      </c>
      <c r="BJ35" s="16">
        <f>COUNTIF('Jan (2)'!B39:AF39,BJ$2)</f>
        <v>0</v>
      </c>
      <c r="BK35" s="17">
        <f>COUNTIF('Jan (2)'!C39:AG39,BK$2)</f>
        <v>0</v>
      </c>
      <c r="BL35" s="17">
        <f>COUNTIF('Jan (2)'!D39:AH39,BL$2)</f>
        <v>0</v>
      </c>
      <c r="BM35" s="17">
        <f>COUNTIF('Jan (2)'!E39:AI39,BM$2)</f>
        <v>0</v>
      </c>
      <c r="BN35" s="18">
        <f>COUNTIF('Jan (2)'!F39:AJ39,BN$2)</f>
        <v>0</v>
      </c>
    </row>
    <row r="36" spans="1:66" x14ac:dyDescent="0.25">
      <c r="A36" t="s">
        <v>21</v>
      </c>
      <c r="B36" s="16">
        <f>COUNTIF(Jan!$B39:$AF39,B$2)</f>
        <v>2</v>
      </c>
      <c r="C36" s="17">
        <f>COUNTIF(Jan!$B39:$AF39,C$2)</f>
        <v>0</v>
      </c>
      <c r="D36" s="17">
        <f>COUNTIF(Jan!$B39:$AF39,D$2)</f>
        <v>0</v>
      </c>
      <c r="E36" s="17">
        <f>COUNTIF(Jan!$B39:$AF39,E$2)</f>
        <v>0</v>
      </c>
      <c r="F36" s="18">
        <f>COUNTIF(Jan!$B39:$AF39,F$2)</f>
        <v>0</v>
      </c>
      <c r="G36" s="16">
        <f>COUNTIF(Fev!$B39:$AF39,G$2)</f>
        <v>1</v>
      </c>
      <c r="H36" s="17">
        <f>COUNTIF(Fev!$B39:$AF39,H$2)</f>
        <v>0</v>
      </c>
      <c r="I36" s="17">
        <f>COUNTIF(Fev!$B39:$AF39,I$2)</f>
        <v>0</v>
      </c>
      <c r="J36" s="17">
        <f>COUNTIF(Fev!$B39:$AF39,J$2)</f>
        <v>0</v>
      </c>
      <c r="K36" s="18">
        <f>COUNTIF(Fev!$B39:$AF39,K$2)</f>
        <v>0</v>
      </c>
      <c r="L36" s="16">
        <f>COUNTIF(Mar!$B39:$AF39,L$2)</f>
        <v>0</v>
      </c>
      <c r="M36" s="17">
        <f>COUNTIF(Mar!$B39:$AF39,M$2)</f>
        <v>2</v>
      </c>
      <c r="N36" s="17">
        <f>COUNTIF(Mar!$B39:$AF39,N$2)</f>
        <v>0</v>
      </c>
      <c r="O36" s="17">
        <f>COUNTIF(Mar!$B39:$AF39,O$2)</f>
        <v>0</v>
      </c>
      <c r="P36" s="18">
        <f>COUNTIF(Mar!$B39:$AF39,P$2)</f>
        <v>0</v>
      </c>
      <c r="Q36" s="16">
        <f>COUNTIF(Avr!$B39:$AF39,Q$2)</f>
        <v>4</v>
      </c>
      <c r="R36" s="17">
        <f>COUNTIF(Avr!$B39:$AF39,R$2)</f>
        <v>2</v>
      </c>
      <c r="S36" s="17">
        <f>COUNTIF(Avr!$B39:$AF39,S$2)</f>
        <v>0</v>
      </c>
      <c r="T36" s="17">
        <f>COUNTIF(Avr!$B39:$AF39,T$2)</f>
        <v>0</v>
      </c>
      <c r="U36" s="18">
        <f>COUNTIF(Avr!$B39:$AF39,U$2)</f>
        <v>0</v>
      </c>
      <c r="V36" s="16">
        <f>COUNTIF(Mai!$B39:$AF39,V$2)</f>
        <v>4</v>
      </c>
      <c r="W36" s="17">
        <f>COUNTIF(Mai!$B39:$AF39,W$2)</f>
        <v>0</v>
      </c>
      <c r="X36" s="17">
        <f>COUNTIF(Mai!$B39:$AF39,X$2)</f>
        <v>0</v>
      </c>
      <c r="Y36" s="17">
        <f>COUNTIF(Mai!$B39:$AF39,Y$2)</f>
        <v>0</v>
      </c>
      <c r="Z36" s="18">
        <f>COUNTIF(Mai!$B39:$AF39,Z$2)</f>
        <v>0</v>
      </c>
      <c r="AA36" s="16">
        <f>COUNTIF(Jun!$B39:$AF39,AA$2)</f>
        <v>2</v>
      </c>
      <c r="AB36" s="17">
        <f>COUNTIF(Jun!$B39:$AF39,AB$2)</f>
        <v>3</v>
      </c>
      <c r="AC36" s="17">
        <f>COUNTIF(Jun!$B39:$AF39,AC$2)</f>
        <v>0</v>
      </c>
      <c r="AD36" s="17">
        <f>COUNTIF(Jun!$B39:$AF39,AD$2)</f>
        <v>0</v>
      </c>
      <c r="AE36" s="18">
        <f>COUNTIF(Jun!$B39:$AF39,AE$2)</f>
        <v>0</v>
      </c>
      <c r="AF36" s="16">
        <f>COUNTIF(Jul!$B39:$AF39,AF$2)</f>
        <v>0</v>
      </c>
      <c r="AG36" s="17">
        <f>COUNTIF(Jul!$B39:$AF39,AG$2)</f>
        <v>0</v>
      </c>
      <c r="AH36" s="17">
        <f>COUNTIF(Jul!$B39:$AF39,AH$2)</f>
        <v>0</v>
      </c>
      <c r="AI36" s="17">
        <f>COUNTIF(Jul!$B39:$AF39,AI$2)</f>
        <v>0</v>
      </c>
      <c r="AJ36" s="18">
        <f>COUNTIF(Jul!$B39:$AF39,AJ$2)</f>
        <v>0</v>
      </c>
      <c r="AK36" s="16">
        <f>COUNTIF(Aou!$B39:$AF39,AK$2)</f>
        <v>0</v>
      </c>
      <c r="AL36" s="17">
        <f>COUNTIF(Aou!$B39:$AF39,AL$2)</f>
        <v>0</v>
      </c>
      <c r="AM36" s="17">
        <f>COUNTIF(Aou!$B39:$AF39,AM$2)</f>
        <v>0</v>
      </c>
      <c r="AN36" s="17">
        <f>COUNTIF(Aou!$B39:$AF39,AN$2)</f>
        <v>0</v>
      </c>
      <c r="AO36" s="18">
        <f>COUNTIF(Aou!$B39:$AF39,AO$2)</f>
        <v>0</v>
      </c>
      <c r="AP36" s="16">
        <f>COUNTIF(Sep!$B39:$AF39,AP$2)</f>
        <v>10</v>
      </c>
      <c r="AQ36" s="17">
        <f>COUNTIF(Sep!$B39:$AF39,AQ$2)</f>
        <v>0</v>
      </c>
      <c r="AR36" s="17">
        <f>COUNTIF(Sep!$B39:$AF39,AR$2)</f>
        <v>0</v>
      </c>
      <c r="AS36" s="17">
        <f>COUNTIF(Sep!$B39:$AF39,AS$2)</f>
        <v>0</v>
      </c>
      <c r="AT36" s="18">
        <f>COUNTIF(Sep!$B39:$AF39,AT$2)</f>
        <v>0</v>
      </c>
      <c r="AU36" s="16">
        <f>COUNTIF(Oct!$B39:$AF39,AU$2)</f>
        <v>0</v>
      </c>
      <c r="AV36" s="17">
        <f>COUNTIF(Oct!$B39:$AF39,AV$2)</f>
        <v>0</v>
      </c>
      <c r="AW36" s="17">
        <f>COUNTIF(Oct!$B39:$AF39,AW$2)</f>
        <v>0</v>
      </c>
      <c r="AX36" s="17">
        <f>COUNTIF(Oct!$B39:$AF39,AX$2)</f>
        <v>0</v>
      </c>
      <c r="AY36" s="18">
        <f>COUNTIF(Oct!$B39:$AF39,AY$2)</f>
        <v>0</v>
      </c>
      <c r="AZ36" s="16">
        <f>COUNTIF(Nov!$B39:$AF39,AZ$2)</f>
        <v>0</v>
      </c>
      <c r="BA36" s="17">
        <f>COUNTIF(Nov!$B39:$AF39,BA$2)</f>
        <v>1</v>
      </c>
      <c r="BB36" s="17">
        <f>COUNTIF(Nov!$B39:$AF39,BB$2)</f>
        <v>0</v>
      </c>
      <c r="BC36" s="17">
        <f>COUNTIF(Nov!$B39:$AF39,BC$2)</f>
        <v>0</v>
      </c>
      <c r="BD36" s="18">
        <f>COUNTIF(Nov!$B39:$AF39,BD$2)</f>
        <v>0</v>
      </c>
      <c r="BE36" s="16">
        <f>COUNTIF(Dec!$B39:$AF39,BE$2)</f>
        <v>5</v>
      </c>
      <c r="BF36" s="17">
        <f>COUNTIF(Dec!$B39:$AF39,BF$2)</f>
        <v>0</v>
      </c>
      <c r="BG36" s="17">
        <f>COUNTIF(Dec!$B39:$AF39,BG$2)</f>
        <v>0</v>
      </c>
      <c r="BH36" s="17">
        <f>COUNTIF(Dec!$B39:$AF39,BH$2)</f>
        <v>0</v>
      </c>
      <c r="BI36" s="18">
        <f>COUNTIF(Dec!$B39:$AF39,BI$2)</f>
        <v>0</v>
      </c>
      <c r="BJ36" s="16">
        <f>COUNTIF('Jan (2)'!B40:AF40,BJ$2)</f>
        <v>0</v>
      </c>
      <c r="BK36" s="17">
        <f>COUNTIF('Jan (2)'!C40:AG40,BK$2)</f>
        <v>0</v>
      </c>
      <c r="BL36" s="17">
        <f>COUNTIF('Jan (2)'!D40:AH40,BL$2)</f>
        <v>0</v>
      </c>
      <c r="BM36" s="17">
        <f>COUNTIF('Jan (2)'!E40:AI40,BM$2)</f>
        <v>0</v>
      </c>
      <c r="BN36" s="18">
        <f>COUNTIF('Jan (2)'!F40:AJ40,BN$2)</f>
        <v>0</v>
      </c>
    </row>
    <row r="37" spans="1:66" hidden="1" x14ac:dyDescent="0.25">
      <c r="B37" s="16">
        <f>COUNTIF(Jan!$B40:$AF40,B$2)</f>
        <v>0</v>
      </c>
      <c r="C37" s="17">
        <f>COUNTIF(Jan!$B40:$AF40,C$2)</f>
        <v>0</v>
      </c>
      <c r="D37" s="17">
        <f>COUNTIF(Jan!$B40:$AF40,D$2)</f>
        <v>0</v>
      </c>
      <c r="E37" s="17">
        <f>COUNTIF(Jan!$B40:$AF40,E$2)</f>
        <v>0</v>
      </c>
      <c r="F37" s="18">
        <f>COUNTIF(Jan!$B40:$AF40,F$2)</f>
        <v>0</v>
      </c>
      <c r="G37" s="16">
        <f>COUNTIF(Fev!$B40:$AF40,G$2)</f>
        <v>0</v>
      </c>
      <c r="H37" s="17">
        <f>COUNTIF(Fev!$B40:$AF40,H$2)</f>
        <v>0</v>
      </c>
      <c r="I37" s="17">
        <f>COUNTIF(Fev!$B40:$AF40,I$2)</f>
        <v>0</v>
      </c>
      <c r="J37" s="17">
        <f>COUNTIF(Fev!$B40:$AF40,J$2)</f>
        <v>0</v>
      </c>
      <c r="K37" s="18">
        <f>COUNTIF(Fev!$B40:$AF40,K$2)</f>
        <v>0</v>
      </c>
      <c r="L37" s="16">
        <f>COUNTIF(Mar!$B40:$AF40,L$2)</f>
        <v>0</v>
      </c>
      <c r="M37" s="17">
        <f>COUNTIF(Mar!$B40:$AF40,M$2)</f>
        <v>0</v>
      </c>
      <c r="N37" s="17">
        <f>COUNTIF(Mar!$B40:$AF40,N$2)</f>
        <v>0</v>
      </c>
      <c r="O37" s="17">
        <f>COUNTIF(Mar!$B40:$AF40,O$2)</f>
        <v>0</v>
      </c>
      <c r="P37" s="18">
        <f>COUNTIF(Mar!$B40:$AF40,P$2)</f>
        <v>0</v>
      </c>
      <c r="Q37" s="16">
        <f>COUNTIF(Avr!$B40:$AF40,Q$2)</f>
        <v>0</v>
      </c>
      <c r="R37" s="17">
        <f>COUNTIF(Avr!$B40:$AF40,R$2)</f>
        <v>0</v>
      </c>
      <c r="S37" s="17">
        <f>COUNTIF(Avr!$B40:$AF40,S$2)</f>
        <v>0</v>
      </c>
      <c r="T37" s="17">
        <f>COUNTIF(Avr!$B40:$AF40,T$2)</f>
        <v>0</v>
      </c>
      <c r="U37" s="18">
        <f>COUNTIF(Avr!$B40:$AF40,U$2)</f>
        <v>0</v>
      </c>
      <c r="V37" s="16">
        <f>COUNTIF(Mai!$B40:$AF40,V$2)</f>
        <v>0</v>
      </c>
      <c r="W37" s="17">
        <f>COUNTIF(Mai!$B40:$AF40,W$2)</f>
        <v>0</v>
      </c>
      <c r="X37" s="17">
        <f>COUNTIF(Mai!$B40:$AF40,X$2)</f>
        <v>0</v>
      </c>
      <c r="Y37" s="17">
        <f>COUNTIF(Mai!$B40:$AF40,Y$2)</f>
        <v>0</v>
      </c>
      <c r="Z37" s="18">
        <f>COUNTIF(Mai!$B40:$AF40,Z$2)</f>
        <v>0</v>
      </c>
      <c r="AA37" s="16">
        <f>COUNTIF(Jun!$B40:$AF40,AA$2)</f>
        <v>0</v>
      </c>
      <c r="AB37" s="17">
        <f>COUNTIF(Jun!$B40:$AF40,AB$2)</f>
        <v>0</v>
      </c>
      <c r="AC37" s="17">
        <f>COUNTIF(Jun!$B40:$AF40,AC$2)</f>
        <v>0</v>
      </c>
      <c r="AD37" s="17">
        <f>COUNTIF(Jun!$B40:$AF40,AD$2)</f>
        <v>0</v>
      </c>
      <c r="AE37" s="18">
        <f>COUNTIF(Jun!$B40:$AF40,AE$2)</f>
        <v>0</v>
      </c>
      <c r="AF37" s="16">
        <f>COUNTIF(Jul!$B40:$AF40,AF$2)</f>
        <v>0</v>
      </c>
      <c r="AG37" s="17">
        <f>COUNTIF(Jul!$B40:$AF40,AG$2)</f>
        <v>0</v>
      </c>
      <c r="AH37" s="17">
        <f>COUNTIF(Jul!$B40:$AF40,AH$2)</f>
        <v>0</v>
      </c>
      <c r="AI37" s="17">
        <f>COUNTIF(Jul!$B40:$AF40,AI$2)</f>
        <v>0</v>
      </c>
      <c r="AJ37" s="18">
        <f>COUNTIF(Jul!$B40:$AF40,AJ$2)</f>
        <v>0</v>
      </c>
      <c r="AK37" s="16">
        <f>COUNTIF(Aou!$B40:$AF40,AK$2)</f>
        <v>0</v>
      </c>
      <c r="AL37" s="17">
        <f>COUNTIF(Aou!$B40:$AF40,AL$2)</f>
        <v>0</v>
      </c>
      <c r="AM37" s="17">
        <f>COUNTIF(Aou!$B40:$AF40,AM$2)</f>
        <v>0</v>
      </c>
      <c r="AN37" s="17">
        <f>COUNTIF(Aou!$B40:$AF40,AN$2)</f>
        <v>0</v>
      </c>
      <c r="AO37" s="18">
        <f>COUNTIF(Aou!$B40:$AF40,AO$2)</f>
        <v>0</v>
      </c>
      <c r="AP37" s="16">
        <f>COUNTIF(Sep!$B40:$AF40,AP$2)</f>
        <v>0</v>
      </c>
      <c r="AQ37" s="17">
        <f>COUNTIF(Sep!$B40:$AF40,AQ$2)</f>
        <v>0</v>
      </c>
      <c r="AR37" s="17">
        <f>COUNTIF(Sep!$B40:$AF40,AR$2)</f>
        <v>0</v>
      </c>
      <c r="AS37" s="17">
        <f>COUNTIF(Sep!$B40:$AF40,AS$2)</f>
        <v>0</v>
      </c>
      <c r="AT37" s="18">
        <f>COUNTIF(Sep!$B40:$AF40,AT$2)</f>
        <v>0</v>
      </c>
      <c r="AU37" s="16">
        <f>COUNTIF(Oct!$B40:$AF40,AU$2)</f>
        <v>0</v>
      </c>
      <c r="AV37" s="17">
        <f>COUNTIF(Oct!$B40:$AF40,AV$2)</f>
        <v>0</v>
      </c>
      <c r="AW37" s="17">
        <f>COUNTIF(Oct!$B40:$AF40,AW$2)</f>
        <v>0</v>
      </c>
      <c r="AX37" s="17">
        <f>COUNTIF(Oct!$B40:$AF40,AX$2)</f>
        <v>0</v>
      </c>
      <c r="AY37" s="18">
        <f>COUNTIF(Oct!$B40:$AF40,AY$2)</f>
        <v>0</v>
      </c>
      <c r="AZ37" s="16">
        <f>COUNTIF(Nov!$B40:$AF40,AZ$2)</f>
        <v>0</v>
      </c>
      <c r="BA37" s="17">
        <f>COUNTIF(Nov!$B40:$AF40,BA$2)</f>
        <v>0</v>
      </c>
      <c r="BB37" s="17">
        <f>COUNTIF(Nov!$B40:$AF40,BB$2)</f>
        <v>0</v>
      </c>
      <c r="BC37" s="17">
        <f>COUNTIF(Nov!$B40:$AF40,BC$2)</f>
        <v>0</v>
      </c>
      <c r="BD37" s="18">
        <f>COUNTIF(Nov!$B40:$AF40,BD$2)</f>
        <v>0</v>
      </c>
      <c r="BE37" s="16">
        <f>COUNTIF(Dec!$B40:$AF40,BE$2)</f>
        <v>0</v>
      </c>
      <c r="BF37" s="17">
        <f>COUNTIF(Dec!$B40:$AF40,BF$2)</f>
        <v>0</v>
      </c>
      <c r="BG37" s="17">
        <f>COUNTIF(Dec!$B40:$AF40,BG$2)</f>
        <v>0</v>
      </c>
      <c r="BH37" s="17">
        <f>COUNTIF(Dec!$B40:$AF40,BH$2)</f>
        <v>0</v>
      </c>
      <c r="BI37" s="18">
        <f>COUNTIF(Dec!$B40:$AF40,BI$2)</f>
        <v>0</v>
      </c>
      <c r="BJ37" s="16">
        <f>COUNTIF('Jan (2)'!B41:AF41,BJ$2)</f>
        <v>0</v>
      </c>
      <c r="BK37" s="17">
        <f>COUNTIF('Jan (2)'!C41:AG41,BK$2)</f>
        <v>0</v>
      </c>
      <c r="BL37" s="17">
        <f>COUNTIF('Jan (2)'!D41:AH41,BL$2)</f>
        <v>0</v>
      </c>
      <c r="BM37" s="17">
        <f>COUNTIF('Jan (2)'!E41:AI41,BM$2)</f>
        <v>0</v>
      </c>
      <c r="BN37" s="18">
        <f>COUNTIF('Jan (2)'!F41:AJ41,BN$2)</f>
        <v>0</v>
      </c>
    </row>
    <row r="38" spans="1:66" hidden="1" x14ac:dyDescent="0.25">
      <c r="B38" s="16">
        <f>COUNTIF(Jan!$B41:$AF41,B$2)</f>
        <v>0</v>
      </c>
      <c r="C38" s="17">
        <f>COUNTIF(Jan!$B41:$AF41,C$2)</f>
        <v>0</v>
      </c>
      <c r="D38" s="17">
        <f>COUNTIF(Jan!$B41:$AF41,D$2)</f>
        <v>0</v>
      </c>
      <c r="E38" s="17">
        <f>COUNTIF(Jan!$B41:$AF41,E$2)</f>
        <v>0</v>
      </c>
      <c r="F38" s="18">
        <f>COUNTIF(Jan!$B41:$AF41,F$2)</f>
        <v>0</v>
      </c>
      <c r="G38" s="16">
        <f>COUNTIF(Fev!$B41:$AF41,G$2)</f>
        <v>0</v>
      </c>
      <c r="H38" s="17">
        <f>COUNTIF(Fev!$B41:$AF41,H$2)</f>
        <v>0</v>
      </c>
      <c r="I38" s="17">
        <f>COUNTIF(Fev!$B41:$AF41,I$2)</f>
        <v>0</v>
      </c>
      <c r="J38" s="17">
        <f>COUNTIF(Fev!$B41:$AF41,J$2)</f>
        <v>0</v>
      </c>
      <c r="K38" s="18">
        <f>COUNTIF(Fev!$B41:$AF41,K$2)</f>
        <v>0</v>
      </c>
      <c r="L38" s="16">
        <f>COUNTIF(Mar!$B41:$AF41,L$2)</f>
        <v>0</v>
      </c>
      <c r="M38" s="17">
        <f>COUNTIF(Mar!$B41:$AF41,M$2)</f>
        <v>0</v>
      </c>
      <c r="N38" s="17">
        <f>COUNTIF(Mar!$B41:$AF41,N$2)</f>
        <v>0</v>
      </c>
      <c r="O38" s="17">
        <f>COUNTIF(Mar!$B41:$AF41,O$2)</f>
        <v>0</v>
      </c>
      <c r="P38" s="18">
        <f>COUNTIF(Mar!$B41:$AF41,P$2)</f>
        <v>0</v>
      </c>
      <c r="Q38" s="16">
        <f>COUNTIF(Avr!$B41:$AF41,Q$2)</f>
        <v>0</v>
      </c>
      <c r="R38" s="17">
        <f>COUNTIF(Avr!$B41:$AF41,R$2)</f>
        <v>0</v>
      </c>
      <c r="S38" s="17">
        <f>COUNTIF(Avr!$B41:$AF41,S$2)</f>
        <v>0</v>
      </c>
      <c r="T38" s="17">
        <f>COUNTIF(Avr!$B41:$AF41,T$2)</f>
        <v>0</v>
      </c>
      <c r="U38" s="18">
        <f>COUNTIF(Avr!$B41:$AF41,U$2)</f>
        <v>0</v>
      </c>
      <c r="V38" s="16">
        <f>COUNTIF(Mai!$B41:$AF41,V$2)</f>
        <v>0</v>
      </c>
      <c r="W38" s="17">
        <f>COUNTIF(Mai!$B41:$AF41,W$2)</f>
        <v>0</v>
      </c>
      <c r="X38" s="17">
        <f>COUNTIF(Mai!$B41:$AF41,X$2)</f>
        <v>0</v>
      </c>
      <c r="Y38" s="17">
        <f>COUNTIF(Mai!$B41:$AF41,Y$2)</f>
        <v>0</v>
      </c>
      <c r="Z38" s="18">
        <f>COUNTIF(Mai!$B41:$AF41,Z$2)</f>
        <v>0</v>
      </c>
      <c r="AA38" s="16">
        <f>COUNTIF(Jun!$B41:$AF41,AA$2)</f>
        <v>0</v>
      </c>
      <c r="AB38" s="17">
        <f>COUNTIF(Jun!$B41:$AF41,AB$2)</f>
        <v>0</v>
      </c>
      <c r="AC38" s="17">
        <f>COUNTIF(Jun!$B41:$AF41,AC$2)</f>
        <v>0</v>
      </c>
      <c r="AD38" s="17">
        <f>COUNTIF(Jun!$B41:$AF41,AD$2)</f>
        <v>0</v>
      </c>
      <c r="AE38" s="18">
        <f>COUNTIF(Jun!$B41:$AF41,AE$2)</f>
        <v>0</v>
      </c>
      <c r="AF38" s="16">
        <f>COUNTIF(Jul!$B41:$AF41,AF$2)</f>
        <v>0</v>
      </c>
      <c r="AG38" s="17">
        <f>COUNTIF(Jul!$B41:$AF41,AG$2)</f>
        <v>0</v>
      </c>
      <c r="AH38" s="17">
        <f>COUNTIF(Jul!$B41:$AF41,AH$2)</f>
        <v>0</v>
      </c>
      <c r="AI38" s="17">
        <f>COUNTIF(Jul!$B41:$AF41,AI$2)</f>
        <v>0</v>
      </c>
      <c r="AJ38" s="18">
        <f>COUNTIF(Jul!$B41:$AF41,AJ$2)</f>
        <v>0</v>
      </c>
      <c r="AK38" s="16">
        <f>COUNTIF(Aou!$B41:$AF41,AK$2)</f>
        <v>0</v>
      </c>
      <c r="AL38" s="17">
        <f>COUNTIF(Aou!$B41:$AF41,AL$2)</f>
        <v>0</v>
      </c>
      <c r="AM38" s="17">
        <f>COUNTIF(Aou!$B41:$AF41,AM$2)</f>
        <v>0</v>
      </c>
      <c r="AN38" s="17">
        <f>COUNTIF(Aou!$B41:$AF41,AN$2)</f>
        <v>0</v>
      </c>
      <c r="AO38" s="18">
        <f>COUNTIF(Aou!$B41:$AF41,AO$2)</f>
        <v>0</v>
      </c>
      <c r="AP38" s="16">
        <f>COUNTIF(Sep!$B41:$AF41,AP$2)</f>
        <v>0</v>
      </c>
      <c r="AQ38" s="17">
        <f>COUNTIF(Sep!$B41:$AF41,AQ$2)</f>
        <v>0</v>
      </c>
      <c r="AR38" s="17">
        <f>COUNTIF(Sep!$B41:$AF41,AR$2)</f>
        <v>0</v>
      </c>
      <c r="AS38" s="17">
        <f>COUNTIF(Sep!$B41:$AF41,AS$2)</f>
        <v>0</v>
      </c>
      <c r="AT38" s="18">
        <f>COUNTIF(Sep!$B41:$AF41,AT$2)</f>
        <v>0</v>
      </c>
      <c r="AU38" s="16">
        <f>COUNTIF(Oct!$B41:$AF41,AU$2)</f>
        <v>0</v>
      </c>
      <c r="AV38" s="17">
        <f>COUNTIF(Oct!$B41:$AF41,AV$2)</f>
        <v>0</v>
      </c>
      <c r="AW38" s="17">
        <f>COUNTIF(Oct!$B41:$AF41,AW$2)</f>
        <v>0</v>
      </c>
      <c r="AX38" s="17">
        <f>COUNTIF(Oct!$B41:$AF41,AX$2)</f>
        <v>0</v>
      </c>
      <c r="AY38" s="18">
        <f>COUNTIF(Oct!$B41:$AF41,AY$2)</f>
        <v>0</v>
      </c>
      <c r="AZ38" s="16">
        <f>COUNTIF(Nov!$B41:$AF41,AZ$2)</f>
        <v>0</v>
      </c>
      <c r="BA38" s="17">
        <f>COUNTIF(Nov!$B41:$AF41,BA$2)</f>
        <v>0</v>
      </c>
      <c r="BB38" s="17">
        <f>COUNTIF(Nov!$B41:$AF41,BB$2)</f>
        <v>0</v>
      </c>
      <c r="BC38" s="17">
        <f>COUNTIF(Nov!$B41:$AF41,BC$2)</f>
        <v>0</v>
      </c>
      <c r="BD38" s="18">
        <f>COUNTIF(Nov!$B41:$AF41,BD$2)</f>
        <v>0</v>
      </c>
      <c r="BE38" s="16">
        <f>COUNTIF(Dec!$B41:$AF41,BE$2)</f>
        <v>0</v>
      </c>
      <c r="BF38" s="17">
        <f>COUNTIF(Dec!$B41:$AF41,BF$2)</f>
        <v>0</v>
      </c>
      <c r="BG38" s="17">
        <f>COUNTIF(Dec!$B41:$AF41,BG$2)</f>
        <v>0</v>
      </c>
      <c r="BH38" s="17">
        <f>COUNTIF(Dec!$B41:$AF41,BH$2)</f>
        <v>0</v>
      </c>
      <c r="BI38" s="18">
        <f>COUNTIF(Dec!$B41:$AF41,BI$2)</f>
        <v>0</v>
      </c>
      <c r="BJ38" s="16">
        <f>COUNTIF('Jan (2)'!B42:AF42,BJ$2)</f>
        <v>0</v>
      </c>
      <c r="BK38" s="17">
        <f>COUNTIF('Jan (2)'!C42:AG42,BK$2)</f>
        <v>0</v>
      </c>
      <c r="BL38" s="17">
        <f>COUNTIF('Jan (2)'!D42:AH42,BL$2)</f>
        <v>0</v>
      </c>
      <c r="BM38" s="17">
        <f>COUNTIF('Jan (2)'!E42:AI42,BM$2)</f>
        <v>0</v>
      </c>
      <c r="BN38" s="18">
        <f>COUNTIF('Jan (2)'!F42:AJ42,BN$2)</f>
        <v>0</v>
      </c>
    </row>
    <row r="39" spans="1:66" x14ac:dyDescent="0.25">
      <c r="A39" t="s">
        <v>16</v>
      </c>
      <c r="B39" s="16">
        <f>COUNTIF(Jan!$B42:$AF42,B$2)</f>
        <v>0</v>
      </c>
      <c r="C39" s="17">
        <f>COUNTIF(Jan!$B42:$AF42,C$2)</f>
        <v>0</v>
      </c>
      <c r="D39" s="17">
        <f>COUNTIF(Jan!$B42:$AF42,D$2)</f>
        <v>0</v>
      </c>
      <c r="E39" s="17">
        <f>COUNTIF(Jan!$B42:$AF42,E$2)</f>
        <v>0</v>
      </c>
      <c r="F39" s="18">
        <f>COUNTIF(Jan!$B42:$AF42,F$2)</f>
        <v>0</v>
      </c>
      <c r="G39" s="16">
        <f>COUNTIF(Fev!$B42:$AF42,G$2)</f>
        <v>0</v>
      </c>
      <c r="H39" s="17">
        <f>COUNTIF(Fev!$B42:$AF42,H$2)</f>
        <v>0</v>
      </c>
      <c r="I39" s="17">
        <f>COUNTIF(Fev!$B42:$AF42,I$2)</f>
        <v>0</v>
      </c>
      <c r="J39" s="17">
        <f>COUNTIF(Fev!$B42:$AF42,J$2)</f>
        <v>0</v>
      </c>
      <c r="K39" s="18">
        <f>COUNTIF(Fev!$B42:$AF42,K$2)</f>
        <v>0</v>
      </c>
      <c r="L39" s="16">
        <f>COUNTIF(Mar!$B42:$AF42,L$2)</f>
        <v>0</v>
      </c>
      <c r="M39" s="17">
        <f>COUNTIF(Mar!$B42:$AF42,M$2)</f>
        <v>0</v>
      </c>
      <c r="N39" s="17">
        <f>COUNTIF(Mar!$B42:$AF42,N$2)</f>
        <v>0</v>
      </c>
      <c r="O39" s="17">
        <f>COUNTIF(Mar!$B42:$AF42,O$2)</f>
        <v>0</v>
      </c>
      <c r="P39" s="18">
        <f>COUNTIF(Mar!$B42:$AF42,P$2)</f>
        <v>0</v>
      </c>
      <c r="Q39" s="16">
        <f>COUNTIF(Avr!$B42:$AF42,Q$2)</f>
        <v>0</v>
      </c>
      <c r="R39" s="17">
        <f>COUNTIF(Avr!$B42:$AF42,R$2)</f>
        <v>0</v>
      </c>
      <c r="S39" s="17">
        <f>COUNTIF(Avr!$B42:$AF42,S$2)</f>
        <v>0</v>
      </c>
      <c r="T39" s="17">
        <f>COUNTIF(Avr!$B42:$AF42,T$2)</f>
        <v>0</v>
      </c>
      <c r="U39" s="18">
        <f>COUNTIF(Avr!$B42:$AF42,U$2)</f>
        <v>0</v>
      </c>
      <c r="V39" s="16">
        <f>COUNTIF(Mai!$B42:$AF42,V$2)</f>
        <v>0</v>
      </c>
      <c r="W39" s="17">
        <f>COUNTIF(Mai!$B42:$AF42,W$2)</f>
        <v>0</v>
      </c>
      <c r="X39" s="17">
        <f>COUNTIF(Mai!$B42:$AF42,X$2)</f>
        <v>0</v>
      </c>
      <c r="Y39" s="17">
        <f>COUNTIF(Mai!$B42:$AF42,Y$2)</f>
        <v>0</v>
      </c>
      <c r="Z39" s="18">
        <f>COUNTIF(Mai!$B42:$AF42,Z$2)</f>
        <v>0</v>
      </c>
      <c r="AA39" s="16">
        <f>COUNTIF(Jun!$B42:$AF42,AA$2)</f>
        <v>0</v>
      </c>
      <c r="AB39" s="17">
        <f>COUNTIF(Jun!$B42:$AF42,AB$2)</f>
        <v>0</v>
      </c>
      <c r="AC39" s="17">
        <f>COUNTIF(Jun!$B42:$AF42,AC$2)</f>
        <v>0</v>
      </c>
      <c r="AD39" s="17">
        <f>COUNTIF(Jun!$B42:$AF42,AD$2)</f>
        <v>0</v>
      </c>
      <c r="AE39" s="18">
        <f>COUNTIF(Jun!$B42:$AF42,AE$2)</f>
        <v>0</v>
      </c>
      <c r="AF39" s="16">
        <f>COUNTIF(Jul!$B42:$AF42,AF$2)</f>
        <v>0</v>
      </c>
      <c r="AG39" s="17">
        <f>COUNTIF(Jul!$B42:$AF42,AG$2)</f>
        <v>0</v>
      </c>
      <c r="AH39" s="17">
        <f>COUNTIF(Jul!$B42:$AF42,AH$2)</f>
        <v>0</v>
      </c>
      <c r="AI39" s="17">
        <f>COUNTIF(Jul!$B42:$AF42,AI$2)</f>
        <v>0</v>
      </c>
      <c r="AJ39" s="18">
        <f>COUNTIF(Jul!$B42:$AF42,AJ$2)</f>
        <v>0</v>
      </c>
      <c r="AK39" s="16">
        <f>COUNTIF(Aou!$B42:$AF42,AK$2)</f>
        <v>0</v>
      </c>
      <c r="AL39" s="17">
        <f>COUNTIF(Aou!$B42:$AF42,AL$2)</f>
        <v>0</v>
      </c>
      <c r="AM39" s="17">
        <f>COUNTIF(Aou!$B42:$AF42,AM$2)</f>
        <v>0</v>
      </c>
      <c r="AN39" s="17">
        <f>COUNTIF(Aou!$B42:$AF42,AN$2)</f>
        <v>0</v>
      </c>
      <c r="AO39" s="18">
        <f>COUNTIF(Aou!$B42:$AF42,AO$2)</f>
        <v>0</v>
      </c>
      <c r="AP39" s="16">
        <f>COUNTIF(Sep!$B42:$AF42,AP$2)</f>
        <v>0</v>
      </c>
      <c r="AQ39" s="17">
        <f>COUNTIF(Sep!$B42:$AF42,AQ$2)</f>
        <v>0</v>
      </c>
      <c r="AR39" s="17">
        <f>COUNTIF(Sep!$B42:$AF42,AR$2)</f>
        <v>0</v>
      </c>
      <c r="AS39" s="17">
        <f>COUNTIF(Sep!$B42:$AF42,AS$2)</f>
        <v>0</v>
      </c>
      <c r="AT39" s="18">
        <f>COUNTIF(Sep!$B42:$AF42,AT$2)</f>
        <v>0</v>
      </c>
      <c r="AU39" s="16">
        <f>COUNTIF(Oct!$B42:$AF42,AU$2)</f>
        <v>0</v>
      </c>
      <c r="AV39" s="17">
        <f>COUNTIF(Oct!$B42:$AF42,AV$2)</f>
        <v>0</v>
      </c>
      <c r="AW39" s="17">
        <f>COUNTIF(Oct!$B42:$AF42,AW$2)</f>
        <v>0</v>
      </c>
      <c r="AX39" s="17">
        <f>COUNTIF(Oct!$B42:$AF42,AX$2)</f>
        <v>0</v>
      </c>
      <c r="AY39" s="18">
        <f>COUNTIF(Oct!$B42:$AF42,AY$2)</f>
        <v>0</v>
      </c>
      <c r="AZ39" s="16">
        <f>COUNTIF(Nov!$B42:$AF42,AZ$2)</f>
        <v>0</v>
      </c>
      <c r="BA39" s="17">
        <f>COUNTIF(Nov!$B42:$AF42,BA$2)</f>
        <v>0</v>
      </c>
      <c r="BB39" s="17">
        <f>COUNTIF(Nov!$B42:$AF42,BB$2)</f>
        <v>0</v>
      </c>
      <c r="BC39" s="17">
        <f>COUNTIF(Nov!$B42:$AF42,BC$2)</f>
        <v>0</v>
      </c>
      <c r="BD39" s="18">
        <f>COUNTIF(Nov!$B42:$AF42,BD$2)</f>
        <v>0</v>
      </c>
      <c r="BE39" s="16">
        <f>COUNTIF(Dec!$B42:$AF42,BE$2)</f>
        <v>0</v>
      </c>
      <c r="BF39" s="17">
        <f>COUNTIF(Dec!$B42:$AF42,BF$2)</f>
        <v>0</v>
      </c>
      <c r="BG39" s="17">
        <f>COUNTIF(Dec!$B42:$AF42,BG$2)</f>
        <v>0</v>
      </c>
      <c r="BH39" s="17">
        <f>COUNTIF(Dec!$B42:$AF42,BH$2)</f>
        <v>0</v>
      </c>
      <c r="BI39" s="18">
        <f>COUNTIF(Dec!$B42:$AF42,BI$2)</f>
        <v>0</v>
      </c>
      <c r="BJ39" s="16">
        <f>COUNTIF('Jan (2)'!B43:AF43,BJ$2)</f>
        <v>0</v>
      </c>
      <c r="BK39" s="17">
        <f>COUNTIF('Jan (2)'!C43:AG43,BK$2)</f>
        <v>0</v>
      </c>
      <c r="BL39" s="17">
        <f>COUNTIF('Jan (2)'!D43:AH43,BL$2)</f>
        <v>0</v>
      </c>
      <c r="BM39" s="17">
        <f>COUNTIF('Jan (2)'!E43:AI43,BM$2)</f>
        <v>0</v>
      </c>
      <c r="BN39" s="18">
        <f>COUNTIF('Jan (2)'!F43:AJ43,BN$2)</f>
        <v>0</v>
      </c>
    </row>
    <row r="40" spans="1:66" hidden="1" x14ac:dyDescent="0.25">
      <c r="B40" s="16">
        <f>COUNTIF(Jan!$B43:$AF43,B$2)</f>
        <v>0</v>
      </c>
      <c r="C40" s="17">
        <f>COUNTIF(Jan!$B43:$AF43,C$2)</f>
        <v>0</v>
      </c>
      <c r="D40" s="17">
        <f>COUNTIF(Jan!$B43:$AF43,D$2)</f>
        <v>0</v>
      </c>
      <c r="E40" s="17">
        <f>COUNTIF(Jan!$B43:$AF43,E$2)</f>
        <v>0</v>
      </c>
      <c r="F40" s="18">
        <f>COUNTIF(Jan!$B43:$AF43,F$2)</f>
        <v>0</v>
      </c>
      <c r="G40" s="16">
        <f>COUNTIF(Fev!$B43:$AF43,G$2)</f>
        <v>0</v>
      </c>
      <c r="H40" s="17">
        <f>COUNTIF(Fev!$B43:$AF43,H$2)</f>
        <v>0</v>
      </c>
      <c r="I40" s="17">
        <f>COUNTIF(Fev!$B43:$AF43,I$2)</f>
        <v>0</v>
      </c>
      <c r="J40" s="17">
        <f>COUNTIF(Fev!$B43:$AF43,J$2)</f>
        <v>0</v>
      </c>
      <c r="K40" s="18">
        <f>COUNTIF(Fev!$B43:$AF43,K$2)</f>
        <v>0</v>
      </c>
      <c r="L40" s="16">
        <f>COUNTIF(Mar!$B43:$AF43,L$2)</f>
        <v>0</v>
      </c>
      <c r="M40" s="17">
        <f>COUNTIF(Mar!$B43:$AF43,M$2)</f>
        <v>0</v>
      </c>
      <c r="N40" s="17">
        <f>COUNTIF(Mar!$B43:$AF43,N$2)</f>
        <v>0</v>
      </c>
      <c r="O40" s="17">
        <f>COUNTIF(Mar!$B43:$AF43,O$2)</f>
        <v>0</v>
      </c>
      <c r="P40" s="18">
        <f>COUNTIF(Mar!$B43:$AF43,P$2)</f>
        <v>0</v>
      </c>
      <c r="Q40" s="16">
        <f>COUNTIF(Avr!$B43:$AF43,Q$2)</f>
        <v>0</v>
      </c>
      <c r="R40" s="17">
        <f>COUNTIF(Avr!$B43:$AF43,R$2)</f>
        <v>0</v>
      </c>
      <c r="S40" s="17">
        <f>COUNTIF(Avr!$B43:$AF43,S$2)</f>
        <v>0</v>
      </c>
      <c r="T40" s="17">
        <f>COUNTIF(Avr!$B43:$AF43,T$2)</f>
        <v>0</v>
      </c>
      <c r="U40" s="18">
        <f>COUNTIF(Avr!$B43:$AF43,U$2)</f>
        <v>0</v>
      </c>
      <c r="V40" s="16">
        <f>COUNTIF(Mai!$B43:$AF43,V$2)</f>
        <v>0</v>
      </c>
      <c r="W40" s="17">
        <f>COUNTIF(Mai!$B43:$AF43,W$2)</f>
        <v>0</v>
      </c>
      <c r="X40" s="17">
        <f>COUNTIF(Mai!$B43:$AF43,X$2)</f>
        <v>0</v>
      </c>
      <c r="Y40" s="17">
        <f>COUNTIF(Mai!$B43:$AF43,Y$2)</f>
        <v>0</v>
      </c>
      <c r="Z40" s="18">
        <f>COUNTIF(Mai!$B43:$AF43,Z$2)</f>
        <v>0</v>
      </c>
      <c r="AA40" s="16">
        <f>COUNTIF(Jun!$B43:$AF43,AA$2)</f>
        <v>0</v>
      </c>
      <c r="AB40" s="17">
        <f>COUNTIF(Jun!$B43:$AF43,AB$2)</f>
        <v>0</v>
      </c>
      <c r="AC40" s="17">
        <f>COUNTIF(Jun!$B43:$AF43,AC$2)</f>
        <v>0</v>
      </c>
      <c r="AD40" s="17">
        <f>COUNTIF(Jun!$B43:$AF43,AD$2)</f>
        <v>0</v>
      </c>
      <c r="AE40" s="18">
        <f>COUNTIF(Jun!$B43:$AF43,AE$2)</f>
        <v>0</v>
      </c>
      <c r="AF40" s="16">
        <f>COUNTIF(Jul!$B43:$AF43,AF$2)</f>
        <v>0</v>
      </c>
      <c r="AG40" s="17">
        <f>COUNTIF(Jul!$B43:$AF43,AG$2)</f>
        <v>0</v>
      </c>
      <c r="AH40" s="17">
        <f>COUNTIF(Jul!$B43:$AF43,AH$2)</f>
        <v>0</v>
      </c>
      <c r="AI40" s="17">
        <f>COUNTIF(Jul!$B43:$AF43,AI$2)</f>
        <v>0</v>
      </c>
      <c r="AJ40" s="18">
        <f>COUNTIF(Jul!$B43:$AF43,AJ$2)</f>
        <v>0</v>
      </c>
      <c r="AK40" s="16">
        <f>COUNTIF(Aou!$B43:$AF43,AK$2)</f>
        <v>0</v>
      </c>
      <c r="AL40" s="17">
        <f>COUNTIF(Aou!$B43:$AF43,AL$2)</f>
        <v>0</v>
      </c>
      <c r="AM40" s="17">
        <f>COUNTIF(Aou!$B43:$AF43,AM$2)</f>
        <v>0</v>
      </c>
      <c r="AN40" s="17">
        <f>COUNTIF(Aou!$B43:$AF43,AN$2)</f>
        <v>0</v>
      </c>
      <c r="AO40" s="18">
        <f>COUNTIF(Aou!$B43:$AF43,AO$2)</f>
        <v>0</v>
      </c>
      <c r="AP40" s="16">
        <f>COUNTIF(Sep!$B43:$AF43,AP$2)</f>
        <v>0</v>
      </c>
      <c r="AQ40" s="17">
        <f>COUNTIF(Sep!$B43:$AF43,AQ$2)</f>
        <v>0</v>
      </c>
      <c r="AR40" s="17">
        <f>COUNTIF(Sep!$B43:$AF43,AR$2)</f>
        <v>0</v>
      </c>
      <c r="AS40" s="17">
        <f>COUNTIF(Sep!$B43:$AF43,AS$2)</f>
        <v>0</v>
      </c>
      <c r="AT40" s="18">
        <f>COUNTIF(Sep!$B43:$AF43,AT$2)</f>
        <v>0</v>
      </c>
      <c r="AU40" s="16">
        <f>COUNTIF(Oct!$B43:$AF43,AU$2)</f>
        <v>0</v>
      </c>
      <c r="AV40" s="17">
        <f>COUNTIF(Oct!$B43:$AF43,AV$2)</f>
        <v>0</v>
      </c>
      <c r="AW40" s="17">
        <f>COUNTIF(Oct!$B43:$AF43,AW$2)</f>
        <v>0</v>
      </c>
      <c r="AX40" s="17">
        <f>COUNTIF(Oct!$B43:$AF43,AX$2)</f>
        <v>0</v>
      </c>
      <c r="AY40" s="18">
        <f>COUNTIF(Oct!$B43:$AF43,AY$2)</f>
        <v>0</v>
      </c>
      <c r="AZ40" s="16">
        <f>COUNTIF(Nov!$B43:$AF43,AZ$2)</f>
        <v>0</v>
      </c>
      <c r="BA40" s="17">
        <f>COUNTIF(Nov!$B43:$AF43,BA$2)</f>
        <v>0</v>
      </c>
      <c r="BB40" s="17">
        <f>COUNTIF(Nov!$B43:$AF43,BB$2)</f>
        <v>0</v>
      </c>
      <c r="BC40" s="17">
        <f>COUNTIF(Nov!$B43:$AF43,BC$2)</f>
        <v>0</v>
      </c>
      <c r="BD40" s="18">
        <f>COUNTIF(Nov!$B43:$AF43,BD$2)</f>
        <v>0</v>
      </c>
      <c r="BE40" s="16">
        <f>COUNTIF(Dec!$B43:$AF43,BE$2)</f>
        <v>0</v>
      </c>
      <c r="BF40" s="17">
        <f>COUNTIF(Dec!$B43:$AF43,BF$2)</f>
        <v>0</v>
      </c>
      <c r="BG40" s="17">
        <f>COUNTIF(Dec!$B43:$AF43,BG$2)</f>
        <v>0</v>
      </c>
      <c r="BH40" s="17">
        <f>COUNTIF(Dec!$B43:$AF43,BH$2)</f>
        <v>0</v>
      </c>
      <c r="BI40" s="18">
        <f>COUNTIF(Dec!$B43:$AF43,BI$2)</f>
        <v>0</v>
      </c>
      <c r="BJ40" s="16">
        <f>COUNTIF('Jan (2)'!B44:AF44,BJ$2)</f>
        <v>0</v>
      </c>
      <c r="BK40" s="17">
        <f>COUNTIF('Jan (2)'!C44:AG44,BK$2)</f>
        <v>0</v>
      </c>
      <c r="BL40" s="17">
        <f>COUNTIF('Jan (2)'!D44:AH44,BL$2)</f>
        <v>0</v>
      </c>
      <c r="BM40" s="17">
        <f>COUNTIF('Jan (2)'!E44:AI44,BM$2)</f>
        <v>0</v>
      </c>
      <c r="BN40" s="18">
        <f>COUNTIF('Jan (2)'!F44:AJ44,BN$2)</f>
        <v>0</v>
      </c>
    </row>
    <row r="41" spans="1:66" hidden="1" x14ac:dyDescent="0.25">
      <c r="B41" s="16">
        <f>COUNTIF(Jan!$B44:$AF44,B$2)</f>
        <v>0</v>
      </c>
      <c r="C41" s="17">
        <f>COUNTIF(Jan!$B44:$AF44,C$2)</f>
        <v>0</v>
      </c>
      <c r="D41" s="17">
        <f>COUNTIF(Jan!$B44:$AF44,D$2)</f>
        <v>0</v>
      </c>
      <c r="E41" s="17">
        <f>COUNTIF(Jan!$B44:$AF44,E$2)</f>
        <v>0</v>
      </c>
      <c r="F41" s="18">
        <f>COUNTIF(Jan!$B44:$AF44,F$2)</f>
        <v>0</v>
      </c>
      <c r="G41" s="16">
        <f>COUNTIF(Fev!$B44:$AF44,G$2)</f>
        <v>0</v>
      </c>
      <c r="H41" s="17">
        <f>COUNTIF(Fev!$B44:$AF44,H$2)</f>
        <v>0</v>
      </c>
      <c r="I41" s="17">
        <f>COUNTIF(Fev!$B44:$AF44,I$2)</f>
        <v>0</v>
      </c>
      <c r="J41" s="17">
        <f>COUNTIF(Fev!$B44:$AF44,J$2)</f>
        <v>0</v>
      </c>
      <c r="K41" s="18">
        <f>COUNTIF(Fev!$B44:$AF44,K$2)</f>
        <v>0</v>
      </c>
      <c r="L41" s="16">
        <f>COUNTIF(Mar!$B44:$AF44,L$2)</f>
        <v>0</v>
      </c>
      <c r="M41" s="17">
        <f>COUNTIF(Mar!$B44:$AF44,M$2)</f>
        <v>0</v>
      </c>
      <c r="N41" s="17">
        <f>COUNTIF(Mar!$B44:$AF44,N$2)</f>
        <v>0</v>
      </c>
      <c r="O41" s="17">
        <f>COUNTIF(Mar!$B44:$AF44,O$2)</f>
        <v>0</v>
      </c>
      <c r="P41" s="18">
        <f>COUNTIF(Mar!$B44:$AF44,P$2)</f>
        <v>0</v>
      </c>
      <c r="Q41" s="16">
        <f>COUNTIF(Avr!$B44:$AF44,Q$2)</f>
        <v>0</v>
      </c>
      <c r="R41" s="17">
        <f>COUNTIF(Avr!$B44:$AF44,R$2)</f>
        <v>0</v>
      </c>
      <c r="S41" s="17">
        <f>COUNTIF(Avr!$B44:$AF44,S$2)</f>
        <v>0</v>
      </c>
      <c r="T41" s="17">
        <f>COUNTIF(Avr!$B44:$AF44,T$2)</f>
        <v>0</v>
      </c>
      <c r="U41" s="18">
        <f>COUNTIF(Avr!$B44:$AF44,U$2)</f>
        <v>0</v>
      </c>
      <c r="V41" s="16">
        <f>COUNTIF(Mai!$B44:$AF44,V$2)</f>
        <v>0</v>
      </c>
      <c r="W41" s="17">
        <f>COUNTIF(Mai!$B44:$AF44,W$2)</f>
        <v>0</v>
      </c>
      <c r="X41" s="17">
        <f>COUNTIF(Mai!$B44:$AF44,X$2)</f>
        <v>0</v>
      </c>
      <c r="Y41" s="17">
        <f>COUNTIF(Mai!$B44:$AF44,Y$2)</f>
        <v>0</v>
      </c>
      <c r="Z41" s="18">
        <f>COUNTIF(Mai!$B44:$AF44,Z$2)</f>
        <v>0</v>
      </c>
      <c r="AA41" s="16">
        <f>COUNTIF(Jun!$B44:$AF44,AA$2)</f>
        <v>0</v>
      </c>
      <c r="AB41" s="17">
        <f>COUNTIF(Jun!$B44:$AF44,AB$2)</f>
        <v>0</v>
      </c>
      <c r="AC41" s="17">
        <f>COUNTIF(Jun!$B44:$AF44,AC$2)</f>
        <v>0</v>
      </c>
      <c r="AD41" s="17">
        <f>COUNTIF(Jun!$B44:$AF44,AD$2)</f>
        <v>0</v>
      </c>
      <c r="AE41" s="18">
        <f>COUNTIF(Jun!$B44:$AF44,AE$2)</f>
        <v>0</v>
      </c>
      <c r="AF41" s="16">
        <f>COUNTIF(Jul!$B44:$AF44,AF$2)</f>
        <v>0</v>
      </c>
      <c r="AG41" s="17">
        <f>COUNTIF(Jul!$B44:$AF44,AG$2)</f>
        <v>0</v>
      </c>
      <c r="AH41" s="17">
        <f>COUNTIF(Jul!$B44:$AF44,AH$2)</f>
        <v>0</v>
      </c>
      <c r="AI41" s="17">
        <f>COUNTIF(Jul!$B44:$AF44,AI$2)</f>
        <v>0</v>
      </c>
      <c r="AJ41" s="18">
        <f>COUNTIF(Jul!$B44:$AF44,AJ$2)</f>
        <v>0</v>
      </c>
      <c r="AK41" s="16">
        <f>COUNTIF(Aou!$B44:$AF44,AK$2)</f>
        <v>0</v>
      </c>
      <c r="AL41" s="17">
        <f>COUNTIF(Aou!$B44:$AF44,AL$2)</f>
        <v>0</v>
      </c>
      <c r="AM41" s="17">
        <f>COUNTIF(Aou!$B44:$AF44,AM$2)</f>
        <v>0</v>
      </c>
      <c r="AN41" s="17">
        <f>COUNTIF(Aou!$B44:$AF44,AN$2)</f>
        <v>0</v>
      </c>
      <c r="AO41" s="18">
        <f>COUNTIF(Aou!$B44:$AF44,AO$2)</f>
        <v>0</v>
      </c>
      <c r="AP41" s="16">
        <f>COUNTIF(Sep!$B44:$AF44,AP$2)</f>
        <v>0</v>
      </c>
      <c r="AQ41" s="17">
        <f>COUNTIF(Sep!$B44:$AF44,AQ$2)</f>
        <v>0</v>
      </c>
      <c r="AR41" s="17">
        <f>COUNTIF(Sep!$B44:$AF44,AR$2)</f>
        <v>0</v>
      </c>
      <c r="AS41" s="17">
        <f>COUNTIF(Sep!$B44:$AF44,AS$2)</f>
        <v>0</v>
      </c>
      <c r="AT41" s="18">
        <f>COUNTIF(Sep!$B44:$AF44,AT$2)</f>
        <v>0</v>
      </c>
      <c r="AU41" s="16">
        <f>COUNTIF(Oct!$B44:$AF44,AU$2)</f>
        <v>0</v>
      </c>
      <c r="AV41" s="17">
        <f>COUNTIF(Oct!$B44:$AF44,AV$2)</f>
        <v>0</v>
      </c>
      <c r="AW41" s="17">
        <f>COUNTIF(Oct!$B44:$AF44,AW$2)</f>
        <v>0</v>
      </c>
      <c r="AX41" s="17">
        <f>COUNTIF(Oct!$B44:$AF44,AX$2)</f>
        <v>0</v>
      </c>
      <c r="AY41" s="18">
        <f>COUNTIF(Oct!$B44:$AF44,AY$2)</f>
        <v>0</v>
      </c>
      <c r="AZ41" s="16">
        <f>COUNTIF(Nov!$B44:$AF44,AZ$2)</f>
        <v>0</v>
      </c>
      <c r="BA41" s="17">
        <f>COUNTIF(Nov!$B44:$AF44,BA$2)</f>
        <v>0</v>
      </c>
      <c r="BB41" s="17">
        <f>COUNTIF(Nov!$B44:$AF44,BB$2)</f>
        <v>0</v>
      </c>
      <c r="BC41" s="17">
        <f>COUNTIF(Nov!$B44:$AF44,BC$2)</f>
        <v>0</v>
      </c>
      <c r="BD41" s="18">
        <f>COUNTIF(Nov!$B44:$AF44,BD$2)</f>
        <v>0</v>
      </c>
      <c r="BE41" s="16">
        <f>COUNTIF(Dec!$B44:$AF44,BE$2)</f>
        <v>0</v>
      </c>
      <c r="BF41" s="17">
        <f>COUNTIF(Dec!$B44:$AF44,BF$2)</f>
        <v>0</v>
      </c>
      <c r="BG41" s="17">
        <f>COUNTIF(Dec!$B44:$AF44,BG$2)</f>
        <v>0</v>
      </c>
      <c r="BH41" s="17">
        <f>COUNTIF(Dec!$B44:$AF44,BH$2)</f>
        <v>0</v>
      </c>
      <c r="BI41" s="18">
        <f>COUNTIF(Dec!$B44:$AF44,BI$2)</f>
        <v>0</v>
      </c>
      <c r="BJ41" s="16">
        <f>COUNTIF('Jan (2)'!B45:AF45,BJ$2)</f>
        <v>0</v>
      </c>
      <c r="BK41" s="17">
        <f>COUNTIF('Jan (2)'!C45:AG45,BK$2)</f>
        <v>0</v>
      </c>
      <c r="BL41" s="17">
        <f>COUNTIF('Jan (2)'!D45:AH45,BL$2)</f>
        <v>0</v>
      </c>
      <c r="BM41" s="17">
        <f>COUNTIF('Jan (2)'!E45:AI45,BM$2)</f>
        <v>0</v>
      </c>
      <c r="BN41" s="18">
        <f>COUNTIF('Jan (2)'!F45:AJ45,BN$2)</f>
        <v>0</v>
      </c>
    </row>
    <row r="42" spans="1:66" x14ac:dyDescent="0.25">
      <c r="A42" t="s">
        <v>19</v>
      </c>
      <c r="B42" s="16">
        <f>COUNTIF(Jan!$B45:$AF45,B$2)</f>
        <v>0</v>
      </c>
      <c r="C42" s="17">
        <f>COUNTIF(Jan!$B45:$AF45,C$2)</f>
        <v>0</v>
      </c>
      <c r="D42" s="17">
        <f>COUNTIF(Jan!$B45:$AF45,D$2)</f>
        <v>0</v>
      </c>
      <c r="E42" s="17">
        <f>COUNTIF(Jan!$B45:$AF45,E$2)</f>
        <v>0</v>
      </c>
      <c r="F42" s="18">
        <f>COUNTIF(Jan!$B45:$AF45,F$2)</f>
        <v>20</v>
      </c>
      <c r="G42" s="16">
        <f>COUNTIF(Fev!$B45:$AF45,G$2)</f>
        <v>0</v>
      </c>
      <c r="H42" s="17">
        <f>COUNTIF(Fev!$B45:$AF45,H$2)</f>
        <v>0</v>
      </c>
      <c r="I42" s="17">
        <f>COUNTIF(Fev!$B45:$AF45,I$2)</f>
        <v>0</v>
      </c>
      <c r="J42" s="17">
        <f>COUNTIF(Fev!$B45:$AF45,J$2)</f>
        <v>0</v>
      </c>
      <c r="K42" s="18">
        <f>COUNTIF(Fev!$B45:$AF45,K$2)</f>
        <v>15</v>
      </c>
      <c r="L42" s="16">
        <f>COUNTIF(Mar!$B45:$AF45,L$2)</f>
        <v>0</v>
      </c>
      <c r="M42" s="17">
        <f>COUNTIF(Mar!$B45:$AF45,M$2)</f>
        <v>0</v>
      </c>
      <c r="N42" s="17">
        <f>COUNTIF(Mar!$B45:$AF45,N$2)</f>
        <v>0</v>
      </c>
      <c r="O42" s="17">
        <f>COUNTIF(Mar!$B45:$AF45,O$2)</f>
        <v>0</v>
      </c>
      <c r="P42" s="18">
        <f>COUNTIF(Mar!$B45:$AF45,P$2)</f>
        <v>0</v>
      </c>
      <c r="Q42" s="16">
        <f>COUNTIF(Avr!$B45:$AF45,Q$2)</f>
        <v>0</v>
      </c>
      <c r="R42" s="17">
        <f>COUNTIF(Avr!$B45:$AF45,R$2)</f>
        <v>0</v>
      </c>
      <c r="S42" s="17">
        <f>COUNTIF(Avr!$B45:$AF45,S$2)</f>
        <v>0</v>
      </c>
      <c r="T42" s="17">
        <f>COUNTIF(Avr!$B45:$AF45,T$2)</f>
        <v>0</v>
      </c>
      <c r="U42" s="18">
        <f>COUNTIF(Avr!$B45:$AF45,U$2)</f>
        <v>0</v>
      </c>
      <c r="V42" s="16">
        <f>COUNTIF(Mai!$B45:$AF45,V$2)</f>
        <v>0</v>
      </c>
      <c r="W42" s="17">
        <f>COUNTIF(Mai!$B45:$AF45,W$2)</f>
        <v>0</v>
      </c>
      <c r="X42" s="17">
        <f>COUNTIF(Mai!$B45:$AF45,X$2)</f>
        <v>19</v>
      </c>
      <c r="Y42" s="17">
        <f>COUNTIF(Mai!$B45:$AF45,Y$2)</f>
        <v>0</v>
      </c>
      <c r="Z42" s="18">
        <f>COUNTIF(Mai!$B45:$AF45,Z$2)</f>
        <v>0</v>
      </c>
      <c r="AA42" s="16">
        <f>COUNTIF(Jun!$B45:$AF45,AA$2)</f>
        <v>0</v>
      </c>
      <c r="AB42" s="17">
        <f>COUNTIF(Jun!$B45:$AF45,AB$2)</f>
        <v>0</v>
      </c>
      <c r="AC42" s="17">
        <f>COUNTIF(Jun!$B45:$AF45,AC$2)</f>
        <v>22</v>
      </c>
      <c r="AD42" s="17">
        <f>COUNTIF(Jun!$B45:$AF45,AD$2)</f>
        <v>0</v>
      </c>
      <c r="AE42" s="18">
        <f>COUNTIF(Jun!$B45:$AF45,AE$2)</f>
        <v>0</v>
      </c>
      <c r="AF42" s="16">
        <f>COUNTIF(Jul!$B45:$AF45,AF$2)</f>
        <v>0</v>
      </c>
      <c r="AG42" s="17">
        <f>COUNTIF(Jul!$B45:$AF45,AG$2)</f>
        <v>0</v>
      </c>
      <c r="AH42" s="17">
        <f>COUNTIF(Jul!$B45:$AF45,AH$2)</f>
        <v>21</v>
      </c>
      <c r="AI42" s="17">
        <f>COUNTIF(Jul!$B45:$AF45,AI$2)</f>
        <v>0</v>
      </c>
      <c r="AJ42" s="18">
        <f>COUNTIF(Jul!$B45:$AF45,AJ$2)</f>
        <v>0</v>
      </c>
      <c r="AK42" s="16">
        <f>COUNTIF(Aou!$B45:$AF45,AK$2)</f>
        <v>0</v>
      </c>
      <c r="AL42" s="17">
        <f>COUNTIF(Aou!$B45:$AF45,AL$2)</f>
        <v>0</v>
      </c>
      <c r="AM42" s="17">
        <f>COUNTIF(Aou!$B45:$AF45,AM$2)</f>
        <v>22</v>
      </c>
      <c r="AN42" s="17">
        <f>COUNTIF(Aou!$B45:$AF45,AN$2)</f>
        <v>0</v>
      </c>
      <c r="AO42" s="18">
        <f>COUNTIF(Aou!$B45:$AF45,AO$2)</f>
        <v>0</v>
      </c>
      <c r="AP42" s="16">
        <f>COUNTIF(Sep!$B45:$AF45,AP$2)</f>
        <v>0</v>
      </c>
      <c r="AQ42" s="17">
        <f>COUNTIF(Sep!$B45:$AF45,AQ$2)</f>
        <v>0</v>
      </c>
      <c r="AR42" s="17">
        <f>COUNTIF(Sep!$B45:$AF45,AR$2)</f>
        <v>22</v>
      </c>
      <c r="AS42" s="17">
        <f>COUNTIF(Sep!$B45:$AF45,AS$2)</f>
        <v>0</v>
      </c>
      <c r="AT42" s="18">
        <f>COUNTIF(Sep!$B45:$AF45,AT$2)</f>
        <v>0</v>
      </c>
      <c r="AU42" s="16">
        <f>COUNTIF(Oct!$B45:$AF45,AU$2)</f>
        <v>0</v>
      </c>
      <c r="AV42" s="17">
        <f>COUNTIF(Oct!$B45:$AF45,AV$2)</f>
        <v>0</v>
      </c>
      <c r="AW42" s="17">
        <f>COUNTIF(Oct!$B45:$AF45,AW$2)</f>
        <v>21</v>
      </c>
      <c r="AX42" s="17">
        <f>COUNTIF(Oct!$B45:$AF45,AX$2)</f>
        <v>0</v>
      </c>
      <c r="AY42" s="18">
        <f>COUNTIF(Oct!$B45:$AF45,AY$2)</f>
        <v>0</v>
      </c>
      <c r="AZ42" s="16">
        <f>COUNTIF(Nov!$B45:$AF45,AZ$2)</f>
        <v>0</v>
      </c>
      <c r="BA42" s="17">
        <f>COUNTIF(Nov!$B45:$AF45,BA$2)</f>
        <v>0</v>
      </c>
      <c r="BB42" s="17">
        <f>COUNTIF(Nov!$B45:$AF45,BB$2)</f>
        <v>20</v>
      </c>
      <c r="BC42" s="17">
        <f>COUNTIF(Nov!$B45:$AF45,BC$2)</f>
        <v>0</v>
      </c>
      <c r="BD42" s="18">
        <f>COUNTIF(Nov!$B45:$AF45,BD$2)</f>
        <v>0</v>
      </c>
      <c r="BE42" s="16">
        <f>COUNTIF(Dec!$B45:$AF45,BE$2)</f>
        <v>0</v>
      </c>
      <c r="BF42" s="17">
        <f>COUNTIF(Dec!$B45:$AF45,BF$2)</f>
        <v>0</v>
      </c>
      <c r="BG42" s="17">
        <f>COUNTIF(Dec!$B45:$AF45,BG$2)</f>
        <v>23</v>
      </c>
      <c r="BH42" s="17">
        <f>COUNTIF(Dec!$B45:$AF45,BH$2)</f>
        <v>0</v>
      </c>
      <c r="BI42" s="18">
        <f>COUNTIF(Dec!$B45:$AF45,BI$2)</f>
        <v>0</v>
      </c>
      <c r="BJ42" s="16">
        <f>COUNTIF('Jan (2)'!B46:AF46,BJ$2)</f>
        <v>0</v>
      </c>
      <c r="BK42" s="17">
        <f>COUNTIF('Jan (2)'!C46:AG46,BK$2)</f>
        <v>0</v>
      </c>
      <c r="BL42" s="17">
        <f>COUNTIF('Jan (2)'!D46:AH46,BL$2)</f>
        <v>0</v>
      </c>
      <c r="BM42" s="17">
        <f>COUNTIF('Jan (2)'!E46:AI46,BM$2)</f>
        <v>0</v>
      </c>
      <c r="BN42" s="18">
        <f>COUNTIF('Jan (2)'!F46:AJ46,BN$2)</f>
        <v>0</v>
      </c>
    </row>
    <row r="43" spans="1:66" hidden="1" x14ac:dyDescent="0.25">
      <c r="B43" s="16">
        <f>COUNTIF(Jan!$B46:$AF46,B$2)</f>
        <v>0</v>
      </c>
      <c r="C43" s="17">
        <f>COUNTIF(Jan!$B46:$AF46,C$2)</f>
        <v>0</v>
      </c>
      <c r="D43" s="17">
        <f>COUNTIF(Jan!$B46:$AF46,D$2)</f>
        <v>0</v>
      </c>
      <c r="E43" s="17">
        <f>COUNTIF(Jan!$B46:$AF46,E$2)</f>
        <v>0</v>
      </c>
      <c r="F43" s="18">
        <f>COUNTIF(Jan!$B46:$AF46,F$2)</f>
        <v>0</v>
      </c>
      <c r="G43" s="16">
        <f>COUNTIF(Fev!$B46:$AF46,G$2)</f>
        <v>0</v>
      </c>
      <c r="H43" s="17">
        <f>COUNTIF(Fev!$B46:$AF46,H$2)</f>
        <v>0</v>
      </c>
      <c r="I43" s="17">
        <f>COUNTIF(Fev!$B46:$AF46,I$2)</f>
        <v>0</v>
      </c>
      <c r="J43" s="17">
        <f>COUNTIF(Fev!$B46:$AF46,J$2)</f>
        <v>0</v>
      </c>
      <c r="K43" s="18">
        <f>COUNTIF(Fev!$B46:$AF46,K$2)</f>
        <v>0</v>
      </c>
      <c r="L43" s="16">
        <f>COUNTIF(Mar!$B46:$AF46,L$2)</f>
        <v>0</v>
      </c>
      <c r="M43" s="17">
        <f>COUNTIF(Mar!$B46:$AF46,M$2)</f>
        <v>0</v>
      </c>
      <c r="N43" s="17">
        <f>COUNTIF(Mar!$B46:$AF46,N$2)</f>
        <v>0</v>
      </c>
      <c r="O43" s="17">
        <f>COUNTIF(Mar!$B46:$AF46,O$2)</f>
        <v>0</v>
      </c>
      <c r="P43" s="18">
        <f>COUNTIF(Mar!$B46:$AF46,P$2)</f>
        <v>0</v>
      </c>
      <c r="Q43" s="16">
        <f>COUNTIF(Avr!$B46:$AF46,Q$2)</f>
        <v>0</v>
      </c>
      <c r="R43" s="17">
        <f>COUNTIF(Avr!$B46:$AF46,R$2)</f>
        <v>0</v>
      </c>
      <c r="S43" s="17">
        <f>COUNTIF(Avr!$B46:$AF46,S$2)</f>
        <v>0</v>
      </c>
      <c r="T43" s="17">
        <f>COUNTIF(Avr!$B46:$AF46,T$2)</f>
        <v>0</v>
      </c>
      <c r="U43" s="18">
        <f>COUNTIF(Avr!$B46:$AF46,U$2)</f>
        <v>0</v>
      </c>
      <c r="V43" s="16">
        <f>COUNTIF(Mai!$B46:$AF46,V$2)</f>
        <v>0</v>
      </c>
      <c r="W43" s="17">
        <f>COUNTIF(Mai!$B46:$AF46,W$2)</f>
        <v>0</v>
      </c>
      <c r="X43" s="17">
        <f>COUNTIF(Mai!$B46:$AF46,X$2)</f>
        <v>0</v>
      </c>
      <c r="Y43" s="17">
        <f>COUNTIF(Mai!$B46:$AF46,Y$2)</f>
        <v>0</v>
      </c>
      <c r="Z43" s="18">
        <f>COUNTIF(Mai!$B46:$AF46,Z$2)</f>
        <v>0</v>
      </c>
      <c r="AA43" s="16">
        <f>COUNTIF(Jun!$B46:$AF46,AA$2)</f>
        <v>0</v>
      </c>
      <c r="AB43" s="17">
        <f>COUNTIF(Jun!$B46:$AF46,AB$2)</f>
        <v>0</v>
      </c>
      <c r="AC43" s="17">
        <f>COUNTIF(Jun!$B46:$AF46,AC$2)</f>
        <v>0</v>
      </c>
      <c r="AD43" s="17">
        <f>COUNTIF(Jun!$B46:$AF46,AD$2)</f>
        <v>0</v>
      </c>
      <c r="AE43" s="18">
        <f>COUNTIF(Jun!$B46:$AF46,AE$2)</f>
        <v>0</v>
      </c>
      <c r="AF43" s="16">
        <f>COUNTIF(Jul!$B46:$AF46,AF$2)</f>
        <v>0</v>
      </c>
      <c r="AG43" s="17">
        <f>COUNTIF(Jul!$B46:$AF46,AG$2)</f>
        <v>0</v>
      </c>
      <c r="AH43" s="17">
        <f>COUNTIF(Jul!$B46:$AF46,AH$2)</f>
        <v>0</v>
      </c>
      <c r="AI43" s="17">
        <f>COUNTIF(Jul!$B46:$AF46,AI$2)</f>
        <v>0</v>
      </c>
      <c r="AJ43" s="18">
        <f>COUNTIF(Jul!$B46:$AF46,AJ$2)</f>
        <v>0</v>
      </c>
      <c r="AK43" s="16">
        <f>COUNTIF(Aou!$B46:$AF46,AK$2)</f>
        <v>0</v>
      </c>
      <c r="AL43" s="17">
        <f>COUNTIF(Aou!$B46:$AF46,AL$2)</f>
        <v>0</v>
      </c>
      <c r="AM43" s="17">
        <f>COUNTIF(Aou!$B46:$AF46,AM$2)</f>
        <v>0</v>
      </c>
      <c r="AN43" s="17">
        <f>COUNTIF(Aou!$B46:$AF46,AN$2)</f>
        <v>0</v>
      </c>
      <c r="AO43" s="18">
        <f>COUNTIF(Aou!$B46:$AF46,AO$2)</f>
        <v>0</v>
      </c>
      <c r="AP43" s="16">
        <f>COUNTIF(Sep!$B46:$AF46,AP$2)</f>
        <v>0</v>
      </c>
      <c r="AQ43" s="17">
        <f>COUNTIF(Sep!$B46:$AF46,AQ$2)</f>
        <v>0</v>
      </c>
      <c r="AR43" s="17">
        <f>COUNTIF(Sep!$B46:$AF46,AR$2)</f>
        <v>0</v>
      </c>
      <c r="AS43" s="17">
        <f>COUNTIF(Sep!$B46:$AF46,AS$2)</f>
        <v>0</v>
      </c>
      <c r="AT43" s="18">
        <f>COUNTIF(Sep!$B46:$AF46,AT$2)</f>
        <v>0</v>
      </c>
      <c r="AU43" s="16">
        <f>COUNTIF(Oct!$B46:$AF46,AU$2)</f>
        <v>0</v>
      </c>
      <c r="AV43" s="17">
        <f>COUNTIF(Oct!$B46:$AF46,AV$2)</f>
        <v>0</v>
      </c>
      <c r="AW43" s="17">
        <f>COUNTIF(Oct!$B46:$AF46,AW$2)</f>
        <v>0</v>
      </c>
      <c r="AX43" s="17">
        <f>COUNTIF(Oct!$B46:$AF46,AX$2)</f>
        <v>0</v>
      </c>
      <c r="AY43" s="18">
        <f>COUNTIF(Oct!$B46:$AF46,AY$2)</f>
        <v>0</v>
      </c>
      <c r="AZ43" s="16">
        <f>COUNTIF(Nov!$B46:$AF46,AZ$2)</f>
        <v>0</v>
      </c>
      <c r="BA43" s="17">
        <f>COUNTIF(Nov!$B46:$AF46,BA$2)</f>
        <v>0</v>
      </c>
      <c r="BB43" s="17">
        <f>COUNTIF(Nov!$B46:$AF46,BB$2)</f>
        <v>0</v>
      </c>
      <c r="BC43" s="17">
        <f>COUNTIF(Nov!$B46:$AF46,BC$2)</f>
        <v>0</v>
      </c>
      <c r="BD43" s="18">
        <f>COUNTIF(Nov!$B46:$AF46,BD$2)</f>
        <v>0</v>
      </c>
      <c r="BE43" s="16">
        <f>COUNTIF(Dec!$B46:$AF46,BE$2)</f>
        <v>0</v>
      </c>
      <c r="BF43" s="17">
        <f>COUNTIF(Dec!$B46:$AF46,BF$2)</f>
        <v>0</v>
      </c>
      <c r="BG43" s="17">
        <f>COUNTIF(Dec!$B46:$AF46,BG$2)</f>
        <v>0</v>
      </c>
      <c r="BH43" s="17">
        <f>COUNTIF(Dec!$B46:$AF46,BH$2)</f>
        <v>0</v>
      </c>
      <c r="BI43" s="18">
        <f>COUNTIF(Dec!$B46:$AF46,BI$2)</f>
        <v>0</v>
      </c>
      <c r="BJ43" s="16">
        <f>COUNTIF('Jan (2)'!B47:AF47,BJ$2)</f>
        <v>0</v>
      </c>
      <c r="BK43" s="17">
        <f>COUNTIF('Jan (2)'!C47:AG47,BK$2)</f>
        <v>0</v>
      </c>
      <c r="BL43" s="17">
        <f>COUNTIF('Jan (2)'!D47:AH47,BL$2)</f>
        <v>0</v>
      </c>
      <c r="BM43" s="17">
        <f>COUNTIF('Jan (2)'!E47:AI47,BM$2)</f>
        <v>0</v>
      </c>
      <c r="BN43" s="18">
        <f>COUNTIF('Jan (2)'!F47:AJ47,BN$2)</f>
        <v>0</v>
      </c>
    </row>
    <row r="44" spans="1:66" hidden="1" x14ac:dyDescent="0.25">
      <c r="B44" s="16">
        <f>COUNTIF(Jan!$B47:$AF47,B$2)</f>
        <v>0</v>
      </c>
      <c r="C44" s="17">
        <f>COUNTIF(Jan!$B47:$AF47,C$2)</f>
        <v>0</v>
      </c>
      <c r="D44" s="17">
        <f>COUNTIF(Jan!$B47:$AF47,D$2)</f>
        <v>0</v>
      </c>
      <c r="E44" s="17">
        <f>COUNTIF(Jan!$B47:$AF47,E$2)</f>
        <v>0</v>
      </c>
      <c r="F44" s="18">
        <f>COUNTIF(Jan!$B47:$AF47,F$2)</f>
        <v>0</v>
      </c>
      <c r="G44" s="16">
        <f>COUNTIF(Fev!$B47:$AF47,G$2)</f>
        <v>0</v>
      </c>
      <c r="H44" s="17">
        <f>COUNTIF(Fev!$B47:$AF47,H$2)</f>
        <v>0</v>
      </c>
      <c r="I44" s="17">
        <f>COUNTIF(Fev!$B47:$AF47,I$2)</f>
        <v>0</v>
      </c>
      <c r="J44" s="17">
        <f>COUNTIF(Fev!$B47:$AF47,J$2)</f>
        <v>0</v>
      </c>
      <c r="K44" s="18">
        <f>COUNTIF(Fev!$B47:$AF47,K$2)</f>
        <v>0</v>
      </c>
      <c r="L44" s="16">
        <f>COUNTIF(Mar!$B47:$AF47,L$2)</f>
        <v>0</v>
      </c>
      <c r="M44" s="17">
        <f>COUNTIF(Mar!$B47:$AF47,M$2)</f>
        <v>0</v>
      </c>
      <c r="N44" s="17">
        <f>COUNTIF(Mar!$B47:$AF47,N$2)</f>
        <v>0</v>
      </c>
      <c r="O44" s="17">
        <f>COUNTIF(Mar!$B47:$AF47,O$2)</f>
        <v>0</v>
      </c>
      <c r="P44" s="18">
        <f>COUNTIF(Mar!$B47:$AF47,P$2)</f>
        <v>0</v>
      </c>
      <c r="Q44" s="16">
        <f>COUNTIF(Avr!$B47:$AF47,Q$2)</f>
        <v>0</v>
      </c>
      <c r="R44" s="17">
        <f>COUNTIF(Avr!$B47:$AF47,R$2)</f>
        <v>0</v>
      </c>
      <c r="S44" s="17">
        <f>COUNTIF(Avr!$B47:$AF47,S$2)</f>
        <v>0</v>
      </c>
      <c r="T44" s="17">
        <f>COUNTIF(Avr!$B47:$AF47,T$2)</f>
        <v>0</v>
      </c>
      <c r="U44" s="18">
        <f>COUNTIF(Avr!$B47:$AF47,U$2)</f>
        <v>0</v>
      </c>
      <c r="V44" s="16">
        <f>COUNTIF(Mai!$B47:$AF47,V$2)</f>
        <v>0</v>
      </c>
      <c r="W44" s="17">
        <f>COUNTIF(Mai!$B47:$AF47,W$2)</f>
        <v>0</v>
      </c>
      <c r="X44" s="17">
        <f>COUNTIF(Mai!$B47:$AF47,X$2)</f>
        <v>0</v>
      </c>
      <c r="Y44" s="17">
        <f>COUNTIF(Mai!$B47:$AF47,Y$2)</f>
        <v>0</v>
      </c>
      <c r="Z44" s="18">
        <f>COUNTIF(Mai!$B47:$AF47,Z$2)</f>
        <v>0</v>
      </c>
      <c r="AA44" s="16">
        <f>COUNTIF(Jun!$B47:$AF47,AA$2)</f>
        <v>0</v>
      </c>
      <c r="AB44" s="17">
        <f>COUNTIF(Jun!$B47:$AF47,AB$2)</f>
        <v>0</v>
      </c>
      <c r="AC44" s="17">
        <f>COUNTIF(Jun!$B47:$AF47,AC$2)</f>
        <v>0</v>
      </c>
      <c r="AD44" s="17">
        <f>COUNTIF(Jun!$B47:$AF47,AD$2)</f>
        <v>0</v>
      </c>
      <c r="AE44" s="18">
        <f>COUNTIF(Jun!$B47:$AF47,AE$2)</f>
        <v>0</v>
      </c>
      <c r="AF44" s="16">
        <f>COUNTIF(Jul!$B47:$AF47,AF$2)</f>
        <v>0</v>
      </c>
      <c r="AG44" s="17">
        <f>COUNTIF(Jul!$B47:$AF47,AG$2)</f>
        <v>0</v>
      </c>
      <c r="AH44" s="17">
        <f>COUNTIF(Jul!$B47:$AF47,AH$2)</f>
        <v>0</v>
      </c>
      <c r="AI44" s="17">
        <f>COUNTIF(Jul!$B47:$AF47,AI$2)</f>
        <v>0</v>
      </c>
      <c r="AJ44" s="18">
        <f>COUNTIF(Jul!$B47:$AF47,AJ$2)</f>
        <v>0</v>
      </c>
      <c r="AK44" s="16">
        <f>COUNTIF(Aou!$B47:$AF47,AK$2)</f>
        <v>0</v>
      </c>
      <c r="AL44" s="17">
        <f>COUNTIF(Aou!$B47:$AF47,AL$2)</f>
        <v>0</v>
      </c>
      <c r="AM44" s="17">
        <f>COUNTIF(Aou!$B47:$AF47,AM$2)</f>
        <v>0</v>
      </c>
      <c r="AN44" s="17">
        <f>COUNTIF(Aou!$B47:$AF47,AN$2)</f>
        <v>0</v>
      </c>
      <c r="AO44" s="18">
        <f>COUNTIF(Aou!$B47:$AF47,AO$2)</f>
        <v>0</v>
      </c>
      <c r="AP44" s="16">
        <f>COUNTIF(Sep!$B47:$AF47,AP$2)</f>
        <v>0</v>
      </c>
      <c r="AQ44" s="17">
        <f>COUNTIF(Sep!$B47:$AF47,AQ$2)</f>
        <v>0</v>
      </c>
      <c r="AR44" s="17">
        <f>COUNTIF(Sep!$B47:$AF47,AR$2)</f>
        <v>0</v>
      </c>
      <c r="AS44" s="17">
        <f>COUNTIF(Sep!$B47:$AF47,AS$2)</f>
        <v>0</v>
      </c>
      <c r="AT44" s="18">
        <f>COUNTIF(Sep!$B47:$AF47,AT$2)</f>
        <v>0</v>
      </c>
      <c r="AU44" s="16">
        <f>COUNTIF(Oct!$B47:$AF47,AU$2)</f>
        <v>0</v>
      </c>
      <c r="AV44" s="17">
        <f>COUNTIF(Oct!$B47:$AF47,AV$2)</f>
        <v>0</v>
      </c>
      <c r="AW44" s="17">
        <f>COUNTIF(Oct!$B47:$AF47,AW$2)</f>
        <v>0</v>
      </c>
      <c r="AX44" s="17">
        <f>COUNTIF(Oct!$B47:$AF47,AX$2)</f>
        <v>0</v>
      </c>
      <c r="AY44" s="18">
        <f>COUNTIF(Oct!$B47:$AF47,AY$2)</f>
        <v>0</v>
      </c>
      <c r="AZ44" s="16">
        <f>COUNTIF(Nov!$B47:$AF47,AZ$2)</f>
        <v>0</v>
      </c>
      <c r="BA44" s="17">
        <f>COUNTIF(Nov!$B47:$AF47,BA$2)</f>
        <v>0</v>
      </c>
      <c r="BB44" s="17">
        <f>COUNTIF(Nov!$B47:$AF47,BB$2)</f>
        <v>0</v>
      </c>
      <c r="BC44" s="17">
        <f>COUNTIF(Nov!$B47:$AF47,BC$2)</f>
        <v>0</v>
      </c>
      <c r="BD44" s="18">
        <f>COUNTIF(Nov!$B47:$AF47,BD$2)</f>
        <v>0</v>
      </c>
      <c r="BE44" s="16">
        <f>COUNTIF(Dec!$B47:$AF47,BE$2)</f>
        <v>0</v>
      </c>
      <c r="BF44" s="17">
        <f>COUNTIF(Dec!$B47:$AF47,BF$2)</f>
        <v>0</v>
      </c>
      <c r="BG44" s="17">
        <f>COUNTIF(Dec!$B47:$AF47,BG$2)</f>
        <v>0</v>
      </c>
      <c r="BH44" s="17">
        <f>COUNTIF(Dec!$B47:$AF47,BH$2)</f>
        <v>0</v>
      </c>
      <c r="BI44" s="18">
        <f>COUNTIF(Dec!$B47:$AF47,BI$2)</f>
        <v>0</v>
      </c>
      <c r="BJ44" s="16">
        <f>COUNTIF('Jan (2)'!B48:AF48,BJ$2)</f>
        <v>0</v>
      </c>
      <c r="BK44" s="17">
        <f>COUNTIF('Jan (2)'!C48:AG48,BK$2)</f>
        <v>0</v>
      </c>
      <c r="BL44" s="17">
        <f>COUNTIF('Jan (2)'!D48:AH48,BL$2)</f>
        <v>0</v>
      </c>
      <c r="BM44" s="17">
        <f>COUNTIF('Jan (2)'!E48:AI48,BM$2)</f>
        <v>0</v>
      </c>
      <c r="BN44" s="18">
        <f>COUNTIF('Jan (2)'!F48:AJ48,BN$2)</f>
        <v>0</v>
      </c>
    </row>
    <row r="45" spans="1:66" x14ac:dyDescent="0.25">
      <c r="A45" t="s">
        <v>23</v>
      </c>
      <c r="B45" s="16">
        <f>COUNTIF(Jan!$B48:$AF48,B$2)</f>
        <v>0</v>
      </c>
      <c r="C45" s="17">
        <f>COUNTIF(Jan!$B48:$AF48,C$2)</f>
        <v>0</v>
      </c>
      <c r="D45" s="17">
        <f>COUNTIF(Jan!$B48:$AF48,D$2)</f>
        <v>0</v>
      </c>
      <c r="E45" s="17">
        <f>COUNTIF(Jan!$B48:$AF48,E$2)</f>
        <v>0</v>
      </c>
      <c r="F45" s="18">
        <f>COUNTIF(Jan!$B48:$AF48,F$2)</f>
        <v>0</v>
      </c>
      <c r="G45" s="16">
        <f>COUNTIF(Fev!$B48:$AF48,G$2)</f>
        <v>1</v>
      </c>
      <c r="H45" s="17">
        <f>COUNTIF(Fev!$B48:$AF48,H$2)</f>
        <v>0</v>
      </c>
      <c r="I45" s="17">
        <f>COUNTIF(Fev!$B48:$AF48,I$2)</f>
        <v>0</v>
      </c>
      <c r="J45" s="17">
        <f>COUNTIF(Fev!$B48:$AF48,J$2)</f>
        <v>0</v>
      </c>
      <c r="K45" s="18">
        <f>COUNTIF(Fev!$B48:$AF48,K$2)</f>
        <v>0</v>
      </c>
      <c r="L45" s="16">
        <f>COUNTIF(Mar!$B48:$AF48,L$2)</f>
        <v>0</v>
      </c>
      <c r="M45" s="17">
        <f>COUNTIF(Mar!$B48:$AF48,M$2)</f>
        <v>0</v>
      </c>
      <c r="N45" s="17">
        <f>COUNTIF(Mar!$B48:$AF48,N$2)</f>
        <v>0</v>
      </c>
      <c r="O45" s="17">
        <f>COUNTIF(Mar!$B48:$AF48,O$2)</f>
        <v>0</v>
      </c>
      <c r="P45" s="18">
        <f>COUNTIF(Mar!$B48:$AF48,P$2)</f>
        <v>0</v>
      </c>
      <c r="Q45" s="16">
        <f>COUNTIF(Avr!$B48:$AF48,Q$2)</f>
        <v>0</v>
      </c>
      <c r="R45" s="17">
        <f>COUNTIF(Avr!$B48:$AF48,R$2)</f>
        <v>0</v>
      </c>
      <c r="S45" s="17">
        <f>COUNTIF(Avr!$B48:$AF48,S$2)</f>
        <v>0</v>
      </c>
      <c r="T45" s="17">
        <f>COUNTIF(Avr!$B48:$AF48,T$2)</f>
        <v>0</v>
      </c>
      <c r="U45" s="18">
        <f>COUNTIF(Avr!$B48:$AF48,U$2)</f>
        <v>0</v>
      </c>
      <c r="V45" s="16">
        <f>COUNTIF(Mai!$B48:$AF48,V$2)</f>
        <v>0</v>
      </c>
      <c r="W45" s="17">
        <f>COUNTIF(Mai!$B48:$AF48,W$2)</f>
        <v>0</v>
      </c>
      <c r="X45" s="17">
        <f>COUNTIF(Mai!$B48:$AF48,X$2)</f>
        <v>0</v>
      </c>
      <c r="Y45" s="17">
        <f>COUNTIF(Mai!$B48:$AF48,Y$2)</f>
        <v>0</v>
      </c>
      <c r="Z45" s="18">
        <f>COUNTIF(Mai!$B48:$AF48,Z$2)</f>
        <v>0</v>
      </c>
      <c r="AA45" s="16">
        <f>COUNTIF(Jun!$B48:$AF48,AA$2)</f>
        <v>0</v>
      </c>
      <c r="AB45" s="17">
        <f>COUNTIF(Jun!$B48:$AF48,AB$2)</f>
        <v>0</v>
      </c>
      <c r="AC45" s="17">
        <f>COUNTIF(Jun!$B48:$AF48,AC$2)</f>
        <v>0</v>
      </c>
      <c r="AD45" s="17">
        <f>COUNTIF(Jun!$B48:$AF48,AD$2)</f>
        <v>0</v>
      </c>
      <c r="AE45" s="18">
        <f>COUNTIF(Jun!$B48:$AF48,AE$2)</f>
        <v>0</v>
      </c>
      <c r="AF45" s="16">
        <f>COUNTIF(Jul!$B48:$AF48,AF$2)</f>
        <v>0</v>
      </c>
      <c r="AG45" s="17">
        <f>COUNTIF(Jul!$B48:$AF48,AG$2)</f>
        <v>0</v>
      </c>
      <c r="AH45" s="17">
        <f>COUNTIF(Jul!$B48:$AF48,AH$2)</f>
        <v>0</v>
      </c>
      <c r="AI45" s="17">
        <f>COUNTIF(Jul!$B48:$AF48,AI$2)</f>
        <v>0</v>
      </c>
      <c r="AJ45" s="18">
        <f>COUNTIF(Jul!$B48:$AF48,AJ$2)</f>
        <v>0</v>
      </c>
      <c r="AK45" s="16">
        <f>COUNTIF(Aou!$B48:$AF48,AK$2)</f>
        <v>0</v>
      </c>
      <c r="AL45" s="17">
        <f>COUNTIF(Aou!$B48:$AF48,AL$2)</f>
        <v>0</v>
      </c>
      <c r="AM45" s="17">
        <f>COUNTIF(Aou!$B48:$AF48,AM$2)</f>
        <v>0</v>
      </c>
      <c r="AN45" s="17">
        <f>COUNTIF(Aou!$B48:$AF48,AN$2)</f>
        <v>0</v>
      </c>
      <c r="AO45" s="18">
        <f>COUNTIF(Aou!$B48:$AF48,AO$2)</f>
        <v>0</v>
      </c>
      <c r="AP45" s="16">
        <f>COUNTIF(Sep!$B48:$AF48,AP$2)</f>
        <v>0</v>
      </c>
      <c r="AQ45" s="17">
        <f>COUNTIF(Sep!$B48:$AF48,AQ$2)</f>
        <v>0</v>
      </c>
      <c r="AR45" s="17">
        <f>COUNTIF(Sep!$B48:$AF48,AR$2)</f>
        <v>0</v>
      </c>
      <c r="AS45" s="17">
        <f>COUNTIF(Sep!$B48:$AF48,AS$2)</f>
        <v>0</v>
      </c>
      <c r="AT45" s="18">
        <f>COUNTIF(Sep!$B48:$AF48,AT$2)</f>
        <v>0</v>
      </c>
      <c r="AU45" s="16">
        <f>COUNTIF(Oct!$B48:$AF48,AU$2)</f>
        <v>0</v>
      </c>
      <c r="AV45" s="17">
        <f>COUNTIF(Oct!$B48:$AF48,AV$2)</f>
        <v>0</v>
      </c>
      <c r="AW45" s="17">
        <f>COUNTIF(Oct!$B48:$AF48,AW$2)</f>
        <v>0</v>
      </c>
      <c r="AX45" s="17">
        <f>COUNTIF(Oct!$B48:$AF48,AX$2)</f>
        <v>0</v>
      </c>
      <c r="AY45" s="18">
        <f>COUNTIF(Oct!$B48:$AF48,AY$2)</f>
        <v>0</v>
      </c>
      <c r="AZ45" s="16">
        <f>COUNTIF(Nov!$B48:$AF48,AZ$2)</f>
        <v>0</v>
      </c>
      <c r="BA45" s="17">
        <f>COUNTIF(Nov!$B48:$AF48,BA$2)</f>
        <v>0</v>
      </c>
      <c r="BB45" s="17">
        <f>COUNTIF(Nov!$B48:$AF48,BB$2)</f>
        <v>0</v>
      </c>
      <c r="BC45" s="17">
        <f>COUNTIF(Nov!$B48:$AF48,BC$2)</f>
        <v>0</v>
      </c>
      <c r="BD45" s="18">
        <f>COUNTIF(Nov!$B48:$AF48,BD$2)</f>
        <v>0</v>
      </c>
      <c r="BE45" s="16">
        <f>COUNTIF(Dec!$B48:$AF48,BE$2)</f>
        <v>0</v>
      </c>
      <c r="BF45" s="17">
        <f>COUNTIF(Dec!$B48:$AF48,BF$2)</f>
        <v>0</v>
      </c>
      <c r="BG45" s="17">
        <f>COUNTIF(Dec!$B48:$AF48,BG$2)</f>
        <v>0</v>
      </c>
      <c r="BH45" s="17">
        <f>COUNTIF(Dec!$B48:$AF48,BH$2)</f>
        <v>0</v>
      </c>
      <c r="BI45" s="18">
        <f>COUNTIF(Dec!$B48:$AF48,BI$2)</f>
        <v>0</v>
      </c>
      <c r="BJ45" s="16">
        <f>COUNTIF('Jan (2)'!B49:AF49,BJ$2)</f>
        <v>0</v>
      </c>
      <c r="BK45" s="17">
        <f>COUNTIF('Jan (2)'!C49:AG49,BK$2)</f>
        <v>0</v>
      </c>
      <c r="BL45" s="17">
        <f>COUNTIF('Jan (2)'!D49:AH49,BL$2)</f>
        <v>0</v>
      </c>
      <c r="BM45" s="17">
        <f>COUNTIF('Jan (2)'!E49:AI49,BM$2)</f>
        <v>0</v>
      </c>
      <c r="BN45" s="18">
        <f>COUNTIF('Jan (2)'!F49:AJ49,BN$2)</f>
        <v>0</v>
      </c>
    </row>
    <row r="46" spans="1:66" hidden="1" x14ac:dyDescent="0.25">
      <c r="B46" s="16">
        <f>COUNTIF(Jan!$B49:$AF49,B$2)</f>
        <v>0</v>
      </c>
      <c r="C46" s="17">
        <f>COUNTIF(Jan!$B49:$AF49,C$2)</f>
        <v>0</v>
      </c>
      <c r="D46" s="17">
        <f>COUNTIF(Jan!$B49:$AF49,D$2)</f>
        <v>0</v>
      </c>
      <c r="E46" s="17">
        <f>COUNTIF(Jan!$B49:$AF49,E$2)</f>
        <v>0</v>
      </c>
      <c r="F46" s="18">
        <f>COUNTIF(Jan!$B49:$AF49,F$2)</f>
        <v>0</v>
      </c>
      <c r="G46" s="16">
        <f>COUNTIF(Fev!$B49:$AF49,G$2)</f>
        <v>0</v>
      </c>
      <c r="H46" s="17">
        <f>COUNTIF(Fev!$B49:$AF49,H$2)</f>
        <v>0</v>
      </c>
      <c r="I46" s="17">
        <f>COUNTIF(Fev!$B49:$AF49,I$2)</f>
        <v>0</v>
      </c>
      <c r="J46" s="17">
        <f>COUNTIF(Fev!$B49:$AF49,J$2)</f>
        <v>0</v>
      </c>
      <c r="K46" s="18">
        <f>COUNTIF(Fev!$B49:$AF49,K$2)</f>
        <v>0</v>
      </c>
      <c r="L46" s="16">
        <f>COUNTIF(Mar!$B49:$AF49,L$2)</f>
        <v>0</v>
      </c>
      <c r="M46" s="17">
        <f>COUNTIF(Mar!$B49:$AF49,M$2)</f>
        <v>0</v>
      </c>
      <c r="N46" s="17">
        <f>COUNTIF(Mar!$B49:$AF49,N$2)</f>
        <v>0</v>
      </c>
      <c r="O46" s="17">
        <f>COUNTIF(Mar!$B49:$AF49,O$2)</f>
        <v>0</v>
      </c>
      <c r="P46" s="18">
        <f>COUNTIF(Mar!$B49:$AF49,P$2)</f>
        <v>0</v>
      </c>
      <c r="Q46" s="16">
        <f>COUNTIF(Avr!$B49:$AF49,Q$2)</f>
        <v>0</v>
      </c>
      <c r="R46" s="17">
        <f>COUNTIF(Avr!$B49:$AF49,R$2)</f>
        <v>0</v>
      </c>
      <c r="S46" s="17">
        <f>COUNTIF(Avr!$B49:$AF49,S$2)</f>
        <v>0</v>
      </c>
      <c r="T46" s="17">
        <f>COUNTIF(Avr!$B49:$AF49,T$2)</f>
        <v>0</v>
      </c>
      <c r="U46" s="18">
        <f>COUNTIF(Avr!$B49:$AF49,U$2)</f>
        <v>0</v>
      </c>
      <c r="V46" s="16">
        <f>COUNTIF(Mai!$B49:$AF49,V$2)</f>
        <v>0</v>
      </c>
      <c r="W46" s="17">
        <f>COUNTIF(Mai!$B49:$AF49,W$2)</f>
        <v>0</v>
      </c>
      <c r="X46" s="17">
        <f>COUNTIF(Mai!$B49:$AF49,X$2)</f>
        <v>0</v>
      </c>
      <c r="Y46" s="17">
        <f>COUNTIF(Mai!$B49:$AF49,Y$2)</f>
        <v>0</v>
      </c>
      <c r="Z46" s="18">
        <f>COUNTIF(Mai!$B49:$AF49,Z$2)</f>
        <v>0</v>
      </c>
      <c r="AA46" s="16">
        <f>COUNTIF(Jun!$B49:$AF49,AA$2)</f>
        <v>0</v>
      </c>
      <c r="AB46" s="17">
        <f>COUNTIF(Jun!$B49:$AF49,AB$2)</f>
        <v>0</v>
      </c>
      <c r="AC46" s="17">
        <f>COUNTIF(Jun!$B49:$AF49,AC$2)</f>
        <v>0</v>
      </c>
      <c r="AD46" s="17">
        <f>COUNTIF(Jun!$B49:$AF49,AD$2)</f>
        <v>0</v>
      </c>
      <c r="AE46" s="18">
        <f>COUNTIF(Jun!$B49:$AF49,AE$2)</f>
        <v>0</v>
      </c>
      <c r="AF46" s="16">
        <f>COUNTIF(Jul!$B49:$AF49,AF$2)</f>
        <v>0</v>
      </c>
      <c r="AG46" s="17">
        <f>COUNTIF(Jul!$B49:$AF49,AG$2)</f>
        <v>0</v>
      </c>
      <c r="AH46" s="17">
        <f>COUNTIF(Jul!$B49:$AF49,AH$2)</f>
        <v>0</v>
      </c>
      <c r="AI46" s="17">
        <f>COUNTIF(Jul!$B49:$AF49,AI$2)</f>
        <v>0</v>
      </c>
      <c r="AJ46" s="18">
        <f>COUNTIF(Jul!$B49:$AF49,AJ$2)</f>
        <v>0</v>
      </c>
      <c r="AK46" s="16">
        <f>COUNTIF(Aou!$B49:$AF49,AK$2)</f>
        <v>0</v>
      </c>
      <c r="AL46" s="17">
        <f>COUNTIF(Aou!$B49:$AF49,AL$2)</f>
        <v>0</v>
      </c>
      <c r="AM46" s="17">
        <f>COUNTIF(Aou!$B49:$AF49,AM$2)</f>
        <v>0</v>
      </c>
      <c r="AN46" s="17">
        <f>COUNTIF(Aou!$B49:$AF49,AN$2)</f>
        <v>0</v>
      </c>
      <c r="AO46" s="18">
        <f>COUNTIF(Aou!$B49:$AF49,AO$2)</f>
        <v>0</v>
      </c>
      <c r="AP46" s="16">
        <f>COUNTIF(Sep!$B49:$AF49,AP$2)</f>
        <v>0</v>
      </c>
      <c r="AQ46" s="17">
        <f>COUNTIF(Sep!$B49:$AF49,AQ$2)</f>
        <v>0</v>
      </c>
      <c r="AR46" s="17">
        <f>COUNTIF(Sep!$B49:$AF49,AR$2)</f>
        <v>0</v>
      </c>
      <c r="AS46" s="17">
        <f>COUNTIF(Sep!$B49:$AF49,AS$2)</f>
        <v>0</v>
      </c>
      <c r="AT46" s="18">
        <f>COUNTIF(Sep!$B49:$AF49,AT$2)</f>
        <v>0</v>
      </c>
      <c r="AU46" s="16">
        <f>COUNTIF(Oct!$B49:$AF49,AU$2)</f>
        <v>0</v>
      </c>
      <c r="AV46" s="17">
        <f>COUNTIF(Oct!$B49:$AF49,AV$2)</f>
        <v>0</v>
      </c>
      <c r="AW46" s="17">
        <f>COUNTIF(Oct!$B49:$AF49,AW$2)</f>
        <v>0</v>
      </c>
      <c r="AX46" s="17">
        <f>COUNTIF(Oct!$B49:$AF49,AX$2)</f>
        <v>0</v>
      </c>
      <c r="AY46" s="18">
        <f>COUNTIF(Oct!$B49:$AF49,AY$2)</f>
        <v>0</v>
      </c>
      <c r="AZ46" s="16">
        <f>COUNTIF(Nov!$B49:$AF49,AZ$2)</f>
        <v>0</v>
      </c>
      <c r="BA46" s="17">
        <f>COUNTIF(Nov!$B49:$AF49,BA$2)</f>
        <v>0</v>
      </c>
      <c r="BB46" s="17">
        <f>COUNTIF(Nov!$B49:$AF49,BB$2)</f>
        <v>0</v>
      </c>
      <c r="BC46" s="17">
        <f>COUNTIF(Nov!$B49:$AF49,BC$2)</f>
        <v>0</v>
      </c>
      <c r="BD46" s="18">
        <f>COUNTIF(Nov!$B49:$AF49,BD$2)</f>
        <v>0</v>
      </c>
      <c r="BE46" s="16">
        <f>COUNTIF(Dec!$B49:$AF49,BE$2)</f>
        <v>0</v>
      </c>
      <c r="BF46" s="17">
        <f>COUNTIF(Dec!$B49:$AF49,BF$2)</f>
        <v>0</v>
      </c>
      <c r="BG46" s="17">
        <f>COUNTIF(Dec!$B49:$AF49,BG$2)</f>
        <v>0</v>
      </c>
      <c r="BH46" s="17">
        <f>COUNTIF(Dec!$B49:$AF49,BH$2)</f>
        <v>0</v>
      </c>
      <c r="BI46" s="18">
        <f>COUNTIF(Dec!$B49:$AF49,BI$2)</f>
        <v>0</v>
      </c>
      <c r="BJ46" s="16">
        <f>COUNTIF('Jan (2)'!B50:AF50,BJ$2)</f>
        <v>0</v>
      </c>
      <c r="BK46" s="17">
        <f>COUNTIF('Jan (2)'!C50:AG50,BK$2)</f>
        <v>0</v>
      </c>
      <c r="BL46" s="17">
        <f>COUNTIF('Jan (2)'!D50:AH50,BL$2)</f>
        <v>0</v>
      </c>
      <c r="BM46" s="17">
        <f>COUNTIF('Jan (2)'!E50:AI50,BM$2)</f>
        <v>0</v>
      </c>
      <c r="BN46" s="18">
        <f>COUNTIF('Jan (2)'!F50:AJ50,BN$2)</f>
        <v>0</v>
      </c>
    </row>
    <row r="47" spans="1:66" hidden="1" x14ac:dyDescent="0.25">
      <c r="B47" s="16">
        <f>COUNTIF(Jan!$B50:$AF50,B$2)</f>
        <v>0</v>
      </c>
      <c r="C47" s="17">
        <f>COUNTIF(Jan!$B50:$AF50,C$2)</f>
        <v>0</v>
      </c>
      <c r="D47" s="17">
        <f>COUNTIF(Jan!$B50:$AF50,D$2)</f>
        <v>0</v>
      </c>
      <c r="E47" s="17">
        <f>COUNTIF(Jan!$B50:$AF50,E$2)</f>
        <v>0</v>
      </c>
      <c r="F47" s="18">
        <f>COUNTIF(Jan!$B50:$AF50,F$2)</f>
        <v>0</v>
      </c>
      <c r="G47" s="16">
        <f>COUNTIF(Fev!$B50:$AF50,G$2)</f>
        <v>0</v>
      </c>
      <c r="H47" s="17">
        <f>COUNTIF(Fev!$B50:$AF50,H$2)</f>
        <v>0</v>
      </c>
      <c r="I47" s="17">
        <f>COUNTIF(Fev!$B50:$AF50,I$2)</f>
        <v>0</v>
      </c>
      <c r="J47" s="17">
        <f>COUNTIF(Fev!$B50:$AF50,J$2)</f>
        <v>0</v>
      </c>
      <c r="K47" s="18">
        <f>COUNTIF(Fev!$B50:$AF50,K$2)</f>
        <v>0</v>
      </c>
      <c r="L47" s="16">
        <f>COUNTIF(Mar!$B50:$AF50,L$2)</f>
        <v>0</v>
      </c>
      <c r="M47" s="17">
        <f>COUNTIF(Mar!$B50:$AF50,M$2)</f>
        <v>0</v>
      </c>
      <c r="N47" s="17">
        <f>COUNTIF(Mar!$B50:$AF50,N$2)</f>
        <v>0</v>
      </c>
      <c r="O47" s="17">
        <f>COUNTIF(Mar!$B50:$AF50,O$2)</f>
        <v>0</v>
      </c>
      <c r="P47" s="18">
        <f>COUNTIF(Mar!$B50:$AF50,P$2)</f>
        <v>0</v>
      </c>
      <c r="Q47" s="16">
        <f>COUNTIF(Avr!$B50:$AF50,Q$2)</f>
        <v>0</v>
      </c>
      <c r="R47" s="17">
        <f>COUNTIF(Avr!$B50:$AF50,R$2)</f>
        <v>0</v>
      </c>
      <c r="S47" s="17">
        <f>COUNTIF(Avr!$B50:$AF50,S$2)</f>
        <v>0</v>
      </c>
      <c r="T47" s="17">
        <f>COUNTIF(Avr!$B50:$AF50,T$2)</f>
        <v>0</v>
      </c>
      <c r="U47" s="18">
        <f>COUNTIF(Avr!$B50:$AF50,U$2)</f>
        <v>0</v>
      </c>
      <c r="V47" s="16">
        <f>COUNTIF(Mai!$B50:$AF50,V$2)</f>
        <v>0</v>
      </c>
      <c r="W47" s="17">
        <f>COUNTIF(Mai!$B50:$AF50,W$2)</f>
        <v>0</v>
      </c>
      <c r="X47" s="17">
        <f>COUNTIF(Mai!$B50:$AF50,X$2)</f>
        <v>0</v>
      </c>
      <c r="Y47" s="17">
        <f>COUNTIF(Mai!$B50:$AF50,Y$2)</f>
        <v>0</v>
      </c>
      <c r="Z47" s="18">
        <f>COUNTIF(Mai!$B50:$AF50,Z$2)</f>
        <v>0</v>
      </c>
      <c r="AA47" s="16">
        <f>COUNTIF(Jun!$B50:$AF50,AA$2)</f>
        <v>0</v>
      </c>
      <c r="AB47" s="17">
        <f>COUNTIF(Jun!$B50:$AF50,AB$2)</f>
        <v>0</v>
      </c>
      <c r="AC47" s="17">
        <f>COUNTIF(Jun!$B50:$AF50,AC$2)</f>
        <v>0</v>
      </c>
      <c r="AD47" s="17">
        <f>COUNTIF(Jun!$B50:$AF50,AD$2)</f>
        <v>0</v>
      </c>
      <c r="AE47" s="18">
        <f>COUNTIF(Jun!$B50:$AF50,AE$2)</f>
        <v>0</v>
      </c>
      <c r="AF47" s="16">
        <f>COUNTIF(Jul!$B50:$AF50,AF$2)</f>
        <v>0</v>
      </c>
      <c r="AG47" s="17">
        <f>COUNTIF(Jul!$B50:$AF50,AG$2)</f>
        <v>0</v>
      </c>
      <c r="AH47" s="17">
        <f>COUNTIF(Jul!$B50:$AF50,AH$2)</f>
        <v>0</v>
      </c>
      <c r="AI47" s="17">
        <f>COUNTIF(Jul!$B50:$AF50,AI$2)</f>
        <v>0</v>
      </c>
      <c r="AJ47" s="18">
        <f>COUNTIF(Jul!$B50:$AF50,AJ$2)</f>
        <v>0</v>
      </c>
      <c r="AK47" s="16">
        <f>COUNTIF(Aou!$B50:$AF50,AK$2)</f>
        <v>0</v>
      </c>
      <c r="AL47" s="17">
        <f>COUNTIF(Aou!$B50:$AF50,AL$2)</f>
        <v>0</v>
      </c>
      <c r="AM47" s="17">
        <f>COUNTIF(Aou!$B50:$AF50,AM$2)</f>
        <v>0</v>
      </c>
      <c r="AN47" s="17">
        <f>COUNTIF(Aou!$B50:$AF50,AN$2)</f>
        <v>0</v>
      </c>
      <c r="AO47" s="18">
        <f>COUNTIF(Aou!$B50:$AF50,AO$2)</f>
        <v>0</v>
      </c>
      <c r="AP47" s="16">
        <f>COUNTIF(Sep!$B50:$AF50,AP$2)</f>
        <v>0</v>
      </c>
      <c r="AQ47" s="17">
        <f>COUNTIF(Sep!$B50:$AF50,AQ$2)</f>
        <v>0</v>
      </c>
      <c r="AR47" s="17">
        <f>COUNTIF(Sep!$B50:$AF50,AR$2)</f>
        <v>0</v>
      </c>
      <c r="AS47" s="17">
        <f>COUNTIF(Sep!$B50:$AF50,AS$2)</f>
        <v>0</v>
      </c>
      <c r="AT47" s="18">
        <f>COUNTIF(Sep!$B50:$AF50,AT$2)</f>
        <v>0</v>
      </c>
      <c r="AU47" s="16">
        <f>COUNTIF(Oct!$B50:$AF50,AU$2)</f>
        <v>0</v>
      </c>
      <c r="AV47" s="17">
        <f>COUNTIF(Oct!$B50:$AF50,AV$2)</f>
        <v>0</v>
      </c>
      <c r="AW47" s="17">
        <f>COUNTIF(Oct!$B50:$AF50,AW$2)</f>
        <v>0</v>
      </c>
      <c r="AX47" s="17">
        <f>COUNTIF(Oct!$B50:$AF50,AX$2)</f>
        <v>0</v>
      </c>
      <c r="AY47" s="18">
        <f>COUNTIF(Oct!$B50:$AF50,AY$2)</f>
        <v>0</v>
      </c>
      <c r="AZ47" s="16">
        <f>COUNTIF(Nov!$B50:$AF50,AZ$2)</f>
        <v>0</v>
      </c>
      <c r="BA47" s="17">
        <f>COUNTIF(Nov!$B50:$AF50,BA$2)</f>
        <v>0</v>
      </c>
      <c r="BB47" s="17">
        <f>COUNTIF(Nov!$B50:$AF50,BB$2)</f>
        <v>0</v>
      </c>
      <c r="BC47" s="17">
        <f>COUNTIF(Nov!$B50:$AF50,BC$2)</f>
        <v>0</v>
      </c>
      <c r="BD47" s="18">
        <f>COUNTIF(Nov!$B50:$AF50,BD$2)</f>
        <v>0</v>
      </c>
      <c r="BE47" s="16">
        <f>COUNTIF(Dec!$B50:$AF50,BE$2)</f>
        <v>0</v>
      </c>
      <c r="BF47" s="17">
        <f>COUNTIF(Dec!$B50:$AF50,BF$2)</f>
        <v>0</v>
      </c>
      <c r="BG47" s="17">
        <f>COUNTIF(Dec!$B50:$AF50,BG$2)</f>
        <v>0</v>
      </c>
      <c r="BH47" s="17">
        <f>COUNTIF(Dec!$B50:$AF50,BH$2)</f>
        <v>0</v>
      </c>
      <c r="BI47" s="18">
        <f>COUNTIF(Dec!$B50:$AF50,BI$2)</f>
        <v>0</v>
      </c>
      <c r="BJ47" s="16">
        <f>COUNTIF('Jan (2)'!B51:AF51,BJ$2)</f>
        <v>0</v>
      </c>
      <c r="BK47" s="17">
        <f>COUNTIF('Jan (2)'!C51:AG51,BK$2)</f>
        <v>0</v>
      </c>
      <c r="BL47" s="17">
        <f>COUNTIF('Jan (2)'!D51:AH51,BL$2)</f>
        <v>0</v>
      </c>
      <c r="BM47" s="17">
        <f>COUNTIF('Jan (2)'!E51:AI51,BM$2)</f>
        <v>0</v>
      </c>
      <c r="BN47" s="18">
        <f>COUNTIF('Jan (2)'!F51:AJ51,BN$2)</f>
        <v>0</v>
      </c>
    </row>
    <row r="48" spans="1:66" x14ac:dyDescent="0.25">
      <c r="A48" t="s">
        <v>14</v>
      </c>
      <c r="B48" s="16">
        <f>COUNTIF(Jan!$B51:$AF51,B$2)</f>
        <v>0</v>
      </c>
      <c r="C48" s="17">
        <f>COUNTIF(Jan!$B51:$AF51,C$2)</f>
        <v>0</v>
      </c>
      <c r="D48" s="17">
        <f>COUNTIF(Jan!$B51:$AF51,D$2)</f>
        <v>20</v>
      </c>
      <c r="E48" s="17">
        <f>COUNTIF(Jan!$B51:$AF51,E$2)</f>
        <v>0</v>
      </c>
      <c r="F48" s="18">
        <f>COUNTIF(Jan!$B51:$AF51,F$2)</f>
        <v>0</v>
      </c>
      <c r="G48" s="16">
        <f>COUNTIF(Fev!$B51:$AF51,G$2)</f>
        <v>0</v>
      </c>
      <c r="H48" s="17">
        <f>COUNTIF(Fev!$B51:$AF51,H$2)</f>
        <v>0</v>
      </c>
      <c r="I48" s="17">
        <f>COUNTIF(Fev!$B51:$AF51,I$2)</f>
        <v>20</v>
      </c>
      <c r="J48" s="17">
        <f>COUNTIF(Fev!$B51:$AF51,J$2)</f>
        <v>0</v>
      </c>
      <c r="K48" s="18">
        <f>COUNTIF(Fev!$B51:$AF51,K$2)</f>
        <v>0</v>
      </c>
      <c r="L48" s="16">
        <f>COUNTIF(Mar!$B51:$AF51,L$2)</f>
        <v>0</v>
      </c>
      <c r="M48" s="17">
        <f>COUNTIF(Mar!$B51:$AF51,M$2)</f>
        <v>0</v>
      </c>
      <c r="N48" s="17">
        <f>COUNTIF(Mar!$B51:$AF51,N$2)</f>
        <v>23</v>
      </c>
      <c r="O48" s="17">
        <f>COUNTIF(Mar!$B51:$AF51,O$2)</f>
        <v>0</v>
      </c>
      <c r="P48" s="18">
        <f>COUNTIF(Mar!$B51:$AF51,P$2)</f>
        <v>0</v>
      </c>
      <c r="Q48" s="16">
        <f>COUNTIF(Avr!$B51:$AF51,Q$2)</f>
        <v>0</v>
      </c>
      <c r="R48" s="17">
        <f>COUNTIF(Avr!$B51:$AF51,R$2)</f>
        <v>0</v>
      </c>
      <c r="S48" s="17">
        <f>COUNTIF(Avr!$B51:$AF51,S$2)</f>
        <v>6</v>
      </c>
      <c r="T48" s="17">
        <f>COUNTIF(Avr!$B51:$AF51,T$2)</f>
        <v>0</v>
      </c>
      <c r="U48" s="18">
        <f>COUNTIF(Avr!$B51:$AF51,U$2)</f>
        <v>0</v>
      </c>
      <c r="V48" s="16">
        <f>COUNTIF(Mai!$B51:$AF51,V$2)</f>
        <v>0</v>
      </c>
      <c r="W48" s="17">
        <f>COUNTIF(Mai!$B51:$AF51,W$2)</f>
        <v>0</v>
      </c>
      <c r="X48" s="17">
        <f>COUNTIF(Mai!$B51:$AF51,X$2)</f>
        <v>0</v>
      </c>
      <c r="Y48" s="17">
        <f>COUNTIF(Mai!$B51:$AF51,Y$2)</f>
        <v>0</v>
      </c>
      <c r="Z48" s="18">
        <f>COUNTIF(Mai!$B51:$AF51,Z$2)</f>
        <v>0</v>
      </c>
      <c r="AA48" s="16">
        <f>COUNTIF(Jun!$B51:$AF51,AA$2)</f>
        <v>0</v>
      </c>
      <c r="AB48" s="17">
        <f>COUNTIF(Jun!$B51:$AF51,AB$2)</f>
        <v>0</v>
      </c>
      <c r="AC48" s="17">
        <f>COUNTIF(Jun!$B51:$AF51,AC$2)</f>
        <v>0</v>
      </c>
      <c r="AD48" s="17">
        <f>COUNTIF(Jun!$B51:$AF51,AD$2)</f>
        <v>0</v>
      </c>
      <c r="AE48" s="18">
        <f>COUNTIF(Jun!$B51:$AF51,AE$2)</f>
        <v>0</v>
      </c>
      <c r="AF48" s="16">
        <f>COUNTIF(Jul!$B51:$AF51,AF$2)</f>
        <v>0</v>
      </c>
      <c r="AG48" s="17">
        <f>COUNTIF(Jul!$B51:$AF51,AG$2)</f>
        <v>0</v>
      </c>
      <c r="AH48" s="17">
        <f>COUNTIF(Jul!$B51:$AF51,AH$2)</f>
        <v>0</v>
      </c>
      <c r="AI48" s="17">
        <f>COUNTIF(Jul!$B51:$AF51,AI$2)</f>
        <v>0</v>
      </c>
      <c r="AJ48" s="18">
        <f>COUNTIF(Jul!$B51:$AF51,AJ$2)</f>
        <v>0</v>
      </c>
      <c r="AK48" s="16">
        <f>COUNTIF(Aou!$B51:$AF51,AK$2)</f>
        <v>0</v>
      </c>
      <c r="AL48" s="17">
        <f>COUNTIF(Aou!$B51:$AF51,AL$2)</f>
        <v>0</v>
      </c>
      <c r="AM48" s="17">
        <f>COUNTIF(Aou!$B51:$AF51,AM$2)</f>
        <v>0</v>
      </c>
      <c r="AN48" s="17">
        <f>COUNTIF(Aou!$B51:$AF51,AN$2)</f>
        <v>0</v>
      </c>
      <c r="AO48" s="18">
        <f>COUNTIF(Aou!$B51:$AF51,AO$2)</f>
        <v>0</v>
      </c>
      <c r="AP48" s="16">
        <f>COUNTIF(Sep!$B51:$AF51,AP$2)</f>
        <v>0</v>
      </c>
      <c r="AQ48" s="17">
        <f>COUNTIF(Sep!$B51:$AF51,AQ$2)</f>
        <v>0</v>
      </c>
      <c r="AR48" s="17">
        <f>COUNTIF(Sep!$B51:$AF51,AR$2)</f>
        <v>0</v>
      </c>
      <c r="AS48" s="17">
        <f>COUNTIF(Sep!$B51:$AF51,AS$2)</f>
        <v>0</v>
      </c>
      <c r="AT48" s="18">
        <f>COUNTIF(Sep!$B51:$AF51,AT$2)</f>
        <v>0</v>
      </c>
      <c r="AU48" s="16">
        <f>COUNTIF(Oct!$B51:$AF51,AU$2)</f>
        <v>0</v>
      </c>
      <c r="AV48" s="17">
        <f>COUNTIF(Oct!$B51:$AF51,AV$2)</f>
        <v>0</v>
      </c>
      <c r="AW48" s="17">
        <f>COUNTIF(Oct!$B51:$AF51,AW$2)</f>
        <v>0</v>
      </c>
      <c r="AX48" s="17">
        <f>COUNTIF(Oct!$B51:$AF51,AX$2)</f>
        <v>0</v>
      </c>
      <c r="AY48" s="18">
        <f>COUNTIF(Oct!$B51:$AF51,AY$2)</f>
        <v>0</v>
      </c>
      <c r="AZ48" s="16">
        <f>COUNTIF(Nov!$B51:$AF51,AZ$2)</f>
        <v>0</v>
      </c>
      <c r="BA48" s="17">
        <f>COUNTIF(Nov!$B51:$AF51,BA$2)</f>
        <v>0</v>
      </c>
      <c r="BB48" s="17">
        <f>COUNTIF(Nov!$B51:$AF51,BB$2)</f>
        <v>0</v>
      </c>
      <c r="BC48" s="17">
        <f>COUNTIF(Nov!$B51:$AF51,BC$2)</f>
        <v>0</v>
      </c>
      <c r="BD48" s="18">
        <f>COUNTIF(Nov!$B51:$AF51,BD$2)</f>
        <v>0</v>
      </c>
      <c r="BE48" s="16">
        <f>COUNTIF(Dec!$B51:$AF51,BE$2)</f>
        <v>0</v>
      </c>
      <c r="BF48" s="17">
        <f>COUNTIF(Dec!$B51:$AF51,BF$2)</f>
        <v>0</v>
      </c>
      <c r="BG48" s="17">
        <f>COUNTIF(Dec!$B51:$AF51,BG$2)</f>
        <v>0</v>
      </c>
      <c r="BH48" s="17">
        <f>COUNTIF(Dec!$B51:$AF51,BH$2)</f>
        <v>0</v>
      </c>
      <c r="BI48" s="18">
        <f>COUNTIF(Dec!$B51:$AF51,BI$2)</f>
        <v>0</v>
      </c>
      <c r="BJ48" s="16">
        <f>COUNTIF('Jan (2)'!B52:AF52,BJ$2)</f>
        <v>0</v>
      </c>
      <c r="BK48" s="17">
        <f>COUNTIF('Jan (2)'!C52:AG52,BK$2)</f>
        <v>0</v>
      </c>
      <c r="BL48" s="17">
        <f>COUNTIF('Jan (2)'!D52:AH52,BL$2)</f>
        <v>0</v>
      </c>
      <c r="BM48" s="17">
        <f>COUNTIF('Jan (2)'!E52:AI52,BM$2)</f>
        <v>0</v>
      </c>
      <c r="BN48" s="18">
        <f>COUNTIF('Jan (2)'!F52:AJ52,BN$2)</f>
        <v>0</v>
      </c>
    </row>
    <row r="49" spans="1:66" hidden="1" x14ac:dyDescent="0.25">
      <c r="B49" s="16">
        <f>COUNTIF(Jan!$B52:$AF52,B$2)</f>
        <v>0</v>
      </c>
      <c r="C49" s="17">
        <f>COUNTIF(Jan!$B52:$AF52,C$2)</f>
        <v>0</v>
      </c>
      <c r="D49" s="17">
        <f>COUNTIF(Jan!$B52:$AF52,D$2)</f>
        <v>0</v>
      </c>
      <c r="E49" s="17">
        <f>COUNTIF(Jan!$B52:$AF52,E$2)</f>
        <v>0</v>
      </c>
      <c r="F49" s="18">
        <f>COUNTIF(Jan!$B52:$AF52,F$2)</f>
        <v>0</v>
      </c>
      <c r="G49" s="16">
        <f>COUNTIF(Fev!$B52:$AF52,G$2)</f>
        <v>0</v>
      </c>
      <c r="H49" s="17">
        <f>COUNTIF(Fev!$B52:$AF52,H$2)</f>
        <v>0</v>
      </c>
      <c r="I49" s="17">
        <f>COUNTIF(Fev!$B52:$AF52,I$2)</f>
        <v>0</v>
      </c>
      <c r="J49" s="17">
        <f>COUNTIF(Fev!$B52:$AF52,J$2)</f>
        <v>0</v>
      </c>
      <c r="K49" s="18">
        <f>COUNTIF(Fev!$B52:$AF52,K$2)</f>
        <v>0</v>
      </c>
      <c r="L49" s="16">
        <f>COUNTIF(Mar!$B52:$AF52,L$2)</f>
        <v>0</v>
      </c>
      <c r="M49" s="17">
        <f>COUNTIF(Mar!$B52:$AF52,M$2)</f>
        <v>0</v>
      </c>
      <c r="N49" s="17">
        <f>COUNTIF(Mar!$B52:$AF52,N$2)</f>
        <v>0</v>
      </c>
      <c r="O49" s="17">
        <f>COUNTIF(Mar!$B52:$AF52,O$2)</f>
        <v>0</v>
      </c>
      <c r="P49" s="18">
        <f>COUNTIF(Mar!$B52:$AF52,P$2)</f>
        <v>0</v>
      </c>
      <c r="Q49" s="16">
        <f>COUNTIF(Avr!$B52:$AF52,Q$2)</f>
        <v>0</v>
      </c>
      <c r="R49" s="17">
        <f>COUNTIF(Avr!$B52:$AF52,R$2)</f>
        <v>0</v>
      </c>
      <c r="S49" s="17">
        <f>COUNTIF(Avr!$B52:$AF52,S$2)</f>
        <v>0</v>
      </c>
      <c r="T49" s="17">
        <f>COUNTIF(Avr!$B52:$AF52,T$2)</f>
        <v>0</v>
      </c>
      <c r="U49" s="18">
        <f>COUNTIF(Avr!$B52:$AF52,U$2)</f>
        <v>0</v>
      </c>
      <c r="V49" s="16">
        <f>COUNTIF(Mai!$B52:$AF52,V$2)</f>
        <v>0</v>
      </c>
      <c r="W49" s="17">
        <f>COUNTIF(Mai!$B52:$AF52,W$2)</f>
        <v>0</v>
      </c>
      <c r="X49" s="17">
        <f>COUNTIF(Mai!$B52:$AF52,X$2)</f>
        <v>0</v>
      </c>
      <c r="Y49" s="17">
        <f>COUNTIF(Mai!$B52:$AF52,Y$2)</f>
        <v>0</v>
      </c>
      <c r="Z49" s="18">
        <f>COUNTIF(Mai!$B52:$AF52,Z$2)</f>
        <v>0</v>
      </c>
      <c r="AA49" s="16">
        <f>COUNTIF(Jun!$B52:$AF52,AA$2)</f>
        <v>0</v>
      </c>
      <c r="AB49" s="17">
        <f>COUNTIF(Jun!$B52:$AF52,AB$2)</f>
        <v>0</v>
      </c>
      <c r="AC49" s="17">
        <f>COUNTIF(Jun!$B52:$AF52,AC$2)</f>
        <v>0</v>
      </c>
      <c r="AD49" s="17">
        <f>COUNTIF(Jun!$B52:$AF52,AD$2)</f>
        <v>0</v>
      </c>
      <c r="AE49" s="18">
        <f>COUNTIF(Jun!$B52:$AF52,AE$2)</f>
        <v>0</v>
      </c>
      <c r="AF49" s="16">
        <f>COUNTIF(Jul!$B52:$AF52,AF$2)</f>
        <v>0</v>
      </c>
      <c r="AG49" s="17">
        <f>COUNTIF(Jul!$B52:$AF52,AG$2)</f>
        <v>0</v>
      </c>
      <c r="AH49" s="17">
        <f>COUNTIF(Jul!$B52:$AF52,AH$2)</f>
        <v>0</v>
      </c>
      <c r="AI49" s="17">
        <f>COUNTIF(Jul!$B52:$AF52,AI$2)</f>
        <v>0</v>
      </c>
      <c r="AJ49" s="18">
        <f>COUNTIF(Jul!$B52:$AF52,AJ$2)</f>
        <v>0</v>
      </c>
      <c r="AK49" s="16">
        <f>COUNTIF(Aou!$B52:$AF52,AK$2)</f>
        <v>0</v>
      </c>
      <c r="AL49" s="17">
        <f>COUNTIF(Aou!$B52:$AF52,AL$2)</f>
        <v>0</v>
      </c>
      <c r="AM49" s="17">
        <f>COUNTIF(Aou!$B52:$AF52,AM$2)</f>
        <v>0</v>
      </c>
      <c r="AN49" s="17">
        <f>COUNTIF(Aou!$B52:$AF52,AN$2)</f>
        <v>0</v>
      </c>
      <c r="AO49" s="18">
        <f>COUNTIF(Aou!$B52:$AF52,AO$2)</f>
        <v>0</v>
      </c>
      <c r="AP49" s="16">
        <f>COUNTIF(Sep!$B52:$AF52,AP$2)</f>
        <v>0</v>
      </c>
      <c r="AQ49" s="17">
        <f>COUNTIF(Sep!$B52:$AF52,AQ$2)</f>
        <v>0</v>
      </c>
      <c r="AR49" s="17">
        <f>COUNTIF(Sep!$B52:$AF52,AR$2)</f>
        <v>0</v>
      </c>
      <c r="AS49" s="17">
        <f>COUNTIF(Sep!$B52:$AF52,AS$2)</f>
        <v>0</v>
      </c>
      <c r="AT49" s="18">
        <f>COUNTIF(Sep!$B52:$AF52,AT$2)</f>
        <v>0</v>
      </c>
      <c r="AU49" s="16">
        <f>COUNTIF(Oct!$B52:$AF52,AU$2)</f>
        <v>0</v>
      </c>
      <c r="AV49" s="17">
        <f>COUNTIF(Oct!$B52:$AF52,AV$2)</f>
        <v>0</v>
      </c>
      <c r="AW49" s="17">
        <f>COUNTIF(Oct!$B52:$AF52,AW$2)</f>
        <v>0</v>
      </c>
      <c r="AX49" s="17">
        <f>COUNTIF(Oct!$B52:$AF52,AX$2)</f>
        <v>0</v>
      </c>
      <c r="AY49" s="18">
        <f>COUNTIF(Oct!$B52:$AF52,AY$2)</f>
        <v>0</v>
      </c>
      <c r="AZ49" s="16">
        <f>COUNTIF(Nov!$B52:$AF52,AZ$2)</f>
        <v>0</v>
      </c>
      <c r="BA49" s="17">
        <f>COUNTIF(Nov!$B52:$AF52,BA$2)</f>
        <v>0</v>
      </c>
      <c r="BB49" s="17">
        <f>COUNTIF(Nov!$B52:$AF52,BB$2)</f>
        <v>0</v>
      </c>
      <c r="BC49" s="17">
        <f>COUNTIF(Nov!$B52:$AF52,BC$2)</f>
        <v>0</v>
      </c>
      <c r="BD49" s="18">
        <f>COUNTIF(Nov!$B52:$AF52,BD$2)</f>
        <v>0</v>
      </c>
      <c r="BE49" s="16">
        <f>COUNTIF(Dec!$B52:$AF52,BE$2)</f>
        <v>0</v>
      </c>
      <c r="BF49" s="17">
        <f>COUNTIF(Dec!$B52:$AF52,BF$2)</f>
        <v>0</v>
      </c>
      <c r="BG49" s="17">
        <f>COUNTIF(Dec!$B52:$AF52,BG$2)</f>
        <v>0</v>
      </c>
      <c r="BH49" s="17">
        <f>COUNTIF(Dec!$B52:$AF52,BH$2)</f>
        <v>0</v>
      </c>
      <c r="BI49" s="18">
        <f>COUNTIF(Dec!$B52:$AF52,BI$2)</f>
        <v>0</v>
      </c>
      <c r="BJ49" s="16">
        <f>COUNTIF('Jan (2)'!B53:AF53,BJ$2)</f>
        <v>0</v>
      </c>
      <c r="BK49" s="17">
        <f>COUNTIF('Jan (2)'!C53:AG53,BK$2)</f>
        <v>0</v>
      </c>
      <c r="BL49" s="17">
        <f>COUNTIF('Jan (2)'!D53:AH53,BL$2)</f>
        <v>0</v>
      </c>
      <c r="BM49" s="17">
        <f>COUNTIF('Jan (2)'!E53:AI53,BM$2)</f>
        <v>0</v>
      </c>
      <c r="BN49" s="18">
        <f>COUNTIF('Jan (2)'!F53:AJ53,BN$2)</f>
        <v>0</v>
      </c>
    </row>
    <row r="50" spans="1:66" hidden="1" x14ac:dyDescent="0.25">
      <c r="B50" s="16">
        <f>COUNTIF(Jan!$B53:$AF53,B$2)</f>
        <v>0</v>
      </c>
      <c r="C50" s="17">
        <f>COUNTIF(Jan!$B53:$AF53,C$2)</f>
        <v>0</v>
      </c>
      <c r="D50" s="17">
        <f>COUNTIF(Jan!$B53:$AF53,D$2)</f>
        <v>0</v>
      </c>
      <c r="E50" s="17">
        <f>COUNTIF(Jan!$B53:$AF53,E$2)</f>
        <v>0</v>
      </c>
      <c r="F50" s="18">
        <f>COUNTIF(Jan!$B53:$AF53,F$2)</f>
        <v>0</v>
      </c>
      <c r="G50" s="16">
        <f>COUNTIF(Fev!$B53:$AF53,G$2)</f>
        <v>0</v>
      </c>
      <c r="H50" s="17">
        <f>COUNTIF(Fev!$B53:$AF53,H$2)</f>
        <v>0</v>
      </c>
      <c r="I50" s="17">
        <f>COUNTIF(Fev!$B53:$AF53,I$2)</f>
        <v>0</v>
      </c>
      <c r="J50" s="17">
        <f>COUNTIF(Fev!$B53:$AF53,J$2)</f>
        <v>0</v>
      </c>
      <c r="K50" s="18">
        <f>COUNTIF(Fev!$B53:$AF53,K$2)</f>
        <v>0</v>
      </c>
      <c r="L50" s="16">
        <f>COUNTIF(Mar!$B53:$AF53,L$2)</f>
        <v>0</v>
      </c>
      <c r="M50" s="17">
        <f>COUNTIF(Mar!$B53:$AF53,M$2)</f>
        <v>0</v>
      </c>
      <c r="N50" s="17">
        <f>COUNTIF(Mar!$B53:$AF53,N$2)</f>
        <v>0</v>
      </c>
      <c r="O50" s="17">
        <f>COUNTIF(Mar!$B53:$AF53,O$2)</f>
        <v>0</v>
      </c>
      <c r="P50" s="18">
        <f>COUNTIF(Mar!$B53:$AF53,P$2)</f>
        <v>0</v>
      </c>
      <c r="Q50" s="16">
        <f>COUNTIF(Avr!$B53:$AF53,Q$2)</f>
        <v>0</v>
      </c>
      <c r="R50" s="17">
        <f>COUNTIF(Avr!$B53:$AF53,R$2)</f>
        <v>0</v>
      </c>
      <c r="S50" s="17">
        <f>COUNTIF(Avr!$B53:$AF53,S$2)</f>
        <v>0</v>
      </c>
      <c r="T50" s="17">
        <f>COUNTIF(Avr!$B53:$AF53,T$2)</f>
        <v>0</v>
      </c>
      <c r="U50" s="18">
        <f>COUNTIF(Avr!$B53:$AF53,U$2)</f>
        <v>0</v>
      </c>
      <c r="V50" s="16">
        <f>COUNTIF(Mai!$B53:$AF53,V$2)</f>
        <v>0</v>
      </c>
      <c r="W50" s="17">
        <f>COUNTIF(Mai!$B53:$AF53,W$2)</f>
        <v>0</v>
      </c>
      <c r="X50" s="17">
        <f>COUNTIF(Mai!$B53:$AF53,X$2)</f>
        <v>0</v>
      </c>
      <c r="Y50" s="17">
        <f>COUNTIF(Mai!$B53:$AF53,Y$2)</f>
        <v>0</v>
      </c>
      <c r="Z50" s="18">
        <f>COUNTIF(Mai!$B53:$AF53,Z$2)</f>
        <v>0</v>
      </c>
      <c r="AA50" s="16">
        <f>COUNTIF(Jun!$B53:$AF53,AA$2)</f>
        <v>0</v>
      </c>
      <c r="AB50" s="17">
        <f>COUNTIF(Jun!$B53:$AF53,AB$2)</f>
        <v>0</v>
      </c>
      <c r="AC50" s="17">
        <f>COUNTIF(Jun!$B53:$AF53,AC$2)</f>
        <v>0</v>
      </c>
      <c r="AD50" s="17">
        <f>COUNTIF(Jun!$B53:$AF53,AD$2)</f>
        <v>0</v>
      </c>
      <c r="AE50" s="18">
        <f>COUNTIF(Jun!$B53:$AF53,AE$2)</f>
        <v>0</v>
      </c>
      <c r="AF50" s="16">
        <f>COUNTIF(Jul!$B53:$AF53,AF$2)</f>
        <v>0</v>
      </c>
      <c r="AG50" s="17">
        <f>COUNTIF(Jul!$B53:$AF53,AG$2)</f>
        <v>0</v>
      </c>
      <c r="AH50" s="17">
        <f>COUNTIF(Jul!$B53:$AF53,AH$2)</f>
        <v>0</v>
      </c>
      <c r="AI50" s="17">
        <f>COUNTIF(Jul!$B53:$AF53,AI$2)</f>
        <v>0</v>
      </c>
      <c r="AJ50" s="18">
        <f>COUNTIF(Jul!$B53:$AF53,AJ$2)</f>
        <v>0</v>
      </c>
      <c r="AK50" s="16">
        <f>COUNTIF(Aou!$B53:$AF53,AK$2)</f>
        <v>0</v>
      </c>
      <c r="AL50" s="17">
        <f>COUNTIF(Aou!$B53:$AF53,AL$2)</f>
        <v>0</v>
      </c>
      <c r="AM50" s="17">
        <f>COUNTIF(Aou!$B53:$AF53,AM$2)</f>
        <v>0</v>
      </c>
      <c r="AN50" s="17">
        <f>COUNTIF(Aou!$B53:$AF53,AN$2)</f>
        <v>0</v>
      </c>
      <c r="AO50" s="18">
        <f>COUNTIF(Aou!$B53:$AF53,AO$2)</f>
        <v>0</v>
      </c>
      <c r="AP50" s="16">
        <f>COUNTIF(Sep!$B53:$AF53,AP$2)</f>
        <v>0</v>
      </c>
      <c r="AQ50" s="17">
        <f>COUNTIF(Sep!$B53:$AF53,AQ$2)</f>
        <v>0</v>
      </c>
      <c r="AR50" s="17">
        <f>COUNTIF(Sep!$B53:$AF53,AR$2)</f>
        <v>0</v>
      </c>
      <c r="AS50" s="17">
        <f>COUNTIF(Sep!$B53:$AF53,AS$2)</f>
        <v>0</v>
      </c>
      <c r="AT50" s="18">
        <f>COUNTIF(Sep!$B53:$AF53,AT$2)</f>
        <v>0</v>
      </c>
      <c r="AU50" s="16">
        <f>COUNTIF(Oct!$B53:$AF53,AU$2)</f>
        <v>0</v>
      </c>
      <c r="AV50" s="17">
        <f>COUNTIF(Oct!$B53:$AF53,AV$2)</f>
        <v>0</v>
      </c>
      <c r="AW50" s="17">
        <f>COUNTIF(Oct!$B53:$AF53,AW$2)</f>
        <v>0</v>
      </c>
      <c r="AX50" s="17">
        <f>COUNTIF(Oct!$B53:$AF53,AX$2)</f>
        <v>0</v>
      </c>
      <c r="AY50" s="18">
        <f>COUNTIF(Oct!$B53:$AF53,AY$2)</f>
        <v>0</v>
      </c>
      <c r="AZ50" s="16">
        <f>COUNTIF(Nov!$B53:$AF53,AZ$2)</f>
        <v>0</v>
      </c>
      <c r="BA50" s="17">
        <f>COUNTIF(Nov!$B53:$AF53,BA$2)</f>
        <v>0</v>
      </c>
      <c r="BB50" s="17">
        <f>COUNTIF(Nov!$B53:$AF53,BB$2)</f>
        <v>0</v>
      </c>
      <c r="BC50" s="17">
        <f>COUNTIF(Nov!$B53:$AF53,BC$2)</f>
        <v>0</v>
      </c>
      <c r="BD50" s="18">
        <f>COUNTIF(Nov!$B53:$AF53,BD$2)</f>
        <v>0</v>
      </c>
      <c r="BE50" s="16">
        <f>COUNTIF(Dec!$B53:$AF53,BE$2)</f>
        <v>0</v>
      </c>
      <c r="BF50" s="17">
        <f>COUNTIF(Dec!$B53:$AF53,BF$2)</f>
        <v>0</v>
      </c>
      <c r="BG50" s="17">
        <f>COUNTIF(Dec!$B53:$AF53,BG$2)</f>
        <v>0</v>
      </c>
      <c r="BH50" s="17">
        <f>COUNTIF(Dec!$B53:$AF53,BH$2)</f>
        <v>0</v>
      </c>
      <c r="BI50" s="18">
        <f>COUNTIF(Dec!$B53:$AF53,BI$2)</f>
        <v>0</v>
      </c>
      <c r="BJ50" s="16">
        <f>COUNTIF('Jan (2)'!B54:AF54,BJ$2)</f>
        <v>0</v>
      </c>
      <c r="BK50" s="17">
        <f>COUNTIF('Jan (2)'!C54:AG54,BK$2)</f>
        <v>0</v>
      </c>
      <c r="BL50" s="17">
        <f>COUNTIF('Jan (2)'!D54:AH54,BL$2)</f>
        <v>0</v>
      </c>
      <c r="BM50" s="17">
        <f>COUNTIF('Jan (2)'!E54:AI54,BM$2)</f>
        <v>0</v>
      </c>
      <c r="BN50" s="18">
        <f>COUNTIF('Jan (2)'!F54:AJ54,BN$2)</f>
        <v>0</v>
      </c>
    </row>
    <row r="51" spans="1:66" x14ac:dyDescent="0.25">
      <c r="A51" t="s">
        <v>14</v>
      </c>
      <c r="B51" s="16">
        <f>COUNTIF(Jan!$B54:$AF54,B$2)</f>
        <v>0</v>
      </c>
      <c r="C51" s="17">
        <f>COUNTIF(Jan!$B54:$AF54,C$2)</f>
        <v>0</v>
      </c>
      <c r="D51" s="17">
        <f>COUNTIF(Jan!$B54:$AF54,D$2)</f>
        <v>0</v>
      </c>
      <c r="E51" s="17">
        <f>COUNTIF(Jan!$B54:$AF54,E$2)</f>
        <v>0</v>
      </c>
      <c r="F51" s="18">
        <f>COUNTIF(Jan!$B54:$AF54,F$2)</f>
        <v>0</v>
      </c>
      <c r="G51" s="16">
        <f>COUNTIF(Fev!$B54:$AF54,G$2)</f>
        <v>0</v>
      </c>
      <c r="H51" s="17">
        <f>COUNTIF(Fev!$B54:$AF54,H$2)</f>
        <v>1</v>
      </c>
      <c r="I51" s="17">
        <f>COUNTIF(Fev!$B54:$AF54,I$2)</f>
        <v>0</v>
      </c>
      <c r="J51" s="17">
        <f>COUNTIF(Fev!$B54:$AF54,J$2)</f>
        <v>0</v>
      </c>
      <c r="K51" s="18">
        <f>COUNTIF(Fev!$B54:$AF54,K$2)</f>
        <v>0</v>
      </c>
      <c r="L51" s="16">
        <f>COUNTIF(Mar!$B54:$AF54,L$2)</f>
        <v>0</v>
      </c>
      <c r="M51" s="17">
        <f>COUNTIF(Mar!$B54:$AF54,M$2)</f>
        <v>0</v>
      </c>
      <c r="N51" s="17">
        <f>COUNTIF(Mar!$B54:$AF54,N$2)</f>
        <v>0</v>
      </c>
      <c r="O51" s="17">
        <f>COUNTIF(Mar!$B54:$AF54,O$2)</f>
        <v>0</v>
      </c>
      <c r="P51" s="18">
        <f>COUNTIF(Mar!$B54:$AF54,P$2)</f>
        <v>0</v>
      </c>
      <c r="Q51" s="16">
        <f>COUNTIF(Avr!$B54:$AF54,Q$2)</f>
        <v>5</v>
      </c>
      <c r="R51" s="17">
        <f>COUNTIF(Avr!$B54:$AF54,R$2)</f>
        <v>0</v>
      </c>
      <c r="S51" s="17">
        <f>COUNTIF(Avr!$B54:$AF54,S$2)</f>
        <v>0</v>
      </c>
      <c r="T51" s="17">
        <f>COUNTIF(Avr!$B54:$AF54,T$2)</f>
        <v>0</v>
      </c>
      <c r="U51" s="18">
        <f>COUNTIF(Avr!$B54:$AF54,U$2)</f>
        <v>0</v>
      </c>
      <c r="V51" s="16">
        <f>COUNTIF(Mai!$B54:$AF54,V$2)</f>
        <v>3</v>
      </c>
      <c r="W51" s="17">
        <f>COUNTIF(Mai!$B54:$AF54,W$2)</f>
        <v>0</v>
      </c>
      <c r="X51" s="17">
        <f>COUNTIF(Mai!$B54:$AF54,X$2)</f>
        <v>0</v>
      </c>
      <c r="Y51" s="17">
        <f>COUNTIF(Mai!$B54:$AF54,Y$2)</f>
        <v>0</v>
      </c>
      <c r="Z51" s="18">
        <f>COUNTIF(Mai!$B54:$AF54,Z$2)</f>
        <v>0</v>
      </c>
      <c r="AA51" s="16">
        <f>COUNTIF(Jun!$B54:$AF54,AA$2)</f>
        <v>0</v>
      </c>
      <c r="AB51" s="17">
        <f>COUNTIF(Jun!$B54:$AF54,AB$2)</f>
        <v>1</v>
      </c>
      <c r="AC51" s="17">
        <f>COUNTIF(Jun!$B54:$AF54,AC$2)</f>
        <v>0</v>
      </c>
      <c r="AD51" s="17">
        <f>COUNTIF(Jun!$B54:$AF54,AD$2)</f>
        <v>0</v>
      </c>
      <c r="AE51" s="18">
        <f>COUNTIF(Jun!$B54:$AF54,AE$2)</f>
        <v>0</v>
      </c>
      <c r="AF51" s="16">
        <f>COUNTIF(Jul!$B54:$AF54,AF$2)</f>
        <v>6</v>
      </c>
      <c r="AG51" s="17">
        <f>COUNTIF(Jul!$B54:$AF54,AG$2)</f>
        <v>1</v>
      </c>
      <c r="AH51" s="17">
        <f>COUNTIF(Jul!$B54:$AF54,AH$2)</f>
        <v>0</v>
      </c>
      <c r="AI51" s="17">
        <f>COUNTIF(Jul!$B54:$AF54,AI$2)</f>
        <v>0</v>
      </c>
      <c r="AJ51" s="18">
        <f>COUNTIF(Jul!$B54:$AF54,AJ$2)</f>
        <v>0</v>
      </c>
      <c r="AK51" s="16">
        <f>COUNTIF(Aou!$B54:$AF54,AK$2)</f>
        <v>3</v>
      </c>
      <c r="AL51" s="17">
        <f>COUNTIF(Aou!$B54:$AF54,AL$2)</f>
        <v>1</v>
      </c>
      <c r="AM51" s="17">
        <f>COUNTIF(Aou!$B54:$AF54,AM$2)</f>
        <v>0</v>
      </c>
      <c r="AN51" s="17">
        <f>COUNTIF(Aou!$B54:$AF54,AN$2)</f>
        <v>0</v>
      </c>
      <c r="AO51" s="18">
        <f>COUNTIF(Aou!$B54:$AF54,AO$2)</f>
        <v>0</v>
      </c>
      <c r="AP51" s="16">
        <f>COUNTIF(Sep!$B54:$AF54,AP$2)</f>
        <v>8</v>
      </c>
      <c r="AQ51" s="17">
        <f>COUNTIF(Sep!$B54:$AF54,AQ$2)</f>
        <v>0</v>
      </c>
      <c r="AR51" s="17">
        <f>COUNTIF(Sep!$B54:$AF54,AR$2)</f>
        <v>0</v>
      </c>
      <c r="AS51" s="17">
        <f>COUNTIF(Sep!$B54:$AF54,AS$2)</f>
        <v>0</v>
      </c>
      <c r="AT51" s="18">
        <f>COUNTIF(Sep!$B54:$AF54,AT$2)</f>
        <v>0</v>
      </c>
      <c r="AU51" s="16">
        <f>COUNTIF(Oct!$B54:$AF54,AU$2)</f>
        <v>0</v>
      </c>
      <c r="AV51" s="17">
        <f>COUNTIF(Oct!$B54:$AF54,AV$2)</f>
        <v>0</v>
      </c>
      <c r="AW51" s="17">
        <f>COUNTIF(Oct!$B54:$AF54,AW$2)</f>
        <v>0</v>
      </c>
      <c r="AX51" s="17">
        <f>COUNTIF(Oct!$B54:$AF54,AX$2)</f>
        <v>0</v>
      </c>
      <c r="AY51" s="18">
        <f>COUNTIF(Oct!$B54:$AF54,AY$2)</f>
        <v>0</v>
      </c>
      <c r="AZ51" s="16">
        <f>COUNTIF(Nov!$B54:$AF54,AZ$2)</f>
        <v>0</v>
      </c>
      <c r="BA51" s="17">
        <f>COUNTIF(Nov!$B54:$AF54,BA$2)</f>
        <v>2</v>
      </c>
      <c r="BB51" s="17">
        <f>COUNTIF(Nov!$B54:$AF54,BB$2)</f>
        <v>0</v>
      </c>
      <c r="BC51" s="17">
        <f>COUNTIF(Nov!$B54:$AF54,BC$2)</f>
        <v>0</v>
      </c>
      <c r="BD51" s="18">
        <f>COUNTIF(Nov!$B54:$AF54,BD$2)</f>
        <v>0</v>
      </c>
      <c r="BE51" s="16">
        <f>COUNTIF(Dec!$B54:$AF54,BE$2)</f>
        <v>3</v>
      </c>
      <c r="BF51" s="17">
        <f>COUNTIF(Dec!$B54:$AF54,BF$2)</f>
        <v>2</v>
      </c>
      <c r="BG51" s="17">
        <f>COUNTIF(Dec!$B54:$AF54,BG$2)</f>
        <v>0</v>
      </c>
      <c r="BH51" s="17">
        <f>COUNTIF(Dec!$B54:$AF54,BH$2)</f>
        <v>0</v>
      </c>
      <c r="BI51" s="18">
        <f>COUNTIF(Dec!$B54:$AF54,BI$2)</f>
        <v>0</v>
      </c>
      <c r="BJ51" s="16">
        <f>COUNTIF('Jan (2)'!B55:AF55,BJ$2)</f>
        <v>0</v>
      </c>
      <c r="BK51" s="17">
        <f>COUNTIF('Jan (2)'!C55:AG55,BK$2)</f>
        <v>0</v>
      </c>
      <c r="BL51" s="17">
        <f>COUNTIF('Jan (2)'!D55:AH55,BL$2)</f>
        <v>0</v>
      </c>
      <c r="BM51" s="17">
        <f>COUNTIF('Jan (2)'!E55:AI55,BM$2)</f>
        <v>0</v>
      </c>
      <c r="BN51" s="18">
        <f>COUNTIF('Jan (2)'!F55:AJ55,BN$2)</f>
        <v>0</v>
      </c>
    </row>
    <row r="52" spans="1:66" hidden="1" x14ac:dyDescent="0.25">
      <c r="B52" s="16">
        <f>COUNTIF(Jan!$B55:$AF55,B$2)</f>
        <v>0</v>
      </c>
      <c r="C52" s="17">
        <f>COUNTIF(Jan!$B55:$AF55,C$2)</f>
        <v>0</v>
      </c>
      <c r="D52" s="17">
        <f>COUNTIF(Jan!$B55:$AF55,D$2)</f>
        <v>0</v>
      </c>
      <c r="E52" s="17">
        <f>COUNTIF(Jan!$B55:$AF55,E$2)</f>
        <v>0</v>
      </c>
      <c r="F52" s="18">
        <f>COUNTIF(Jan!$B55:$AF55,F$2)</f>
        <v>0</v>
      </c>
      <c r="G52" s="16">
        <f>COUNTIF(Fev!$B55:$AF55,G$2)</f>
        <v>0</v>
      </c>
      <c r="H52" s="17">
        <f>COUNTIF(Fev!$B55:$AF55,H$2)</f>
        <v>0</v>
      </c>
      <c r="I52" s="17">
        <f>COUNTIF(Fev!$B55:$AF55,I$2)</f>
        <v>0</v>
      </c>
      <c r="J52" s="17">
        <f>COUNTIF(Fev!$B55:$AF55,J$2)</f>
        <v>0</v>
      </c>
      <c r="K52" s="18">
        <f>COUNTIF(Fev!$B55:$AF55,K$2)</f>
        <v>0</v>
      </c>
      <c r="L52" s="16">
        <f>COUNTIF(Mar!$B55:$AF55,L$2)</f>
        <v>0</v>
      </c>
      <c r="M52" s="17">
        <f>COUNTIF(Mar!$B55:$AF55,M$2)</f>
        <v>0</v>
      </c>
      <c r="N52" s="17">
        <f>COUNTIF(Mar!$B55:$AF55,N$2)</f>
        <v>0</v>
      </c>
      <c r="O52" s="17">
        <f>COUNTIF(Mar!$B55:$AF55,O$2)</f>
        <v>0</v>
      </c>
      <c r="P52" s="18">
        <f>COUNTIF(Mar!$B55:$AF55,P$2)</f>
        <v>0</v>
      </c>
      <c r="Q52" s="16">
        <f>COUNTIF(Avr!$B55:$AF55,Q$2)</f>
        <v>0</v>
      </c>
      <c r="R52" s="17">
        <f>COUNTIF(Avr!$B55:$AF55,R$2)</f>
        <v>0</v>
      </c>
      <c r="S52" s="17">
        <f>COUNTIF(Avr!$B55:$AF55,S$2)</f>
        <v>0</v>
      </c>
      <c r="T52" s="17">
        <f>COUNTIF(Avr!$B55:$AF55,T$2)</f>
        <v>0</v>
      </c>
      <c r="U52" s="18">
        <f>COUNTIF(Avr!$B55:$AF55,U$2)</f>
        <v>0</v>
      </c>
      <c r="V52" s="16">
        <f>COUNTIF(Mai!$B55:$AF55,V$2)</f>
        <v>0</v>
      </c>
      <c r="W52" s="17">
        <f>COUNTIF(Mai!$B55:$AF55,W$2)</f>
        <v>0</v>
      </c>
      <c r="X52" s="17">
        <f>COUNTIF(Mai!$B55:$AF55,X$2)</f>
        <v>0</v>
      </c>
      <c r="Y52" s="17">
        <f>COUNTIF(Mai!$B55:$AF55,Y$2)</f>
        <v>0</v>
      </c>
      <c r="Z52" s="18">
        <f>COUNTIF(Mai!$B55:$AF55,Z$2)</f>
        <v>0</v>
      </c>
      <c r="AA52" s="16">
        <f>COUNTIF(Jun!$B55:$AF55,AA$2)</f>
        <v>0</v>
      </c>
      <c r="AB52" s="17">
        <f>COUNTIF(Jun!$B55:$AF55,AB$2)</f>
        <v>0</v>
      </c>
      <c r="AC52" s="17">
        <f>COUNTIF(Jun!$B55:$AF55,AC$2)</f>
        <v>0</v>
      </c>
      <c r="AD52" s="17">
        <f>COUNTIF(Jun!$B55:$AF55,AD$2)</f>
        <v>0</v>
      </c>
      <c r="AE52" s="18">
        <f>COUNTIF(Jun!$B55:$AF55,AE$2)</f>
        <v>0</v>
      </c>
      <c r="AF52" s="16">
        <f>COUNTIF(Jul!$B55:$AF55,AF$2)</f>
        <v>0</v>
      </c>
      <c r="AG52" s="17">
        <f>COUNTIF(Jul!$B55:$AF55,AG$2)</f>
        <v>0</v>
      </c>
      <c r="AH52" s="17">
        <f>COUNTIF(Jul!$B55:$AF55,AH$2)</f>
        <v>0</v>
      </c>
      <c r="AI52" s="17">
        <f>COUNTIF(Jul!$B55:$AF55,AI$2)</f>
        <v>0</v>
      </c>
      <c r="AJ52" s="18">
        <f>COUNTIF(Jul!$B55:$AF55,AJ$2)</f>
        <v>0</v>
      </c>
      <c r="AK52" s="16">
        <f>COUNTIF(Aou!$B55:$AF55,AK$2)</f>
        <v>0</v>
      </c>
      <c r="AL52" s="17">
        <f>COUNTIF(Aou!$B55:$AF55,AL$2)</f>
        <v>0</v>
      </c>
      <c r="AM52" s="17">
        <f>COUNTIF(Aou!$B55:$AF55,AM$2)</f>
        <v>0</v>
      </c>
      <c r="AN52" s="17">
        <f>COUNTIF(Aou!$B55:$AF55,AN$2)</f>
        <v>0</v>
      </c>
      <c r="AO52" s="18">
        <f>COUNTIF(Aou!$B55:$AF55,AO$2)</f>
        <v>0</v>
      </c>
      <c r="AP52" s="16">
        <f>COUNTIF(Sep!$B55:$AF55,AP$2)</f>
        <v>0</v>
      </c>
      <c r="AQ52" s="17">
        <f>COUNTIF(Sep!$B55:$AF55,AQ$2)</f>
        <v>0</v>
      </c>
      <c r="AR52" s="17">
        <f>COUNTIF(Sep!$B55:$AF55,AR$2)</f>
        <v>0</v>
      </c>
      <c r="AS52" s="17">
        <f>COUNTIF(Sep!$B55:$AF55,AS$2)</f>
        <v>0</v>
      </c>
      <c r="AT52" s="18">
        <f>COUNTIF(Sep!$B55:$AF55,AT$2)</f>
        <v>0</v>
      </c>
      <c r="AU52" s="16">
        <f>COUNTIF(Oct!$B55:$AF55,AU$2)</f>
        <v>0</v>
      </c>
      <c r="AV52" s="17">
        <f>COUNTIF(Oct!$B55:$AF55,AV$2)</f>
        <v>0</v>
      </c>
      <c r="AW52" s="17">
        <f>COUNTIF(Oct!$B55:$AF55,AW$2)</f>
        <v>0</v>
      </c>
      <c r="AX52" s="17">
        <f>COUNTIF(Oct!$B55:$AF55,AX$2)</f>
        <v>0</v>
      </c>
      <c r="AY52" s="18">
        <f>COUNTIF(Oct!$B55:$AF55,AY$2)</f>
        <v>0</v>
      </c>
      <c r="AZ52" s="16">
        <f>COUNTIF(Nov!$B55:$AF55,AZ$2)</f>
        <v>0</v>
      </c>
      <c r="BA52" s="17">
        <f>COUNTIF(Nov!$B55:$AF55,BA$2)</f>
        <v>0</v>
      </c>
      <c r="BB52" s="17">
        <f>COUNTIF(Nov!$B55:$AF55,BB$2)</f>
        <v>0</v>
      </c>
      <c r="BC52" s="17">
        <f>COUNTIF(Nov!$B55:$AF55,BC$2)</f>
        <v>0</v>
      </c>
      <c r="BD52" s="18">
        <f>COUNTIF(Nov!$B55:$AF55,BD$2)</f>
        <v>0</v>
      </c>
      <c r="BE52" s="16">
        <f>COUNTIF(Dec!$B55:$AF55,BE$2)</f>
        <v>0</v>
      </c>
      <c r="BF52" s="17">
        <f>COUNTIF(Dec!$B55:$AF55,BF$2)</f>
        <v>0</v>
      </c>
      <c r="BG52" s="17">
        <f>COUNTIF(Dec!$B55:$AF55,BG$2)</f>
        <v>0</v>
      </c>
      <c r="BH52" s="17">
        <f>COUNTIF(Dec!$B55:$AF55,BH$2)</f>
        <v>0</v>
      </c>
      <c r="BI52" s="18">
        <f>COUNTIF(Dec!$B55:$AF55,BI$2)</f>
        <v>0</v>
      </c>
      <c r="BJ52" s="16">
        <f>COUNTIF('Jan (2)'!B56:AF56,BJ$2)</f>
        <v>0</v>
      </c>
      <c r="BK52" s="17">
        <f>COUNTIF('Jan (2)'!C56:AG56,BK$2)</f>
        <v>0</v>
      </c>
      <c r="BL52" s="17">
        <f>COUNTIF('Jan (2)'!D56:AH56,BL$2)</f>
        <v>0</v>
      </c>
      <c r="BM52" s="17">
        <f>COUNTIF('Jan (2)'!E56:AI56,BM$2)</f>
        <v>0</v>
      </c>
      <c r="BN52" s="18">
        <f>COUNTIF('Jan (2)'!F56:AJ56,BN$2)</f>
        <v>0</v>
      </c>
    </row>
    <row r="53" spans="1:66" hidden="1" x14ac:dyDescent="0.25">
      <c r="B53" s="16">
        <f>COUNTIF(Jan!$B56:$AF56,B$2)</f>
        <v>0</v>
      </c>
      <c r="C53" s="17">
        <f>COUNTIF(Jan!$B56:$AF56,C$2)</f>
        <v>0</v>
      </c>
      <c r="D53" s="17">
        <f>COUNTIF(Jan!$B56:$AF56,D$2)</f>
        <v>0</v>
      </c>
      <c r="E53" s="17">
        <f>COUNTIF(Jan!$B56:$AF56,E$2)</f>
        <v>0</v>
      </c>
      <c r="F53" s="18">
        <f>COUNTIF(Jan!$B56:$AF56,F$2)</f>
        <v>0</v>
      </c>
      <c r="G53" s="16">
        <f>COUNTIF(Fev!$B56:$AF56,G$2)</f>
        <v>0</v>
      </c>
      <c r="H53" s="17">
        <f>COUNTIF(Fev!$B56:$AF56,H$2)</f>
        <v>0</v>
      </c>
      <c r="I53" s="17">
        <f>COUNTIF(Fev!$B56:$AF56,I$2)</f>
        <v>0</v>
      </c>
      <c r="J53" s="17">
        <f>COUNTIF(Fev!$B56:$AF56,J$2)</f>
        <v>0</v>
      </c>
      <c r="K53" s="18">
        <f>COUNTIF(Fev!$B56:$AF56,K$2)</f>
        <v>0</v>
      </c>
      <c r="L53" s="16">
        <f>COUNTIF(Mar!$B56:$AF56,L$2)</f>
        <v>0</v>
      </c>
      <c r="M53" s="17">
        <f>COUNTIF(Mar!$B56:$AF56,M$2)</f>
        <v>0</v>
      </c>
      <c r="N53" s="17">
        <f>COUNTIF(Mar!$B56:$AF56,N$2)</f>
        <v>0</v>
      </c>
      <c r="O53" s="17">
        <f>COUNTIF(Mar!$B56:$AF56,O$2)</f>
        <v>0</v>
      </c>
      <c r="P53" s="18">
        <f>COUNTIF(Mar!$B56:$AF56,P$2)</f>
        <v>0</v>
      </c>
      <c r="Q53" s="16">
        <f>COUNTIF(Avr!$B56:$AF56,Q$2)</f>
        <v>0</v>
      </c>
      <c r="R53" s="17">
        <f>COUNTIF(Avr!$B56:$AF56,R$2)</f>
        <v>0</v>
      </c>
      <c r="S53" s="17">
        <f>COUNTIF(Avr!$B56:$AF56,S$2)</f>
        <v>0</v>
      </c>
      <c r="T53" s="17">
        <f>COUNTIF(Avr!$B56:$AF56,T$2)</f>
        <v>0</v>
      </c>
      <c r="U53" s="18">
        <f>COUNTIF(Avr!$B56:$AF56,U$2)</f>
        <v>0</v>
      </c>
      <c r="V53" s="16">
        <f>COUNTIF(Mai!$B56:$AF56,V$2)</f>
        <v>0</v>
      </c>
      <c r="W53" s="17">
        <f>COUNTIF(Mai!$B56:$AF56,W$2)</f>
        <v>0</v>
      </c>
      <c r="X53" s="17">
        <f>COUNTIF(Mai!$B56:$AF56,X$2)</f>
        <v>0</v>
      </c>
      <c r="Y53" s="17">
        <f>COUNTIF(Mai!$B56:$AF56,Y$2)</f>
        <v>0</v>
      </c>
      <c r="Z53" s="18">
        <f>COUNTIF(Mai!$B56:$AF56,Z$2)</f>
        <v>0</v>
      </c>
      <c r="AA53" s="16">
        <f>COUNTIF(Jun!$B56:$AF56,AA$2)</f>
        <v>0</v>
      </c>
      <c r="AB53" s="17">
        <f>COUNTIF(Jun!$B56:$AF56,AB$2)</f>
        <v>0</v>
      </c>
      <c r="AC53" s="17">
        <f>COUNTIF(Jun!$B56:$AF56,AC$2)</f>
        <v>0</v>
      </c>
      <c r="AD53" s="17">
        <f>COUNTIF(Jun!$B56:$AF56,AD$2)</f>
        <v>0</v>
      </c>
      <c r="AE53" s="18">
        <f>COUNTIF(Jun!$B56:$AF56,AE$2)</f>
        <v>0</v>
      </c>
      <c r="AF53" s="16">
        <f>COUNTIF(Jul!$B56:$AF56,AF$2)</f>
        <v>0</v>
      </c>
      <c r="AG53" s="17">
        <f>COUNTIF(Jul!$B56:$AF56,AG$2)</f>
        <v>0</v>
      </c>
      <c r="AH53" s="17">
        <f>COUNTIF(Jul!$B56:$AF56,AH$2)</f>
        <v>0</v>
      </c>
      <c r="AI53" s="17">
        <f>COUNTIF(Jul!$B56:$AF56,AI$2)</f>
        <v>0</v>
      </c>
      <c r="AJ53" s="18">
        <f>COUNTIF(Jul!$B56:$AF56,AJ$2)</f>
        <v>0</v>
      </c>
      <c r="AK53" s="16">
        <f>COUNTIF(Aou!$B56:$AF56,AK$2)</f>
        <v>0</v>
      </c>
      <c r="AL53" s="17">
        <f>COUNTIF(Aou!$B56:$AF56,AL$2)</f>
        <v>0</v>
      </c>
      <c r="AM53" s="17">
        <f>COUNTIF(Aou!$B56:$AF56,AM$2)</f>
        <v>0</v>
      </c>
      <c r="AN53" s="17">
        <f>COUNTIF(Aou!$B56:$AF56,AN$2)</f>
        <v>0</v>
      </c>
      <c r="AO53" s="18">
        <f>COUNTIF(Aou!$B56:$AF56,AO$2)</f>
        <v>0</v>
      </c>
      <c r="AP53" s="16">
        <f>COUNTIF(Sep!$B56:$AF56,AP$2)</f>
        <v>0</v>
      </c>
      <c r="AQ53" s="17">
        <f>COUNTIF(Sep!$B56:$AF56,AQ$2)</f>
        <v>0</v>
      </c>
      <c r="AR53" s="17">
        <f>COUNTIF(Sep!$B56:$AF56,AR$2)</f>
        <v>0</v>
      </c>
      <c r="AS53" s="17">
        <f>COUNTIF(Sep!$B56:$AF56,AS$2)</f>
        <v>0</v>
      </c>
      <c r="AT53" s="18">
        <f>COUNTIF(Sep!$B56:$AF56,AT$2)</f>
        <v>0</v>
      </c>
      <c r="AU53" s="16">
        <f>COUNTIF(Oct!$B56:$AF56,AU$2)</f>
        <v>0</v>
      </c>
      <c r="AV53" s="17">
        <f>COUNTIF(Oct!$B56:$AF56,AV$2)</f>
        <v>0</v>
      </c>
      <c r="AW53" s="17">
        <f>COUNTIF(Oct!$B56:$AF56,AW$2)</f>
        <v>0</v>
      </c>
      <c r="AX53" s="17">
        <f>COUNTIF(Oct!$B56:$AF56,AX$2)</f>
        <v>0</v>
      </c>
      <c r="AY53" s="18">
        <f>COUNTIF(Oct!$B56:$AF56,AY$2)</f>
        <v>0</v>
      </c>
      <c r="AZ53" s="16">
        <f>COUNTIF(Nov!$B56:$AF56,AZ$2)</f>
        <v>0</v>
      </c>
      <c r="BA53" s="17">
        <f>COUNTIF(Nov!$B56:$AF56,BA$2)</f>
        <v>0</v>
      </c>
      <c r="BB53" s="17">
        <f>COUNTIF(Nov!$B56:$AF56,BB$2)</f>
        <v>0</v>
      </c>
      <c r="BC53" s="17">
        <f>COUNTIF(Nov!$B56:$AF56,BC$2)</f>
        <v>0</v>
      </c>
      <c r="BD53" s="18">
        <f>COUNTIF(Nov!$B56:$AF56,BD$2)</f>
        <v>0</v>
      </c>
      <c r="BE53" s="16">
        <f>COUNTIF(Dec!$B56:$AF56,BE$2)</f>
        <v>0</v>
      </c>
      <c r="BF53" s="17">
        <f>COUNTIF(Dec!$B56:$AF56,BF$2)</f>
        <v>0</v>
      </c>
      <c r="BG53" s="17">
        <f>COUNTIF(Dec!$B56:$AF56,BG$2)</f>
        <v>0</v>
      </c>
      <c r="BH53" s="17">
        <f>COUNTIF(Dec!$B56:$AF56,BH$2)</f>
        <v>0</v>
      </c>
      <c r="BI53" s="18">
        <f>COUNTIF(Dec!$B56:$AF56,BI$2)</f>
        <v>0</v>
      </c>
      <c r="BJ53" s="16">
        <f>COUNTIF('Jan (2)'!B57:AF57,BJ$2)</f>
        <v>0</v>
      </c>
      <c r="BK53" s="17">
        <f>COUNTIF('Jan (2)'!C57:AG57,BK$2)</f>
        <v>0</v>
      </c>
      <c r="BL53" s="17">
        <f>COUNTIF('Jan (2)'!D57:AH57,BL$2)</f>
        <v>0</v>
      </c>
      <c r="BM53" s="17">
        <f>COUNTIF('Jan (2)'!E57:AI57,BM$2)</f>
        <v>0</v>
      </c>
      <c r="BN53" s="18">
        <f>COUNTIF('Jan (2)'!F57:AJ57,BN$2)</f>
        <v>0</v>
      </c>
    </row>
    <row r="54" spans="1:66" x14ac:dyDescent="0.25">
      <c r="A54" t="s">
        <v>25</v>
      </c>
      <c r="B54" s="16">
        <f>COUNTIF(Jan!$B57:$AF57,B$2)</f>
        <v>0</v>
      </c>
      <c r="C54" s="17">
        <f>COUNTIF(Jan!$B57:$AF57,C$2)</f>
        <v>0</v>
      </c>
      <c r="D54" s="17">
        <f>COUNTIF(Jan!$B57:$AF57,D$2)</f>
        <v>0</v>
      </c>
      <c r="E54" s="17">
        <f>COUNTIF(Jan!$B57:$AF57,E$2)</f>
        <v>0</v>
      </c>
      <c r="F54" s="18">
        <f>COUNTIF(Jan!$B57:$AF57,F$2)</f>
        <v>0</v>
      </c>
      <c r="G54" s="16">
        <f>COUNTIF(Fev!$B57:$AF57,G$2)</f>
        <v>5</v>
      </c>
      <c r="H54" s="17">
        <f>COUNTIF(Fev!$B57:$AF57,H$2)</f>
        <v>0</v>
      </c>
      <c r="I54" s="17">
        <f>COUNTIF(Fev!$B57:$AF57,I$2)</f>
        <v>0</v>
      </c>
      <c r="J54" s="17">
        <f>COUNTIF(Fev!$B57:$AF57,J$2)</f>
        <v>5</v>
      </c>
      <c r="K54" s="18">
        <f>COUNTIF(Fev!$B57:$AF57,K$2)</f>
        <v>0</v>
      </c>
      <c r="L54" s="16">
        <f>COUNTIF(Mar!$B57:$AF57,L$2)</f>
        <v>0</v>
      </c>
      <c r="M54" s="17">
        <f>COUNTIF(Mar!$B57:$AF57,M$2)</f>
        <v>0</v>
      </c>
      <c r="N54" s="17">
        <f>COUNTIF(Mar!$B57:$AF57,N$2)</f>
        <v>0</v>
      </c>
      <c r="O54" s="17">
        <f>COUNTIF(Mar!$B57:$AF57,O$2)</f>
        <v>2</v>
      </c>
      <c r="P54" s="18">
        <f>COUNTIF(Mar!$B57:$AF57,P$2)</f>
        <v>0</v>
      </c>
      <c r="Q54" s="16">
        <f>COUNTIF(Avr!$B57:$AF57,Q$2)</f>
        <v>5</v>
      </c>
      <c r="R54" s="17">
        <f>COUNTIF(Avr!$B57:$AF57,R$2)</f>
        <v>0</v>
      </c>
      <c r="S54" s="17">
        <f>COUNTIF(Avr!$B57:$AF57,S$2)</f>
        <v>0</v>
      </c>
      <c r="T54" s="17">
        <f>COUNTIF(Avr!$B57:$AF57,T$2)</f>
        <v>0</v>
      </c>
      <c r="U54" s="18">
        <f>COUNTIF(Avr!$B57:$AF57,U$2)</f>
        <v>0</v>
      </c>
      <c r="V54" s="16">
        <f>COUNTIF(Mai!$B57:$AF57,V$2)</f>
        <v>0</v>
      </c>
      <c r="W54" s="17">
        <f>COUNTIF(Mai!$B57:$AF57,W$2)</f>
        <v>1</v>
      </c>
      <c r="X54" s="17">
        <f>COUNTIF(Mai!$B57:$AF57,X$2)</f>
        <v>0</v>
      </c>
      <c r="Y54" s="17">
        <f>COUNTIF(Mai!$B57:$AF57,Y$2)</f>
        <v>0</v>
      </c>
      <c r="Z54" s="18">
        <f>COUNTIF(Mai!$B57:$AF57,Z$2)</f>
        <v>0</v>
      </c>
      <c r="AA54" s="16">
        <f>COUNTIF(Jun!$B57:$AF57,AA$2)</f>
        <v>0</v>
      </c>
      <c r="AB54" s="17">
        <f>COUNTIF(Jun!$B57:$AF57,AB$2)</f>
        <v>0</v>
      </c>
      <c r="AC54" s="17">
        <f>COUNTIF(Jun!$B57:$AF57,AC$2)</f>
        <v>0</v>
      </c>
      <c r="AD54" s="17">
        <f>COUNTIF(Jun!$B57:$AF57,AD$2)</f>
        <v>0</v>
      </c>
      <c r="AE54" s="18">
        <f>COUNTIF(Jun!$B57:$AF57,AE$2)</f>
        <v>0</v>
      </c>
      <c r="AF54" s="16">
        <f>COUNTIF(Jul!$B57:$AF57,AF$2)</f>
        <v>14</v>
      </c>
      <c r="AG54" s="17">
        <f>COUNTIF(Jul!$B57:$AF57,AG$2)</f>
        <v>0</v>
      </c>
      <c r="AH54" s="17">
        <f>COUNTIF(Jul!$B57:$AF57,AH$2)</f>
        <v>0</v>
      </c>
      <c r="AI54" s="17">
        <f>COUNTIF(Jul!$B57:$AF57,AI$2)</f>
        <v>0</v>
      </c>
      <c r="AJ54" s="18">
        <f>COUNTIF(Jul!$B57:$AF57,AJ$2)</f>
        <v>0</v>
      </c>
      <c r="AK54" s="16">
        <f>COUNTIF(Aou!$B57:$AF57,AK$2)</f>
        <v>0</v>
      </c>
      <c r="AL54" s="17">
        <f>COUNTIF(Aou!$B57:$AF57,AL$2)</f>
        <v>1</v>
      </c>
      <c r="AM54" s="17">
        <f>COUNTIF(Aou!$B57:$AF57,AM$2)</f>
        <v>0</v>
      </c>
      <c r="AN54" s="17">
        <f>COUNTIF(Aou!$B57:$AF57,AN$2)</f>
        <v>0</v>
      </c>
      <c r="AO54" s="18">
        <f>COUNTIF(Aou!$B57:$AF57,AO$2)</f>
        <v>0</v>
      </c>
      <c r="AP54" s="16">
        <f>COUNTIF(Sep!$B57:$AF57,AP$2)</f>
        <v>0</v>
      </c>
      <c r="AQ54" s="17">
        <f>COUNTIF(Sep!$B57:$AF57,AQ$2)</f>
        <v>0</v>
      </c>
      <c r="AR54" s="17">
        <f>COUNTIF(Sep!$B57:$AF57,AR$2)</f>
        <v>0</v>
      </c>
      <c r="AS54" s="17">
        <f>COUNTIF(Sep!$B57:$AF57,AS$2)</f>
        <v>0</v>
      </c>
      <c r="AT54" s="18">
        <f>COUNTIF(Sep!$B57:$AF57,AT$2)</f>
        <v>0</v>
      </c>
      <c r="AU54" s="16">
        <f>COUNTIF(Oct!$B57:$AF57,AU$2)</f>
        <v>0</v>
      </c>
      <c r="AV54" s="17">
        <f>COUNTIF(Oct!$B57:$AF57,AV$2)</f>
        <v>0</v>
      </c>
      <c r="AW54" s="17">
        <f>COUNTIF(Oct!$B57:$AF57,AW$2)</f>
        <v>0</v>
      </c>
      <c r="AX54" s="17">
        <f>COUNTIF(Oct!$B57:$AF57,AX$2)</f>
        <v>0</v>
      </c>
      <c r="AY54" s="18">
        <f>COUNTIF(Oct!$B57:$AF57,AY$2)</f>
        <v>0</v>
      </c>
      <c r="AZ54" s="16">
        <f>COUNTIF(Nov!$B57:$AF57,AZ$2)</f>
        <v>4</v>
      </c>
      <c r="BA54" s="17">
        <f>COUNTIF(Nov!$B57:$AF57,BA$2)</f>
        <v>1</v>
      </c>
      <c r="BB54" s="17">
        <f>COUNTIF(Nov!$B57:$AF57,BB$2)</f>
        <v>0</v>
      </c>
      <c r="BC54" s="17">
        <f>COUNTIF(Nov!$B57:$AF57,BC$2)</f>
        <v>0</v>
      </c>
      <c r="BD54" s="18">
        <f>COUNTIF(Nov!$B57:$AF57,BD$2)</f>
        <v>0</v>
      </c>
      <c r="BE54" s="16">
        <f>COUNTIF(Dec!$B57:$AF57,BE$2)</f>
        <v>0</v>
      </c>
      <c r="BF54" s="17">
        <f>COUNTIF(Dec!$B57:$AF57,BF$2)</f>
        <v>5</v>
      </c>
      <c r="BG54" s="17">
        <f>COUNTIF(Dec!$B57:$AF57,BG$2)</f>
        <v>0</v>
      </c>
      <c r="BH54" s="17">
        <f>COUNTIF(Dec!$B57:$AF57,BH$2)</f>
        <v>0</v>
      </c>
      <c r="BI54" s="18">
        <f>COUNTIF(Dec!$B57:$AF57,BI$2)</f>
        <v>0</v>
      </c>
      <c r="BJ54" s="16">
        <f>COUNTIF('Jan (2)'!B58:AF58,BJ$2)</f>
        <v>0</v>
      </c>
      <c r="BK54" s="17">
        <f>COUNTIF('Jan (2)'!C58:AG58,BK$2)</f>
        <v>0</v>
      </c>
      <c r="BL54" s="17">
        <f>COUNTIF('Jan (2)'!D58:AH58,BL$2)</f>
        <v>0</v>
      </c>
      <c r="BM54" s="17">
        <f>COUNTIF('Jan (2)'!E58:AI58,BM$2)</f>
        <v>0</v>
      </c>
      <c r="BN54" s="18">
        <f>COUNTIF('Jan (2)'!F58:AJ58,BN$2)</f>
        <v>0</v>
      </c>
    </row>
    <row r="55" spans="1:66" hidden="1" x14ac:dyDescent="0.25">
      <c r="B55" s="16">
        <f>COUNTIF(Jan!$B58:$AF58,B$2)</f>
        <v>0</v>
      </c>
      <c r="C55" s="17">
        <f>COUNTIF(Jan!$B58:$AF58,C$2)</f>
        <v>0</v>
      </c>
      <c r="D55" s="17">
        <f>COUNTIF(Jan!$B58:$AF58,D$2)</f>
        <v>0</v>
      </c>
      <c r="E55" s="17">
        <f>COUNTIF(Jan!$B58:$AF58,E$2)</f>
        <v>0</v>
      </c>
      <c r="F55" s="18">
        <f>COUNTIF(Jan!$B58:$AF58,F$2)</f>
        <v>0</v>
      </c>
      <c r="G55" s="16">
        <f>COUNTIF(Fev!$B58:$AF58,G$2)</f>
        <v>0</v>
      </c>
      <c r="H55" s="17">
        <f>COUNTIF(Fev!$B58:$AF58,H$2)</f>
        <v>0</v>
      </c>
      <c r="I55" s="17">
        <f>COUNTIF(Fev!$B58:$AF58,I$2)</f>
        <v>0</v>
      </c>
      <c r="J55" s="17">
        <f>COUNTIF(Fev!$B58:$AF58,J$2)</f>
        <v>0</v>
      </c>
      <c r="K55" s="18">
        <f>COUNTIF(Fev!$B58:$AF58,K$2)</f>
        <v>0</v>
      </c>
      <c r="L55" s="16">
        <f>COUNTIF(Mar!$B58:$AF58,L$2)</f>
        <v>0</v>
      </c>
      <c r="M55" s="17">
        <f>COUNTIF(Mar!$B58:$AF58,M$2)</f>
        <v>0</v>
      </c>
      <c r="N55" s="17">
        <f>COUNTIF(Mar!$B58:$AF58,N$2)</f>
        <v>0</v>
      </c>
      <c r="O55" s="17">
        <f>COUNTIF(Mar!$B58:$AF58,O$2)</f>
        <v>0</v>
      </c>
      <c r="P55" s="18">
        <f>COUNTIF(Mar!$B58:$AF58,P$2)</f>
        <v>0</v>
      </c>
      <c r="Q55" s="16">
        <f>COUNTIF(Avr!$B58:$AF58,Q$2)</f>
        <v>0</v>
      </c>
      <c r="R55" s="17">
        <f>COUNTIF(Avr!$B58:$AF58,R$2)</f>
        <v>0</v>
      </c>
      <c r="S55" s="17">
        <f>COUNTIF(Avr!$B58:$AF58,S$2)</f>
        <v>0</v>
      </c>
      <c r="T55" s="17">
        <f>COUNTIF(Avr!$B58:$AF58,T$2)</f>
        <v>0</v>
      </c>
      <c r="U55" s="18">
        <f>COUNTIF(Avr!$B58:$AF58,U$2)</f>
        <v>0</v>
      </c>
      <c r="V55" s="16">
        <f>COUNTIF(Mai!$B58:$AF58,V$2)</f>
        <v>0</v>
      </c>
      <c r="W55" s="17">
        <f>COUNTIF(Mai!$B58:$AF58,W$2)</f>
        <v>0</v>
      </c>
      <c r="X55" s="17">
        <f>COUNTIF(Mai!$B58:$AF58,X$2)</f>
        <v>0</v>
      </c>
      <c r="Y55" s="17">
        <f>COUNTIF(Mai!$B58:$AF58,Y$2)</f>
        <v>0</v>
      </c>
      <c r="Z55" s="18">
        <f>COUNTIF(Mai!$B58:$AF58,Z$2)</f>
        <v>0</v>
      </c>
      <c r="AA55" s="16">
        <f>COUNTIF(Jun!$B58:$AF58,AA$2)</f>
        <v>0</v>
      </c>
      <c r="AB55" s="17">
        <f>COUNTIF(Jun!$B58:$AF58,AB$2)</f>
        <v>0</v>
      </c>
      <c r="AC55" s="17">
        <f>COUNTIF(Jun!$B58:$AF58,AC$2)</f>
        <v>0</v>
      </c>
      <c r="AD55" s="17">
        <f>COUNTIF(Jun!$B58:$AF58,AD$2)</f>
        <v>0</v>
      </c>
      <c r="AE55" s="18">
        <f>COUNTIF(Jun!$B58:$AF58,AE$2)</f>
        <v>0</v>
      </c>
      <c r="AF55" s="16">
        <f>COUNTIF(Jul!$B58:$AF58,AF$2)</f>
        <v>0</v>
      </c>
      <c r="AG55" s="17">
        <f>COUNTIF(Jul!$B58:$AF58,AG$2)</f>
        <v>0</v>
      </c>
      <c r="AH55" s="17">
        <f>COUNTIF(Jul!$B58:$AF58,AH$2)</f>
        <v>0</v>
      </c>
      <c r="AI55" s="17">
        <f>COUNTIF(Jul!$B58:$AF58,AI$2)</f>
        <v>0</v>
      </c>
      <c r="AJ55" s="18">
        <f>COUNTIF(Jul!$B58:$AF58,AJ$2)</f>
        <v>0</v>
      </c>
      <c r="AK55" s="16">
        <f>COUNTIF(Aou!$B58:$AF58,AK$2)</f>
        <v>0</v>
      </c>
      <c r="AL55" s="17">
        <f>COUNTIF(Aou!$B58:$AF58,AL$2)</f>
        <v>0</v>
      </c>
      <c r="AM55" s="17">
        <f>COUNTIF(Aou!$B58:$AF58,AM$2)</f>
        <v>0</v>
      </c>
      <c r="AN55" s="17">
        <f>COUNTIF(Aou!$B58:$AF58,AN$2)</f>
        <v>0</v>
      </c>
      <c r="AO55" s="18">
        <f>COUNTIF(Aou!$B58:$AF58,AO$2)</f>
        <v>0</v>
      </c>
      <c r="AP55" s="16">
        <f>COUNTIF(Sep!$B58:$AF58,AP$2)</f>
        <v>0</v>
      </c>
      <c r="AQ55" s="17">
        <f>COUNTIF(Sep!$B58:$AF58,AQ$2)</f>
        <v>0</v>
      </c>
      <c r="AR55" s="17">
        <f>COUNTIF(Sep!$B58:$AF58,AR$2)</f>
        <v>0</v>
      </c>
      <c r="AS55" s="17">
        <f>COUNTIF(Sep!$B58:$AF58,AS$2)</f>
        <v>0</v>
      </c>
      <c r="AT55" s="18">
        <f>COUNTIF(Sep!$B58:$AF58,AT$2)</f>
        <v>0</v>
      </c>
      <c r="AU55" s="16">
        <f>COUNTIF(Oct!$B58:$AF58,AU$2)</f>
        <v>0</v>
      </c>
      <c r="AV55" s="17">
        <f>COUNTIF(Oct!$B58:$AF58,AV$2)</f>
        <v>0</v>
      </c>
      <c r="AW55" s="17">
        <f>COUNTIF(Oct!$B58:$AF58,AW$2)</f>
        <v>0</v>
      </c>
      <c r="AX55" s="17">
        <f>COUNTIF(Oct!$B58:$AF58,AX$2)</f>
        <v>0</v>
      </c>
      <c r="AY55" s="18">
        <f>COUNTIF(Oct!$B58:$AF58,AY$2)</f>
        <v>0</v>
      </c>
      <c r="AZ55" s="16">
        <f>COUNTIF(Nov!$B58:$AF58,AZ$2)</f>
        <v>0</v>
      </c>
      <c r="BA55" s="17">
        <f>COUNTIF(Nov!$B58:$AF58,BA$2)</f>
        <v>0</v>
      </c>
      <c r="BB55" s="17">
        <f>COUNTIF(Nov!$B58:$AF58,BB$2)</f>
        <v>0</v>
      </c>
      <c r="BC55" s="17">
        <f>COUNTIF(Nov!$B58:$AF58,BC$2)</f>
        <v>0</v>
      </c>
      <c r="BD55" s="18">
        <f>COUNTIF(Nov!$B58:$AF58,BD$2)</f>
        <v>0</v>
      </c>
      <c r="BE55" s="16">
        <f>COUNTIF(Dec!$B58:$AF58,BE$2)</f>
        <v>0</v>
      </c>
      <c r="BF55" s="17">
        <f>COUNTIF(Dec!$B58:$AF58,BF$2)</f>
        <v>0</v>
      </c>
      <c r="BG55" s="17">
        <f>COUNTIF(Dec!$B58:$AF58,BG$2)</f>
        <v>0</v>
      </c>
      <c r="BH55" s="17">
        <f>COUNTIF(Dec!$B58:$AF58,BH$2)</f>
        <v>0</v>
      </c>
      <c r="BI55" s="18">
        <f>COUNTIF(Dec!$B58:$AF58,BI$2)</f>
        <v>0</v>
      </c>
      <c r="BJ55" s="16">
        <f>COUNTIF('Jan (2)'!B59:AF59,BJ$2)</f>
        <v>0</v>
      </c>
      <c r="BK55" s="17">
        <f>COUNTIF('Jan (2)'!C59:AG59,BK$2)</f>
        <v>0</v>
      </c>
      <c r="BL55" s="17">
        <f>COUNTIF('Jan (2)'!D59:AH59,BL$2)</f>
        <v>0</v>
      </c>
      <c r="BM55" s="17">
        <f>COUNTIF('Jan (2)'!E59:AI59,BM$2)</f>
        <v>0</v>
      </c>
      <c r="BN55" s="18">
        <f>COUNTIF('Jan (2)'!F59:AJ59,BN$2)</f>
        <v>0</v>
      </c>
    </row>
    <row r="56" spans="1:66" hidden="1" x14ac:dyDescent="0.25">
      <c r="B56" s="16">
        <f>COUNTIF(Jan!$B59:$AF59,B$2)</f>
        <v>0</v>
      </c>
      <c r="C56" s="17">
        <f>COUNTIF(Jan!$B59:$AF59,C$2)</f>
        <v>0</v>
      </c>
      <c r="D56" s="17">
        <f>COUNTIF(Jan!$B59:$AF59,D$2)</f>
        <v>0</v>
      </c>
      <c r="E56" s="17">
        <f>COUNTIF(Jan!$B59:$AF59,E$2)</f>
        <v>0</v>
      </c>
      <c r="F56" s="18">
        <f>COUNTIF(Jan!$B59:$AF59,F$2)</f>
        <v>0</v>
      </c>
      <c r="G56" s="16">
        <f>COUNTIF(Fev!$B59:$AF59,G$2)</f>
        <v>0</v>
      </c>
      <c r="H56" s="17">
        <f>COUNTIF(Fev!$B59:$AF59,H$2)</f>
        <v>0</v>
      </c>
      <c r="I56" s="17">
        <f>COUNTIF(Fev!$B59:$AF59,I$2)</f>
        <v>0</v>
      </c>
      <c r="J56" s="17">
        <f>COUNTIF(Fev!$B59:$AF59,J$2)</f>
        <v>0</v>
      </c>
      <c r="K56" s="18">
        <f>COUNTIF(Fev!$B59:$AF59,K$2)</f>
        <v>0</v>
      </c>
      <c r="L56" s="16">
        <f>COUNTIF(Mar!$B59:$AF59,L$2)</f>
        <v>0</v>
      </c>
      <c r="M56" s="17">
        <f>COUNTIF(Mar!$B59:$AF59,M$2)</f>
        <v>0</v>
      </c>
      <c r="N56" s="17">
        <f>COUNTIF(Mar!$B59:$AF59,N$2)</f>
        <v>0</v>
      </c>
      <c r="O56" s="17">
        <f>COUNTIF(Mar!$B59:$AF59,O$2)</f>
        <v>0</v>
      </c>
      <c r="P56" s="18">
        <f>COUNTIF(Mar!$B59:$AF59,P$2)</f>
        <v>0</v>
      </c>
      <c r="Q56" s="16">
        <f>COUNTIF(Avr!$B59:$AF59,Q$2)</f>
        <v>0</v>
      </c>
      <c r="R56" s="17">
        <f>COUNTIF(Avr!$B59:$AF59,R$2)</f>
        <v>0</v>
      </c>
      <c r="S56" s="17">
        <f>COUNTIF(Avr!$B59:$AF59,S$2)</f>
        <v>0</v>
      </c>
      <c r="T56" s="17">
        <f>COUNTIF(Avr!$B59:$AF59,T$2)</f>
        <v>0</v>
      </c>
      <c r="U56" s="18">
        <f>COUNTIF(Avr!$B59:$AF59,U$2)</f>
        <v>0</v>
      </c>
      <c r="V56" s="16">
        <f>COUNTIF(Mai!$B59:$AF59,V$2)</f>
        <v>0</v>
      </c>
      <c r="W56" s="17">
        <f>COUNTIF(Mai!$B59:$AF59,W$2)</f>
        <v>0</v>
      </c>
      <c r="X56" s="17">
        <f>COUNTIF(Mai!$B59:$AF59,X$2)</f>
        <v>0</v>
      </c>
      <c r="Y56" s="17">
        <f>COUNTIF(Mai!$B59:$AF59,Y$2)</f>
        <v>0</v>
      </c>
      <c r="Z56" s="18">
        <f>COUNTIF(Mai!$B59:$AF59,Z$2)</f>
        <v>0</v>
      </c>
      <c r="AA56" s="16">
        <f>COUNTIF(Jun!$B59:$AF59,AA$2)</f>
        <v>0</v>
      </c>
      <c r="AB56" s="17">
        <f>COUNTIF(Jun!$B59:$AF59,AB$2)</f>
        <v>0</v>
      </c>
      <c r="AC56" s="17">
        <f>COUNTIF(Jun!$B59:$AF59,AC$2)</f>
        <v>0</v>
      </c>
      <c r="AD56" s="17">
        <f>COUNTIF(Jun!$B59:$AF59,AD$2)</f>
        <v>0</v>
      </c>
      <c r="AE56" s="18">
        <f>COUNTIF(Jun!$B59:$AF59,AE$2)</f>
        <v>0</v>
      </c>
      <c r="AF56" s="16">
        <f>COUNTIF(Jul!$B59:$AF59,AF$2)</f>
        <v>0</v>
      </c>
      <c r="AG56" s="17">
        <f>COUNTIF(Jul!$B59:$AF59,AG$2)</f>
        <v>0</v>
      </c>
      <c r="AH56" s="17">
        <f>COUNTIF(Jul!$B59:$AF59,AH$2)</f>
        <v>0</v>
      </c>
      <c r="AI56" s="17">
        <f>COUNTIF(Jul!$B59:$AF59,AI$2)</f>
        <v>0</v>
      </c>
      <c r="AJ56" s="18">
        <f>COUNTIF(Jul!$B59:$AF59,AJ$2)</f>
        <v>0</v>
      </c>
      <c r="AK56" s="16">
        <f>COUNTIF(Aou!$B59:$AF59,AK$2)</f>
        <v>0</v>
      </c>
      <c r="AL56" s="17">
        <f>COUNTIF(Aou!$B59:$AF59,AL$2)</f>
        <v>0</v>
      </c>
      <c r="AM56" s="17">
        <f>COUNTIF(Aou!$B59:$AF59,AM$2)</f>
        <v>0</v>
      </c>
      <c r="AN56" s="17">
        <f>COUNTIF(Aou!$B59:$AF59,AN$2)</f>
        <v>0</v>
      </c>
      <c r="AO56" s="18">
        <f>COUNTIF(Aou!$B59:$AF59,AO$2)</f>
        <v>0</v>
      </c>
      <c r="AP56" s="16">
        <f>COUNTIF(Sep!$B59:$AF59,AP$2)</f>
        <v>0</v>
      </c>
      <c r="AQ56" s="17">
        <f>COUNTIF(Sep!$B59:$AF59,AQ$2)</f>
        <v>0</v>
      </c>
      <c r="AR56" s="17">
        <f>COUNTIF(Sep!$B59:$AF59,AR$2)</f>
        <v>0</v>
      </c>
      <c r="AS56" s="17">
        <f>COUNTIF(Sep!$B59:$AF59,AS$2)</f>
        <v>0</v>
      </c>
      <c r="AT56" s="18">
        <f>COUNTIF(Sep!$B59:$AF59,AT$2)</f>
        <v>0</v>
      </c>
      <c r="AU56" s="16">
        <f>COUNTIF(Oct!$B59:$AF59,AU$2)</f>
        <v>0</v>
      </c>
      <c r="AV56" s="17">
        <f>COUNTIF(Oct!$B59:$AF59,AV$2)</f>
        <v>0</v>
      </c>
      <c r="AW56" s="17">
        <f>COUNTIF(Oct!$B59:$AF59,AW$2)</f>
        <v>0</v>
      </c>
      <c r="AX56" s="17">
        <f>COUNTIF(Oct!$B59:$AF59,AX$2)</f>
        <v>0</v>
      </c>
      <c r="AY56" s="18">
        <f>COUNTIF(Oct!$B59:$AF59,AY$2)</f>
        <v>0</v>
      </c>
      <c r="AZ56" s="16">
        <f>COUNTIF(Nov!$B59:$AF59,AZ$2)</f>
        <v>0</v>
      </c>
      <c r="BA56" s="17">
        <f>COUNTIF(Nov!$B59:$AF59,BA$2)</f>
        <v>0</v>
      </c>
      <c r="BB56" s="17">
        <f>COUNTIF(Nov!$B59:$AF59,BB$2)</f>
        <v>0</v>
      </c>
      <c r="BC56" s="17">
        <f>COUNTIF(Nov!$B59:$AF59,BC$2)</f>
        <v>0</v>
      </c>
      <c r="BD56" s="18">
        <f>COUNTIF(Nov!$B59:$AF59,BD$2)</f>
        <v>0</v>
      </c>
      <c r="BE56" s="16">
        <f>COUNTIF(Dec!$B59:$AF59,BE$2)</f>
        <v>0</v>
      </c>
      <c r="BF56" s="17">
        <f>COUNTIF(Dec!$B59:$AF59,BF$2)</f>
        <v>0</v>
      </c>
      <c r="BG56" s="17">
        <f>COUNTIF(Dec!$B59:$AF59,BG$2)</f>
        <v>0</v>
      </c>
      <c r="BH56" s="17">
        <f>COUNTIF(Dec!$B59:$AF59,BH$2)</f>
        <v>0</v>
      </c>
      <c r="BI56" s="18">
        <f>COUNTIF(Dec!$B59:$AF59,BI$2)</f>
        <v>0</v>
      </c>
      <c r="BJ56" s="16">
        <f>COUNTIF('Jan (2)'!B60:AF60,BJ$2)</f>
        <v>0</v>
      </c>
      <c r="BK56" s="17">
        <f>COUNTIF('Jan (2)'!C60:AG60,BK$2)</f>
        <v>0</v>
      </c>
      <c r="BL56" s="17">
        <f>COUNTIF('Jan (2)'!D60:AH60,BL$2)</f>
        <v>0</v>
      </c>
      <c r="BM56" s="17">
        <f>COUNTIF('Jan (2)'!E60:AI60,BM$2)</f>
        <v>0</v>
      </c>
      <c r="BN56" s="18">
        <f>COUNTIF('Jan (2)'!F60:AJ60,BN$2)</f>
        <v>0</v>
      </c>
    </row>
    <row r="57" spans="1:66" x14ac:dyDescent="0.25">
      <c r="A57" t="s">
        <v>27</v>
      </c>
      <c r="B57" s="16">
        <f>COUNTIF(Jan!$B60:$AF60,B$2)</f>
        <v>0</v>
      </c>
      <c r="C57" s="17">
        <f>COUNTIF(Jan!$B60:$AF60,C$2)</f>
        <v>0</v>
      </c>
      <c r="D57" s="17">
        <f>COUNTIF(Jan!$B60:$AF60,D$2)</f>
        <v>0</v>
      </c>
      <c r="E57" s="17">
        <f>COUNTIF(Jan!$B60:$AF60,E$2)</f>
        <v>0</v>
      </c>
      <c r="F57" s="18">
        <f>COUNTIF(Jan!$B60:$AF60,F$2)</f>
        <v>0</v>
      </c>
      <c r="G57" s="16">
        <f>COUNTIF(Fev!$B60:$AF60,G$2)</f>
        <v>5</v>
      </c>
      <c r="H57" s="17">
        <f>COUNTIF(Fev!$B60:$AF60,H$2)</f>
        <v>0</v>
      </c>
      <c r="I57" s="17">
        <f>COUNTIF(Fev!$B60:$AF60,I$2)</f>
        <v>0</v>
      </c>
      <c r="J57" s="17">
        <f>COUNTIF(Fev!$B60:$AF60,J$2)</f>
        <v>0</v>
      </c>
      <c r="K57" s="18">
        <f>COUNTIF(Fev!$B60:$AF60,K$2)</f>
        <v>0</v>
      </c>
      <c r="L57" s="16">
        <f>COUNTIF(Mar!$B60:$AF60,L$2)</f>
        <v>0</v>
      </c>
      <c r="M57" s="17">
        <f>COUNTIF(Mar!$B60:$AF60,M$2)</f>
        <v>0</v>
      </c>
      <c r="N57" s="17">
        <f>COUNTIF(Mar!$B60:$AF60,N$2)</f>
        <v>0</v>
      </c>
      <c r="O57" s="17">
        <f>COUNTIF(Mar!$B60:$AF60,O$2)</f>
        <v>0</v>
      </c>
      <c r="P57" s="18">
        <f>COUNTIF(Mar!$B60:$AF60,P$2)</f>
        <v>0</v>
      </c>
      <c r="Q57" s="16">
        <f>COUNTIF(Avr!$B60:$AF60,Q$2)</f>
        <v>5</v>
      </c>
      <c r="R57" s="17">
        <f>COUNTIF(Avr!$B60:$AF60,R$2)</f>
        <v>0</v>
      </c>
      <c r="S57" s="17">
        <f>COUNTIF(Avr!$B60:$AF60,S$2)</f>
        <v>0</v>
      </c>
      <c r="T57" s="17">
        <f>COUNTIF(Avr!$B60:$AF60,T$2)</f>
        <v>0</v>
      </c>
      <c r="U57" s="18">
        <f>COUNTIF(Avr!$B60:$AF60,U$2)</f>
        <v>0</v>
      </c>
      <c r="V57" s="16">
        <f>COUNTIF(Mai!$B60:$AF60,V$2)</f>
        <v>0</v>
      </c>
      <c r="W57" s="17">
        <f>COUNTIF(Mai!$B60:$AF60,W$2)</f>
        <v>1</v>
      </c>
      <c r="X57" s="17">
        <f>COUNTIF(Mai!$B60:$AF60,X$2)</f>
        <v>0</v>
      </c>
      <c r="Y57" s="17">
        <f>COUNTIF(Mai!$B60:$AF60,Y$2)</f>
        <v>0</v>
      </c>
      <c r="Z57" s="18">
        <f>COUNTIF(Mai!$B60:$AF60,Z$2)</f>
        <v>0</v>
      </c>
      <c r="AA57" s="16">
        <f>COUNTIF(Jun!$B60:$AF60,AA$2)</f>
        <v>0</v>
      </c>
      <c r="AB57" s="17">
        <f>COUNTIF(Jun!$B60:$AF60,AB$2)</f>
        <v>0</v>
      </c>
      <c r="AC57" s="17">
        <f>COUNTIF(Jun!$B60:$AF60,AC$2)</f>
        <v>0</v>
      </c>
      <c r="AD57" s="17">
        <f>COUNTIF(Jun!$B60:$AF60,AD$2)</f>
        <v>0</v>
      </c>
      <c r="AE57" s="18">
        <f>COUNTIF(Jun!$B60:$AF60,AE$2)</f>
        <v>0</v>
      </c>
      <c r="AF57" s="16">
        <f>COUNTIF(Jul!$B60:$AF60,AF$2)</f>
        <v>0</v>
      </c>
      <c r="AG57" s="17">
        <f>COUNTIF(Jul!$B60:$AF60,AG$2)</f>
        <v>0</v>
      </c>
      <c r="AH57" s="17">
        <f>COUNTIF(Jul!$B60:$AF60,AH$2)</f>
        <v>0</v>
      </c>
      <c r="AI57" s="17">
        <f>COUNTIF(Jul!$B60:$AF60,AI$2)</f>
        <v>0</v>
      </c>
      <c r="AJ57" s="18">
        <f>COUNTIF(Jul!$B60:$AF60,AJ$2)</f>
        <v>0</v>
      </c>
      <c r="AK57" s="16">
        <f>COUNTIF(Aou!$B60:$AF60,AK$2)</f>
        <v>15</v>
      </c>
      <c r="AL57" s="17">
        <f>COUNTIF(Aou!$B60:$AF60,AL$2)</f>
        <v>0</v>
      </c>
      <c r="AM57" s="17">
        <f>COUNTIF(Aou!$B60:$AF60,AM$2)</f>
        <v>0</v>
      </c>
      <c r="AN57" s="17">
        <f>COUNTIF(Aou!$B60:$AF60,AN$2)</f>
        <v>0</v>
      </c>
      <c r="AO57" s="18">
        <f>COUNTIF(Aou!$B60:$AF60,AO$2)</f>
        <v>0</v>
      </c>
      <c r="AP57" s="16">
        <f>COUNTIF(Sep!$B60:$AF60,AP$2)</f>
        <v>0</v>
      </c>
      <c r="AQ57" s="17">
        <f>COUNTIF(Sep!$B60:$AF60,AQ$2)</f>
        <v>0</v>
      </c>
      <c r="AR57" s="17">
        <f>COUNTIF(Sep!$B60:$AF60,AR$2)</f>
        <v>0</v>
      </c>
      <c r="AS57" s="17">
        <f>COUNTIF(Sep!$B60:$AF60,AS$2)</f>
        <v>0</v>
      </c>
      <c r="AT57" s="18">
        <f>COUNTIF(Sep!$B60:$AF60,AT$2)</f>
        <v>0</v>
      </c>
      <c r="AU57" s="16">
        <f>COUNTIF(Oct!$B60:$AF60,AU$2)</f>
        <v>0</v>
      </c>
      <c r="AV57" s="17">
        <f>COUNTIF(Oct!$B60:$AF60,AV$2)</f>
        <v>0</v>
      </c>
      <c r="AW57" s="17">
        <f>COUNTIF(Oct!$B60:$AF60,AW$2)</f>
        <v>0</v>
      </c>
      <c r="AX57" s="17">
        <f>COUNTIF(Oct!$B60:$AF60,AX$2)</f>
        <v>0</v>
      </c>
      <c r="AY57" s="18">
        <f>COUNTIF(Oct!$B60:$AF60,AY$2)</f>
        <v>0</v>
      </c>
      <c r="AZ57" s="16">
        <f>COUNTIF(Nov!$B60:$AF60,AZ$2)</f>
        <v>3</v>
      </c>
      <c r="BA57" s="17">
        <f>COUNTIF(Nov!$B60:$AF60,BA$2)</f>
        <v>2</v>
      </c>
      <c r="BB57" s="17">
        <f>COUNTIF(Nov!$B60:$AF60,BB$2)</f>
        <v>0</v>
      </c>
      <c r="BC57" s="17">
        <f>COUNTIF(Nov!$B60:$AF60,BC$2)</f>
        <v>0</v>
      </c>
      <c r="BD57" s="18">
        <f>COUNTIF(Nov!$B60:$AF60,BD$2)</f>
        <v>0</v>
      </c>
      <c r="BE57" s="16">
        <f>COUNTIF(Dec!$B60:$AF60,BE$2)</f>
        <v>0</v>
      </c>
      <c r="BF57" s="17">
        <f>COUNTIF(Dec!$B60:$AF60,BF$2)</f>
        <v>5</v>
      </c>
      <c r="BG57" s="17">
        <f>COUNTIF(Dec!$B60:$AF60,BG$2)</f>
        <v>0</v>
      </c>
      <c r="BH57" s="17">
        <f>COUNTIF(Dec!$B60:$AF60,BH$2)</f>
        <v>0</v>
      </c>
      <c r="BI57" s="18">
        <f>COUNTIF(Dec!$B60:$AF60,BI$2)</f>
        <v>0</v>
      </c>
      <c r="BJ57" s="16">
        <f>COUNTIF('Jan (2)'!B61:AF61,BJ$2)</f>
        <v>0</v>
      </c>
      <c r="BK57" s="17">
        <f>COUNTIF('Jan (2)'!C61:AG61,BK$2)</f>
        <v>0</v>
      </c>
      <c r="BL57" s="17">
        <f>COUNTIF('Jan (2)'!D61:AH61,BL$2)</f>
        <v>0</v>
      </c>
      <c r="BM57" s="17">
        <f>COUNTIF('Jan (2)'!E61:AI61,BM$2)</f>
        <v>0</v>
      </c>
      <c r="BN57" s="18">
        <f>COUNTIF('Jan (2)'!F61:AJ61,BN$2)</f>
        <v>0</v>
      </c>
    </row>
    <row r="58" spans="1:66" hidden="1" x14ac:dyDescent="0.25">
      <c r="B58" s="16">
        <f>COUNTIF(Jan!$B61:$AF61,B$2)</f>
        <v>0</v>
      </c>
      <c r="C58" s="17">
        <f>COUNTIF(Jan!$B61:$AF61,C$2)</f>
        <v>0</v>
      </c>
      <c r="D58" s="17">
        <f>COUNTIF(Jan!$B61:$AF61,D$2)</f>
        <v>0</v>
      </c>
      <c r="E58" s="17">
        <f>COUNTIF(Jan!$B61:$AF61,E$2)</f>
        <v>0</v>
      </c>
      <c r="F58" s="18">
        <f>COUNTIF(Jan!$B61:$AF61,F$2)</f>
        <v>0</v>
      </c>
      <c r="G58" s="16">
        <f>COUNTIF(Fev!$B61:$AF61,G$2)</f>
        <v>0</v>
      </c>
      <c r="H58" s="17">
        <f>COUNTIF(Fev!$B61:$AF61,H$2)</f>
        <v>0</v>
      </c>
      <c r="I58" s="17">
        <f>COUNTIF(Fev!$B61:$AF61,I$2)</f>
        <v>0</v>
      </c>
      <c r="J58" s="17">
        <f>COUNTIF(Fev!$B61:$AF61,J$2)</f>
        <v>0</v>
      </c>
      <c r="K58" s="18">
        <f>COUNTIF(Fev!$B61:$AF61,K$2)</f>
        <v>0</v>
      </c>
      <c r="L58" s="16">
        <f>COUNTIF(Mar!$B61:$AF61,L$2)</f>
        <v>0</v>
      </c>
      <c r="M58" s="17">
        <f>COUNTIF(Mar!$B61:$AF61,M$2)</f>
        <v>0</v>
      </c>
      <c r="N58" s="17">
        <f>COUNTIF(Mar!$B61:$AF61,N$2)</f>
        <v>0</v>
      </c>
      <c r="O58" s="17">
        <f>COUNTIF(Mar!$B61:$AF61,O$2)</f>
        <v>0</v>
      </c>
      <c r="P58" s="18">
        <f>COUNTIF(Mar!$B61:$AF61,P$2)</f>
        <v>0</v>
      </c>
      <c r="Q58" s="16">
        <f>COUNTIF(Avr!$B61:$AF61,Q$2)</f>
        <v>0</v>
      </c>
      <c r="R58" s="17">
        <f>COUNTIF(Avr!$B61:$AF61,R$2)</f>
        <v>0</v>
      </c>
      <c r="S58" s="17">
        <f>COUNTIF(Avr!$B61:$AF61,S$2)</f>
        <v>0</v>
      </c>
      <c r="T58" s="17">
        <f>COUNTIF(Avr!$B61:$AF61,T$2)</f>
        <v>0</v>
      </c>
      <c r="U58" s="18">
        <f>COUNTIF(Avr!$B61:$AF61,U$2)</f>
        <v>0</v>
      </c>
      <c r="V58" s="16">
        <f>COUNTIF(Mai!$B61:$AF61,V$2)</f>
        <v>0</v>
      </c>
      <c r="W58" s="17">
        <f>COUNTIF(Mai!$B61:$AF61,W$2)</f>
        <v>0</v>
      </c>
      <c r="X58" s="17">
        <f>COUNTIF(Mai!$B61:$AF61,X$2)</f>
        <v>0</v>
      </c>
      <c r="Y58" s="17">
        <f>COUNTIF(Mai!$B61:$AF61,Y$2)</f>
        <v>0</v>
      </c>
      <c r="Z58" s="18">
        <f>COUNTIF(Mai!$B61:$AF61,Z$2)</f>
        <v>0</v>
      </c>
      <c r="AA58" s="16">
        <f>COUNTIF(Jun!$B61:$AF61,AA$2)</f>
        <v>0</v>
      </c>
      <c r="AB58" s="17">
        <f>COUNTIF(Jun!$B61:$AF61,AB$2)</f>
        <v>0</v>
      </c>
      <c r="AC58" s="17">
        <f>COUNTIF(Jun!$B61:$AF61,AC$2)</f>
        <v>0</v>
      </c>
      <c r="AD58" s="17">
        <f>COUNTIF(Jun!$B61:$AF61,AD$2)</f>
        <v>0</v>
      </c>
      <c r="AE58" s="18">
        <f>COUNTIF(Jun!$B61:$AF61,AE$2)</f>
        <v>0</v>
      </c>
      <c r="AF58" s="16">
        <f>COUNTIF(Jul!$B61:$AF61,AF$2)</f>
        <v>0</v>
      </c>
      <c r="AG58" s="17">
        <f>COUNTIF(Jul!$B61:$AF61,AG$2)</f>
        <v>0</v>
      </c>
      <c r="AH58" s="17">
        <f>COUNTIF(Jul!$B61:$AF61,AH$2)</f>
        <v>0</v>
      </c>
      <c r="AI58" s="17">
        <f>COUNTIF(Jul!$B61:$AF61,AI$2)</f>
        <v>0</v>
      </c>
      <c r="AJ58" s="18">
        <f>COUNTIF(Jul!$B61:$AF61,AJ$2)</f>
        <v>0</v>
      </c>
      <c r="AK58" s="16">
        <f>COUNTIF(Aou!$B61:$AF61,AK$2)</f>
        <v>0</v>
      </c>
      <c r="AL58" s="17">
        <f>COUNTIF(Aou!$B61:$AF61,AL$2)</f>
        <v>0</v>
      </c>
      <c r="AM58" s="17">
        <f>COUNTIF(Aou!$B61:$AF61,AM$2)</f>
        <v>0</v>
      </c>
      <c r="AN58" s="17">
        <f>COUNTIF(Aou!$B61:$AF61,AN$2)</f>
        <v>0</v>
      </c>
      <c r="AO58" s="18">
        <f>COUNTIF(Aou!$B61:$AF61,AO$2)</f>
        <v>0</v>
      </c>
      <c r="AP58" s="16">
        <f>COUNTIF(Sep!$B61:$AF61,AP$2)</f>
        <v>0</v>
      </c>
      <c r="AQ58" s="17">
        <f>COUNTIF(Sep!$B61:$AF61,AQ$2)</f>
        <v>0</v>
      </c>
      <c r="AR58" s="17">
        <f>COUNTIF(Sep!$B61:$AF61,AR$2)</f>
        <v>0</v>
      </c>
      <c r="AS58" s="17">
        <f>COUNTIF(Sep!$B61:$AF61,AS$2)</f>
        <v>0</v>
      </c>
      <c r="AT58" s="18">
        <f>COUNTIF(Sep!$B61:$AF61,AT$2)</f>
        <v>0</v>
      </c>
      <c r="AU58" s="16">
        <f>COUNTIF(Oct!$B61:$AF61,AU$2)</f>
        <v>0</v>
      </c>
      <c r="AV58" s="17">
        <f>COUNTIF(Oct!$B61:$AF61,AV$2)</f>
        <v>0</v>
      </c>
      <c r="AW58" s="17">
        <f>COUNTIF(Oct!$B61:$AF61,AW$2)</f>
        <v>0</v>
      </c>
      <c r="AX58" s="17">
        <f>COUNTIF(Oct!$B61:$AF61,AX$2)</f>
        <v>0</v>
      </c>
      <c r="AY58" s="18">
        <f>COUNTIF(Oct!$B61:$AF61,AY$2)</f>
        <v>0</v>
      </c>
      <c r="AZ58" s="16">
        <f>COUNTIF(Nov!$B61:$AF61,AZ$2)</f>
        <v>0</v>
      </c>
      <c r="BA58" s="17">
        <f>COUNTIF(Nov!$B61:$AF61,BA$2)</f>
        <v>0</v>
      </c>
      <c r="BB58" s="17">
        <f>COUNTIF(Nov!$B61:$AF61,BB$2)</f>
        <v>0</v>
      </c>
      <c r="BC58" s="17">
        <f>COUNTIF(Nov!$B61:$AF61,BC$2)</f>
        <v>0</v>
      </c>
      <c r="BD58" s="18">
        <f>COUNTIF(Nov!$B61:$AF61,BD$2)</f>
        <v>0</v>
      </c>
      <c r="BE58" s="16">
        <f>COUNTIF(Dec!$B61:$AF61,BE$2)</f>
        <v>0</v>
      </c>
      <c r="BF58" s="17">
        <f>COUNTIF(Dec!$B61:$AF61,BF$2)</f>
        <v>0</v>
      </c>
      <c r="BG58" s="17">
        <f>COUNTIF(Dec!$B61:$AF61,BG$2)</f>
        <v>0</v>
      </c>
      <c r="BH58" s="17">
        <f>COUNTIF(Dec!$B61:$AF61,BH$2)</f>
        <v>0</v>
      </c>
      <c r="BI58" s="18">
        <f>COUNTIF(Dec!$B61:$AF61,BI$2)</f>
        <v>0</v>
      </c>
      <c r="BJ58" s="16">
        <f>COUNTIF('Jan (2)'!B62:AF62,BJ$2)</f>
        <v>0</v>
      </c>
      <c r="BK58" s="17">
        <f>COUNTIF('Jan (2)'!C62:AG62,BK$2)</f>
        <v>0</v>
      </c>
      <c r="BL58" s="17">
        <f>COUNTIF('Jan (2)'!D62:AH62,BL$2)</f>
        <v>0</v>
      </c>
      <c r="BM58" s="17">
        <f>COUNTIF('Jan (2)'!E62:AI62,BM$2)</f>
        <v>0</v>
      </c>
      <c r="BN58" s="18">
        <f>COUNTIF('Jan (2)'!F62:AJ62,BN$2)</f>
        <v>0</v>
      </c>
    </row>
    <row r="59" spans="1:66" hidden="1" x14ac:dyDescent="0.25">
      <c r="B59" s="16">
        <f>COUNTIF(Jan!$B62:$AF62,B$2)</f>
        <v>0</v>
      </c>
      <c r="C59" s="17">
        <f>COUNTIF(Jan!$B62:$AF62,C$2)</f>
        <v>0</v>
      </c>
      <c r="D59" s="17">
        <f>COUNTIF(Jan!$B62:$AF62,D$2)</f>
        <v>0</v>
      </c>
      <c r="E59" s="17">
        <f>COUNTIF(Jan!$B62:$AF62,E$2)</f>
        <v>0</v>
      </c>
      <c r="F59" s="18">
        <f>COUNTIF(Jan!$B62:$AF62,F$2)</f>
        <v>0</v>
      </c>
      <c r="G59" s="16">
        <f>COUNTIF(Fev!$B62:$AF62,G$2)</f>
        <v>0</v>
      </c>
      <c r="H59" s="17">
        <f>COUNTIF(Fev!$B62:$AF62,H$2)</f>
        <v>0</v>
      </c>
      <c r="I59" s="17">
        <f>COUNTIF(Fev!$B62:$AF62,I$2)</f>
        <v>0</v>
      </c>
      <c r="J59" s="17">
        <f>COUNTIF(Fev!$B62:$AF62,J$2)</f>
        <v>0</v>
      </c>
      <c r="K59" s="18">
        <f>COUNTIF(Fev!$B62:$AF62,K$2)</f>
        <v>0</v>
      </c>
      <c r="L59" s="16">
        <f>COUNTIF(Mar!$B62:$AF62,L$2)</f>
        <v>0</v>
      </c>
      <c r="M59" s="17">
        <f>COUNTIF(Mar!$B62:$AF62,M$2)</f>
        <v>0</v>
      </c>
      <c r="N59" s="17">
        <f>COUNTIF(Mar!$B62:$AF62,N$2)</f>
        <v>0</v>
      </c>
      <c r="O59" s="17">
        <f>COUNTIF(Mar!$B62:$AF62,O$2)</f>
        <v>0</v>
      </c>
      <c r="P59" s="18">
        <f>COUNTIF(Mar!$B62:$AF62,P$2)</f>
        <v>0</v>
      </c>
      <c r="Q59" s="16">
        <f>COUNTIF(Avr!$B62:$AF62,Q$2)</f>
        <v>0</v>
      </c>
      <c r="R59" s="17">
        <f>COUNTIF(Avr!$B62:$AF62,R$2)</f>
        <v>0</v>
      </c>
      <c r="S59" s="17">
        <f>COUNTIF(Avr!$B62:$AF62,S$2)</f>
        <v>0</v>
      </c>
      <c r="T59" s="17">
        <f>COUNTIF(Avr!$B62:$AF62,T$2)</f>
        <v>0</v>
      </c>
      <c r="U59" s="18">
        <f>COUNTIF(Avr!$B62:$AF62,U$2)</f>
        <v>0</v>
      </c>
      <c r="V59" s="16">
        <f>COUNTIF(Mai!$B62:$AF62,V$2)</f>
        <v>0</v>
      </c>
      <c r="W59" s="17">
        <f>COUNTIF(Mai!$B62:$AF62,W$2)</f>
        <v>0</v>
      </c>
      <c r="X59" s="17">
        <f>COUNTIF(Mai!$B62:$AF62,X$2)</f>
        <v>0</v>
      </c>
      <c r="Y59" s="17">
        <f>COUNTIF(Mai!$B62:$AF62,Y$2)</f>
        <v>0</v>
      </c>
      <c r="Z59" s="18">
        <f>COUNTIF(Mai!$B62:$AF62,Z$2)</f>
        <v>0</v>
      </c>
      <c r="AA59" s="16">
        <f>COUNTIF(Jun!$B62:$AF62,AA$2)</f>
        <v>0</v>
      </c>
      <c r="AB59" s="17">
        <f>COUNTIF(Jun!$B62:$AF62,AB$2)</f>
        <v>0</v>
      </c>
      <c r="AC59" s="17">
        <f>COUNTIF(Jun!$B62:$AF62,AC$2)</f>
        <v>0</v>
      </c>
      <c r="AD59" s="17">
        <f>COUNTIF(Jun!$B62:$AF62,AD$2)</f>
        <v>0</v>
      </c>
      <c r="AE59" s="18">
        <f>COUNTIF(Jun!$B62:$AF62,AE$2)</f>
        <v>0</v>
      </c>
      <c r="AF59" s="16">
        <f>COUNTIF(Jul!$B62:$AF62,AF$2)</f>
        <v>0</v>
      </c>
      <c r="AG59" s="17">
        <f>COUNTIF(Jul!$B62:$AF62,AG$2)</f>
        <v>0</v>
      </c>
      <c r="AH59" s="17">
        <f>COUNTIF(Jul!$B62:$AF62,AH$2)</f>
        <v>0</v>
      </c>
      <c r="AI59" s="17">
        <f>COUNTIF(Jul!$B62:$AF62,AI$2)</f>
        <v>0</v>
      </c>
      <c r="AJ59" s="18">
        <f>COUNTIF(Jul!$B62:$AF62,AJ$2)</f>
        <v>0</v>
      </c>
      <c r="AK59" s="16">
        <f>COUNTIF(Aou!$B62:$AF62,AK$2)</f>
        <v>0</v>
      </c>
      <c r="AL59" s="17">
        <f>COUNTIF(Aou!$B62:$AF62,AL$2)</f>
        <v>0</v>
      </c>
      <c r="AM59" s="17">
        <f>COUNTIF(Aou!$B62:$AF62,AM$2)</f>
        <v>0</v>
      </c>
      <c r="AN59" s="17">
        <f>COUNTIF(Aou!$B62:$AF62,AN$2)</f>
        <v>0</v>
      </c>
      <c r="AO59" s="18">
        <f>COUNTIF(Aou!$B62:$AF62,AO$2)</f>
        <v>0</v>
      </c>
      <c r="AP59" s="16">
        <f>COUNTIF(Sep!$B62:$AF62,AP$2)</f>
        <v>0</v>
      </c>
      <c r="AQ59" s="17">
        <f>COUNTIF(Sep!$B62:$AF62,AQ$2)</f>
        <v>0</v>
      </c>
      <c r="AR59" s="17">
        <f>COUNTIF(Sep!$B62:$AF62,AR$2)</f>
        <v>0</v>
      </c>
      <c r="AS59" s="17">
        <f>COUNTIF(Sep!$B62:$AF62,AS$2)</f>
        <v>0</v>
      </c>
      <c r="AT59" s="18">
        <f>COUNTIF(Sep!$B62:$AF62,AT$2)</f>
        <v>0</v>
      </c>
      <c r="AU59" s="16">
        <f>COUNTIF(Oct!$B62:$AF62,AU$2)</f>
        <v>0</v>
      </c>
      <c r="AV59" s="17">
        <f>COUNTIF(Oct!$B62:$AF62,AV$2)</f>
        <v>0</v>
      </c>
      <c r="AW59" s="17">
        <f>COUNTIF(Oct!$B62:$AF62,AW$2)</f>
        <v>0</v>
      </c>
      <c r="AX59" s="17">
        <f>COUNTIF(Oct!$B62:$AF62,AX$2)</f>
        <v>0</v>
      </c>
      <c r="AY59" s="18">
        <f>COUNTIF(Oct!$B62:$AF62,AY$2)</f>
        <v>0</v>
      </c>
      <c r="AZ59" s="16">
        <f>COUNTIF(Nov!$B62:$AF62,AZ$2)</f>
        <v>0</v>
      </c>
      <c r="BA59" s="17">
        <f>COUNTIF(Nov!$B62:$AF62,BA$2)</f>
        <v>0</v>
      </c>
      <c r="BB59" s="17">
        <f>COUNTIF(Nov!$B62:$AF62,BB$2)</f>
        <v>0</v>
      </c>
      <c r="BC59" s="17">
        <f>COUNTIF(Nov!$B62:$AF62,BC$2)</f>
        <v>0</v>
      </c>
      <c r="BD59" s="18">
        <f>COUNTIF(Nov!$B62:$AF62,BD$2)</f>
        <v>0</v>
      </c>
      <c r="BE59" s="16">
        <f>COUNTIF(Dec!$B62:$AF62,BE$2)</f>
        <v>0</v>
      </c>
      <c r="BF59" s="17">
        <f>COUNTIF(Dec!$B62:$AF62,BF$2)</f>
        <v>0</v>
      </c>
      <c r="BG59" s="17">
        <f>COUNTIF(Dec!$B62:$AF62,BG$2)</f>
        <v>0</v>
      </c>
      <c r="BH59" s="17">
        <f>COUNTIF(Dec!$B62:$AF62,BH$2)</f>
        <v>0</v>
      </c>
      <c r="BI59" s="18">
        <f>COUNTIF(Dec!$B62:$AF62,BI$2)</f>
        <v>0</v>
      </c>
      <c r="BJ59" s="16">
        <f>COUNTIF('Jan (2)'!B63:AF63,BJ$2)</f>
        <v>0</v>
      </c>
      <c r="BK59" s="17">
        <f>COUNTIF('Jan (2)'!C63:AG63,BK$2)</f>
        <v>0</v>
      </c>
      <c r="BL59" s="17">
        <f>COUNTIF('Jan (2)'!D63:AH63,BL$2)</f>
        <v>0</v>
      </c>
      <c r="BM59" s="17">
        <f>COUNTIF('Jan (2)'!E63:AI63,BM$2)</f>
        <v>0</v>
      </c>
      <c r="BN59" s="18">
        <f>COUNTIF('Jan (2)'!F63:AJ63,BN$2)</f>
        <v>0</v>
      </c>
    </row>
    <row r="60" spans="1:66" x14ac:dyDescent="0.25">
      <c r="A60" t="s">
        <v>29</v>
      </c>
      <c r="B60" s="16">
        <f>COUNTIF(Jan!$B63:$AF63,B$2)</f>
        <v>0</v>
      </c>
      <c r="C60" s="17">
        <f>COUNTIF(Jan!$B63:$AF63,C$2)</f>
        <v>0</v>
      </c>
      <c r="D60" s="17">
        <f>COUNTIF(Jan!$B63:$AF63,D$2)</f>
        <v>0</v>
      </c>
      <c r="E60" s="17">
        <f>COUNTIF(Jan!$B63:$AF63,E$2)</f>
        <v>0</v>
      </c>
      <c r="F60" s="18">
        <f>COUNTIF(Jan!$B63:$AF63,F$2)</f>
        <v>0</v>
      </c>
      <c r="G60" s="16">
        <f>COUNTIF(Fev!$B63:$AF63,G$2)</f>
        <v>5</v>
      </c>
      <c r="H60" s="17">
        <f>COUNTIF(Fev!$B63:$AF63,H$2)</f>
        <v>0</v>
      </c>
      <c r="I60" s="17">
        <f>COUNTIF(Fev!$B63:$AF63,I$2)</f>
        <v>0</v>
      </c>
      <c r="J60" s="17">
        <f>COUNTIF(Fev!$B63:$AF63,J$2)</f>
        <v>0</v>
      </c>
      <c r="K60" s="18">
        <f>COUNTIF(Fev!$B63:$AF63,K$2)</f>
        <v>0</v>
      </c>
      <c r="L60" s="16">
        <f>COUNTIF(Mar!$B63:$AF63,L$2)</f>
        <v>0</v>
      </c>
      <c r="M60" s="17">
        <f>COUNTIF(Mar!$B63:$AF63,M$2)</f>
        <v>0</v>
      </c>
      <c r="N60" s="17">
        <f>COUNTIF(Mar!$B63:$AF63,N$2)</f>
        <v>0</v>
      </c>
      <c r="O60" s="17">
        <f>COUNTIF(Mar!$B63:$AF63,O$2)</f>
        <v>0</v>
      </c>
      <c r="P60" s="18">
        <f>COUNTIF(Mar!$B63:$AF63,P$2)</f>
        <v>0</v>
      </c>
      <c r="Q60" s="16">
        <f>COUNTIF(Avr!$B63:$AF63,Q$2)</f>
        <v>5</v>
      </c>
      <c r="R60" s="17">
        <f>COUNTIF(Avr!$B63:$AF63,R$2)</f>
        <v>0</v>
      </c>
      <c r="S60" s="17">
        <f>COUNTIF(Avr!$B63:$AF63,S$2)</f>
        <v>0</v>
      </c>
      <c r="T60" s="17">
        <f>COUNTIF(Avr!$B63:$AF63,T$2)</f>
        <v>0</v>
      </c>
      <c r="U60" s="18">
        <f>COUNTIF(Avr!$B63:$AF63,U$2)</f>
        <v>0</v>
      </c>
      <c r="V60" s="16">
        <f>COUNTIF(Mai!$B63:$AF63,V$2)</f>
        <v>0</v>
      </c>
      <c r="W60" s="17">
        <f>COUNTIF(Mai!$B63:$AF63,W$2)</f>
        <v>1</v>
      </c>
      <c r="X60" s="17">
        <f>COUNTIF(Mai!$B63:$AF63,X$2)</f>
        <v>0</v>
      </c>
      <c r="Y60" s="17">
        <f>COUNTIF(Mai!$B63:$AF63,Y$2)</f>
        <v>0</v>
      </c>
      <c r="Z60" s="18">
        <f>COUNTIF(Mai!$B63:$AF63,Z$2)</f>
        <v>0</v>
      </c>
      <c r="AA60" s="16">
        <f>COUNTIF(Jun!$B63:$AF63,AA$2)</f>
        <v>0</v>
      </c>
      <c r="AB60" s="17">
        <f>COUNTIF(Jun!$B63:$AF63,AB$2)</f>
        <v>3</v>
      </c>
      <c r="AC60" s="17">
        <f>COUNTIF(Jun!$B63:$AF63,AC$2)</f>
        <v>0</v>
      </c>
      <c r="AD60" s="17">
        <f>COUNTIF(Jun!$B63:$AF63,AD$2)</f>
        <v>0</v>
      </c>
      <c r="AE60" s="18">
        <f>COUNTIF(Jun!$B63:$AF63,AE$2)</f>
        <v>0</v>
      </c>
      <c r="AF60" s="16">
        <f>COUNTIF(Jul!$B63:$AF63,AF$2)</f>
        <v>0</v>
      </c>
      <c r="AG60" s="17">
        <f>COUNTIF(Jul!$B63:$AF63,AG$2)</f>
        <v>0</v>
      </c>
      <c r="AH60" s="17">
        <f>COUNTIF(Jul!$B63:$AF63,AH$2)</f>
        <v>0</v>
      </c>
      <c r="AI60" s="17">
        <f>COUNTIF(Jul!$B63:$AF63,AI$2)</f>
        <v>0</v>
      </c>
      <c r="AJ60" s="18">
        <f>COUNTIF(Jul!$B63:$AF63,AJ$2)</f>
        <v>0</v>
      </c>
      <c r="AK60" s="16">
        <f>COUNTIF(Aou!$B63:$AF63,AK$2)</f>
        <v>15</v>
      </c>
      <c r="AL60" s="17">
        <f>COUNTIF(Aou!$B63:$AF63,AL$2)</f>
        <v>0</v>
      </c>
      <c r="AM60" s="17">
        <f>COUNTIF(Aou!$B63:$AF63,AM$2)</f>
        <v>0</v>
      </c>
      <c r="AN60" s="17">
        <f>COUNTIF(Aou!$B63:$AF63,AN$2)</f>
        <v>0</v>
      </c>
      <c r="AO60" s="18">
        <f>COUNTIF(Aou!$B63:$AF63,AO$2)</f>
        <v>0</v>
      </c>
      <c r="AP60" s="16">
        <f>COUNTIF(Sep!$B63:$AF63,AP$2)</f>
        <v>0</v>
      </c>
      <c r="AQ60" s="17">
        <f>COUNTIF(Sep!$B63:$AF63,AQ$2)</f>
        <v>2</v>
      </c>
      <c r="AR60" s="17">
        <f>COUNTIF(Sep!$B63:$AF63,AR$2)</f>
        <v>0</v>
      </c>
      <c r="AS60" s="17">
        <f>COUNTIF(Sep!$B63:$AF63,AS$2)</f>
        <v>0</v>
      </c>
      <c r="AT60" s="18">
        <f>COUNTIF(Sep!$B63:$AF63,AT$2)</f>
        <v>0</v>
      </c>
      <c r="AU60" s="16">
        <f>COUNTIF(Oct!$B63:$AF63,AU$2)</f>
        <v>0</v>
      </c>
      <c r="AV60" s="17">
        <f>COUNTIF(Oct!$B63:$AF63,AV$2)</f>
        <v>0</v>
      </c>
      <c r="AW60" s="17">
        <f>COUNTIF(Oct!$B63:$AF63,AW$2)</f>
        <v>0</v>
      </c>
      <c r="AX60" s="17">
        <f>COUNTIF(Oct!$B63:$AF63,AX$2)</f>
        <v>0</v>
      </c>
      <c r="AY60" s="18">
        <f>COUNTIF(Oct!$B63:$AF63,AY$2)</f>
        <v>0</v>
      </c>
      <c r="AZ60" s="16">
        <f>COUNTIF(Nov!$B63:$AF63,AZ$2)</f>
        <v>3</v>
      </c>
      <c r="BA60" s="17">
        <f>COUNTIF(Nov!$B63:$AF63,BA$2)</f>
        <v>2</v>
      </c>
      <c r="BB60" s="17">
        <f>COUNTIF(Nov!$B63:$AF63,BB$2)</f>
        <v>0</v>
      </c>
      <c r="BC60" s="17">
        <f>COUNTIF(Nov!$B63:$AF63,BC$2)</f>
        <v>0</v>
      </c>
      <c r="BD60" s="18">
        <f>COUNTIF(Nov!$B63:$AF63,BD$2)</f>
        <v>0</v>
      </c>
      <c r="BE60" s="16">
        <f>COUNTIF(Dec!$B63:$AF63,BE$2)</f>
        <v>0</v>
      </c>
      <c r="BF60" s="17">
        <f>COUNTIF(Dec!$B63:$AF63,BF$2)</f>
        <v>5</v>
      </c>
      <c r="BG60" s="17">
        <f>COUNTIF(Dec!$B63:$AF63,BG$2)</f>
        <v>0</v>
      </c>
      <c r="BH60" s="17">
        <f>COUNTIF(Dec!$B63:$AF63,BH$2)</f>
        <v>0</v>
      </c>
      <c r="BI60" s="18">
        <f>COUNTIF(Dec!$B63:$AF63,BI$2)</f>
        <v>0</v>
      </c>
      <c r="BJ60" s="16">
        <f>COUNTIF('Jan (2)'!B64:AF64,BJ$2)</f>
        <v>0</v>
      </c>
      <c r="BK60" s="17">
        <f>COUNTIF('Jan (2)'!C64:AG64,BK$2)</f>
        <v>0</v>
      </c>
      <c r="BL60" s="17">
        <f>COUNTIF('Jan (2)'!D64:AH64,BL$2)</f>
        <v>0</v>
      </c>
      <c r="BM60" s="17">
        <f>COUNTIF('Jan (2)'!E64:AI64,BM$2)</f>
        <v>0</v>
      </c>
      <c r="BN60" s="18">
        <f>COUNTIF('Jan (2)'!F64:AJ64,BN$2)</f>
        <v>0</v>
      </c>
    </row>
    <row r="61" spans="1:66" hidden="1" x14ac:dyDescent="0.25">
      <c r="B61" s="16">
        <f>COUNTIF(Jan!$B64:$AF64,B$2)</f>
        <v>0</v>
      </c>
      <c r="C61" s="17">
        <f>COUNTIF(Jan!$B64:$AF64,C$2)</f>
        <v>0</v>
      </c>
      <c r="D61" s="17">
        <f>COUNTIF(Jan!$B64:$AF64,D$2)</f>
        <v>0</v>
      </c>
      <c r="E61" s="17">
        <f>COUNTIF(Jan!$B64:$AF64,E$2)</f>
        <v>0</v>
      </c>
      <c r="F61" s="18">
        <f>COUNTIF(Jan!$B64:$AF64,F$2)</f>
        <v>0</v>
      </c>
      <c r="G61" s="16">
        <f>COUNTIF(Fev!$B64:$AF64,G$2)</f>
        <v>0</v>
      </c>
      <c r="H61" s="17">
        <f>COUNTIF(Fev!$B64:$AF64,H$2)</f>
        <v>0</v>
      </c>
      <c r="I61" s="17">
        <f>COUNTIF(Fev!$B64:$AF64,I$2)</f>
        <v>0</v>
      </c>
      <c r="J61" s="17">
        <f>COUNTIF(Fev!$B64:$AF64,J$2)</f>
        <v>0</v>
      </c>
      <c r="K61" s="18">
        <f>COUNTIF(Fev!$B64:$AF64,K$2)</f>
        <v>0</v>
      </c>
      <c r="L61" s="16">
        <f>COUNTIF(Mar!$B64:$AF64,L$2)</f>
        <v>0</v>
      </c>
      <c r="M61" s="17">
        <f>COUNTIF(Mar!$B64:$AF64,M$2)</f>
        <v>0</v>
      </c>
      <c r="N61" s="17">
        <f>COUNTIF(Mar!$B64:$AF64,N$2)</f>
        <v>0</v>
      </c>
      <c r="O61" s="17">
        <f>COUNTIF(Mar!$B64:$AF64,O$2)</f>
        <v>0</v>
      </c>
      <c r="P61" s="18">
        <f>COUNTIF(Mar!$B64:$AF64,P$2)</f>
        <v>0</v>
      </c>
      <c r="Q61" s="16">
        <f>COUNTIF(Avr!$B64:$AF64,Q$2)</f>
        <v>0</v>
      </c>
      <c r="R61" s="17">
        <f>COUNTIF(Avr!$B64:$AF64,R$2)</f>
        <v>0</v>
      </c>
      <c r="S61" s="17">
        <f>COUNTIF(Avr!$B64:$AF64,S$2)</f>
        <v>0</v>
      </c>
      <c r="T61" s="17">
        <f>COUNTIF(Avr!$B64:$AF64,T$2)</f>
        <v>0</v>
      </c>
      <c r="U61" s="18">
        <f>COUNTIF(Avr!$B64:$AF64,U$2)</f>
        <v>0</v>
      </c>
      <c r="V61" s="16">
        <f>COUNTIF(Mai!$B64:$AF64,V$2)</f>
        <v>0</v>
      </c>
      <c r="W61" s="17">
        <f>COUNTIF(Mai!$B64:$AF64,W$2)</f>
        <v>0</v>
      </c>
      <c r="X61" s="17">
        <f>COUNTIF(Mai!$B64:$AF64,X$2)</f>
        <v>0</v>
      </c>
      <c r="Y61" s="17">
        <f>COUNTIF(Mai!$B64:$AF64,Y$2)</f>
        <v>0</v>
      </c>
      <c r="Z61" s="18">
        <f>COUNTIF(Mai!$B64:$AF64,Z$2)</f>
        <v>0</v>
      </c>
      <c r="AA61" s="16">
        <f>COUNTIF(Jun!$B64:$AF64,AA$2)</f>
        <v>0</v>
      </c>
      <c r="AB61" s="17">
        <f>COUNTIF(Jun!$B64:$AF64,AB$2)</f>
        <v>0</v>
      </c>
      <c r="AC61" s="17">
        <f>COUNTIF(Jun!$B64:$AF64,AC$2)</f>
        <v>0</v>
      </c>
      <c r="AD61" s="17">
        <f>COUNTIF(Jun!$B64:$AF64,AD$2)</f>
        <v>0</v>
      </c>
      <c r="AE61" s="18">
        <f>COUNTIF(Jun!$B64:$AF64,AE$2)</f>
        <v>0</v>
      </c>
      <c r="AF61" s="16">
        <f>COUNTIF(Jul!$B64:$AF64,AF$2)</f>
        <v>0</v>
      </c>
      <c r="AG61" s="17">
        <f>COUNTIF(Jul!$B64:$AF64,AG$2)</f>
        <v>0</v>
      </c>
      <c r="AH61" s="17">
        <f>COUNTIF(Jul!$B64:$AF64,AH$2)</f>
        <v>0</v>
      </c>
      <c r="AI61" s="17">
        <f>COUNTIF(Jul!$B64:$AF64,AI$2)</f>
        <v>0</v>
      </c>
      <c r="AJ61" s="18">
        <f>COUNTIF(Jul!$B64:$AF64,AJ$2)</f>
        <v>0</v>
      </c>
      <c r="AK61" s="16">
        <f>COUNTIF(Aou!$B64:$AF64,AK$2)</f>
        <v>0</v>
      </c>
      <c r="AL61" s="17">
        <f>COUNTIF(Aou!$B64:$AF64,AL$2)</f>
        <v>0</v>
      </c>
      <c r="AM61" s="17">
        <f>COUNTIF(Aou!$B64:$AF64,AM$2)</f>
        <v>0</v>
      </c>
      <c r="AN61" s="17">
        <f>COUNTIF(Aou!$B64:$AF64,AN$2)</f>
        <v>0</v>
      </c>
      <c r="AO61" s="18">
        <f>COUNTIF(Aou!$B64:$AF64,AO$2)</f>
        <v>0</v>
      </c>
      <c r="AP61" s="16">
        <f>COUNTIF(Sep!$B64:$AF64,AP$2)</f>
        <v>0</v>
      </c>
      <c r="AQ61" s="17">
        <f>COUNTIF(Sep!$B64:$AF64,AQ$2)</f>
        <v>0</v>
      </c>
      <c r="AR61" s="17">
        <f>COUNTIF(Sep!$B64:$AF64,AR$2)</f>
        <v>0</v>
      </c>
      <c r="AS61" s="17">
        <f>COUNTIF(Sep!$B64:$AF64,AS$2)</f>
        <v>0</v>
      </c>
      <c r="AT61" s="18">
        <f>COUNTIF(Sep!$B64:$AF64,AT$2)</f>
        <v>0</v>
      </c>
      <c r="AU61" s="16">
        <f>COUNTIF(Oct!$B64:$AF64,AU$2)</f>
        <v>0</v>
      </c>
      <c r="AV61" s="17">
        <f>COUNTIF(Oct!$B64:$AF64,AV$2)</f>
        <v>0</v>
      </c>
      <c r="AW61" s="17">
        <f>COUNTIF(Oct!$B64:$AF64,AW$2)</f>
        <v>0</v>
      </c>
      <c r="AX61" s="17">
        <f>COUNTIF(Oct!$B64:$AF64,AX$2)</f>
        <v>0</v>
      </c>
      <c r="AY61" s="18">
        <f>COUNTIF(Oct!$B64:$AF64,AY$2)</f>
        <v>0</v>
      </c>
      <c r="AZ61" s="16">
        <f>COUNTIF(Nov!$B64:$AF64,AZ$2)</f>
        <v>0</v>
      </c>
      <c r="BA61" s="17">
        <f>COUNTIF(Nov!$B64:$AF64,BA$2)</f>
        <v>0</v>
      </c>
      <c r="BB61" s="17">
        <f>COUNTIF(Nov!$B64:$AF64,BB$2)</f>
        <v>0</v>
      </c>
      <c r="BC61" s="17">
        <f>COUNTIF(Nov!$B64:$AF64,BC$2)</f>
        <v>0</v>
      </c>
      <c r="BD61" s="18">
        <f>COUNTIF(Nov!$B64:$AF64,BD$2)</f>
        <v>0</v>
      </c>
      <c r="BE61" s="16">
        <f>COUNTIF(Dec!$B64:$AF64,BE$2)</f>
        <v>0</v>
      </c>
      <c r="BF61" s="17">
        <f>COUNTIF(Dec!$B64:$AF64,BF$2)</f>
        <v>0</v>
      </c>
      <c r="BG61" s="17">
        <f>COUNTIF(Dec!$B64:$AF64,BG$2)</f>
        <v>0</v>
      </c>
      <c r="BH61" s="17">
        <f>COUNTIF(Dec!$B64:$AF64,BH$2)</f>
        <v>0</v>
      </c>
      <c r="BI61" s="18">
        <f>COUNTIF(Dec!$B64:$AF64,BI$2)</f>
        <v>0</v>
      </c>
      <c r="BJ61" s="16">
        <f>COUNTIF('Jan (2)'!B65:AF65,BJ$2)</f>
        <v>0</v>
      </c>
      <c r="BK61" s="17">
        <f>COUNTIF('Jan (2)'!C65:AG65,BK$2)</f>
        <v>0</v>
      </c>
      <c r="BL61" s="17">
        <f>COUNTIF('Jan (2)'!D65:AH65,BL$2)</f>
        <v>0</v>
      </c>
      <c r="BM61" s="17">
        <f>COUNTIF('Jan (2)'!E65:AI65,BM$2)</f>
        <v>0</v>
      </c>
      <c r="BN61" s="18">
        <f>COUNTIF('Jan (2)'!F65:AJ65,BN$2)</f>
        <v>0</v>
      </c>
    </row>
    <row r="62" spans="1:66" hidden="1" x14ac:dyDescent="0.25">
      <c r="B62" s="16">
        <f>COUNTIF(Jan!$B65:$AF65,B$2)</f>
        <v>0</v>
      </c>
      <c r="C62" s="17">
        <f>COUNTIF(Jan!$B65:$AF65,C$2)</f>
        <v>0</v>
      </c>
      <c r="D62" s="17">
        <f>COUNTIF(Jan!$B65:$AF65,D$2)</f>
        <v>0</v>
      </c>
      <c r="E62" s="17">
        <f>COUNTIF(Jan!$B65:$AF65,E$2)</f>
        <v>0</v>
      </c>
      <c r="F62" s="18">
        <f>COUNTIF(Jan!$B65:$AF65,F$2)</f>
        <v>0</v>
      </c>
      <c r="G62" s="16">
        <f>COUNTIF(Fev!$B65:$AF65,G$2)</f>
        <v>0</v>
      </c>
      <c r="H62" s="17">
        <f>COUNTIF(Fev!$B65:$AF65,H$2)</f>
        <v>0</v>
      </c>
      <c r="I62" s="17">
        <f>COUNTIF(Fev!$B65:$AF65,I$2)</f>
        <v>0</v>
      </c>
      <c r="J62" s="17">
        <f>COUNTIF(Fev!$B65:$AF65,J$2)</f>
        <v>0</v>
      </c>
      <c r="K62" s="18">
        <f>COUNTIF(Fev!$B65:$AF65,K$2)</f>
        <v>0</v>
      </c>
      <c r="L62" s="16">
        <f>COUNTIF(Mar!$B65:$AF65,L$2)</f>
        <v>0</v>
      </c>
      <c r="M62" s="17">
        <f>COUNTIF(Mar!$B65:$AF65,M$2)</f>
        <v>0</v>
      </c>
      <c r="N62" s="17">
        <f>COUNTIF(Mar!$B65:$AF65,N$2)</f>
        <v>0</v>
      </c>
      <c r="O62" s="17">
        <f>COUNTIF(Mar!$B65:$AF65,O$2)</f>
        <v>0</v>
      </c>
      <c r="P62" s="18">
        <f>COUNTIF(Mar!$B65:$AF65,P$2)</f>
        <v>0</v>
      </c>
      <c r="Q62" s="16">
        <f>COUNTIF(Avr!$B65:$AF65,Q$2)</f>
        <v>0</v>
      </c>
      <c r="R62" s="17">
        <f>COUNTIF(Avr!$B65:$AF65,R$2)</f>
        <v>0</v>
      </c>
      <c r="S62" s="17">
        <f>COUNTIF(Avr!$B65:$AF65,S$2)</f>
        <v>0</v>
      </c>
      <c r="T62" s="17">
        <f>COUNTIF(Avr!$B65:$AF65,T$2)</f>
        <v>0</v>
      </c>
      <c r="U62" s="18">
        <f>COUNTIF(Avr!$B65:$AF65,U$2)</f>
        <v>0</v>
      </c>
      <c r="V62" s="16">
        <f>COUNTIF(Mai!$B65:$AF65,V$2)</f>
        <v>0</v>
      </c>
      <c r="W62" s="17">
        <f>COUNTIF(Mai!$B65:$AF65,W$2)</f>
        <v>0</v>
      </c>
      <c r="X62" s="17">
        <f>COUNTIF(Mai!$B65:$AF65,X$2)</f>
        <v>0</v>
      </c>
      <c r="Y62" s="17">
        <f>COUNTIF(Mai!$B65:$AF65,Y$2)</f>
        <v>0</v>
      </c>
      <c r="Z62" s="18">
        <f>COUNTIF(Mai!$B65:$AF65,Z$2)</f>
        <v>0</v>
      </c>
      <c r="AA62" s="16">
        <f>COUNTIF(Jun!$B65:$AF65,AA$2)</f>
        <v>0</v>
      </c>
      <c r="AB62" s="17">
        <f>COUNTIF(Jun!$B65:$AF65,AB$2)</f>
        <v>0</v>
      </c>
      <c r="AC62" s="17">
        <f>COUNTIF(Jun!$B65:$AF65,AC$2)</f>
        <v>0</v>
      </c>
      <c r="AD62" s="17">
        <f>COUNTIF(Jun!$B65:$AF65,AD$2)</f>
        <v>0</v>
      </c>
      <c r="AE62" s="18">
        <f>COUNTIF(Jun!$B65:$AF65,AE$2)</f>
        <v>0</v>
      </c>
      <c r="AF62" s="16">
        <f>COUNTIF(Jul!$B65:$AF65,AF$2)</f>
        <v>0</v>
      </c>
      <c r="AG62" s="17">
        <f>COUNTIF(Jul!$B65:$AF65,AG$2)</f>
        <v>0</v>
      </c>
      <c r="AH62" s="17">
        <f>COUNTIF(Jul!$B65:$AF65,AH$2)</f>
        <v>0</v>
      </c>
      <c r="AI62" s="17">
        <f>COUNTIF(Jul!$B65:$AF65,AI$2)</f>
        <v>0</v>
      </c>
      <c r="AJ62" s="18">
        <f>COUNTIF(Jul!$B65:$AF65,AJ$2)</f>
        <v>0</v>
      </c>
      <c r="AK62" s="16">
        <f>COUNTIF(Aou!$B65:$AF65,AK$2)</f>
        <v>0</v>
      </c>
      <c r="AL62" s="17">
        <f>COUNTIF(Aou!$B65:$AF65,AL$2)</f>
        <v>0</v>
      </c>
      <c r="AM62" s="17">
        <f>COUNTIF(Aou!$B65:$AF65,AM$2)</f>
        <v>0</v>
      </c>
      <c r="AN62" s="17">
        <f>COUNTIF(Aou!$B65:$AF65,AN$2)</f>
        <v>0</v>
      </c>
      <c r="AO62" s="18">
        <f>COUNTIF(Aou!$B65:$AF65,AO$2)</f>
        <v>0</v>
      </c>
      <c r="AP62" s="16">
        <f>COUNTIF(Sep!$B65:$AF65,AP$2)</f>
        <v>0</v>
      </c>
      <c r="AQ62" s="17">
        <f>COUNTIF(Sep!$B65:$AF65,AQ$2)</f>
        <v>0</v>
      </c>
      <c r="AR62" s="17">
        <f>COUNTIF(Sep!$B65:$AF65,AR$2)</f>
        <v>0</v>
      </c>
      <c r="AS62" s="17">
        <f>COUNTIF(Sep!$B65:$AF65,AS$2)</f>
        <v>0</v>
      </c>
      <c r="AT62" s="18">
        <f>COUNTIF(Sep!$B65:$AF65,AT$2)</f>
        <v>0</v>
      </c>
      <c r="AU62" s="16">
        <f>COUNTIF(Oct!$B65:$AF65,AU$2)</f>
        <v>0</v>
      </c>
      <c r="AV62" s="17">
        <f>COUNTIF(Oct!$B65:$AF65,AV$2)</f>
        <v>0</v>
      </c>
      <c r="AW62" s="17">
        <f>COUNTIF(Oct!$B65:$AF65,AW$2)</f>
        <v>0</v>
      </c>
      <c r="AX62" s="17">
        <f>COUNTIF(Oct!$B65:$AF65,AX$2)</f>
        <v>0</v>
      </c>
      <c r="AY62" s="18">
        <f>COUNTIF(Oct!$B65:$AF65,AY$2)</f>
        <v>0</v>
      </c>
      <c r="AZ62" s="16">
        <f>COUNTIF(Nov!$B65:$AF65,AZ$2)</f>
        <v>0</v>
      </c>
      <c r="BA62" s="17">
        <f>COUNTIF(Nov!$B65:$AF65,BA$2)</f>
        <v>0</v>
      </c>
      <c r="BB62" s="17">
        <f>COUNTIF(Nov!$B65:$AF65,BB$2)</f>
        <v>0</v>
      </c>
      <c r="BC62" s="17">
        <f>COUNTIF(Nov!$B65:$AF65,BC$2)</f>
        <v>0</v>
      </c>
      <c r="BD62" s="18">
        <f>COUNTIF(Nov!$B65:$AF65,BD$2)</f>
        <v>0</v>
      </c>
      <c r="BE62" s="16">
        <f>COUNTIF(Dec!$B65:$AF65,BE$2)</f>
        <v>0</v>
      </c>
      <c r="BF62" s="17">
        <f>COUNTIF(Dec!$B65:$AF65,BF$2)</f>
        <v>0</v>
      </c>
      <c r="BG62" s="17">
        <f>COUNTIF(Dec!$B65:$AF65,BG$2)</f>
        <v>0</v>
      </c>
      <c r="BH62" s="17">
        <f>COUNTIF(Dec!$B65:$AF65,BH$2)</f>
        <v>0</v>
      </c>
      <c r="BI62" s="18">
        <f>COUNTIF(Dec!$B65:$AF65,BI$2)</f>
        <v>0</v>
      </c>
      <c r="BJ62" s="16">
        <f>COUNTIF('Jan (2)'!B66:AF66,BJ$2)</f>
        <v>0</v>
      </c>
      <c r="BK62" s="17">
        <f>COUNTIF('Jan (2)'!C66:AG66,BK$2)</f>
        <v>0</v>
      </c>
      <c r="BL62" s="17">
        <f>COUNTIF('Jan (2)'!D66:AH66,BL$2)</f>
        <v>0</v>
      </c>
      <c r="BM62" s="17">
        <f>COUNTIF('Jan (2)'!E66:AI66,BM$2)</f>
        <v>0</v>
      </c>
      <c r="BN62" s="18">
        <f>COUNTIF('Jan (2)'!F66:AJ66,BN$2)</f>
        <v>0</v>
      </c>
    </row>
    <row r="63" spans="1:66" x14ac:dyDescent="0.25">
      <c r="A63" t="s">
        <v>31</v>
      </c>
      <c r="B63" s="16">
        <f>COUNTIF(Jan!$B66:$AF66,B$2)</f>
        <v>1</v>
      </c>
      <c r="C63" s="17">
        <f>COUNTIF(Jan!$B66:$AF66,C$2)</f>
        <v>0</v>
      </c>
      <c r="D63" s="17">
        <f>COUNTIF(Jan!$B66:$AF66,D$2)</f>
        <v>0</v>
      </c>
      <c r="E63" s="17">
        <f>COUNTIF(Jan!$B66:$AF66,E$2)</f>
        <v>0</v>
      </c>
      <c r="F63" s="18">
        <f>COUNTIF(Jan!$B66:$AF66,F$2)</f>
        <v>0</v>
      </c>
      <c r="G63" s="16">
        <f>COUNTIF(Fev!$B66:$AF66,G$2)</f>
        <v>5</v>
      </c>
      <c r="H63" s="17">
        <f>COUNTIF(Fev!$B66:$AF66,H$2)</f>
        <v>0</v>
      </c>
      <c r="I63" s="17">
        <f>COUNTIF(Fev!$B66:$AF66,I$2)</f>
        <v>0</v>
      </c>
      <c r="J63" s="17">
        <f>COUNTIF(Fev!$B66:$AF66,J$2)</f>
        <v>0</v>
      </c>
      <c r="K63" s="18">
        <f>COUNTIF(Fev!$B66:$AF66,K$2)</f>
        <v>0</v>
      </c>
      <c r="L63" s="16">
        <f>COUNTIF(Mar!$B66:$AF66,L$2)</f>
        <v>0</v>
      </c>
      <c r="M63" s="17">
        <f>COUNTIF(Mar!$B66:$AF66,M$2)</f>
        <v>0</v>
      </c>
      <c r="N63" s="17">
        <f>COUNTIF(Mar!$B66:$AF66,N$2)</f>
        <v>0</v>
      </c>
      <c r="O63" s="17">
        <f>COUNTIF(Mar!$B66:$AF66,O$2)</f>
        <v>0</v>
      </c>
      <c r="P63" s="18">
        <f>COUNTIF(Mar!$B66:$AF66,P$2)</f>
        <v>0</v>
      </c>
      <c r="Q63" s="16">
        <f>COUNTIF(Avr!$B66:$AF66,Q$2)</f>
        <v>2</v>
      </c>
      <c r="R63" s="17">
        <f>COUNTIF(Avr!$B66:$AF66,R$2)</f>
        <v>2</v>
      </c>
      <c r="S63" s="17">
        <f>COUNTIF(Avr!$B66:$AF66,S$2)</f>
        <v>0</v>
      </c>
      <c r="T63" s="17">
        <f>COUNTIF(Avr!$B66:$AF66,T$2)</f>
        <v>0</v>
      </c>
      <c r="U63" s="18">
        <f>COUNTIF(Avr!$B66:$AF66,U$2)</f>
        <v>0</v>
      </c>
      <c r="V63" s="16">
        <f>COUNTIF(Mai!$B66:$AF66,V$2)</f>
        <v>0</v>
      </c>
      <c r="W63" s="17">
        <f>COUNTIF(Mai!$B66:$AF66,W$2)</f>
        <v>0</v>
      </c>
      <c r="X63" s="17">
        <f>COUNTIF(Mai!$B66:$AF66,X$2)</f>
        <v>0</v>
      </c>
      <c r="Y63" s="17">
        <f>COUNTIF(Mai!$B66:$AF66,Y$2)</f>
        <v>0</v>
      </c>
      <c r="Z63" s="18">
        <f>COUNTIF(Mai!$B66:$AF66,Z$2)</f>
        <v>0</v>
      </c>
      <c r="AA63" s="16">
        <f>COUNTIF(Jun!$B66:$AF66,AA$2)</f>
        <v>0</v>
      </c>
      <c r="AB63" s="17">
        <f>COUNTIF(Jun!$B66:$AF66,AB$2)</f>
        <v>0</v>
      </c>
      <c r="AC63" s="17">
        <f>COUNTIF(Jun!$B66:$AF66,AC$2)</f>
        <v>0</v>
      </c>
      <c r="AD63" s="17">
        <f>COUNTIF(Jun!$B66:$AF66,AD$2)</f>
        <v>0</v>
      </c>
      <c r="AE63" s="18">
        <f>COUNTIF(Jun!$B66:$AF66,AE$2)</f>
        <v>0</v>
      </c>
      <c r="AF63" s="16">
        <f>COUNTIF(Jul!$B66:$AF66,AF$2)</f>
        <v>15</v>
      </c>
      <c r="AG63" s="17">
        <f>COUNTIF(Jul!$B66:$AF66,AG$2)</f>
        <v>0</v>
      </c>
      <c r="AH63" s="17">
        <f>COUNTIF(Jul!$B66:$AF66,AH$2)</f>
        <v>0</v>
      </c>
      <c r="AI63" s="17">
        <f>COUNTIF(Jul!$B66:$AF66,AI$2)</f>
        <v>0</v>
      </c>
      <c r="AJ63" s="18">
        <f>COUNTIF(Jul!$B66:$AF66,AJ$2)</f>
        <v>0</v>
      </c>
      <c r="AK63" s="16">
        <f>COUNTIF(Aou!$B66:$AF66,AK$2)</f>
        <v>0</v>
      </c>
      <c r="AL63" s="17">
        <f>COUNTIF(Aou!$B66:$AF66,AL$2)</f>
        <v>0</v>
      </c>
      <c r="AM63" s="17">
        <f>COUNTIF(Aou!$B66:$AF66,AM$2)</f>
        <v>0</v>
      </c>
      <c r="AN63" s="17">
        <f>COUNTIF(Aou!$B66:$AF66,AN$2)</f>
        <v>0</v>
      </c>
      <c r="AO63" s="18">
        <f>COUNTIF(Aou!$B66:$AF66,AO$2)</f>
        <v>0</v>
      </c>
      <c r="AP63" s="16">
        <f>COUNTIF(Sep!$B66:$AF66,AP$2)</f>
        <v>0</v>
      </c>
      <c r="AQ63" s="17">
        <f>COUNTIF(Sep!$B66:$AF66,AQ$2)</f>
        <v>5</v>
      </c>
      <c r="AR63" s="17">
        <f>COUNTIF(Sep!$B66:$AF66,AR$2)</f>
        <v>0</v>
      </c>
      <c r="AS63" s="17">
        <f>COUNTIF(Sep!$B66:$AF66,AS$2)</f>
        <v>0</v>
      </c>
      <c r="AT63" s="18">
        <f>COUNTIF(Sep!$B66:$AF66,AT$2)</f>
        <v>0</v>
      </c>
      <c r="AU63" s="16">
        <f>COUNTIF(Oct!$B66:$AF66,AU$2)</f>
        <v>0</v>
      </c>
      <c r="AV63" s="17">
        <f>COUNTIF(Oct!$B66:$AF66,AV$2)</f>
        <v>0</v>
      </c>
      <c r="AW63" s="17">
        <f>COUNTIF(Oct!$B66:$AF66,AW$2)</f>
        <v>0</v>
      </c>
      <c r="AX63" s="17">
        <f>COUNTIF(Oct!$B66:$AF66,AX$2)</f>
        <v>0</v>
      </c>
      <c r="AY63" s="18">
        <f>COUNTIF(Oct!$B66:$AF66,AY$2)</f>
        <v>0</v>
      </c>
      <c r="AZ63" s="16">
        <f>COUNTIF(Nov!$B66:$AF66,AZ$2)</f>
        <v>5</v>
      </c>
      <c r="BA63" s="17">
        <f>COUNTIF(Nov!$B66:$AF66,BA$2)</f>
        <v>1</v>
      </c>
      <c r="BB63" s="17">
        <f>COUNTIF(Nov!$B66:$AF66,BB$2)</f>
        <v>0</v>
      </c>
      <c r="BC63" s="17">
        <f>COUNTIF(Nov!$B66:$AF66,BC$2)</f>
        <v>0</v>
      </c>
      <c r="BD63" s="18">
        <f>COUNTIF(Nov!$B66:$AF66,BD$2)</f>
        <v>0</v>
      </c>
      <c r="BE63" s="16">
        <f>COUNTIF(Dec!$B66:$AF66,BE$2)</f>
        <v>0</v>
      </c>
      <c r="BF63" s="17">
        <f>COUNTIF(Dec!$B66:$AF66,BF$2)</f>
        <v>0</v>
      </c>
      <c r="BG63" s="17">
        <f>COUNTIF(Dec!$B66:$AF66,BG$2)</f>
        <v>0</v>
      </c>
      <c r="BH63" s="17">
        <f>COUNTIF(Dec!$B66:$AF66,BH$2)</f>
        <v>0</v>
      </c>
      <c r="BI63" s="18">
        <f>COUNTIF(Dec!$B66:$AF66,BI$2)</f>
        <v>0</v>
      </c>
      <c r="BJ63" s="16">
        <f>COUNTIF('Jan (2)'!B67:AF67,BJ$2)</f>
        <v>0</v>
      </c>
      <c r="BK63" s="17">
        <f>COUNTIF('Jan (2)'!C67:AG67,BK$2)</f>
        <v>0</v>
      </c>
      <c r="BL63" s="17">
        <f>COUNTIF('Jan (2)'!D67:AH67,BL$2)</f>
        <v>0</v>
      </c>
      <c r="BM63" s="17">
        <f>COUNTIF('Jan (2)'!E67:AI67,BM$2)</f>
        <v>0</v>
      </c>
      <c r="BN63" s="18">
        <f>COUNTIF('Jan (2)'!F67:AJ67,BN$2)</f>
        <v>0</v>
      </c>
    </row>
    <row r="64" spans="1:66" hidden="1" x14ac:dyDescent="0.25">
      <c r="B64" s="16">
        <f>COUNTIF(Jan!$B67:$AF67,B$2)</f>
        <v>0</v>
      </c>
      <c r="C64" s="17">
        <f>COUNTIF(Jan!$B67:$AF67,C$2)</f>
        <v>0</v>
      </c>
      <c r="D64" s="17">
        <f>COUNTIF(Jan!$B67:$AF67,D$2)</f>
        <v>0</v>
      </c>
      <c r="E64" s="17">
        <f>COUNTIF(Jan!$B67:$AF67,E$2)</f>
        <v>0</v>
      </c>
      <c r="F64" s="18">
        <f>COUNTIF(Jan!$B67:$AF67,F$2)</f>
        <v>0</v>
      </c>
      <c r="G64" s="16">
        <f>COUNTIF(Fev!$B67:$AF67,G$2)</f>
        <v>0</v>
      </c>
      <c r="H64" s="17">
        <f>COUNTIF(Fev!$B67:$AF67,H$2)</f>
        <v>0</v>
      </c>
      <c r="I64" s="17">
        <f>COUNTIF(Fev!$B67:$AF67,I$2)</f>
        <v>0</v>
      </c>
      <c r="J64" s="17">
        <f>COUNTIF(Fev!$B67:$AF67,J$2)</f>
        <v>0</v>
      </c>
      <c r="K64" s="18">
        <f>COUNTIF(Fev!$B67:$AF67,K$2)</f>
        <v>0</v>
      </c>
      <c r="L64" s="16">
        <f>COUNTIF(Mar!$B67:$AF67,L$2)</f>
        <v>0</v>
      </c>
      <c r="M64" s="17">
        <f>COUNTIF(Mar!$B67:$AF67,M$2)</f>
        <v>0</v>
      </c>
      <c r="N64" s="17">
        <f>COUNTIF(Mar!$B67:$AF67,N$2)</f>
        <v>0</v>
      </c>
      <c r="O64" s="17">
        <f>COUNTIF(Mar!$B67:$AF67,O$2)</f>
        <v>0</v>
      </c>
      <c r="P64" s="18">
        <f>COUNTIF(Mar!$B67:$AF67,P$2)</f>
        <v>0</v>
      </c>
      <c r="Q64" s="16">
        <f>COUNTIF(Avr!$B67:$AF67,Q$2)</f>
        <v>0</v>
      </c>
      <c r="R64" s="17">
        <f>COUNTIF(Avr!$B67:$AF67,R$2)</f>
        <v>0</v>
      </c>
      <c r="S64" s="17">
        <f>COUNTIF(Avr!$B67:$AF67,S$2)</f>
        <v>0</v>
      </c>
      <c r="T64" s="17">
        <f>COUNTIF(Avr!$B67:$AF67,T$2)</f>
        <v>0</v>
      </c>
      <c r="U64" s="18">
        <f>COUNTIF(Avr!$B67:$AF67,U$2)</f>
        <v>0</v>
      </c>
      <c r="V64" s="16">
        <f>COUNTIF(Mai!$B67:$AF67,V$2)</f>
        <v>0</v>
      </c>
      <c r="W64" s="17">
        <f>COUNTIF(Mai!$B67:$AF67,W$2)</f>
        <v>0</v>
      </c>
      <c r="X64" s="17">
        <f>COUNTIF(Mai!$B67:$AF67,X$2)</f>
        <v>0</v>
      </c>
      <c r="Y64" s="17">
        <f>COUNTIF(Mai!$B67:$AF67,Y$2)</f>
        <v>0</v>
      </c>
      <c r="Z64" s="18">
        <f>COUNTIF(Mai!$B67:$AF67,Z$2)</f>
        <v>0</v>
      </c>
      <c r="AA64" s="16">
        <f>COUNTIF(Jun!$B67:$AF67,AA$2)</f>
        <v>0</v>
      </c>
      <c r="AB64" s="17">
        <f>COUNTIF(Jun!$B67:$AF67,AB$2)</f>
        <v>0</v>
      </c>
      <c r="AC64" s="17">
        <f>COUNTIF(Jun!$B67:$AF67,AC$2)</f>
        <v>0</v>
      </c>
      <c r="AD64" s="17">
        <f>COUNTIF(Jun!$B67:$AF67,AD$2)</f>
        <v>0</v>
      </c>
      <c r="AE64" s="18">
        <f>COUNTIF(Jun!$B67:$AF67,AE$2)</f>
        <v>0</v>
      </c>
      <c r="AF64" s="16">
        <f>COUNTIF(Jul!$B67:$AF67,AF$2)</f>
        <v>0</v>
      </c>
      <c r="AG64" s="17">
        <f>COUNTIF(Jul!$B67:$AF67,AG$2)</f>
        <v>0</v>
      </c>
      <c r="AH64" s="17">
        <f>COUNTIF(Jul!$B67:$AF67,AH$2)</f>
        <v>0</v>
      </c>
      <c r="AI64" s="17">
        <f>COUNTIF(Jul!$B67:$AF67,AI$2)</f>
        <v>0</v>
      </c>
      <c r="AJ64" s="18">
        <f>COUNTIF(Jul!$B67:$AF67,AJ$2)</f>
        <v>0</v>
      </c>
      <c r="AK64" s="16">
        <f>COUNTIF(Aou!$B67:$AF67,AK$2)</f>
        <v>0</v>
      </c>
      <c r="AL64" s="17">
        <f>COUNTIF(Aou!$B67:$AF67,AL$2)</f>
        <v>0</v>
      </c>
      <c r="AM64" s="17">
        <f>COUNTIF(Aou!$B67:$AF67,AM$2)</f>
        <v>0</v>
      </c>
      <c r="AN64" s="17">
        <f>COUNTIF(Aou!$B67:$AF67,AN$2)</f>
        <v>0</v>
      </c>
      <c r="AO64" s="18">
        <f>COUNTIF(Aou!$B67:$AF67,AO$2)</f>
        <v>0</v>
      </c>
      <c r="AP64" s="16">
        <f>COUNTIF(Sep!$B67:$AF67,AP$2)</f>
        <v>0</v>
      </c>
      <c r="AQ64" s="17">
        <f>COUNTIF(Sep!$B67:$AF67,AQ$2)</f>
        <v>0</v>
      </c>
      <c r="AR64" s="17">
        <f>COUNTIF(Sep!$B67:$AF67,AR$2)</f>
        <v>0</v>
      </c>
      <c r="AS64" s="17">
        <f>COUNTIF(Sep!$B67:$AF67,AS$2)</f>
        <v>0</v>
      </c>
      <c r="AT64" s="18">
        <f>COUNTIF(Sep!$B67:$AF67,AT$2)</f>
        <v>0</v>
      </c>
      <c r="AU64" s="16">
        <f>COUNTIF(Oct!$B67:$AF67,AU$2)</f>
        <v>0</v>
      </c>
      <c r="AV64" s="17">
        <f>COUNTIF(Oct!$B67:$AF67,AV$2)</f>
        <v>0</v>
      </c>
      <c r="AW64" s="17">
        <f>COUNTIF(Oct!$B67:$AF67,AW$2)</f>
        <v>0</v>
      </c>
      <c r="AX64" s="17">
        <f>COUNTIF(Oct!$B67:$AF67,AX$2)</f>
        <v>0</v>
      </c>
      <c r="AY64" s="18">
        <f>COUNTIF(Oct!$B67:$AF67,AY$2)</f>
        <v>0</v>
      </c>
      <c r="AZ64" s="16">
        <f>COUNTIF(Nov!$B67:$AF67,AZ$2)</f>
        <v>0</v>
      </c>
      <c r="BA64" s="17">
        <f>COUNTIF(Nov!$B67:$AF67,BA$2)</f>
        <v>0</v>
      </c>
      <c r="BB64" s="17">
        <f>COUNTIF(Nov!$B67:$AF67,BB$2)</f>
        <v>0</v>
      </c>
      <c r="BC64" s="17">
        <f>COUNTIF(Nov!$B67:$AF67,BC$2)</f>
        <v>0</v>
      </c>
      <c r="BD64" s="18">
        <f>COUNTIF(Nov!$B67:$AF67,BD$2)</f>
        <v>0</v>
      </c>
      <c r="BE64" s="16">
        <f>COUNTIF(Dec!$B67:$AF67,BE$2)</f>
        <v>0</v>
      </c>
      <c r="BF64" s="17">
        <f>COUNTIF(Dec!$B67:$AF67,BF$2)</f>
        <v>0</v>
      </c>
      <c r="BG64" s="17">
        <f>COUNTIF(Dec!$B67:$AF67,BG$2)</f>
        <v>0</v>
      </c>
      <c r="BH64" s="17">
        <f>COUNTIF(Dec!$B67:$AF67,BH$2)</f>
        <v>0</v>
      </c>
      <c r="BI64" s="18">
        <f>COUNTIF(Dec!$B67:$AF67,BI$2)</f>
        <v>0</v>
      </c>
      <c r="BJ64" s="16">
        <f>COUNTIF('Jan (2)'!B68:AF68,BJ$2)</f>
        <v>0</v>
      </c>
      <c r="BK64" s="17">
        <f>COUNTIF('Jan (2)'!C68:AG68,BK$2)</f>
        <v>0</v>
      </c>
      <c r="BL64" s="17">
        <f>COUNTIF('Jan (2)'!D68:AH68,BL$2)</f>
        <v>0</v>
      </c>
      <c r="BM64" s="17">
        <f>COUNTIF('Jan (2)'!E68:AI68,BM$2)</f>
        <v>0</v>
      </c>
      <c r="BN64" s="18">
        <f>COUNTIF('Jan (2)'!F68:AJ68,BN$2)</f>
        <v>0</v>
      </c>
    </row>
    <row r="65" spans="1:66" hidden="1" x14ac:dyDescent="0.25">
      <c r="B65" s="16">
        <f>COUNTIF(Jan!$B68:$AF68,B$2)</f>
        <v>0</v>
      </c>
      <c r="C65" s="17">
        <f>COUNTIF(Jan!$B68:$AF68,C$2)</f>
        <v>0</v>
      </c>
      <c r="D65" s="17">
        <f>COUNTIF(Jan!$B68:$AF68,D$2)</f>
        <v>0</v>
      </c>
      <c r="E65" s="17">
        <f>COUNTIF(Jan!$B68:$AF68,E$2)</f>
        <v>0</v>
      </c>
      <c r="F65" s="18">
        <f>COUNTIF(Jan!$B68:$AF68,F$2)</f>
        <v>0</v>
      </c>
      <c r="G65" s="16">
        <f>COUNTIF(Fev!$B68:$AF68,G$2)</f>
        <v>0</v>
      </c>
      <c r="H65" s="17">
        <f>COUNTIF(Fev!$B68:$AF68,H$2)</f>
        <v>0</v>
      </c>
      <c r="I65" s="17">
        <f>COUNTIF(Fev!$B68:$AF68,I$2)</f>
        <v>0</v>
      </c>
      <c r="J65" s="17">
        <f>COUNTIF(Fev!$B68:$AF68,J$2)</f>
        <v>0</v>
      </c>
      <c r="K65" s="18">
        <f>COUNTIF(Fev!$B68:$AF68,K$2)</f>
        <v>0</v>
      </c>
      <c r="L65" s="16">
        <f>COUNTIF(Mar!$B68:$AF68,L$2)</f>
        <v>0</v>
      </c>
      <c r="M65" s="17">
        <f>COUNTIF(Mar!$B68:$AF68,M$2)</f>
        <v>0</v>
      </c>
      <c r="N65" s="17">
        <f>COUNTIF(Mar!$B68:$AF68,N$2)</f>
        <v>0</v>
      </c>
      <c r="O65" s="17">
        <f>COUNTIF(Mar!$B68:$AF68,O$2)</f>
        <v>0</v>
      </c>
      <c r="P65" s="18">
        <f>COUNTIF(Mar!$B68:$AF68,P$2)</f>
        <v>0</v>
      </c>
      <c r="Q65" s="16">
        <f>COUNTIF(Avr!$B68:$AF68,Q$2)</f>
        <v>0</v>
      </c>
      <c r="R65" s="17">
        <f>COUNTIF(Avr!$B68:$AF68,R$2)</f>
        <v>0</v>
      </c>
      <c r="S65" s="17">
        <f>COUNTIF(Avr!$B68:$AF68,S$2)</f>
        <v>0</v>
      </c>
      <c r="T65" s="17">
        <f>COUNTIF(Avr!$B68:$AF68,T$2)</f>
        <v>0</v>
      </c>
      <c r="U65" s="18">
        <f>COUNTIF(Avr!$B68:$AF68,U$2)</f>
        <v>0</v>
      </c>
      <c r="V65" s="16">
        <f>COUNTIF(Mai!$B68:$AF68,V$2)</f>
        <v>0</v>
      </c>
      <c r="W65" s="17">
        <f>COUNTIF(Mai!$B68:$AF68,W$2)</f>
        <v>0</v>
      </c>
      <c r="X65" s="17">
        <f>COUNTIF(Mai!$B68:$AF68,X$2)</f>
        <v>0</v>
      </c>
      <c r="Y65" s="17">
        <f>COUNTIF(Mai!$B68:$AF68,Y$2)</f>
        <v>0</v>
      </c>
      <c r="Z65" s="18">
        <f>COUNTIF(Mai!$B68:$AF68,Z$2)</f>
        <v>0</v>
      </c>
      <c r="AA65" s="16">
        <f>COUNTIF(Jun!$B68:$AF68,AA$2)</f>
        <v>0</v>
      </c>
      <c r="AB65" s="17">
        <f>COUNTIF(Jun!$B68:$AF68,AB$2)</f>
        <v>0</v>
      </c>
      <c r="AC65" s="17">
        <f>COUNTIF(Jun!$B68:$AF68,AC$2)</f>
        <v>0</v>
      </c>
      <c r="AD65" s="17">
        <f>COUNTIF(Jun!$B68:$AF68,AD$2)</f>
        <v>0</v>
      </c>
      <c r="AE65" s="18">
        <f>COUNTIF(Jun!$B68:$AF68,AE$2)</f>
        <v>0</v>
      </c>
      <c r="AF65" s="16">
        <f>COUNTIF(Jul!$B68:$AF68,AF$2)</f>
        <v>0</v>
      </c>
      <c r="AG65" s="17">
        <f>COUNTIF(Jul!$B68:$AF68,AG$2)</f>
        <v>0</v>
      </c>
      <c r="AH65" s="17">
        <f>COUNTIF(Jul!$B68:$AF68,AH$2)</f>
        <v>0</v>
      </c>
      <c r="AI65" s="17">
        <f>COUNTIF(Jul!$B68:$AF68,AI$2)</f>
        <v>0</v>
      </c>
      <c r="AJ65" s="18">
        <f>COUNTIF(Jul!$B68:$AF68,AJ$2)</f>
        <v>0</v>
      </c>
      <c r="AK65" s="16">
        <f>COUNTIF(Aou!$B68:$AF68,AK$2)</f>
        <v>0</v>
      </c>
      <c r="AL65" s="17">
        <f>COUNTIF(Aou!$B68:$AF68,AL$2)</f>
        <v>0</v>
      </c>
      <c r="AM65" s="17">
        <f>COUNTIF(Aou!$B68:$AF68,AM$2)</f>
        <v>0</v>
      </c>
      <c r="AN65" s="17">
        <f>COUNTIF(Aou!$B68:$AF68,AN$2)</f>
        <v>0</v>
      </c>
      <c r="AO65" s="18">
        <f>COUNTIF(Aou!$B68:$AF68,AO$2)</f>
        <v>0</v>
      </c>
      <c r="AP65" s="16">
        <f>COUNTIF(Sep!$B68:$AF68,AP$2)</f>
        <v>0</v>
      </c>
      <c r="AQ65" s="17">
        <f>COUNTIF(Sep!$B68:$AF68,AQ$2)</f>
        <v>0</v>
      </c>
      <c r="AR65" s="17">
        <f>COUNTIF(Sep!$B68:$AF68,AR$2)</f>
        <v>0</v>
      </c>
      <c r="AS65" s="17">
        <f>COUNTIF(Sep!$B68:$AF68,AS$2)</f>
        <v>0</v>
      </c>
      <c r="AT65" s="18">
        <f>COUNTIF(Sep!$B68:$AF68,AT$2)</f>
        <v>0</v>
      </c>
      <c r="AU65" s="16">
        <f>COUNTIF(Oct!$B68:$AF68,AU$2)</f>
        <v>0</v>
      </c>
      <c r="AV65" s="17">
        <f>COUNTIF(Oct!$B68:$AF68,AV$2)</f>
        <v>0</v>
      </c>
      <c r="AW65" s="17">
        <f>COUNTIF(Oct!$B68:$AF68,AW$2)</f>
        <v>0</v>
      </c>
      <c r="AX65" s="17">
        <f>COUNTIF(Oct!$B68:$AF68,AX$2)</f>
        <v>0</v>
      </c>
      <c r="AY65" s="18">
        <f>COUNTIF(Oct!$B68:$AF68,AY$2)</f>
        <v>0</v>
      </c>
      <c r="AZ65" s="16">
        <f>COUNTIF(Nov!$B68:$AF68,AZ$2)</f>
        <v>0</v>
      </c>
      <c r="BA65" s="17">
        <f>COUNTIF(Nov!$B68:$AF68,BA$2)</f>
        <v>0</v>
      </c>
      <c r="BB65" s="17">
        <f>COUNTIF(Nov!$B68:$AF68,BB$2)</f>
        <v>0</v>
      </c>
      <c r="BC65" s="17">
        <f>COUNTIF(Nov!$B68:$AF68,BC$2)</f>
        <v>0</v>
      </c>
      <c r="BD65" s="18">
        <f>COUNTIF(Nov!$B68:$AF68,BD$2)</f>
        <v>0</v>
      </c>
      <c r="BE65" s="16">
        <f>COUNTIF(Dec!$B68:$AF68,BE$2)</f>
        <v>0</v>
      </c>
      <c r="BF65" s="17">
        <f>COUNTIF(Dec!$B68:$AF68,BF$2)</f>
        <v>0</v>
      </c>
      <c r="BG65" s="17">
        <f>COUNTIF(Dec!$B68:$AF68,BG$2)</f>
        <v>0</v>
      </c>
      <c r="BH65" s="17">
        <f>COUNTIF(Dec!$B68:$AF68,BH$2)</f>
        <v>0</v>
      </c>
      <c r="BI65" s="18">
        <f>COUNTIF(Dec!$B68:$AF68,BI$2)</f>
        <v>0</v>
      </c>
      <c r="BJ65" s="16">
        <f>COUNTIF('Jan (2)'!B69:AF69,BJ$2)</f>
        <v>0</v>
      </c>
      <c r="BK65" s="17">
        <f>COUNTIF('Jan (2)'!C69:AG69,BK$2)</f>
        <v>0</v>
      </c>
      <c r="BL65" s="17">
        <f>COUNTIF('Jan (2)'!D69:AH69,BL$2)</f>
        <v>0</v>
      </c>
      <c r="BM65" s="17">
        <f>COUNTIF('Jan (2)'!E69:AI69,BM$2)</f>
        <v>0</v>
      </c>
      <c r="BN65" s="18">
        <f>COUNTIF('Jan (2)'!F69:AJ69,BN$2)</f>
        <v>0</v>
      </c>
    </row>
    <row r="66" spans="1:66" x14ac:dyDescent="0.25">
      <c r="A66" t="s">
        <v>21</v>
      </c>
      <c r="B66" s="16">
        <f>COUNTIF(Jan!$B69:$AF69,B$2)</f>
        <v>1</v>
      </c>
      <c r="C66" s="17">
        <f>COUNTIF(Jan!$B69:$AF69,C$2)</f>
        <v>0</v>
      </c>
      <c r="D66" s="17">
        <f>COUNTIF(Jan!$B69:$AF69,D$2)</f>
        <v>0</v>
      </c>
      <c r="E66" s="17">
        <f>COUNTIF(Jan!$B69:$AF69,E$2)</f>
        <v>0</v>
      </c>
      <c r="F66" s="18">
        <f>COUNTIF(Jan!$B69:$AF69,F$2)</f>
        <v>0</v>
      </c>
      <c r="G66" s="16">
        <f>COUNTIF(Fev!$B69:$AF69,G$2)</f>
        <v>5</v>
      </c>
      <c r="H66" s="17">
        <f>COUNTIF(Fev!$B69:$AF69,H$2)</f>
        <v>0</v>
      </c>
      <c r="I66" s="17">
        <f>COUNTIF(Fev!$B69:$AF69,I$2)</f>
        <v>0</v>
      </c>
      <c r="J66" s="17">
        <f>COUNTIF(Fev!$B69:$AF69,J$2)</f>
        <v>0</v>
      </c>
      <c r="K66" s="18">
        <f>COUNTIF(Fev!$B69:$AF69,K$2)</f>
        <v>0</v>
      </c>
      <c r="L66" s="16">
        <f>COUNTIF(Mar!$B69:$AF69,L$2)</f>
        <v>0</v>
      </c>
      <c r="M66" s="17">
        <f>COUNTIF(Mar!$B69:$AF69,M$2)</f>
        <v>0</v>
      </c>
      <c r="N66" s="17">
        <f>COUNTIF(Mar!$B69:$AF69,N$2)</f>
        <v>0</v>
      </c>
      <c r="O66" s="17">
        <f>COUNTIF(Mar!$B69:$AF69,O$2)</f>
        <v>0</v>
      </c>
      <c r="P66" s="18">
        <f>COUNTIF(Mar!$B69:$AF69,P$2)</f>
        <v>0</v>
      </c>
      <c r="Q66" s="16">
        <f>COUNTIF(Avr!$B69:$AF69,Q$2)</f>
        <v>5</v>
      </c>
      <c r="R66" s="17">
        <f>COUNTIF(Avr!$B69:$AF69,R$2)</f>
        <v>0</v>
      </c>
      <c r="S66" s="17">
        <f>COUNTIF(Avr!$B69:$AF69,S$2)</f>
        <v>0</v>
      </c>
      <c r="T66" s="17">
        <f>COUNTIF(Avr!$B69:$AF69,T$2)</f>
        <v>0</v>
      </c>
      <c r="U66" s="18">
        <f>COUNTIF(Avr!$B69:$AF69,U$2)</f>
        <v>0</v>
      </c>
      <c r="V66" s="16">
        <f>COUNTIF(Mai!$B69:$AF69,V$2)</f>
        <v>0</v>
      </c>
      <c r="W66" s="17">
        <f>COUNTIF(Mai!$B69:$AF69,W$2)</f>
        <v>1</v>
      </c>
      <c r="X66" s="17">
        <f>COUNTIF(Mai!$B69:$AF69,X$2)</f>
        <v>0</v>
      </c>
      <c r="Y66" s="17">
        <f>COUNTIF(Mai!$B69:$AF69,Y$2)</f>
        <v>0</v>
      </c>
      <c r="Z66" s="18">
        <f>COUNTIF(Mai!$B69:$AF69,Z$2)</f>
        <v>0</v>
      </c>
      <c r="AA66" s="16">
        <f>COUNTIF(Jun!$B69:$AF69,AA$2)</f>
        <v>0</v>
      </c>
      <c r="AB66" s="17">
        <f>COUNTIF(Jun!$B69:$AF69,AB$2)</f>
        <v>0</v>
      </c>
      <c r="AC66" s="17">
        <f>COUNTIF(Jun!$B69:$AF69,AC$2)</f>
        <v>0</v>
      </c>
      <c r="AD66" s="17">
        <f>COUNTIF(Jun!$B69:$AF69,AD$2)</f>
        <v>0</v>
      </c>
      <c r="AE66" s="18">
        <f>COUNTIF(Jun!$B69:$AF69,AE$2)</f>
        <v>0</v>
      </c>
      <c r="AF66" s="16">
        <f>COUNTIF(Jul!$B69:$AF69,AF$2)</f>
        <v>0</v>
      </c>
      <c r="AG66" s="17">
        <f>COUNTIF(Jul!$B69:$AF69,AG$2)</f>
        <v>0</v>
      </c>
      <c r="AH66" s="17">
        <f>COUNTIF(Jul!$B69:$AF69,AH$2)</f>
        <v>0</v>
      </c>
      <c r="AI66" s="17">
        <f>COUNTIF(Jul!$B69:$AF69,AI$2)</f>
        <v>0</v>
      </c>
      <c r="AJ66" s="18">
        <f>COUNTIF(Jul!$B69:$AF69,AJ$2)</f>
        <v>0</v>
      </c>
      <c r="AK66" s="16">
        <f>COUNTIF(Aou!$B69:$AF69,AK$2)</f>
        <v>13</v>
      </c>
      <c r="AL66" s="17">
        <f>COUNTIF(Aou!$B69:$AF69,AL$2)</f>
        <v>2</v>
      </c>
      <c r="AM66" s="17">
        <f>COUNTIF(Aou!$B69:$AF69,AM$2)</f>
        <v>0</v>
      </c>
      <c r="AN66" s="17">
        <f>COUNTIF(Aou!$B69:$AF69,AN$2)</f>
        <v>0</v>
      </c>
      <c r="AO66" s="18">
        <f>COUNTIF(Aou!$B69:$AF69,AO$2)</f>
        <v>0</v>
      </c>
      <c r="AP66" s="16">
        <f>COUNTIF(Sep!$B69:$AF69,AP$2)</f>
        <v>0</v>
      </c>
      <c r="AQ66" s="17">
        <f>COUNTIF(Sep!$B69:$AF69,AQ$2)</f>
        <v>0</v>
      </c>
      <c r="AR66" s="17">
        <f>COUNTIF(Sep!$B69:$AF69,AR$2)</f>
        <v>0</v>
      </c>
      <c r="AS66" s="17">
        <f>COUNTIF(Sep!$B69:$AF69,AS$2)</f>
        <v>0</v>
      </c>
      <c r="AT66" s="18">
        <f>COUNTIF(Sep!$B69:$AF69,AT$2)</f>
        <v>0</v>
      </c>
      <c r="AU66" s="16">
        <f>COUNTIF(Oct!$B69:$AF69,AU$2)</f>
        <v>0</v>
      </c>
      <c r="AV66" s="17">
        <f>COUNTIF(Oct!$B69:$AF69,AV$2)</f>
        <v>0</v>
      </c>
      <c r="AW66" s="17">
        <f>COUNTIF(Oct!$B69:$AF69,AW$2)</f>
        <v>0</v>
      </c>
      <c r="AX66" s="17">
        <f>COUNTIF(Oct!$B69:$AF69,AX$2)</f>
        <v>0</v>
      </c>
      <c r="AY66" s="18">
        <f>COUNTIF(Oct!$B69:$AF69,AY$2)</f>
        <v>0</v>
      </c>
      <c r="AZ66" s="16">
        <f>COUNTIF(Nov!$B69:$AF69,AZ$2)</f>
        <v>4</v>
      </c>
      <c r="BA66" s="17">
        <f>COUNTIF(Nov!$B69:$AF69,BA$2)</f>
        <v>1</v>
      </c>
      <c r="BB66" s="17">
        <f>COUNTIF(Nov!$B69:$AF69,BB$2)</f>
        <v>0</v>
      </c>
      <c r="BC66" s="17">
        <f>COUNTIF(Nov!$B69:$AF69,BC$2)</f>
        <v>0</v>
      </c>
      <c r="BD66" s="18">
        <f>COUNTIF(Nov!$B69:$AF69,BD$2)</f>
        <v>0</v>
      </c>
      <c r="BE66" s="16">
        <f>COUNTIF(Dec!$B69:$AF69,BE$2)</f>
        <v>0</v>
      </c>
      <c r="BF66" s="17">
        <f>COUNTIF(Dec!$B69:$AF69,BF$2)</f>
        <v>5</v>
      </c>
      <c r="BG66" s="17">
        <f>COUNTIF(Dec!$B69:$AF69,BG$2)</f>
        <v>0</v>
      </c>
      <c r="BH66" s="17">
        <f>COUNTIF(Dec!$B69:$AF69,BH$2)</f>
        <v>0</v>
      </c>
      <c r="BI66" s="18">
        <f>COUNTIF(Dec!$B69:$AF69,BI$2)</f>
        <v>0</v>
      </c>
      <c r="BJ66" s="16">
        <f>COUNTIF('Jan (2)'!B70:AF70,BJ$2)</f>
        <v>0</v>
      </c>
      <c r="BK66" s="17">
        <f>COUNTIF('Jan (2)'!C70:AG70,BK$2)</f>
        <v>0</v>
      </c>
      <c r="BL66" s="17">
        <f>COUNTIF('Jan (2)'!D70:AH70,BL$2)</f>
        <v>0</v>
      </c>
      <c r="BM66" s="17">
        <f>COUNTIF('Jan (2)'!E70:AI70,BM$2)</f>
        <v>0</v>
      </c>
      <c r="BN66" s="18">
        <f>COUNTIF('Jan (2)'!F70:AJ70,BN$2)</f>
        <v>0</v>
      </c>
    </row>
    <row r="67" spans="1:66" hidden="1" x14ac:dyDescent="0.25">
      <c r="B67" s="16">
        <f>COUNTIF(Jan!$B70:$AF70,B$2)</f>
        <v>0</v>
      </c>
      <c r="C67" s="17">
        <f>COUNTIF(Jan!$B70:$AF70,C$2)</f>
        <v>0</v>
      </c>
      <c r="D67" s="17">
        <f>COUNTIF(Jan!$B70:$AF70,D$2)</f>
        <v>0</v>
      </c>
      <c r="E67" s="17">
        <f>COUNTIF(Jan!$B70:$AF70,E$2)</f>
        <v>0</v>
      </c>
      <c r="F67" s="18">
        <f>COUNTIF(Jan!$B70:$AF70,F$2)</f>
        <v>0</v>
      </c>
      <c r="G67" s="16">
        <f>COUNTIF(Fev!$B70:$AF70,G$2)</f>
        <v>0</v>
      </c>
      <c r="H67" s="17">
        <f>COUNTIF(Fev!$B70:$AF70,H$2)</f>
        <v>0</v>
      </c>
      <c r="I67" s="17">
        <f>COUNTIF(Fev!$B70:$AF70,I$2)</f>
        <v>0</v>
      </c>
      <c r="J67" s="17">
        <f>COUNTIF(Fev!$B70:$AF70,J$2)</f>
        <v>0</v>
      </c>
      <c r="K67" s="18">
        <f>COUNTIF(Fev!$B70:$AF70,K$2)</f>
        <v>0</v>
      </c>
      <c r="L67" s="16">
        <f>COUNTIF(Mar!$B70:$AF70,L$2)</f>
        <v>0</v>
      </c>
      <c r="M67" s="17">
        <f>COUNTIF(Mar!$B70:$AF70,M$2)</f>
        <v>0</v>
      </c>
      <c r="N67" s="17">
        <f>COUNTIF(Mar!$B70:$AF70,N$2)</f>
        <v>0</v>
      </c>
      <c r="O67" s="17">
        <f>COUNTIF(Mar!$B70:$AF70,O$2)</f>
        <v>0</v>
      </c>
      <c r="P67" s="18">
        <f>COUNTIF(Mar!$B70:$AF70,P$2)</f>
        <v>0</v>
      </c>
      <c r="Q67" s="16">
        <f>COUNTIF(Avr!$B70:$AF70,Q$2)</f>
        <v>0</v>
      </c>
      <c r="R67" s="17">
        <f>COUNTIF(Avr!$B70:$AF70,R$2)</f>
        <v>0</v>
      </c>
      <c r="S67" s="17">
        <f>COUNTIF(Avr!$B70:$AF70,S$2)</f>
        <v>0</v>
      </c>
      <c r="T67" s="17">
        <f>COUNTIF(Avr!$B70:$AF70,T$2)</f>
        <v>0</v>
      </c>
      <c r="U67" s="18">
        <f>COUNTIF(Avr!$B70:$AF70,U$2)</f>
        <v>0</v>
      </c>
      <c r="V67" s="16">
        <f>COUNTIF(Mai!$B70:$AF70,V$2)</f>
        <v>0</v>
      </c>
      <c r="W67" s="17">
        <f>COUNTIF(Mai!$B70:$AF70,W$2)</f>
        <v>0</v>
      </c>
      <c r="X67" s="17">
        <f>COUNTIF(Mai!$B70:$AF70,X$2)</f>
        <v>0</v>
      </c>
      <c r="Y67" s="17">
        <f>COUNTIF(Mai!$B70:$AF70,Y$2)</f>
        <v>0</v>
      </c>
      <c r="Z67" s="18">
        <f>COUNTIF(Mai!$B70:$AF70,Z$2)</f>
        <v>0</v>
      </c>
      <c r="AA67" s="16">
        <f>COUNTIF(Jun!$B70:$AF70,AA$2)</f>
        <v>0</v>
      </c>
      <c r="AB67" s="17">
        <f>COUNTIF(Jun!$B70:$AF70,AB$2)</f>
        <v>0</v>
      </c>
      <c r="AC67" s="17">
        <f>COUNTIF(Jun!$B70:$AF70,AC$2)</f>
        <v>0</v>
      </c>
      <c r="AD67" s="17">
        <f>COUNTIF(Jun!$B70:$AF70,AD$2)</f>
        <v>0</v>
      </c>
      <c r="AE67" s="18">
        <f>COUNTIF(Jun!$B70:$AF70,AE$2)</f>
        <v>0</v>
      </c>
      <c r="AF67" s="16">
        <f>COUNTIF(Jul!$B70:$AF70,AF$2)</f>
        <v>0</v>
      </c>
      <c r="AG67" s="17">
        <f>COUNTIF(Jul!$B70:$AF70,AG$2)</f>
        <v>0</v>
      </c>
      <c r="AH67" s="17">
        <f>COUNTIF(Jul!$B70:$AF70,AH$2)</f>
        <v>0</v>
      </c>
      <c r="AI67" s="17">
        <f>COUNTIF(Jul!$B70:$AF70,AI$2)</f>
        <v>0</v>
      </c>
      <c r="AJ67" s="18">
        <f>COUNTIF(Jul!$B70:$AF70,AJ$2)</f>
        <v>0</v>
      </c>
      <c r="AK67" s="16">
        <f>COUNTIF(Aou!$B70:$AF70,AK$2)</f>
        <v>0</v>
      </c>
      <c r="AL67" s="17">
        <f>COUNTIF(Aou!$B70:$AF70,AL$2)</f>
        <v>0</v>
      </c>
      <c r="AM67" s="17">
        <f>COUNTIF(Aou!$B70:$AF70,AM$2)</f>
        <v>0</v>
      </c>
      <c r="AN67" s="17">
        <f>COUNTIF(Aou!$B70:$AF70,AN$2)</f>
        <v>0</v>
      </c>
      <c r="AO67" s="18">
        <f>COUNTIF(Aou!$B70:$AF70,AO$2)</f>
        <v>0</v>
      </c>
      <c r="AP67" s="16">
        <f>COUNTIF(Sep!$B70:$AF70,AP$2)</f>
        <v>0</v>
      </c>
      <c r="AQ67" s="17">
        <f>COUNTIF(Sep!$B70:$AF70,AQ$2)</f>
        <v>0</v>
      </c>
      <c r="AR67" s="17">
        <f>COUNTIF(Sep!$B70:$AF70,AR$2)</f>
        <v>0</v>
      </c>
      <c r="AS67" s="17">
        <f>COUNTIF(Sep!$B70:$AF70,AS$2)</f>
        <v>0</v>
      </c>
      <c r="AT67" s="18">
        <f>COUNTIF(Sep!$B70:$AF70,AT$2)</f>
        <v>0</v>
      </c>
      <c r="AU67" s="16">
        <f>COUNTIF(Oct!$B70:$AF70,AU$2)</f>
        <v>0</v>
      </c>
      <c r="AV67" s="17">
        <f>COUNTIF(Oct!$B70:$AF70,AV$2)</f>
        <v>0</v>
      </c>
      <c r="AW67" s="17">
        <f>COUNTIF(Oct!$B70:$AF70,AW$2)</f>
        <v>0</v>
      </c>
      <c r="AX67" s="17">
        <f>COUNTIF(Oct!$B70:$AF70,AX$2)</f>
        <v>0</v>
      </c>
      <c r="AY67" s="18">
        <f>COUNTIF(Oct!$B70:$AF70,AY$2)</f>
        <v>0</v>
      </c>
      <c r="AZ67" s="16">
        <f>COUNTIF(Nov!$B70:$AF70,AZ$2)</f>
        <v>0</v>
      </c>
      <c r="BA67" s="17">
        <f>COUNTIF(Nov!$B70:$AF70,BA$2)</f>
        <v>0</v>
      </c>
      <c r="BB67" s="17">
        <f>COUNTIF(Nov!$B70:$AF70,BB$2)</f>
        <v>0</v>
      </c>
      <c r="BC67" s="17">
        <f>COUNTIF(Nov!$B70:$AF70,BC$2)</f>
        <v>0</v>
      </c>
      <c r="BD67" s="18">
        <f>COUNTIF(Nov!$B70:$AF70,BD$2)</f>
        <v>0</v>
      </c>
      <c r="BE67" s="16">
        <f>COUNTIF(Dec!$B70:$AF70,BE$2)</f>
        <v>0</v>
      </c>
      <c r="BF67" s="17">
        <f>COUNTIF(Dec!$B70:$AF70,BF$2)</f>
        <v>0</v>
      </c>
      <c r="BG67" s="17">
        <f>COUNTIF(Dec!$B70:$AF70,BG$2)</f>
        <v>0</v>
      </c>
      <c r="BH67" s="17">
        <f>COUNTIF(Dec!$B70:$AF70,BH$2)</f>
        <v>0</v>
      </c>
      <c r="BI67" s="18">
        <f>COUNTIF(Dec!$B70:$AF70,BI$2)</f>
        <v>0</v>
      </c>
      <c r="BJ67" s="16">
        <f>COUNTIF('Jan (2)'!B71:AF71,BJ$2)</f>
        <v>0</v>
      </c>
      <c r="BK67" s="17">
        <f>COUNTIF('Jan (2)'!C71:AG71,BK$2)</f>
        <v>0</v>
      </c>
      <c r="BL67" s="17">
        <f>COUNTIF('Jan (2)'!D71:AH71,BL$2)</f>
        <v>0</v>
      </c>
      <c r="BM67" s="17">
        <f>COUNTIF('Jan (2)'!E71:AI71,BM$2)</f>
        <v>0</v>
      </c>
      <c r="BN67" s="18">
        <f>COUNTIF('Jan (2)'!F71:AJ71,BN$2)</f>
        <v>0</v>
      </c>
    </row>
    <row r="68" spans="1:66" hidden="1" x14ac:dyDescent="0.25">
      <c r="B68" s="16">
        <f>COUNTIF(Jan!$B71:$AF71,B$2)</f>
        <v>0</v>
      </c>
      <c r="C68" s="17">
        <f>COUNTIF(Jan!$B71:$AF71,C$2)</f>
        <v>0</v>
      </c>
      <c r="D68" s="17">
        <f>COUNTIF(Jan!$B71:$AF71,D$2)</f>
        <v>0</v>
      </c>
      <c r="E68" s="17">
        <f>COUNTIF(Jan!$B71:$AF71,E$2)</f>
        <v>0</v>
      </c>
      <c r="F68" s="18">
        <f>COUNTIF(Jan!$B71:$AF71,F$2)</f>
        <v>0</v>
      </c>
      <c r="G68" s="16">
        <f>COUNTIF(Fev!$B71:$AF71,G$2)</f>
        <v>0</v>
      </c>
      <c r="H68" s="17">
        <f>COUNTIF(Fev!$B71:$AF71,H$2)</f>
        <v>0</v>
      </c>
      <c r="I68" s="17">
        <f>COUNTIF(Fev!$B71:$AF71,I$2)</f>
        <v>0</v>
      </c>
      <c r="J68" s="17">
        <f>COUNTIF(Fev!$B71:$AF71,J$2)</f>
        <v>0</v>
      </c>
      <c r="K68" s="18">
        <f>COUNTIF(Fev!$B71:$AF71,K$2)</f>
        <v>0</v>
      </c>
      <c r="L68" s="16">
        <f>COUNTIF(Mar!$B71:$AF71,L$2)</f>
        <v>0</v>
      </c>
      <c r="M68" s="17">
        <f>COUNTIF(Mar!$B71:$AF71,M$2)</f>
        <v>0</v>
      </c>
      <c r="N68" s="17">
        <f>COUNTIF(Mar!$B71:$AF71,N$2)</f>
        <v>0</v>
      </c>
      <c r="O68" s="17">
        <f>COUNTIF(Mar!$B71:$AF71,O$2)</f>
        <v>0</v>
      </c>
      <c r="P68" s="18">
        <f>COUNTIF(Mar!$B71:$AF71,P$2)</f>
        <v>0</v>
      </c>
      <c r="Q68" s="16">
        <f>COUNTIF(Avr!$B71:$AF71,Q$2)</f>
        <v>0</v>
      </c>
      <c r="R68" s="17">
        <f>COUNTIF(Avr!$B71:$AF71,R$2)</f>
        <v>0</v>
      </c>
      <c r="S68" s="17">
        <f>COUNTIF(Avr!$B71:$AF71,S$2)</f>
        <v>0</v>
      </c>
      <c r="T68" s="17">
        <f>COUNTIF(Avr!$B71:$AF71,T$2)</f>
        <v>0</v>
      </c>
      <c r="U68" s="18">
        <f>COUNTIF(Avr!$B71:$AF71,U$2)</f>
        <v>0</v>
      </c>
      <c r="V68" s="16">
        <f>COUNTIF(Mai!$B71:$AF71,V$2)</f>
        <v>0</v>
      </c>
      <c r="W68" s="17">
        <f>COUNTIF(Mai!$B71:$AF71,W$2)</f>
        <v>0</v>
      </c>
      <c r="X68" s="17">
        <f>COUNTIF(Mai!$B71:$AF71,X$2)</f>
        <v>0</v>
      </c>
      <c r="Y68" s="17">
        <f>COUNTIF(Mai!$B71:$AF71,Y$2)</f>
        <v>0</v>
      </c>
      <c r="Z68" s="18">
        <f>COUNTIF(Mai!$B71:$AF71,Z$2)</f>
        <v>0</v>
      </c>
      <c r="AA68" s="16">
        <f>COUNTIF(Jun!$B71:$AF71,AA$2)</f>
        <v>0</v>
      </c>
      <c r="AB68" s="17">
        <f>COUNTIF(Jun!$B71:$AF71,AB$2)</f>
        <v>0</v>
      </c>
      <c r="AC68" s="17">
        <f>COUNTIF(Jun!$B71:$AF71,AC$2)</f>
        <v>0</v>
      </c>
      <c r="AD68" s="17">
        <f>COUNTIF(Jun!$B71:$AF71,AD$2)</f>
        <v>0</v>
      </c>
      <c r="AE68" s="18">
        <f>COUNTIF(Jun!$B71:$AF71,AE$2)</f>
        <v>0</v>
      </c>
      <c r="AF68" s="16">
        <f>COUNTIF(Jul!$B71:$AF71,AF$2)</f>
        <v>0</v>
      </c>
      <c r="AG68" s="17">
        <f>COUNTIF(Jul!$B71:$AF71,AG$2)</f>
        <v>0</v>
      </c>
      <c r="AH68" s="17">
        <f>COUNTIF(Jul!$B71:$AF71,AH$2)</f>
        <v>0</v>
      </c>
      <c r="AI68" s="17">
        <f>COUNTIF(Jul!$B71:$AF71,AI$2)</f>
        <v>0</v>
      </c>
      <c r="AJ68" s="18">
        <f>COUNTIF(Jul!$B71:$AF71,AJ$2)</f>
        <v>0</v>
      </c>
      <c r="AK68" s="16">
        <f>COUNTIF(Aou!$B71:$AF71,AK$2)</f>
        <v>0</v>
      </c>
      <c r="AL68" s="17">
        <f>COUNTIF(Aou!$B71:$AF71,AL$2)</f>
        <v>0</v>
      </c>
      <c r="AM68" s="17">
        <f>COUNTIF(Aou!$B71:$AF71,AM$2)</f>
        <v>0</v>
      </c>
      <c r="AN68" s="17">
        <f>COUNTIF(Aou!$B71:$AF71,AN$2)</f>
        <v>0</v>
      </c>
      <c r="AO68" s="18">
        <f>COUNTIF(Aou!$B71:$AF71,AO$2)</f>
        <v>0</v>
      </c>
      <c r="AP68" s="16">
        <f>COUNTIF(Sep!$B71:$AF71,AP$2)</f>
        <v>0</v>
      </c>
      <c r="AQ68" s="17">
        <f>COUNTIF(Sep!$B71:$AF71,AQ$2)</f>
        <v>0</v>
      </c>
      <c r="AR68" s="17">
        <f>COUNTIF(Sep!$B71:$AF71,AR$2)</f>
        <v>0</v>
      </c>
      <c r="AS68" s="17">
        <f>COUNTIF(Sep!$B71:$AF71,AS$2)</f>
        <v>0</v>
      </c>
      <c r="AT68" s="18">
        <f>COUNTIF(Sep!$B71:$AF71,AT$2)</f>
        <v>0</v>
      </c>
      <c r="AU68" s="16">
        <f>COUNTIF(Oct!$B71:$AF71,AU$2)</f>
        <v>0</v>
      </c>
      <c r="AV68" s="17">
        <f>COUNTIF(Oct!$B71:$AF71,AV$2)</f>
        <v>0</v>
      </c>
      <c r="AW68" s="17">
        <f>COUNTIF(Oct!$B71:$AF71,AW$2)</f>
        <v>0</v>
      </c>
      <c r="AX68" s="17">
        <f>COUNTIF(Oct!$B71:$AF71,AX$2)</f>
        <v>0</v>
      </c>
      <c r="AY68" s="18">
        <f>COUNTIF(Oct!$B71:$AF71,AY$2)</f>
        <v>0</v>
      </c>
      <c r="AZ68" s="16">
        <f>COUNTIF(Nov!$B71:$AF71,AZ$2)</f>
        <v>0</v>
      </c>
      <c r="BA68" s="17">
        <f>COUNTIF(Nov!$B71:$AF71,BA$2)</f>
        <v>0</v>
      </c>
      <c r="BB68" s="17">
        <f>COUNTIF(Nov!$B71:$AF71,BB$2)</f>
        <v>0</v>
      </c>
      <c r="BC68" s="17">
        <f>COUNTIF(Nov!$B71:$AF71,BC$2)</f>
        <v>0</v>
      </c>
      <c r="BD68" s="18">
        <f>COUNTIF(Nov!$B71:$AF71,BD$2)</f>
        <v>0</v>
      </c>
      <c r="BE68" s="16">
        <f>COUNTIF(Dec!$B71:$AF71,BE$2)</f>
        <v>0</v>
      </c>
      <c r="BF68" s="17">
        <f>COUNTIF(Dec!$B71:$AF71,BF$2)</f>
        <v>0</v>
      </c>
      <c r="BG68" s="17">
        <f>COUNTIF(Dec!$B71:$AF71,BG$2)</f>
        <v>0</v>
      </c>
      <c r="BH68" s="17">
        <f>COUNTIF(Dec!$B71:$AF71,BH$2)</f>
        <v>0</v>
      </c>
      <c r="BI68" s="18">
        <f>COUNTIF(Dec!$B71:$AF71,BI$2)</f>
        <v>0</v>
      </c>
      <c r="BJ68" s="16">
        <f>COUNTIF('Jan (2)'!B72:AF72,BJ$2)</f>
        <v>0</v>
      </c>
      <c r="BK68" s="17">
        <f>COUNTIF('Jan (2)'!C72:AG72,BK$2)</f>
        <v>0</v>
      </c>
      <c r="BL68" s="17">
        <f>COUNTIF('Jan (2)'!D72:AH72,BL$2)</f>
        <v>0</v>
      </c>
      <c r="BM68" s="17">
        <f>COUNTIF('Jan (2)'!E72:AI72,BM$2)</f>
        <v>0</v>
      </c>
      <c r="BN68" s="18">
        <f>COUNTIF('Jan (2)'!F72:AJ72,BN$2)</f>
        <v>0</v>
      </c>
    </row>
    <row r="69" spans="1:66" x14ac:dyDescent="0.25">
      <c r="A69" t="s">
        <v>33</v>
      </c>
      <c r="B69" s="16">
        <f>COUNTIF(Jan!$B72:$AF72,B$2)</f>
        <v>0</v>
      </c>
      <c r="C69" s="17">
        <f>COUNTIF(Jan!$B72:$AF72,C$2)</f>
        <v>0</v>
      </c>
      <c r="D69" s="17">
        <f>COUNTIF(Jan!$B72:$AF72,D$2)</f>
        <v>0</v>
      </c>
      <c r="E69" s="17">
        <f>COUNTIF(Jan!$B72:$AF72,E$2)</f>
        <v>0</v>
      </c>
      <c r="F69" s="18">
        <f>COUNTIF(Jan!$B72:$AF72,F$2)</f>
        <v>0</v>
      </c>
      <c r="G69" s="16">
        <f>COUNTIF(Fev!$B72:$AF72,G$2)</f>
        <v>2</v>
      </c>
      <c r="H69" s="17">
        <f>COUNTIF(Fev!$B72:$AF72,H$2)</f>
        <v>0</v>
      </c>
      <c r="I69" s="17">
        <f>COUNTIF(Fev!$B72:$AF72,I$2)</f>
        <v>0</v>
      </c>
      <c r="J69" s="17">
        <f>COUNTIF(Fev!$B72:$AF72,J$2)</f>
        <v>0</v>
      </c>
      <c r="K69" s="18">
        <f>COUNTIF(Fev!$B72:$AF72,K$2)</f>
        <v>0</v>
      </c>
      <c r="L69" s="16">
        <f>COUNTIF(Mar!$B72:$AF72,L$2)</f>
        <v>0</v>
      </c>
      <c r="M69" s="17">
        <f>COUNTIF(Mar!$B72:$AF72,M$2)</f>
        <v>0</v>
      </c>
      <c r="N69" s="17">
        <f>COUNTIF(Mar!$B72:$AF72,N$2)</f>
        <v>0</v>
      </c>
      <c r="O69" s="17">
        <f>COUNTIF(Mar!$B72:$AF72,O$2)</f>
        <v>0</v>
      </c>
      <c r="P69" s="18">
        <f>COUNTIF(Mar!$B72:$AF72,P$2)</f>
        <v>0</v>
      </c>
      <c r="Q69" s="16">
        <f>COUNTIF(Avr!$B72:$AF72,Q$2)</f>
        <v>6</v>
      </c>
      <c r="R69" s="17">
        <f>COUNTIF(Avr!$B72:$AF72,R$2)</f>
        <v>0</v>
      </c>
      <c r="S69" s="17">
        <f>COUNTIF(Avr!$B72:$AF72,S$2)</f>
        <v>0</v>
      </c>
      <c r="T69" s="17">
        <f>COUNTIF(Avr!$B72:$AF72,T$2)</f>
        <v>0</v>
      </c>
      <c r="U69" s="18">
        <f>COUNTIF(Avr!$B72:$AF72,U$2)</f>
        <v>0</v>
      </c>
      <c r="V69" s="16">
        <f>COUNTIF(Mai!$B72:$AF72,V$2)</f>
        <v>2</v>
      </c>
      <c r="W69" s="17">
        <f>COUNTIF(Mai!$B72:$AF72,W$2)</f>
        <v>2</v>
      </c>
      <c r="X69" s="17">
        <f>COUNTIF(Mai!$B72:$AF72,X$2)</f>
        <v>0</v>
      </c>
      <c r="Y69" s="17">
        <f>COUNTIF(Mai!$B72:$AF72,Y$2)</f>
        <v>0</v>
      </c>
      <c r="Z69" s="18">
        <f>COUNTIF(Mai!$B72:$AF72,Z$2)</f>
        <v>0</v>
      </c>
      <c r="AA69" s="16">
        <f>COUNTIF(Jun!$B72:$AF72,AA$2)</f>
        <v>0</v>
      </c>
      <c r="AB69" s="17">
        <f>COUNTIF(Jun!$B72:$AF72,AB$2)</f>
        <v>3</v>
      </c>
      <c r="AC69" s="17">
        <f>COUNTIF(Jun!$B72:$AF72,AC$2)</f>
        <v>0</v>
      </c>
      <c r="AD69" s="17">
        <f>COUNTIF(Jun!$B72:$AF72,AD$2)</f>
        <v>0</v>
      </c>
      <c r="AE69" s="18">
        <f>COUNTIF(Jun!$B72:$AF72,AE$2)</f>
        <v>0</v>
      </c>
      <c r="AF69" s="16">
        <f>COUNTIF(Jul!$B72:$AF72,AF$2)</f>
        <v>0</v>
      </c>
      <c r="AG69" s="17">
        <f>COUNTIF(Jul!$B72:$AF72,AG$2)</f>
        <v>0</v>
      </c>
      <c r="AH69" s="17">
        <f>COUNTIF(Jul!$B72:$AF72,AH$2)</f>
        <v>0</v>
      </c>
      <c r="AI69" s="17">
        <f>COUNTIF(Jul!$B72:$AF72,AI$2)</f>
        <v>0</v>
      </c>
      <c r="AJ69" s="18">
        <f>COUNTIF(Jul!$B72:$AF72,AJ$2)</f>
        <v>0</v>
      </c>
      <c r="AK69" s="16">
        <f>COUNTIF(Aou!$B72:$AF72,AK$2)</f>
        <v>12</v>
      </c>
      <c r="AL69" s="17">
        <f>COUNTIF(Aou!$B72:$AF72,AL$2)</f>
        <v>0</v>
      </c>
      <c r="AM69" s="17">
        <f>COUNTIF(Aou!$B72:$AF72,AM$2)</f>
        <v>0</v>
      </c>
      <c r="AN69" s="17">
        <f>COUNTIF(Aou!$B72:$AF72,AN$2)</f>
        <v>0</v>
      </c>
      <c r="AO69" s="18">
        <f>COUNTIF(Aou!$B72:$AF72,AO$2)</f>
        <v>0</v>
      </c>
      <c r="AP69" s="16">
        <f>COUNTIF(Sep!$B72:$AF72,AP$2)</f>
        <v>5</v>
      </c>
      <c r="AQ69" s="17">
        <f>COUNTIF(Sep!$B72:$AF72,AQ$2)</f>
        <v>0</v>
      </c>
      <c r="AR69" s="17">
        <f>COUNTIF(Sep!$B72:$AF72,AR$2)</f>
        <v>0</v>
      </c>
      <c r="AS69" s="17">
        <f>COUNTIF(Sep!$B72:$AF72,AS$2)</f>
        <v>0</v>
      </c>
      <c r="AT69" s="18">
        <f>COUNTIF(Sep!$B72:$AF72,AT$2)</f>
        <v>0</v>
      </c>
      <c r="AU69" s="16">
        <f>COUNTIF(Oct!$B72:$AF72,AU$2)</f>
        <v>0</v>
      </c>
      <c r="AV69" s="17">
        <f>COUNTIF(Oct!$B72:$AF72,AV$2)</f>
        <v>0</v>
      </c>
      <c r="AW69" s="17">
        <f>COUNTIF(Oct!$B72:$AF72,AW$2)</f>
        <v>0</v>
      </c>
      <c r="AX69" s="17">
        <f>COUNTIF(Oct!$B72:$AF72,AX$2)</f>
        <v>0</v>
      </c>
      <c r="AY69" s="18">
        <f>COUNTIF(Oct!$B72:$AF72,AY$2)</f>
        <v>0</v>
      </c>
      <c r="AZ69" s="16">
        <f>COUNTIF(Nov!$B72:$AF72,AZ$2)</f>
        <v>1</v>
      </c>
      <c r="BA69" s="17">
        <f>COUNTIF(Nov!$B72:$AF72,BA$2)</f>
        <v>0</v>
      </c>
      <c r="BB69" s="17">
        <f>COUNTIF(Nov!$B72:$AF72,BB$2)</f>
        <v>0</v>
      </c>
      <c r="BC69" s="17">
        <f>COUNTIF(Nov!$B72:$AF72,BC$2)</f>
        <v>0</v>
      </c>
      <c r="BD69" s="18">
        <f>COUNTIF(Nov!$B72:$AF72,BD$2)</f>
        <v>0</v>
      </c>
      <c r="BE69" s="16">
        <f>COUNTIF(Dec!$B72:$AF72,BE$2)</f>
        <v>0</v>
      </c>
      <c r="BF69" s="17">
        <f>COUNTIF(Dec!$B72:$AF72,BF$2)</f>
        <v>3</v>
      </c>
      <c r="BG69" s="17">
        <f>COUNTIF(Dec!$B72:$AF72,BG$2)</f>
        <v>0</v>
      </c>
      <c r="BH69" s="17">
        <f>COUNTIF(Dec!$B72:$AF72,BH$2)</f>
        <v>0</v>
      </c>
      <c r="BI69" s="18">
        <f>COUNTIF(Dec!$B72:$AF72,BI$2)</f>
        <v>0</v>
      </c>
      <c r="BJ69" s="16">
        <f>COUNTIF('Jan (2)'!B73:AF73,BJ$2)</f>
        <v>0</v>
      </c>
      <c r="BK69" s="17">
        <f>COUNTIF('Jan (2)'!C73:AG73,BK$2)</f>
        <v>0</v>
      </c>
      <c r="BL69" s="17">
        <f>COUNTIF('Jan (2)'!D73:AH73,BL$2)</f>
        <v>0</v>
      </c>
      <c r="BM69" s="17">
        <f>COUNTIF('Jan (2)'!E73:AI73,BM$2)</f>
        <v>0</v>
      </c>
      <c r="BN69" s="18">
        <f>COUNTIF('Jan (2)'!F73:AJ73,BN$2)</f>
        <v>0</v>
      </c>
    </row>
    <row r="70" spans="1:66" hidden="1" x14ac:dyDescent="0.25">
      <c r="B70" s="16">
        <f>COUNTIF(Jan!$B73:$AF73,B$2)</f>
        <v>0</v>
      </c>
      <c r="C70" s="17">
        <f>COUNTIF(Jan!$B73:$AF73,C$2)</f>
        <v>0</v>
      </c>
      <c r="D70" s="17">
        <f>COUNTIF(Jan!$B73:$AF73,D$2)</f>
        <v>0</v>
      </c>
      <c r="E70" s="17">
        <f>COUNTIF(Jan!$B73:$AF73,E$2)</f>
        <v>0</v>
      </c>
      <c r="F70" s="18">
        <f>COUNTIF(Jan!$B73:$AF73,F$2)</f>
        <v>0</v>
      </c>
      <c r="G70" s="16">
        <f>COUNTIF(Fev!$B73:$AF73,G$2)</f>
        <v>0</v>
      </c>
      <c r="H70" s="17">
        <f>COUNTIF(Fev!$B73:$AF73,H$2)</f>
        <v>0</v>
      </c>
      <c r="I70" s="17">
        <f>COUNTIF(Fev!$B73:$AF73,I$2)</f>
        <v>0</v>
      </c>
      <c r="J70" s="17">
        <f>COUNTIF(Fev!$B73:$AF73,J$2)</f>
        <v>0</v>
      </c>
      <c r="K70" s="18">
        <f>COUNTIF(Fev!$B73:$AF73,K$2)</f>
        <v>0</v>
      </c>
      <c r="L70" s="16">
        <f>COUNTIF(Mar!$B73:$AF73,L$2)</f>
        <v>0</v>
      </c>
      <c r="M70" s="17">
        <f>COUNTIF(Mar!$B73:$AF73,M$2)</f>
        <v>0</v>
      </c>
      <c r="N70" s="17">
        <f>COUNTIF(Mar!$B73:$AF73,N$2)</f>
        <v>0</v>
      </c>
      <c r="O70" s="17">
        <f>COUNTIF(Mar!$B73:$AF73,O$2)</f>
        <v>0</v>
      </c>
      <c r="P70" s="18">
        <f>COUNTIF(Mar!$B73:$AF73,P$2)</f>
        <v>0</v>
      </c>
      <c r="Q70" s="16">
        <f>COUNTIF(Avr!$B73:$AF73,Q$2)</f>
        <v>0</v>
      </c>
      <c r="R70" s="17">
        <f>COUNTIF(Avr!$B73:$AF73,R$2)</f>
        <v>0</v>
      </c>
      <c r="S70" s="17">
        <f>COUNTIF(Avr!$B73:$AF73,S$2)</f>
        <v>0</v>
      </c>
      <c r="T70" s="17">
        <f>COUNTIF(Avr!$B73:$AF73,T$2)</f>
        <v>0</v>
      </c>
      <c r="U70" s="18">
        <f>COUNTIF(Avr!$B73:$AF73,U$2)</f>
        <v>0</v>
      </c>
      <c r="V70" s="16">
        <f>COUNTIF(Mai!$B73:$AF73,V$2)</f>
        <v>0</v>
      </c>
      <c r="W70" s="17">
        <f>COUNTIF(Mai!$B73:$AF73,W$2)</f>
        <v>0</v>
      </c>
      <c r="X70" s="17">
        <f>COUNTIF(Mai!$B73:$AF73,X$2)</f>
        <v>0</v>
      </c>
      <c r="Y70" s="17">
        <f>COUNTIF(Mai!$B73:$AF73,Y$2)</f>
        <v>0</v>
      </c>
      <c r="Z70" s="18">
        <f>COUNTIF(Mai!$B73:$AF73,Z$2)</f>
        <v>0</v>
      </c>
      <c r="AA70" s="16">
        <f>COUNTIF(Jun!$B73:$AF73,AA$2)</f>
        <v>0</v>
      </c>
      <c r="AB70" s="17">
        <f>COUNTIF(Jun!$B73:$AF73,AB$2)</f>
        <v>0</v>
      </c>
      <c r="AC70" s="17">
        <f>COUNTIF(Jun!$B73:$AF73,AC$2)</f>
        <v>0</v>
      </c>
      <c r="AD70" s="17">
        <f>COUNTIF(Jun!$B73:$AF73,AD$2)</f>
        <v>0</v>
      </c>
      <c r="AE70" s="18">
        <f>COUNTIF(Jun!$B73:$AF73,AE$2)</f>
        <v>0</v>
      </c>
      <c r="AF70" s="16">
        <f>COUNTIF(Jul!$B73:$AF73,AF$2)</f>
        <v>0</v>
      </c>
      <c r="AG70" s="17">
        <f>COUNTIF(Jul!$B73:$AF73,AG$2)</f>
        <v>0</v>
      </c>
      <c r="AH70" s="17">
        <f>COUNTIF(Jul!$B73:$AF73,AH$2)</f>
        <v>0</v>
      </c>
      <c r="AI70" s="17">
        <f>COUNTIF(Jul!$B73:$AF73,AI$2)</f>
        <v>0</v>
      </c>
      <c r="AJ70" s="18">
        <f>COUNTIF(Jul!$B73:$AF73,AJ$2)</f>
        <v>0</v>
      </c>
      <c r="AK70" s="16">
        <f>COUNTIF(Aou!$B73:$AF73,AK$2)</f>
        <v>0</v>
      </c>
      <c r="AL70" s="17">
        <f>COUNTIF(Aou!$B73:$AF73,AL$2)</f>
        <v>0</v>
      </c>
      <c r="AM70" s="17">
        <f>COUNTIF(Aou!$B73:$AF73,AM$2)</f>
        <v>0</v>
      </c>
      <c r="AN70" s="17">
        <f>COUNTIF(Aou!$B73:$AF73,AN$2)</f>
        <v>0</v>
      </c>
      <c r="AO70" s="18">
        <f>COUNTIF(Aou!$B73:$AF73,AO$2)</f>
        <v>0</v>
      </c>
      <c r="AP70" s="16">
        <f>COUNTIF(Sep!$B73:$AF73,AP$2)</f>
        <v>0</v>
      </c>
      <c r="AQ70" s="17">
        <f>COUNTIF(Sep!$B73:$AF73,AQ$2)</f>
        <v>0</v>
      </c>
      <c r="AR70" s="17">
        <f>COUNTIF(Sep!$B73:$AF73,AR$2)</f>
        <v>0</v>
      </c>
      <c r="AS70" s="17">
        <f>COUNTIF(Sep!$B73:$AF73,AS$2)</f>
        <v>0</v>
      </c>
      <c r="AT70" s="18">
        <f>COUNTIF(Sep!$B73:$AF73,AT$2)</f>
        <v>0</v>
      </c>
      <c r="AU70" s="16">
        <f>COUNTIF(Oct!$B73:$AF73,AU$2)</f>
        <v>0</v>
      </c>
      <c r="AV70" s="17">
        <f>COUNTIF(Oct!$B73:$AF73,AV$2)</f>
        <v>0</v>
      </c>
      <c r="AW70" s="17">
        <f>COUNTIF(Oct!$B73:$AF73,AW$2)</f>
        <v>0</v>
      </c>
      <c r="AX70" s="17">
        <f>COUNTIF(Oct!$B73:$AF73,AX$2)</f>
        <v>0</v>
      </c>
      <c r="AY70" s="18">
        <f>COUNTIF(Oct!$B73:$AF73,AY$2)</f>
        <v>0</v>
      </c>
      <c r="AZ70" s="16">
        <f>COUNTIF(Nov!$B73:$AF73,AZ$2)</f>
        <v>0</v>
      </c>
      <c r="BA70" s="17">
        <f>COUNTIF(Nov!$B73:$AF73,BA$2)</f>
        <v>0</v>
      </c>
      <c r="BB70" s="17">
        <f>COUNTIF(Nov!$B73:$AF73,BB$2)</f>
        <v>0</v>
      </c>
      <c r="BC70" s="17">
        <f>COUNTIF(Nov!$B73:$AF73,BC$2)</f>
        <v>0</v>
      </c>
      <c r="BD70" s="18">
        <f>COUNTIF(Nov!$B73:$AF73,BD$2)</f>
        <v>0</v>
      </c>
      <c r="BE70" s="16">
        <f>COUNTIF(Dec!$B73:$AF73,BE$2)</f>
        <v>0</v>
      </c>
      <c r="BF70" s="17">
        <f>COUNTIF(Dec!$B73:$AF73,BF$2)</f>
        <v>0</v>
      </c>
      <c r="BG70" s="17">
        <f>COUNTIF(Dec!$B73:$AF73,BG$2)</f>
        <v>0</v>
      </c>
      <c r="BH70" s="17">
        <f>COUNTIF(Dec!$B73:$AF73,BH$2)</f>
        <v>0</v>
      </c>
      <c r="BI70" s="18">
        <f>COUNTIF(Dec!$B73:$AF73,BI$2)</f>
        <v>0</v>
      </c>
      <c r="BJ70" s="16">
        <f>COUNTIF('Jan (2)'!B74:AF74,BJ$2)</f>
        <v>0</v>
      </c>
      <c r="BK70" s="17">
        <f>COUNTIF('Jan (2)'!C74:AG74,BK$2)</f>
        <v>0</v>
      </c>
      <c r="BL70" s="17">
        <f>COUNTIF('Jan (2)'!D74:AH74,BL$2)</f>
        <v>0</v>
      </c>
      <c r="BM70" s="17">
        <f>COUNTIF('Jan (2)'!E74:AI74,BM$2)</f>
        <v>0</v>
      </c>
      <c r="BN70" s="18">
        <f>COUNTIF('Jan (2)'!F74:AJ74,BN$2)</f>
        <v>0</v>
      </c>
    </row>
    <row r="71" spans="1:66" hidden="1" x14ac:dyDescent="0.25">
      <c r="B71" s="16">
        <f>COUNTIF(Jan!$B74:$AF74,B$2)</f>
        <v>0</v>
      </c>
      <c r="C71" s="17">
        <f>COUNTIF(Jan!$B74:$AF74,C$2)</f>
        <v>0</v>
      </c>
      <c r="D71" s="17">
        <f>COUNTIF(Jan!$B74:$AF74,D$2)</f>
        <v>0</v>
      </c>
      <c r="E71" s="17">
        <f>COUNTIF(Jan!$B74:$AF74,E$2)</f>
        <v>0</v>
      </c>
      <c r="F71" s="18">
        <f>COUNTIF(Jan!$B74:$AF74,F$2)</f>
        <v>0</v>
      </c>
      <c r="G71" s="16">
        <f>COUNTIF(Fev!$B74:$AF74,G$2)</f>
        <v>0</v>
      </c>
      <c r="H71" s="17">
        <f>COUNTIF(Fev!$B74:$AF74,H$2)</f>
        <v>0</v>
      </c>
      <c r="I71" s="17">
        <f>COUNTIF(Fev!$B74:$AF74,I$2)</f>
        <v>0</v>
      </c>
      <c r="J71" s="17">
        <f>COUNTIF(Fev!$B74:$AF74,J$2)</f>
        <v>0</v>
      </c>
      <c r="K71" s="18">
        <f>COUNTIF(Fev!$B74:$AF74,K$2)</f>
        <v>0</v>
      </c>
      <c r="L71" s="16">
        <f>COUNTIF(Mar!$B74:$AF74,L$2)</f>
        <v>0</v>
      </c>
      <c r="M71" s="17">
        <f>COUNTIF(Mar!$B74:$AF74,M$2)</f>
        <v>0</v>
      </c>
      <c r="N71" s="17">
        <f>COUNTIF(Mar!$B74:$AF74,N$2)</f>
        <v>0</v>
      </c>
      <c r="O71" s="17">
        <f>COUNTIF(Mar!$B74:$AF74,O$2)</f>
        <v>0</v>
      </c>
      <c r="P71" s="18">
        <f>COUNTIF(Mar!$B74:$AF74,P$2)</f>
        <v>0</v>
      </c>
      <c r="Q71" s="16">
        <f>COUNTIF(Avr!$B74:$AF74,Q$2)</f>
        <v>0</v>
      </c>
      <c r="R71" s="17">
        <f>COUNTIF(Avr!$B74:$AF74,R$2)</f>
        <v>0</v>
      </c>
      <c r="S71" s="17">
        <f>COUNTIF(Avr!$B74:$AF74,S$2)</f>
        <v>0</v>
      </c>
      <c r="T71" s="17">
        <f>COUNTIF(Avr!$B74:$AF74,T$2)</f>
        <v>0</v>
      </c>
      <c r="U71" s="18">
        <f>COUNTIF(Avr!$B74:$AF74,U$2)</f>
        <v>0</v>
      </c>
      <c r="V71" s="16">
        <f>COUNTIF(Mai!$B74:$AF74,V$2)</f>
        <v>0</v>
      </c>
      <c r="W71" s="17">
        <f>COUNTIF(Mai!$B74:$AF74,W$2)</f>
        <v>0</v>
      </c>
      <c r="X71" s="17">
        <f>COUNTIF(Mai!$B74:$AF74,X$2)</f>
        <v>0</v>
      </c>
      <c r="Y71" s="17">
        <f>COUNTIF(Mai!$B74:$AF74,Y$2)</f>
        <v>0</v>
      </c>
      <c r="Z71" s="18">
        <f>COUNTIF(Mai!$B74:$AF74,Z$2)</f>
        <v>0</v>
      </c>
      <c r="AA71" s="16">
        <f>COUNTIF(Jun!$B74:$AF74,AA$2)</f>
        <v>0</v>
      </c>
      <c r="AB71" s="17">
        <f>COUNTIF(Jun!$B74:$AF74,AB$2)</f>
        <v>0</v>
      </c>
      <c r="AC71" s="17">
        <f>COUNTIF(Jun!$B74:$AF74,AC$2)</f>
        <v>0</v>
      </c>
      <c r="AD71" s="17">
        <f>COUNTIF(Jun!$B74:$AF74,AD$2)</f>
        <v>0</v>
      </c>
      <c r="AE71" s="18">
        <f>COUNTIF(Jun!$B74:$AF74,AE$2)</f>
        <v>0</v>
      </c>
      <c r="AF71" s="16">
        <f>COUNTIF(Jul!$B74:$AF74,AF$2)</f>
        <v>0</v>
      </c>
      <c r="AG71" s="17">
        <f>COUNTIF(Jul!$B74:$AF74,AG$2)</f>
        <v>0</v>
      </c>
      <c r="AH71" s="17">
        <f>COUNTIF(Jul!$B74:$AF74,AH$2)</f>
        <v>0</v>
      </c>
      <c r="AI71" s="17">
        <f>COUNTIF(Jul!$B74:$AF74,AI$2)</f>
        <v>0</v>
      </c>
      <c r="AJ71" s="18">
        <f>COUNTIF(Jul!$B74:$AF74,AJ$2)</f>
        <v>0</v>
      </c>
      <c r="AK71" s="16">
        <f>COUNTIF(Aou!$B74:$AF74,AK$2)</f>
        <v>0</v>
      </c>
      <c r="AL71" s="17">
        <f>COUNTIF(Aou!$B74:$AF74,AL$2)</f>
        <v>0</v>
      </c>
      <c r="AM71" s="17">
        <f>COUNTIF(Aou!$B74:$AF74,AM$2)</f>
        <v>0</v>
      </c>
      <c r="AN71" s="17">
        <f>COUNTIF(Aou!$B74:$AF74,AN$2)</f>
        <v>0</v>
      </c>
      <c r="AO71" s="18">
        <f>COUNTIF(Aou!$B74:$AF74,AO$2)</f>
        <v>0</v>
      </c>
      <c r="AP71" s="16">
        <f>COUNTIF(Sep!$B74:$AF74,AP$2)</f>
        <v>0</v>
      </c>
      <c r="AQ71" s="17">
        <f>COUNTIF(Sep!$B74:$AF74,AQ$2)</f>
        <v>0</v>
      </c>
      <c r="AR71" s="17">
        <f>COUNTIF(Sep!$B74:$AF74,AR$2)</f>
        <v>0</v>
      </c>
      <c r="AS71" s="17">
        <f>COUNTIF(Sep!$B74:$AF74,AS$2)</f>
        <v>0</v>
      </c>
      <c r="AT71" s="18">
        <f>COUNTIF(Sep!$B74:$AF74,AT$2)</f>
        <v>0</v>
      </c>
      <c r="AU71" s="16">
        <f>COUNTIF(Oct!$B74:$AF74,AU$2)</f>
        <v>0</v>
      </c>
      <c r="AV71" s="17">
        <f>COUNTIF(Oct!$B74:$AF74,AV$2)</f>
        <v>0</v>
      </c>
      <c r="AW71" s="17">
        <f>COUNTIF(Oct!$B74:$AF74,AW$2)</f>
        <v>0</v>
      </c>
      <c r="AX71" s="17">
        <f>COUNTIF(Oct!$B74:$AF74,AX$2)</f>
        <v>0</v>
      </c>
      <c r="AY71" s="18">
        <f>COUNTIF(Oct!$B74:$AF74,AY$2)</f>
        <v>0</v>
      </c>
      <c r="AZ71" s="16">
        <f>COUNTIF(Nov!$B74:$AF74,AZ$2)</f>
        <v>0</v>
      </c>
      <c r="BA71" s="17">
        <f>COUNTIF(Nov!$B74:$AF74,BA$2)</f>
        <v>0</v>
      </c>
      <c r="BB71" s="17">
        <f>COUNTIF(Nov!$B74:$AF74,BB$2)</f>
        <v>0</v>
      </c>
      <c r="BC71" s="17">
        <f>COUNTIF(Nov!$B74:$AF74,BC$2)</f>
        <v>0</v>
      </c>
      <c r="BD71" s="18">
        <f>COUNTIF(Nov!$B74:$AF74,BD$2)</f>
        <v>0</v>
      </c>
      <c r="BE71" s="16">
        <f>COUNTIF(Dec!$B74:$AF74,BE$2)</f>
        <v>0</v>
      </c>
      <c r="BF71" s="17">
        <f>COUNTIF(Dec!$B74:$AF74,BF$2)</f>
        <v>0</v>
      </c>
      <c r="BG71" s="17">
        <f>COUNTIF(Dec!$B74:$AF74,BG$2)</f>
        <v>0</v>
      </c>
      <c r="BH71" s="17">
        <f>COUNTIF(Dec!$B74:$AF74,BH$2)</f>
        <v>0</v>
      </c>
      <c r="BI71" s="18">
        <f>COUNTIF(Dec!$B74:$AF74,BI$2)</f>
        <v>0</v>
      </c>
      <c r="BJ71" s="16">
        <f>COUNTIF('Jan (2)'!B75:AF75,BJ$2)</f>
        <v>0</v>
      </c>
      <c r="BK71" s="17">
        <f>COUNTIF('Jan (2)'!C75:AG75,BK$2)</f>
        <v>0</v>
      </c>
      <c r="BL71" s="17">
        <f>COUNTIF('Jan (2)'!D75:AH75,BL$2)</f>
        <v>0</v>
      </c>
      <c r="BM71" s="17">
        <f>COUNTIF('Jan (2)'!E75:AI75,BM$2)</f>
        <v>0</v>
      </c>
      <c r="BN71" s="18">
        <f>COUNTIF('Jan (2)'!F75:AJ75,BN$2)</f>
        <v>0</v>
      </c>
    </row>
    <row r="72" spans="1:66" x14ac:dyDescent="0.25">
      <c r="A72" t="s">
        <v>23</v>
      </c>
      <c r="B72" s="16">
        <f>COUNTIF(Jan!$B75:$AF75,B$2)</f>
        <v>15</v>
      </c>
      <c r="C72" s="17">
        <f>COUNTIF(Jan!$B75:$AF75,C$2)</f>
        <v>0</v>
      </c>
      <c r="D72" s="17">
        <f>COUNTIF(Jan!$B75:$AF75,D$2)</f>
        <v>0</v>
      </c>
      <c r="E72" s="17">
        <f>COUNTIF(Jan!$B75:$AF75,E$2)</f>
        <v>0</v>
      </c>
      <c r="F72" s="18">
        <f>COUNTIF(Jan!$B75:$AF75,F$2)</f>
        <v>0</v>
      </c>
      <c r="G72" s="16">
        <f>COUNTIF(Fev!$B75:$AF75,G$2)</f>
        <v>3</v>
      </c>
      <c r="H72" s="17">
        <f>COUNTIF(Fev!$B75:$AF75,H$2)</f>
        <v>0</v>
      </c>
      <c r="I72" s="17">
        <f>COUNTIF(Fev!$B75:$AF75,I$2)</f>
        <v>0</v>
      </c>
      <c r="J72" s="17">
        <f>COUNTIF(Fev!$B75:$AF75,J$2)</f>
        <v>0</v>
      </c>
      <c r="K72" s="18">
        <f>COUNTIF(Fev!$B75:$AF75,K$2)</f>
        <v>0</v>
      </c>
      <c r="L72" s="16">
        <f>COUNTIF(Mar!$B75:$AF75,L$2)</f>
        <v>0</v>
      </c>
      <c r="M72" s="17">
        <f>COUNTIF(Mar!$B75:$AF75,M$2)</f>
        <v>0</v>
      </c>
      <c r="N72" s="17">
        <f>COUNTIF(Mar!$B75:$AF75,N$2)</f>
        <v>0</v>
      </c>
      <c r="O72" s="17">
        <f>COUNTIF(Mar!$B75:$AF75,O$2)</f>
        <v>0</v>
      </c>
      <c r="P72" s="18">
        <f>COUNTIF(Mar!$B75:$AF75,P$2)</f>
        <v>0</v>
      </c>
      <c r="Q72" s="16">
        <f>COUNTIF(Avr!$B75:$AF75,Q$2)</f>
        <v>1</v>
      </c>
      <c r="R72" s="17">
        <f>COUNTIF(Avr!$B75:$AF75,R$2)</f>
        <v>0</v>
      </c>
      <c r="S72" s="17">
        <f>COUNTIF(Avr!$B75:$AF75,S$2)</f>
        <v>0</v>
      </c>
      <c r="T72" s="17">
        <f>COUNTIF(Avr!$B75:$AF75,T$2)</f>
        <v>0</v>
      </c>
      <c r="U72" s="18">
        <f>COUNTIF(Avr!$B75:$AF75,U$2)</f>
        <v>0</v>
      </c>
      <c r="V72" s="16">
        <f>COUNTIF(Mai!$B75:$AF75,V$2)</f>
        <v>1</v>
      </c>
      <c r="W72" s="17">
        <f>COUNTIF(Mai!$B75:$AF75,W$2)</f>
        <v>0</v>
      </c>
      <c r="X72" s="17">
        <f>COUNTIF(Mai!$B75:$AF75,X$2)</f>
        <v>0</v>
      </c>
      <c r="Y72" s="17">
        <f>COUNTIF(Mai!$B75:$AF75,Y$2)</f>
        <v>0</v>
      </c>
      <c r="Z72" s="18">
        <f>COUNTIF(Mai!$B75:$AF75,Z$2)</f>
        <v>0</v>
      </c>
      <c r="AA72" s="16">
        <f>COUNTIF(Jun!$B75:$AF75,AA$2)</f>
        <v>0</v>
      </c>
      <c r="AB72" s="17">
        <f>COUNTIF(Jun!$B75:$AF75,AB$2)</f>
        <v>2</v>
      </c>
      <c r="AC72" s="17">
        <f>COUNTIF(Jun!$B75:$AF75,AC$2)</f>
        <v>0</v>
      </c>
      <c r="AD72" s="17">
        <f>COUNTIF(Jun!$B75:$AF75,AD$2)</f>
        <v>0</v>
      </c>
      <c r="AE72" s="18">
        <f>COUNTIF(Jun!$B75:$AF75,AE$2)</f>
        <v>0</v>
      </c>
      <c r="AF72" s="16">
        <f>COUNTIF(Jul!$B75:$AF75,AF$2)</f>
        <v>2</v>
      </c>
      <c r="AG72" s="17">
        <f>COUNTIF(Jul!$B75:$AF75,AG$2)</f>
        <v>0</v>
      </c>
      <c r="AH72" s="17">
        <f>COUNTIF(Jul!$B75:$AF75,AH$2)</f>
        <v>0</v>
      </c>
      <c r="AI72" s="17">
        <f>COUNTIF(Jul!$B75:$AF75,AI$2)</f>
        <v>0</v>
      </c>
      <c r="AJ72" s="18">
        <f>COUNTIF(Jul!$B75:$AF75,AJ$2)</f>
        <v>0</v>
      </c>
      <c r="AK72" s="16">
        <f>COUNTIF(Aou!$B75:$AF75,AK$2)</f>
        <v>0</v>
      </c>
      <c r="AL72" s="17">
        <f>COUNTIF(Aou!$B75:$AF75,AL$2)</f>
        <v>3</v>
      </c>
      <c r="AM72" s="17">
        <f>COUNTIF(Aou!$B75:$AF75,AM$2)</f>
        <v>0</v>
      </c>
      <c r="AN72" s="17">
        <f>COUNTIF(Aou!$B75:$AF75,AN$2)</f>
        <v>0</v>
      </c>
      <c r="AO72" s="18">
        <f>COUNTIF(Aou!$B75:$AF75,AO$2)</f>
        <v>0</v>
      </c>
      <c r="AP72" s="16">
        <f>COUNTIF(Sep!$B75:$AF75,AP$2)</f>
        <v>5</v>
      </c>
      <c r="AQ72" s="17">
        <f>COUNTIF(Sep!$B75:$AF75,AQ$2)</f>
        <v>0</v>
      </c>
      <c r="AR72" s="17">
        <f>COUNTIF(Sep!$B75:$AF75,AR$2)</f>
        <v>0</v>
      </c>
      <c r="AS72" s="17">
        <f>COUNTIF(Sep!$B75:$AF75,AS$2)</f>
        <v>0</v>
      </c>
      <c r="AT72" s="18">
        <f>COUNTIF(Sep!$B75:$AF75,AT$2)</f>
        <v>0</v>
      </c>
      <c r="AU72" s="16">
        <f>COUNTIF(Oct!$B75:$AF75,AU$2)</f>
        <v>0</v>
      </c>
      <c r="AV72" s="17">
        <f>COUNTIF(Oct!$B75:$AF75,AV$2)</f>
        <v>0</v>
      </c>
      <c r="AW72" s="17">
        <f>COUNTIF(Oct!$B75:$AF75,AW$2)</f>
        <v>0</v>
      </c>
      <c r="AX72" s="17">
        <f>COUNTIF(Oct!$B75:$AF75,AX$2)</f>
        <v>0</v>
      </c>
      <c r="AY72" s="18">
        <f>COUNTIF(Oct!$B75:$AF75,AY$2)</f>
        <v>0</v>
      </c>
      <c r="AZ72" s="16">
        <f>COUNTIF(Nov!$B75:$AF75,AZ$2)</f>
        <v>1</v>
      </c>
      <c r="BA72" s="17">
        <f>COUNTIF(Nov!$B75:$AF75,BA$2)</f>
        <v>1</v>
      </c>
      <c r="BB72" s="17">
        <f>COUNTIF(Nov!$B75:$AF75,BB$2)</f>
        <v>0</v>
      </c>
      <c r="BC72" s="17">
        <f>COUNTIF(Nov!$B75:$AF75,BC$2)</f>
        <v>0</v>
      </c>
      <c r="BD72" s="18">
        <f>COUNTIF(Nov!$B75:$AF75,BD$2)</f>
        <v>0</v>
      </c>
      <c r="BE72" s="16">
        <f>COUNTIF(Dec!$B75:$AF75,BE$2)</f>
        <v>0</v>
      </c>
      <c r="BF72" s="17">
        <f>COUNTIF(Dec!$B75:$AF75,BF$2)</f>
        <v>1</v>
      </c>
      <c r="BG72" s="17">
        <f>COUNTIF(Dec!$B75:$AF75,BG$2)</f>
        <v>0</v>
      </c>
      <c r="BH72" s="17">
        <f>COUNTIF(Dec!$B75:$AF75,BH$2)</f>
        <v>0</v>
      </c>
      <c r="BI72" s="18">
        <f>COUNTIF(Dec!$B75:$AF75,BI$2)</f>
        <v>0</v>
      </c>
      <c r="BJ72" s="16">
        <f>COUNTIF('Jan (2)'!B76:AF76,BJ$2)</f>
        <v>0</v>
      </c>
      <c r="BK72" s="17">
        <f>COUNTIF('Jan (2)'!C76:AG76,BK$2)</f>
        <v>0</v>
      </c>
      <c r="BL72" s="17">
        <f>COUNTIF('Jan (2)'!D76:AH76,BL$2)</f>
        <v>0</v>
      </c>
      <c r="BM72" s="17">
        <f>COUNTIF('Jan (2)'!E76:AI76,BM$2)</f>
        <v>0</v>
      </c>
      <c r="BN72" s="18">
        <f>COUNTIF('Jan (2)'!F76:AJ76,BN$2)</f>
        <v>0</v>
      </c>
    </row>
    <row r="73" spans="1:66" hidden="1" x14ac:dyDescent="0.25">
      <c r="B73" s="16">
        <f>COUNTIF(Jan!$B76:$AF76,B$2)</f>
        <v>0</v>
      </c>
      <c r="C73" s="17">
        <f>COUNTIF(Jan!$B76:$AF76,C$2)</f>
        <v>0</v>
      </c>
      <c r="D73" s="17">
        <f>COUNTIF(Jan!$B76:$AF76,D$2)</f>
        <v>0</v>
      </c>
      <c r="E73" s="17">
        <f>COUNTIF(Jan!$B76:$AF76,E$2)</f>
        <v>0</v>
      </c>
      <c r="F73" s="18">
        <f>COUNTIF(Jan!$B76:$AF76,F$2)</f>
        <v>0</v>
      </c>
      <c r="G73" s="16">
        <f>COUNTIF(Fev!$B76:$AF76,G$2)</f>
        <v>0</v>
      </c>
      <c r="H73" s="17">
        <f>COUNTIF(Fev!$B76:$AF76,H$2)</f>
        <v>0</v>
      </c>
      <c r="I73" s="17">
        <f>COUNTIF(Fev!$B76:$AF76,I$2)</f>
        <v>0</v>
      </c>
      <c r="J73" s="17">
        <f>COUNTIF(Fev!$B76:$AF76,J$2)</f>
        <v>0</v>
      </c>
      <c r="K73" s="18">
        <f>COUNTIF(Fev!$B76:$AF76,K$2)</f>
        <v>0</v>
      </c>
      <c r="L73" s="16">
        <f>COUNTIF(Mar!$B76:$AF76,L$2)</f>
        <v>0</v>
      </c>
      <c r="M73" s="17">
        <f>COUNTIF(Mar!$B76:$AF76,M$2)</f>
        <v>0</v>
      </c>
      <c r="N73" s="17">
        <f>COUNTIF(Mar!$B76:$AF76,N$2)</f>
        <v>0</v>
      </c>
      <c r="O73" s="17">
        <f>COUNTIF(Mar!$B76:$AF76,O$2)</f>
        <v>0</v>
      </c>
      <c r="P73" s="18">
        <f>COUNTIF(Mar!$B76:$AF76,P$2)</f>
        <v>0</v>
      </c>
      <c r="Q73" s="16">
        <f>COUNTIF(Avr!$B76:$AF76,Q$2)</f>
        <v>0</v>
      </c>
      <c r="R73" s="17">
        <f>COUNTIF(Avr!$B76:$AF76,R$2)</f>
        <v>0</v>
      </c>
      <c r="S73" s="17">
        <f>COUNTIF(Avr!$B76:$AF76,S$2)</f>
        <v>0</v>
      </c>
      <c r="T73" s="17">
        <f>COUNTIF(Avr!$B76:$AF76,T$2)</f>
        <v>0</v>
      </c>
      <c r="U73" s="18">
        <f>COUNTIF(Avr!$B76:$AF76,U$2)</f>
        <v>0</v>
      </c>
      <c r="V73" s="16">
        <f>COUNTIF(Mai!$B76:$AF76,V$2)</f>
        <v>0</v>
      </c>
      <c r="W73" s="17">
        <f>COUNTIF(Mai!$B76:$AF76,W$2)</f>
        <v>0</v>
      </c>
      <c r="X73" s="17">
        <f>COUNTIF(Mai!$B76:$AF76,X$2)</f>
        <v>0</v>
      </c>
      <c r="Y73" s="17">
        <f>COUNTIF(Mai!$B76:$AF76,Y$2)</f>
        <v>0</v>
      </c>
      <c r="Z73" s="18">
        <f>COUNTIF(Mai!$B76:$AF76,Z$2)</f>
        <v>0</v>
      </c>
      <c r="AA73" s="16">
        <f>COUNTIF(Jun!$B76:$AF76,AA$2)</f>
        <v>0</v>
      </c>
      <c r="AB73" s="17">
        <f>COUNTIF(Jun!$B76:$AF76,AB$2)</f>
        <v>0</v>
      </c>
      <c r="AC73" s="17">
        <f>COUNTIF(Jun!$B76:$AF76,AC$2)</f>
        <v>0</v>
      </c>
      <c r="AD73" s="17">
        <f>COUNTIF(Jun!$B76:$AF76,AD$2)</f>
        <v>0</v>
      </c>
      <c r="AE73" s="18">
        <f>COUNTIF(Jun!$B76:$AF76,AE$2)</f>
        <v>0</v>
      </c>
      <c r="AF73" s="16">
        <f>COUNTIF(Jul!$B76:$AF76,AF$2)</f>
        <v>0</v>
      </c>
      <c r="AG73" s="17">
        <f>COUNTIF(Jul!$B76:$AF76,AG$2)</f>
        <v>0</v>
      </c>
      <c r="AH73" s="17">
        <f>COUNTIF(Jul!$B76:$AF76,AH$2)</f>
        <v>0</v>
      </c>
      <c r="AI73" s="17">
        <f>COUNTIF(Jul!$B76:$AF76,AI$2)</f>
        <v>0</v>
      </c>
      <c r="AJ73" s="18">
        <f>COUNTIF(Jul!$B76:$AF76,AJ$2)</f>
        <v>0</v>
      </c>
      <c r="AK73" s="16"/>
      <c r="AL73" s="17"/>
      <c r="AM73" s="17"/>
      <c r="AN73" s="17"/>
      <c r="AO73" s="18"/>
      <c r="AP73" s="16"/>
      <c r="AQ73" s="17"/>
      <c r="AR73" s="17"/>
      <c r="AS73" s="17"/>
      <c r="AT73" s="18"/>
      <c r="AU73" s="16"/>
      <c r="AV73" s="17"/>
      <c r="AW73" s="17"/>
      <c r="AX73" s="17"/>
      <c r="AY73" s="18"/>
      <c r="AZ73" s="16"/>
      <c r="BA73" s="17"/>
      <c r="BB73" s="17"/>
      <c r="BC73" s="17"/>
      <c r="BD73" s="18"/>
      <c r="BE73" s="16"/>
      <c r="BF73" s="17"/>
      <c r="BG73" s="17"/>
      <c r="BH73" s="17"/>
      <c r="BI73" s="18"/>
      <c r="BJ73" s="16"/>
      <c r="BK73" s="17"/>
      <c r="BL73" s="17"/>
      <c r="BM73" s="17"/>
      <c r="BN73" s="18"/>
    </row>
    <row r="74" spans="1:66" hidden="1" x14ac:dyDescent="0.25">
      <c r="B74" s="16">
        <f>COUNTIF(Jan!$B77:$AF77,B$2)</f>
        <v>0</v>
      </c>
      <c r="C74" s="17">
        <f>COUNTIF(Jan!$B77:$AF77,C$2)</f>
        <v>0</v>
      </c>
      <c r="D74" s="17">
        <f>COUNTIF(Jan!$B77:$AF77,D$2)</f>
        <v>0</v>
      </c>
      <c r="E74" s="17">
        <f>COUNTIF(Jan!$B77:$AF77,E$2)</f>
        <v>0</v>
      </c>
      <c r="F74" s="18">
        <f>COUNTIF(Jan!$B77:$AF77,F$2)</f>
        <v>0</v>
      </c>
      <c r="G74" s="16">
        <f>COUNTIF(Fev!$B77:$AF77,G$2)</f>
        <v>0</v>
      </c>
      <c r="H74" s="17">
        <f>COUNTIF(Fev!$B77:$AF77,H$2)</f>
        <v>0</v>
      </c>
      <c r="I74" s="17">
        <f>COUNTIF(Fev!$B77:$AF77,I$2)</f>
        <v>0</v>
      </c>
      <c r="J74" s="17">
        <f>COUNTIF(Fev!$B77:$AF77,J$2)</f>
        <v>0</v>
      </c>
      <c r="K74" s="18">
        <f>COUNTIF(Fev!$B77:$AF77,K$2)</f>
        <v>0</v>
      </c>
      <c r="L74" s="16">
        <f>COUNTIF(Mar!$B77:$AF77,L$2)</f>
        <v>0</v>
      </c>
      <c r="M74" s="17">
        <f>COUNTIF(Mar!$B77:$AF77,M$2)</f>
        <v>0</v>
      </c>
      <c r="N74" s="17">
        <f>COUNTIF(Mar!$B77:$AF77,N$2)</f>
        <v>0</v>
      </c>
      <c r="O74" s="17">
        <f>COUNTIF(Mar!$B77:$AF77,O$2)</f>
        <v>0</v>
      </c>
      <c r="P74" s="18">
        <f>COUNTIF(Mar!$B77:$AF77,P$2)</f>
        <v>0</v>
      </c>
      <c r="Q74" s="16">
        <f>COUNTIF(Avr!$B77:$AF77,Q$2)</f>
        <v>0</v>
      </c>
      <c r="R74" s="17">
        <f>COUNTIF(Avr!$B77:$AF77,R$2)</f>
        <v>0</v>
      </c>
      <c r="S74" s="17">
        <f>COUNTIF(Avr!$B77:$AF77,S$2)</f>
        <v>0</v>
      </c>
      <c r="T74" s="17">
        <f>COUNTIF(Avr!$B77:$AF77,T$2)</f>
        <v>0</v>
      </c>
      <c r="U74" s="18">
        <f>COUNTIF(Avr!$B77:$AF77,U$2)</f>
        <v>0</v>
      </c>
      <c r="V74" s="16">
        <f>COUNTIF(Mai!$B77:$AF77,V$2)</f>
        <v>0</v>
      </c>
      <c r="W74" s="17">
        <f>COUNTIF(Mai!$B77:$AF77,W$2)</f>
        <v>0</v>
      </c>
      <c r="X74" s="17">
        <f>COUNTIF(Mai!$B77:$AF77,X$2)</f>
        <v>0</v>
      </c>
      <c r="Y74" s="17">
        <f>COUNTIF(Mai!$B77:$AF77,Y$2)</f>
        <v>0</v>
      </c>
      <c r="Z74" s="18">
        <f>COUNTIF(Mai!$B77:$AF77,Z$2)</f>
        <v>0</v>
      </c>
      <c r="AA74" s="16">
        <f>COUNTIF(Jun!$B77:$AF77,AA$2)</f>
        <v>0</v>
      </c>
      <c r="AB74" s="17">
        <f>COUNTIF(Jun!$B77:$AF77,AB$2)</f>
        <v>0</v>
      </c>
      <c r="AC74" s="17">
        <f>COUNTIF(Jun!$B77:$AF77,AC$2)</f>
        <v>0</v>
      </c>
      <c r="AD74" s="17">
        <f>COUNTIF(Jun!$B77:$AF77,AD$2)</f>
        <v>0</v>
      </c>
      <c r="AE74" s="18">
        <f>COUNTIF(Jun!$B77:$AF77,AE$2)</f>
        <v>0</v>
      </c>
      <c r="AF74" s="16">
        <f>COUNTIF(Jul!$B77:$AF77,AF$2)</f>
        <v>0</v>
      </c>
      <c r="AG74" s="17">
        <f>COUNTIF(Jul!$B77:$AF77,AG$2)</f>
        <v>0</v>
      </c>
      <c r="AH74" s="17">
        <f>COUNTIF(Jul!$B77:$AF77,AH$2)</f>
        <v>0</v>
      </c>
      <c r="AI74" s="17">
        <f>COUNTIF(Jul!$B77:$AF77,AI$2)</f>
        <v>0</v>
      </c>
      <c r="AJ74" s="18">
        <f>COUNTIF(Jul!$B77:$AF77,AJ$2)</f>
        <v>0</v>
      </c>
      <c r="AK74" s="16"/>
      <c r="AL74" s="17"/>
      <c r="AM74" s="17"/>
      <c r="AN74" s="17"/>
      <c r="AO74" s="18"/>
      <c r="AP74" s="16"/>
      <c r="AQ74" s="17"/>
      <c r="AR74" s="17"/>
      <c r="AS74" s="17"/>
      <c r="AT74" s="18"/>
      <c r="AU74" s="16"/>
      <c r="AV74" s="17"/>
      <c r="AW74" s="17"/>
      <c r="AX74" s="17"/>
      <c r="AY74" s="18"/>
      <c r="AZ74" s="16"/>
      <c r="BA74" s="17"/>
      <c r="BB74" s="17"/>
      <c r="BC74" s="17"/>
      <c r="BD74" s="18"/>
      <c r="BE74" s="16"/>
      <c r="BF74" s="17"/>
      <c r="BG74" s="17"/>
      <c r="BH74" s="17"/>
      <c r="BI74" s="18"/>
      <c r="BJ74" s="16"/>
      <c r="BK74" s="17"/>
      <c r="BL74" s="17"/>
      <c r="BM74" s="17"/>
      <c r="BN74" s="18"/>
    </row>
    <row r="75" spans="1:66" x14ac:dyDescent="0.25">
      <c r="A75" t="s">
        <v>35</v>
      </c>
      <c r="B75" s="19">
        <f>COUNTIF(Jan!$B78:$AF78,B$2)</f>
        <v>0</v>
      </c>
      <c r="C75" s="20">
        <f>COUNTIF(Jan!$B78:$AF78,C$2)</f>
        <v>1</v>
      </c>
      <c r="D75" s="20">
        <f>COUNTIF(Jan!$B78:$AF78,D$2)</f>
        <v>0</v>
      </c>
      <c r="E75" s="20">
        <f>COUNTIF(Jan!$B78:$AF78,E$2)</f>
        <v>0</v>
      </c>
      <c r="F75" s="21">
        <f>COUNTIF(Jan!$B78:$AF78,F$2)</f>
        <v>0</v>
      </c>
      <c r="G75" s="19">
        <f>COUNTIF(Fev!$B78:$AF78,G$2)</f>
        <v>6</v>
      </c>
      <c r="H75" s="20">
        <f>COUNTIF(Fev!$B78:$AF78,H$2)</f>
        <v>0</v>
      </c>
      <c r="I75" s="20">
        <f>COUNTIF(Fev!$B78:$AF78,I$2)</f>
        <v>0</v>
      </c>
      <c r="J75" s="20">
        <f>COUNTIF(Fev!$B78:$AF78,J$2)</f>
        <v>0</v>
      </c>
      <c r="K75" s="21">
        <f>COUNTIF(Fev!$B78:$AF78,K$2)</f>
        <v>0</v>
      </c>
      <c r="L75" s="19">
        <f>COUNTIF(Mar!$B78:$AF78,L$2)</f>
        <v>0</v>
      </c>
      <c r="M75" s="20">
        <f>COUNTIF(Mar!$B78:$AF78,M$2)</f>
        <v>0</v>
      </c>
      <c r="N75" s="20">
        <f>COUNTIF(Mar!$B78:$AF78,N$2)</f>
        <v>0</v>
      </c>
      <c r="O75" s="20">
        <f>COUNTIF(Mar!$B78:$AF78,O$2)</f>
        <v>0</v>
      </c>
      <c r="P75" s="21">
        <f>COUNTIF(Mar!$B78:$AF78,P$2)</f>
        <v>0</v>
      </c>
      <c r="Q75" s="19">
        <f>COUNTIF(Avr!$B78:$AF78,Q$2)</f>
        <v>0</v>
      </c>
      <c r="R75" s="20">
        <f>COUNTIF(Avr!$B78:$AF78,R$2)</f>
        <v>0</v>
      </c>
      <c r="S75" s="20">
        <f>COUNTIF(Avr!$B78:$AF78,S$2)</f>
        <v>0</v>
      </c>
      <c r="T75" s="20">
        <f>COUNTIF(Avr!$B78:$AF78,T$2)</f>
        <v>0</v>
      </c>
      <c r="U75" s="21">
        <f>COUNTIF(Avr!$B78:$AF78,U$2)</f>
        <v>0</v>
      </c>
      <c r="V75" s="19">
        <f>COUNTIF(Mai!$B78:$AF78,V$2)</f>
        <v>0</v>
      </c>
      <c r="W75" s="20">
        <f>COUNTIF(Mai!$B78:$AF78,W$2)</f>
        <v>0</v>
      </c>
      <c r="X75" s="20">
        <f>COUNTIF(Mai!$B78:$AF78,X$2)</f>
        <v>0</v>
      </c>
      <c r="Y75" s="20">
        <f>COUNTIF(Mai!$B78:$AF78,Y$2)</f>
        <v>0</v>
      </c>
      <c r="Z75" s="21">
        <f>COUNTIF(Mai!$B78:$AF78,Z$2)</f>
        <v>0</v>
      </c>
      <c r="AA75" s="19">
        <f>COUNTIF(Jun!$B78:$AF78,AA$2)</f>
        <v>0</v>
      </c>
      <c r="AB75" s="20">
        <f>COUNTIF(Jun!$B78:$AF78,AB$2)</f>
        <v>0</v>
      </c>
      <c r="AC75" s="20">
        <f>COUNTIF(Jun!$B78:$AF78,AC$2)</f>
        <v>0</v>
      </c>
      <c r="AD75" s="20">
        <f>COUNTIF(Jun!$B78:$AF78,AD$2)</f>
        <v>0</v>
      </c>
      <c r="AE75" s="21">
        <f>COUNTIF(Jun!$B78:$AF78,AE$2)</f>
        <v>0</v>
      </c>
      <c r="AF75" s="19">
        <f>COUNTIF(Jul!$B78:$AF78,AF$2)</f>
        <v>0</v>
      </c>
      <c r="AG75" s="20">
        <f>COUNTIF(Jul!$B78:$AF78,AG$2)</f>
        <v>0</v>
      </c>
      <c r="AH75" s="20">
        <f>COUNTIF(Jul!$B78:$AF78,AH$2)</f>
        <v>0</v>
      </c>
      <c r="AI75" s="20">
        <f>COUNTIF(Jul!$B78:$AF78,AI$2)</f>
        <v>0</v>
      </c>
      <c r="AJ75" s="21">
        <f>COUNTIF(Jul!$B78:$AF78,AJ$2)</f>
        <v>0</v>
      </c>
      <c r="AK75" s="19"/>
      <c r="AL75" s="20"/>
      <c r="AM75" s="20"/>
      <c r="AN75" s="20"/>
      <c r="AO75" s="21"/>
      <c r="AP75" s="19"/>
      <c r="AQ75" s="20"/>
      <c r="AR75" s="20"/>
      <c r="AS75" s="20"/>
      <c r="AT75" s="21"/>
      <c r="AU75" s="19"/>
      <c r="AV75" s="20"/>
      <c r="AW75" s="20"/>
      <c r="AX75" s="20"/>
      <c r="AY75" s="21"/>
      <c r="AZ75" s="19"/>
      <c r="BA75" s="20"/>
      <c r="BB75" s="20"/>
      <c r="BC75" s="20"/>
      <c r="BD75" s="21"/>
      <c r="BE75" s="19"/>
      <c r="BF75" s="20"/>
      <c r="BG75" s="20"/>
      <c r="BH75" s="20"/>
      <c r="BI75" s="21"/>
      <c r="BJ75" s="19"/>
      <c r="BK75" s="20"/>
      <c r="BL75" s="20">
        <v>0</v>
      </c>
      <c r="BM75" s="20">
        <v>0</v>
      </c>
      <c r="BN75" s="21">
        <v>0</v>
      </c>
    </row>
    <row r="76" spans="1:66" hidden="1" x14ac:dyDescent="0.25">
      <c r="BL76">
        <v>0</v>
      </c>
      <c r="BM76">
        <v>0</v>
      </c>
      <c r="BN76">
        <v>0</v>
      </c>
    </row>
    <row r="77" spans="1:66" hidden="1" x14ac:dyDescent="0.25">
      <c r="BL77">
        <v>0</v>
      </c>
      <c r="BM77">
        <v>0</v>
      </c>
      <c r="BN77">
        <v>0</v>
      </c>
    </row>
    <row r="80" spans="1:66" ht="15.75" thickBot="1" x14ac:dyDescent="0.3"/>
    <row r="81" spans="1:150" ht="14.25" customHeight="1" thickBot="1" x14ac:dyDescent="0.3">
      <c r="A81" s="30"/>
      <c r="B81" s="127" t="s">
        <v>46</v>
      </c>
      <c r="C81" s="128"/>
      <c r="D81" s="128"/>
      <c r="E81" s="128"/>
      <c r="F81" s="128"/>
      <c r="G81" s="128"/>
      <c r="H81" s="128"/>
      <c r="I81" s="128"/>
      <c r="J81" s="128"/>
      <c r="K81" s="129"/>
      <c r="L81" s="127" t="s">
        <v>84</v>
      </c>
      <c r="M81" s="128"/>
      <c r="N81" s="128"/>
      <c r="O81" s="128"/>
      <c r="P81" s="128"/>
      <c r="Q81" s="128"/>
      <c r="R81" s="128"/>
      <c r="S81" s="128"/>
      <c r="T81" s="128"/>
      <c r="U81" s="129"/>
      <c r="V81" s="127" t="s">
        <v>38</v>
      </c>
      <c r="W81" s="128"/>
      <c r="X81" s="128"/>
      <c r="Y81" s="128"/>
      <c r="Z81" s="128"/>
      <c r="AA81" s="128"/>
      <c r="AB81" s="128"/>
      <c r="AC81" s="128"/>
      <c r="AD81" s="128"/>
      <c r="AE81" s="129"/>
      <c r="AF81" s="127" t="s">
        <v>39</v>
      </c>
      <c r="AG81" s="128"/>
      <c r="AH81" s="128"/>
      <c r="AI81" s="128"/>
      <c r="AJ81" s="128"/>
      <c r="AK81" s="128"/>
      <c r="AL81" s="128"/>
      <c r="AM81" s="128"/>
      <c r="AN81" s="128"/>
      <c r="AO81" s="129"/>
      <c r="AP81" s="127" t="s">
        <v>47</v>
      </c>
      <c r="AQ81" s="128"/>
      <c r="AR81" s="128"/>
      <c r="AS81" s="128"/>
      <c r="AT81" s="128"/>
      <c r="AU81" s="128"/>
      <c r="AV81" s="128"/>
      <c r="AW81" s="128"/>
      <c r="AX81" s="128"/>
      <c r="AY81" s="129"/>
      <c r="AZ81" s="127" t="s">
        <v>48</v>
      </c>
      <c r="BA81" s="128"/>
      <c r="BB81" s="128"/>
      <c r="BC81" s="128"/>
      <c r="BD81" s="128"/>
      <c r="BE81" s="128"/>
      <c r="BF81" s="128"/>
      <c r="BG81" s="128"/>
      <c r="BH81" s="128"/>
      <c r="BI81" s="129"/>
      <c r="BJ81" s="127" t="s">
        <v>49</v>
      </c>
      <c r="BK81" s="128"/>
      <c r="BL81" s="128"/>
      <c r="BM81" s="128"/>
      <c r="BN81" s="128"/>
      <c r="BO81" s="128"/>
      <c r="BP81" s="128"/>
      <c r="BQ81" s="128"/>
      <c r="BR81" s="128"/>
      <c r="BS81" s="129"/>
      <c r="BT81" s="127" t="s">
        <v>50</v>
      </c>
      <c r="BU81" s="128"/>
      <c r="BV81" s="128"/>
      <c r="BW81" s="128"/>
      <c r="BX81" s="128"/>
      <c r="BY81" s="128"/>
      <c r="BZ81" s="128"/>
      <c r="CA81" s="128"/>
      <c r="CB81" s="128"/>
      <c r="CC81" s="129"/>
      <c r="CD81" s="127" t="s">
        <v>51</v>
      </c>
      <c r="CE81" s="128"/>
      <c r="CF81" s="128"/>
      <c r="CG81" s="128"/>
      <c r="CH81" s="128"/>
      <c r="CI81" s="128"/>
      <c r="CJ81" s="128"/>
      <c r="CK81" s="128"/>
      <c r="CL81" s="128"/>
      <c r="CM81" s="129"/>
      <c r="CN81" s="127" t="s">
        <v>52</v>
      </c>
      <c r="CO81" s="128"/>
      <c r="CP81" s="128"/>
      <c r="CQ81" s="128"/>
      <c r="CR81" s="128"/>
      <c r="CS81" s="128"/>
      <c r="CT81" s="128"/>
      <c r="CU81" s="128"/>
      <c r="CV81" s="128"/>
      <c r="CW81" s="129"/>
      <c r="CX81" s="127" t="s">
        <v>53</v>
      </c>
      <c r="CY81" s="128"/>
      <c r="CZ81" s="128"/>
      <c r="DA81" s="128"/>
      <c r="DB81" s="128"/>
      <c r="DC81" s="128"/>
      <c r="DD81" s="128"/>
      <c r="DE81" s="128"/>
      <c r="DF81" s="128"/>
      <c r="DG81" s="129"/>
      <c r="DH81" s="127" t="s">
        <v>85</v>
      </c>
      <c r="DI81" s="128"/>
      <c r="DJ81" s="128"/>
      <c r="DK81" s="128"/>
      <c r="DL81" s="128"/>
      <c r="DM81" s="128"/>
      <c r="DN81" s="128"/>
      <c r="DO81" s="128"/>
      <c r="DP81" s="128"/>
      <c r="DQ81" s="129"/>
      <c r="DR81" s="130">
        <v>44562</v>
      </c>
      <c r="DS81" s="128"/>
      <c r="DT81" s="128"/>
      <c r="DU81" s="128"/>
      <c r="DV81" s="128"/>
      <c r="DW81" s="128"/>
      <c r="DX81" s="128"/>
      <c r="DY81" s="128"/>
      <c r="DZ81" s="128"/>
      <c r="EA81" s="129"/>
      <c r="EB81" s="120" t="s">
        <v>86</v>
      </c>
      <c r="EC81" s="120"/>
      <c r="ED81" s="120"/>
      <c r="EE81" s="120"/>
      <c r="EF81" s="120"/>
      <c r="EG81" s="120"/>
      <c r="EH81" s="120"/>
      <c r="EI81" s="120"/>
      <c r="EJ81" s="120"/>
      <c r="EK81" s="121"/>
      <c r="EL81" s="31"/>
      <c r="EM81" s="31"/>
      <c r="EN81" s="122" t="s">
        <v>87</v>
      </c>
      <c r="EO81" s="123"/>
      <c r="EP81" s="31"/>
      <c r="EQ81" s="124" t="s">
        <v>88</v>
      </c>
      <c r="ER81" s="125"/>
      <c r="ES81" s="125"/>
      <c r="ET81" s="126"/>
    </row>
    <row r="82" spans="1:150" ht="15.75" thickBot="1" x14ac:dyDescent="0.3">
      <c r="A82" s="30"/>
      <c r="B82" s="38" t="s">
        <v>61</v>
      </c>
      <c r="C82" s="39" t="s">
        <v>62</v>
      </c>
      <c r="D82" s="40" t="s">
        <v>63</v>
      </c>
      <c r="E82" s="41" t="s">
        <v>64</v>
      </c>
      <c r="F82" s="42" t="s">
        <v>65</v>
      </c>
      <c r="G82" s="43" t="s">
        <v>66</v>
      </c>
      <c r="H82" s="44" t="s">
        <v>67</v>
      </c>
      <c r="I82" s="45" t="s">
        <v>68</v>
      </c>
      <c r="J82" s="46" t="s">
        <v>69</v>
      </c>
      <c r="K82" s="47" t="s">
        <v>70</v>
      </c>
      <c r="L82" s="38" t="s">
        <v>61</v>
      </c>
      <c r="M82" s="39" t="s">
        <v>62</v>
      </c>
      <c r="N82" s="40" t="s">
        <v>63</v>
      </c>
      <c r="O82" s="41" t="s">
        <v>64</v>
      </c>
      <c r="P82" s="42" t="s">
        <v>65</v>
      </c>
      <c r="Q82" s="43" t="s">
        <v>66</v>
      </c>
      <c r="R82" s="44" t="s">
        <v>67</v>
      </c>
      <c r="S82" s="45" t="s">
        <v>68</v>
      </c>
      <c r="T82" s="46" t="s">
        <v>69</v>
      </c>
      <c r="U82" s="47" t="s">
        <v>70</v>
      </c>
      <c r="V82" s="48" t="s">
        <v>61</v>
      </c>
      <c r="W82" s="49" t="s">
        <v>62</v>
      </c>
      <c r="X82" s="50" t="s">
        <v>63</v>
      </c>
      <c r="Y82" s="51" t="s">
        <v>64</v>
      </c>
      <c r="Z82" s="52" t="s">
        <v>65</v>
      </c>
      <c r="AA82" s="53" t="s">
        <v>66</v>
      </c>
      <c r="AB82" s="54" t="s">
        <v>67</v>
      </c>
      <c r="AC82" s="55" t="s">
        <v>68</v>
      </c>
      <c r="AD82" s="56" t="s">
        <v>69</v>
      </c>
      <c r="AE82" s="57" t="s">
        <v>70</v>
      </c>
      <c r="AF82" s="48" t="s">
        <v>61</v>
      </c>
      <c r="AG82" s="49" t="s">
        <v>62</v>
      </c>
      <c r="AH82" s="50" t="s">
        <v>63</v>
      </c>
      <c r="AI82" s="51" t="s">
        <v>64</v>
      </c>
      <c r="AJ82" s="52" t="s">
        <v>65</v>
      </c>
      <c r="AK82" s="53" t="s">
        <v>66</v>
      </c>
      <c r="AL82" s="54" t="s">
        <v>67</v>
      </c>
      <c r="AM82" s="55" t="s">
        <v>68</v>
      </c>
      <c r="AN82" s="56" t="s">
        <v>69</v>
      </c>
      <c r="AO82" s="57" t="s">
        <v>70</v>
      </c>
      <c r="AP82" s="48" t="s">
        <v>61</v>
      </c>
      <c r="AQ82" s="49" t="s">
        <v>62</v>
      </c>
      <c r="AR82" s="50" t="s">
        <v>63</v>
      </c>
      <c r="AS82" s="51" t="s">
        <v>64</v>
      </c>
      <c r="AT82" s="52" t="s">
        <v>65</v>
      </c>
      <c r="AU82" s="53" t="s">
        <v>66</v>
      </c>
      <c r="AV82" s="54" t="s">
        <v>67</v>
      </c>
      <c r="AW82" s="55" t="s">
        <v>68</v>
      </c>
      <c r="AX82" s="56" t="s">
        <v>69</v>
      </c>
      <c r="AY82" s="57" t="s">
        <v>70</v>
      </c>
      <c r="AZ82" s="48" t="s">
        <v>61</v>
      </c>
      <c r="BA82" s="49" t="s">
        <v>62</v>
      </c>
      <c r="BB82" s="50" t="s">
        <v>63</v>
      </c>
      <c r="BC82" s="51" t="s">
        <v>64</v>
      </c>
      <c r="BD82" s="52" t="s">
        <v>65</v>
      </c>
      <c r="BE82" s="53" t="s">
        <v>66</v>
      </c>
      <c r="BF82" s="54" t="s">
        <v>67</v>
      </c>
      <c r="BG82" s="55" t="s">
        <v>68</v>
      </c>
      <c r="BH82" s="56" t="s">
        <v>69</v>
      </c>
      <c r="BI82" s="57" t="s">
        <v>70</v>
      </c>
      <c r="BJ82" s="48" t="s">
        <v>61</v>
      </c>
      <c r="BK82" s="49" t="s">
        <v>62</v>
      </c>
      <c r="BL82" s="50" t="s">
        <v>63</v>
      </c>
      <c r="BM82" s="51" t="s">
        <v>64</v>
      </c>
      <c r="BN82" s="52" t="s">
        <v>65</v>
      </c>
      <c r="BO82" s="53" t="s">
        <v>66</v>
      </c>
      <c r="BP82" s="54" t="s">
        <v>67</v>
      </c>
      <c r="BQ82" s="55" t="s">
        <v>68</v>
      </c>
      <c r="BR82" s="56" t="s">
        <v>69</v>
      </c>
      <c r="BS82" s="57" t="s">
        <v>70</v>
      </c>
      <c r="BT82" s="48" t="s">
        <v>61</v>
      </c>
      <c r="BU82" s="49" t="s">
        <v>62</v>
      </c>
      <c r="BV82" s="50" t="s">
        <v>63</v>
      </c>
      <c r="BW82" s="51" t="s">
        <v>64</v>
      </c>
      <c r="BX82" s="52" t="s">
        <v>65</v>
      </c>
      <c r="BY82" s="53" t="s">
        <v>66</v>
      </c>
      <c r="BZ82" s="54" t="s">
        <v>67</v>
      </c>
      <c r="CA82" s="55" t="s">
        <v>68</v>
      </c>
      <c r="CB82" s="56" t="s">
        <v>69</v>
      </c>
      <c r="CC82" s="57" t="s">
        <v>70</v>
      </c>
      <c r="CD82" s="48" t="s">
        <v>61</v>
      </c>
      <c r="CE82" s="49" t="s">
        <v>62</v>
      </c>
      <c r="CF82" s="50" t="s">
        <v>63</v>
      </c>
      <c r="CG82" s="51" t="s">
        <v>64</v>
      </c>
      <c r="CH82" s="52" t="s">
        <v>65</v>
      </c>
      <c r="CI82" s="53" t="s">
        <v>66</v>
      </c>
      <c r="CJ82" s="54" t="s">
        <v>67</v>
      </c>
      <c r="CK82" s="55" t="s">
        <v>68</v>
      </c>
      <c r="CL82" s="56" t="s">
        <v>69</v>
      </c>
      <c r="CM82" s="57" t="s">
        <v>70</v>
      </c>
      <c r="CN82" s="48" t="s">
        <v>61</v>
      </c>
      <c r="CO82" s="49" t="s">
        <v>62</v>
      </c>
      <c r="CP82" s="50" t="s">
        <v>63</v>
      </c>
      <c r="CQ82" s="51" t="s">
        <v>64</v>
      </c>
      <c r="CR82" s="52" t="s">
        <v>65</v>
      </c>
      <c r="CS82" s="53" t="s">
        <v>66</v>
      </c>
      <c r="CT82" s="54" t="s">
        <v>67</v>
      </c>
      <c r="CU82" s="55" t="s">
        <v>68</v>
      </c>
      <c r="CV82" s="56" t="s">
        <v>69</v>
      </c>
      <c r="CW82" s="57" t="s">
        <v>70</v>
      </c>
      <c r="CX82" s="48" t="s">
        <v>61</v>
      </c>
      <c r="CY82" s="49" t="s">
        <v>62</v>
      </c>
      <c r="CZ82" s="50" t="s">
        <v>63</v>
      </c>
      <c r="DA82" s="51" t="s">
        <v>64</v>
      </c>
      <c r="DB82" s="52" t="s">
        <v>65</v>
      </c>
      <c r="DC82" s="53" t="s">
        <v>66</v>
      </c>
      <c r="DD82" s="54" t="s">
        <v>67</v>
      </c>
      <c r="DE82" s="55" t="s">
        <v>68</v>
      </c>
      <c r="DF82" s="56" t="s">
        <v>69</v>
      </c>
      <c r="DG82" s="57" t="s">
        <v>70</v>
      </c>
      <c r="DH82" s="48" t="s">
        <v>61</v>
      </c>
      <c r="DI82" s="49" t="s">
        <v>62</v>
      </c>
      <c r="DJ82" s="50" t="s">
        <v>63</v>
      </c>
      <c r="DK82" s="51" t="s">
        <v>64</v>
      </c>
      <c r="DL82" s="52" t="s">
        <v>65</v>
      </c>
      <c r="DM82" s="53" t="s">
        <v>66</v>
      </c>
      <c r="DN82" s="54" t="s">
        <v>67</v>
      </c>
      <c r="DO82" s="55" t="s">
        <v>68</v>
      </c>
      <c r="DP82" s="56" t="s">
        <v>69</v>
      </c>
      <c r="DQ82" s="57" t="s">
        <v>70</v>
      </c>
      <c r="DR82" s="48" t="s">
        <v>61</v>
      </c>
      <c r="DS82" s="49" t="s">
        <v>62</v>
      </c>
      <c r="DT82" s="50" t="s">
        <v>63</v>
      </c>
      <c r="DU82" s="51" t="s">
        <v>64</v>
      </c>
      <c r="DV82" s="52" t="s">
        <v>65</v>
      </c>
      <c r="DW82" s="53" t="s">
        <v>66</v>
      </c>
      <c r="DX82" s="54" t="s">
        <v>67</v>
      </c>
      <c r="DY82" s="55" t="s">
        <v>68</v>
      </c>
      <c r="DZ82" s="56" t="s">
        <v>69</v>
      </c>
      <c r="EA82" s="57" t="s">
        <v>70</v>
      </c>
      <c r="EB82" s="58" t="s">
        <v>61</v>
      </c>
      <c r="EC82" s="39" t="s">
        <v>62</v>
      </c>
      <c r="ED82" s="40" t="s">
        <v>63</v>
      </c>
      <c r="EE82" s="59" t="s">
        <v>70</v>
      </c>
      <c r="EF82" s="60" t="s">
        <v>64</v>
      </c>
      <c r="EG82" s="61" t="s">
        <v>65</v>
      </c>
      <c r="EH82" s="43" t="s">
        <v>66</v>
      </c>
      <c r="EI82" s="62" t="s">
        <v>67</v>
      </c>
      <c r="EJ82" s="63" t="s">
        <v>68</v>
      </c>
      <c r="EK82" s="64" t="s">
        <v>69</v>
      </c>
      <c r="EL82" s="32" t="s">
        <v>70</v>
      </c>
      <c r="EM82" s="31"/>
      <c r="EN82" s="33" t="s">
        <v>89</v>
      </c>
      <c r="EO82" s="34" t="s">
        <v>90</v>
      </c>
      <c r="EP82" s="31"/>
      <c r="EQ82" s="35" t="s">
        <v>59</v>
      </c>
      <c r="ER82" s="35" t="s">
        <v>82</v>
      </c>
      <c r="ES82" s="35" t="s">
        <v>83</v>
      </c>
      <c r="ET82" s="35" t="s">
        <v>79</v>
      </c>
    </row>
    <row r="83" spans="1:150" x14ac:dyDescent="0.25">
      <c r="A83" t="s">
        <v>4</v>
      </c>
      <c r="B83" s="13">
        <f>COUNTIF(Jan!$B8:$AF8,Recap!B$82)</f>
        <v>0</v>
      </c>
      <c r="C83" s="14">
        <f>COUNTIF(Jan!$B8:$AF8,Recap!C$82)</f>
        <v>0</v>
      </c>
      <c r="D83" s="14">
        <f>COUNTIF(Jan!$B8:$AF8,Recap!D$82)</f>
        <v>0</v>
      </c>
      <c r="E83" s="14">
        <f>COUNTIF(Jan!$B8:$AF8,Recap!E$82)</f>
        <v>0</v>
      </c>
      <c r="F83" s="14">
        <f>COUNTIF(Jan!$B8:$AF8,Recap!F$82)</f>
        <v>0</v>
      </c>
      <c r="G83" s="14">
        <f>COUNTIF(Jan!$B8:$AF8,Recap!G$82)</f>
        <v>0</v>
      </c>
      <c r="H83" s="14">
        <f>COUNTIF(Jan!$B8:$AF8,Recap!H$82)</f>
        <v>0</v>
      </c>
      <c r="I83" s="14">
        <f>COUNTIF(Jan!$B8:$AF8,Recap!I$82)</f>
        <v>0</v>
      </c>
      <c r="J83" s="14">
        <f>COUNTIF(Jan!$B8:$AF8,Recap!J$82)</f>
        <v>0</v>
      </c>
      <c r="K83" s="15">
        <f>COUNTIF(Jan!$B8:$AF8,Recap!K$82)</f>
        <v>0</v>
      </c>
      <c r="L83" s="13">
        <f>COUNTIF(Fev!$B8:$AF8,Recap!L$82)</f>
        <v>0</v>
      </c>
      <c r="M83" s="14">
        <f>COUNTIF(Fev!$B8:$AF8,Recap!M$82)</f>
        <v>0</v>
      </c>
      <c r="N83" s="14">
        <f>COUNTIF(Fev!$B8:$AF8,Recap!N$82)</f>
        <v>0</v>
      </c>
      <c r="O83" s="14">
        <f>COUNTIF(Fev!$B8:$AF8,Recap!O$82)</f>
        <v>0</v>
      </c>
      <c r="P83" s="14">
        <f>COUNTIF(Fev!$B8:$AF8,Recap!P$82)</f>
        <v>0</v>
      </c>
      <c r="Q83" s="14">
        <f>COUNTIF(Fev!$B8:$AF8,Recap!Q$82)</f>
        <v>0</v>
      </c>
      <c r="R83" s="14">
        <f>COUNTIF(Fev!$B8:$AF8,Recap!R$82)</f>
        <v>0</v>
      </c>
      <c r="S83" s="14">
        <f>COUNTIF(Fev!$B8:$AF8,Recap!S$82)</f>
        <v>0</v>
      </c>
      <c r="T83" s="14">
        <f>COUNTIF(Fev!$B8:$AF8,Recap!T$82)</f>
        <v>0</v>
      </c>
      <c r="U83" s="15">
        <f>COUNTIF(Fev!$B8:$AF8,Recap!U$82)</f>
        <v>0</v>
      </c>
      <c r="V83" s="16">
        <f>COUNTIF(Mar!$B8:$AF8,Recap!V$82)</f>
        <v>0</v>
      </c>
      <c r="W83" s="17">
        <f>COUNTIF(Mar!$B8:$AF8,Recap!W$82)</f>
        <v>0</v>
      </c>
      <c r="X83" s="17">
        <f>COUNTIF(Mar!$B8:$AF8,Recap!X$82)</f>
        <v>0</v>
      </c>
      <c r="Y83" s="17">
        <f>COUNTIF(Mar!$B8:$AF8,Recap!Y$82)</f>
        <v>0</v>
      </c>
      <c r="Z83" s="17">
        <f>COUNTIF(Mar!$B8:$AF8,Recap!Z$82)</f>
        <v>0</v>
      </c>
      <c r="AA83" s="17">
        <f>COUNTIF(Mar!$B8:$AF8,Recap!AA$82)</f>
        <v>0</v>
      </c>
      <c r="AB83" s="17">
        <f>COUNTIF(Mar!$B8:$AF8,Recap!AB$82)</f>
        <v>0</v>
      </c>
      <c r="AC83" s="17">
        <f>COUNTIF(Mar!$B8:$AF8,Recap!AC$82)</f>
        <v>0</v>
      </c>
      <c r="AD83" s="17">
        <f>COUNTIF(Mar!$B8:$AF8,Recap!AD$82)</f>
        <v>0</v>
      </c>
      <c r="AE83" s="18">
        <f>COUNTIF(Mar!$B8:$AF8,Recap!AE$82)</f>
        <v>0</v>
      </c>
      <c r="AF83" s="16">
        <f>COUNTIF(Avr!$B8:$AF8,Recap!AF$82)</f>
        <v>0</v>
      </c>
      <c r="AG83" s="17">
        <f>COUNTIF(Avr!$B8:$AF8,Recap!AG$82)</f>
        <v>0</v>
      </c>
      <c r="AH83" s="17">
        <f>COUNTIF(Avr!$B8:$AF8,Recap!AH$82)</f>
        <v>0</v>
      </c>
      <c r="AI83" s="17">
        <f>COUNTIF(Avr!$B8:$AF8,Recap!AI$82)</f>
        <v>0</v>
      </c>
      <c r="AJ83" s="17">
        <f>COUNTIF(Avr!$B8:$AF8,Recap!AJ$82)</f>
        <v>0</v>
      </c>
      <c r="AK83" s="17">
        <f>COUNTIF(Avr!$B8:$AF8,Recap!AK$82)</f>
        <v>0</v>
      </c>
      <c r="AL83" s="17">
        <f>COUNTIF(Avr!$B8:$AF8,Recap!AL$82)</f>
        <v>0</v>
      </c>
      <c r="AM83" s="17">
        <f>COUNTIF(Avr!$B8:$AF8,Recap!AM$82)</f>
        <v>0</v>
      </c>
      <c r="AN83" s="17">
        <f>COUNTIF(Avr!$B8:$AF8,Recap!AN$82)</f>
        <v>0</v>
      </c>
      <c r="AO83" s="18">
        <f>COUNTIF(Avr!$B8:$AF8,Recap!AO$82)</f>
        <v>0</v>
      </c>
      <c r="AP83" s="16">
        <f>COUNTIF(Mai!$B8:$AF8,Recap!AP$82)</f>
        <v>0</v>
      </c>
      <c r="AQ83" s="17">
        <f>COUNTIF(Mai!$B8:$AF8,Recap!AQ$82)</f>
        <v>0</v>
      </c>
      <c r="AR83" s="17">
        <f>COUNTIF(Mai!$B8:$AF8,Recap!AR$82)</f>
        <v>0</v>
      </c>
      <c r="AS83" s="17">
        <f>COUNTIF(Mai!$B8:$AF8,Recap!AS$82)</f>
        <v>0</v>
      </c>
      <c r="AT83" s="17">
        <f>COUNTIF(Mai!$B8:$AF8,Recap!AT$82)</f>
        <v>0</v>
      </c>
      <c r="AU83" s="17">
        <f>COUNTIF(Mai!$B8:$AF8,Recap!AU$82)</f>
        <v>0</v>
      </c>
      <c r="AV83" s="17">
        <f>COUNTIF(Mai!$B8:$AF8,Recap!AV$82)</f>
        <v>0</v>
      </c>
      <c r="AW83" s="17">
        <f>COUNTIF(Mai!$B8:$AF8,Recap!AW$82)</f>
        <v>0</v>
      </c>
      <c r="AX83" s="17">
        <f>COUNTIF(Mai!$B8:$AF8,Recap!AX$82)</f>
        <v>0</v>
      </c>
      <c r="AY83" s="18">
        <f>COUNTIF(Mai!$B8:$AF8,Recap!AY$82)</f>
        <v>0</v>
      </c>
      <c r="AZ83" s="16">
        <f>COUNTIF(Jun!$B8:$AF8,Recap!AZ$82)</f>
        <v>0</v>
      </c>
      <c r="BA83" s="17">
        <f>COUNTIF(Jun!$B8:$AF8,Recap!BA$82)</f>
        <v>0</v>
      </c>
      <c r="BB83" s="17">
        <f>COUNTIF(Jun!$B8:$AF8,Recap!BB$82)</f>
        <v>0</v>
      </c>
      <c r="BC83" s="17">
        <f>COUNTIF(Jun!$B8:$AF8,Recap!BC$82)</f>
        <v>0</v>
      </c>
      <c r="BD83" s="17">
        <f>COUNTIF(Jun!$B8:$AF8,Recap!BD$82)</f>
        <v>0</v>
      </c>
      <c r="BE83" s="17">
        <f>COUNTIF(Jun!$B8:$AF8,Recap!BE$82)</f>
        <v>0</v>
      </c>
      <c r="BF83" s="17">
        <f>COUNTIF(Jun!$B8:$AF8,Recap!BF$82)</f>
        <v>0</v>
      </c>
      <c r="BG83" s="17">
        <f>COUNTIF(Jun!$B8:$AF8,Recap!BG$82)</f>
        <v>0</v>
      </c>
      <c r="BH83" s="17">
        <f>COUNTIF(Jun!$B8:$AF8,Recap!BH$82)</f>
        <v>0</v>
      </c>
      <c r="BI83" s="18">
        <f>COUNTIF(Jun!$B8:$AF8,Recap!BI$82)</f>
        <v>0</v>
      </c>
      <c r="BJ83" s="16">
        <f>COUNTIF(Jul!$B8:$AF8,Recap!BT$82)</f>
        <v>0</v>
      </c>
      <c r="BK83" s="17">
        <f>COUNTIF(Jul!$B8:$AF8,Recap!BU$82)</f>
        <v>0</v>
      </c>
      <c r="BL83" s="17">
        <f>COUNTIF(Jul!$B8:$AF8,Recap!BV$82)</f>
        <v>0</v>
      </c>
      <c r="BM83" s="17">
        <f>COUNTIF(Jul!$B8:$AF8,Recap!BW$82)</f>
        <v>0</v>
      </c>
      <c r="BN83" s="17">
        <f>COUNTIF(Jul!$B8:$AF8,Recap!BX$82)</f>
        <v>0</v>
      </c>
      <c r="BO83" s="17">
        <f>COUNTIF(Jul!$B8:$AF8,Recap!BY$82)</f>
        <v>0</v>
      </c>
      <c r="BP83" s="17">
        <f>COUNTIF(Jul!$B8:$AF8,Recap!BZ$82)</f>
        <v>0</v>
      </c>
      <c r="BQ83" s="17">
        <f>COUNTIF(Jul!$B8:$AF8,Recap!CA$82)</f>
        <v>0</v>
      </c>
      <c r="BR83" s="17">
        <f>COUNTIF(Jul!$B8:$AF8,Recap!CB$82)</f>
        <v>0</v>
      </c>
      <c r="BS83" s="18">
        <f>COUNTIF(Jul!$B8:$AF8,Recap!CC$82)</f>
        <v>0</v>
      </c>
      <c r="BT83" s="16">
        <f>COUNTIF(Aou!$B8:$AF8,Recap!CD$82)</f>
        <v>0</v>
      </c>
      <c r="BU83" s="17">
        <f>COUNTIF(Aou!$B8:$AF8,Recap!CE$82)</f>
        <v>0</v>
      </c>
      <c r="BV83" s="17">
        <f>COUNTIF(Aou!$B8:$AF8,Recap!CF$82)</f>
        <v>0</v>
      </c>
      <c r="BW83" s="17">
        <f>COUNTIF(Aou!$B8:$AF8,Recap!CG$82)</f>
        <v>0</v>
      </c>
      <c r="BX83" s="17">
        <f>COUNTIF(Aou!$B8:$AF8,Recap!CH$82)</f>
        <v>0</v>
      </c>
      <c r="BY83" s="17">
        <f>COUNTIF(Aou!$B8:$AF8,Recap!CI$82)</f>
        <v>0</v>
      </c>
      <c r="BZ83" s="17">
        <f>COUNTIF(Aou!$B8:$AF8,Recap!CJ$82)</f>
        <v>0</v>
      </c>
      <c r="CA83" s="17">
        <f>COUNTIF(Aou!$B8:$AF8,Recap!CK$82)</f>
        <v>0</v>
      </c>
      <c r="CB83" s="17">
        <f>COUNTIF(Aou!$B8:$AF8,Recap!CL$82)</f>
        <v>0</v>
      </c>
      <c r="CC83" s="18">
        <f>COUNTIF(Aou!$B8:$AF8,Recap!CM$82)</f>
        <v>0</v>
      </c>
      <c r="CD83" s="16">
        <f>COUNTIF(Sep!$B8:$AF8,Recap!CN$82)</f>
        <v>0</v>
      </c>
      <c r="CE83" s="17">
        <f>COUNTIF(Sep!$B8:$AF8,Recap!CO$82)</f>
        <v>0</v>
      </c>
      <c r="CF83" s="17">
        <f>COUNTIF(Sep!$B8:$AF8,Recap!CP$82)</f>
        <v>0</v>
      </c>
      <c r="CG83" s="17">
        <f>COUNTIF(Sep!$B8:$AF8,Recap!CQ$82)</f>
        <v>0</v>
      </c>
      <c r="CH83" s="17">
        <f>COUNTIF(Sep!$B8:$AF8,Recap!CR$82)</f>
        <v>0</v>
      </c>
      <c r="CI83" s="17">
        <f>COUNTIF(Sep!$B8:$AF8,Recap!CS$82)</f>
        <v>0</v>
      </c>
      <c r="CJ83" s="17">
        <f>COUNTIF(Sep!$B8:$AF8,Recap!CT$82)</f>
        <v>0</v>
      </c>
      <c r="CK83" s="17">
        <f>COUNTIF(Sep!$B8:$AF8,Recap!CU$82)</f>
        <v>0</v>
      </c>
      <c r="CL83" s="17">
        <f>COUNTIF(Sep!$B8:$AF8,Recap!CV$82)</f>
        <v>0</v>
      </c>
      <c r="CM83" s="18">
        <f>COUNTIF(Sep!$B8:$AF8,Recap!CW$82)</f>
        <v>0</v>
      </c>
      <c r="CN83" s="16">
        <f>COUNTIF(Oct!$B8:$AF8,Recap!CX$82)</f>
        <v>0</v>
      </c>
      <c r="CO83" s="17">
        <f>COUNTIF(Oct!$B8:$AF8,Recap!CY$82)</f>
        <v>0</v>
      </c>
      <c r="CP83" s="17">
        <f>COUNTIF(Oct!$B8:$AF8,Recap!CZ$82)</f>
        <v>0</v>
      </c>
      <c r="CQ83" s="17">
        <f>COUNTIF(Oct!$B8:$AF8,Recap!DA$82)</f>
        <v>0</v>
      </c>
      <c r="CR83" s="17">
        <f>COUNTIF(Oct!$B8:$AF8,Recap!DB$82)</f>
        <v>0</v>
      </c>
      <c r="CS83" s="17">
        <f>COUNTIF(Oct!$B8:$AF8,Recap!DC$82)</f>
        <v>0</v>
      </c>
      <c r="CT83" s="17">
        <f>COUNTIF(Oct!$B8:$AF8,Recap!DD$82)</f>
        <v>0</v>
      </c>
      <c r="CU83" s="17">
        <f>COUNTIF(Oct!$B8:$AF8,Recap!DE$82)</f>
        <v>0</v>
      </c>
      <c r="CV83" s="17">
        <f>COUNTIF(Oct!$B8:$AF8,Recap!DF$82)</f>
        <v>0</v>
      </c>
      <c r="CW83" s="18">
        <f>COUNTIF(Oct!$B8:$AF8,Recap!DG$82)</f>
        <v>0</v>
      </c>
      <c r="CX83" s="16">
        <f>COUNTIF(Nov!$B8:$AF8,Recap!DH$82)</f>
        <v>0</v>
      </c>
      <c r="CY83" s="17">
        <f>COUNTIF(Nov!$B8:$AF8,Recap!DI$82)</f>
        <v>0</v>
      </c>
      <c r="CZ83" s="17">
        <f>COUNTIF(Nov!$B8:$AF8,Recap!DJ$82)</f>
        <v>0</v>
      </c>
      <c r="DA83" s="17">
        <f>COUNTIF(Nov!$B8:$AF8,Recap!DK$82)</f>
        <v>0</v>
      </c>
      <c r="DB83" s="17">
        <f>COUNTIF(Nov!$B8:$AF8,Recap!DL$82)</f>
        <v>0</v>
      </c>
      <c r="DC83" s="17">
        <f>COUNTIF(Nov!$B8:$AF8,Recap!DM$82)</f>
        <v>0</v>
      </c>
      <c r="DD83" s="17">
        <f>COUNTIF(Nov!$B8:$AF8,Recap!DN$82)</f>
        <v>0</v>
      </c>
      <c r="DE83" s="17">
        <f>COUNTIF(Nov!$B8:$AF8,Recap!DO$82)</f>
        <v>0</v>
      </c>
      <c r="DF83" s="17">
        <f>COUNTIF(Nov!$B8:$AF8,Recap!DP$82)</f>
        <v>0</v>
      </c>
      <c r="DG83" s="18">
        <f>COUNTIF(Nov!$B8:$AF8,Recap!DQ$82)</f>
        <v>0</v>
      </c>
      <c r="DH83" s="16">
        <f>COUNTIF(Dec!$B8:$AF8,Recap!DR$82)</f>
        <v>0</v>
      </c>
      <c r="DI83" s="17">
        <f>COUNTIF(Dec!$B8:$AF8,Recap!DS$82)</f>
        <v>0</v>
      </c>
      <c r="DJ83" s="17">
        <f>COUNTIF(Dec!$B8:$AF8,Recap!DT$82)</f>
        <v>0</v>
      </c>
      <c r="DK83" s="17">
        <f>COUNTIF(Dec!$B8:$AF8,Recap!DU$82)</f>
        <v>0</v>
      </c>
      <c r="DL83" s="17">
        <f>COUNTIF(Dec!$B8:$AF8,Recap!DV$82)</f>
        <v>0</v>
      </c>
      <c r="DM83" s="17">
        <f>COUNTIF(Dec!$B8:$AF8,Recap!DW$82)</f>
        <v>0</v>
      </c>
      <c r="DN83" s="17">
        <f>COUNTIF(Dec!$B8:$AF8,Recap!DX$82)</f>
        <v>0</v>
      </c>
      <c r="DO83" s="17">
        <f>COUNTIF(Dec!$B8:$AF8,Recap!DY$82)</f>
        <v>0</v>
      </c>
      <c r="DP83" s="17">
        <f>COUNTIF(Dec!$B8:$AF8,Recap!DZ$82)</f>
        <v>0</v>
      </c>
      <c r="DQ83" s="18">
        <f>COUNTIF(Dec!$B8:$AF8,Recap!EA$82)</f>
        <v>0</v>
      </c>
      <c r="DR83" s="16">
        <f>COUNTIF('Jan (2)'!B8:AF8,Recap!DR$82)</f>
        <v>0</v>
      </c>
      <c r="DS83" s="17">
        <f>COUNTIF('Jan (2)'!C8:AG8,Recap!DS$82)</f>
        <v>0</v>
      </c>
      <c r="DT83" s="17">
        <f>COUNTIF('Jan (2)'!D8:AH8,Recap!DT$82)</f>
        <v>0</v>
      </c>
      <c r="DU83" s="17">
        <f>COUNTIF('Jan (2)'!E8:AI8,Recap!DU$82)</f>
        <v>0</v>
      </c>
      <c r="DV83" s="17">
        <f>COUNTIF('Jan (2)'!F8:AJ8,Recap!DV$82)</f>
        <v>0</v>
      </c>
      <c r="DW83" s="17">
        <f>COUNTIF('Jan (2)'!G8:AK8,Recap!DW$82)</f>
        <v>0</v>
      </c>
      <c r="DX83" s="17">
        <f>COUNTIF('Jan (2)'!H8:AL8,Recap!DX$82)</f>
        <v>0</v>
      </c>
      <c r="DY83" s="17">
        <f>COUNTIF('Jan (2)'!I8:AM8,Recap!DY$82)</f>
        <v>0</v>
      </c>
      <c r="DZ83" s="17">
        <f>COUNTIF('Jan (2)'!J8:AN8,Recap!DZ$82)</f>
        <v>0</v>
      </c>
      <c r="EA83" s="18">
        <f>COUNTIF('Jan (2)'!K8:AO8,Recap!EA$82)</f>
        <v>0</v>
      </c>
      <c r="EB83" s="13">
        <f t="shared" ref="EB83:EK92" si="0">SomAff</f>
        <v>0</v>
      </c>
      <c r="EC83" s="14">
        <f t="shared" si="0"/>
        <v>0</v>
      </c>
      <c r="ED83" s="14">
        <f t="shared" si="0"/>
        <v>0</v>
      </c>
      <c r="EE83" s="14">
        <f t="shared" si="0"/>
        <v>0</v>
      </c>
      <c r="EF83" s="14">
        <f t="shared" si="0"/>
        <v>0</v>
      </c>
      <c r="EG83" s="14">
        <f t="shared" si="0"/>
        <v>0</v>
      </c>
      <c r="EH83" s="14">
        <f t="shared" si="0"/>
        <v>0</v>
      </c>
      <c r="EI83" s="14">
        <f t="shared" si="0"/>
        <v>0</v>
      </c>
      <c r="EJ83" s="14">
        <f t="shared" si="0"/>
        <v>0</v>
      </c>
      <c r="EK83" s="15">
        <f t="shared" si="0"/>
        <v>0</v>
      </c>
    </row>
    <row r="84" spans="1:150" hidden="1" x14ac:dyDescent="0.25">
      <c r="B84" s="16">
        <f>COUNTIF(Jan!$B9:$AF9,Recap!B$82)</f>
        <v>0</v>
      </c>
      <c r="C84" s="17">
        <f>COUNTIF(Jan!$B9:$AF9,Recap!C$82)</f>
        <v>0</v>
      </c>
      <c r="D84" s="17">
        <f>COUNTIF(Jan!$B9:$AF9,Recap!D$82)</f>
        <v>0</v>
      </c>
      <c r="E84" s="17">
        <f>COUNTIF(Jan!$B9:$AF9,Recap!E$82)</f>
        <v>0</v>
      </c>
      <c r="F84" s="17">
        <f>COUNTIF(Jan!$B9:$AF9,Recap!F$82)</f>
        <v>0</v>
      </c>
      <c r="G84" s="17">
        <f>COUNTIF(Jan!$B9:$AF9,Recap!G$82)</f>
        <v>0</v>
      </c>
      <c r="H84" s="17">
        <f>COUNTIF(Jan!$B9:$AF9,Recap!H$82)</f>
        <v>0</v>
      </c>
      <c r="I84" s="17">
        <f>COUNTIF(Jan!$B9:$AF9,Recap!I$82)</f>
        <v>0</v>
      </c>
      <c r="J84" s="17">
        <f>COUNTIF(Jan!$B9:$AF9,Recap!J$82)</f>
        <v>0</v>
      </c>
      <c r="K84" s="18">
        <f>COUNTIF(Jan!$B9:$AF9,Recap!K$82)</f>
        <v>0</v>
      </c>
      <c r="L84" s="16">
        <f>COUNTIF(Fev!$B9:$AF9,Recap!L$82)</f>
        <v>0</v>
      </c>
      <c r="M84" s="17">
        <f>COUNTIF(Fev!$B9:$AF9,Recap!M$82)</f>
        <v>0</v>
      </c>
      <c r="N84" s="17">
        <f>COUNTIF(Fev!$B9:$AF9,Recap!N$82)</f>
        <v>0</v>
      </c>
      <c r="O84" s="17">
        <f>COUNTIF(Fev!$B9:$AF9,Recap!O$82)</f>
        <v>0</v>
      </c>
      <c r="P84" s="17">
        <f>COUNTIF(Fev!$B9:$AF9,Recap!P$82)</f>
        <v>0</v>
      </c>
      <c r="Q84" s="17">
        <f>COUNTIF(Fev!$B9:$AF9,Recap!Q$82)</f>
        <v>0</v>
      </c>
      <c r="R84" s="17">
        <f>COUNTIF(Fev!$B9:$AF9,Recap!R$82)</f>
        <v>0</v>
      </c>
      <c r="S84" s="17">
        <f>COUNTIF(Fev!$B9:$AF9,Recap!S$82)</f>
        <v>0</v>
      </c>
      <c r="T84" s="17">
        <f>COUNTIF(Fev!$B9:$AF9,Recap!T$82)</f>
        <v>0</v>
      </c>
      <c r="U84" s="18">
        <f>COUNTIF(Fev!$B9:$AF9,Recap!U$82)</f>
        <v>0</v>
      </c>
      <c r="V84" s="16">
        <f>COUNTIF(Mar!$B9:$AF9,Recap!V$82)</f>
        <v>0</v>
      </c>
      <c r="W84" s="17">
        <f>COUNTIF(Mar!$B9:$AF9,Recap!W$82)</f>
        <v>0</v>
      </c>
      <c r="X84" s="17">
        <f>COUNTIF(Mar!$B9:$AF9,Recap!X$82)</f>
        <v>0</v>
      </c>
      <c r="Y84" s="17">
        <f>COUNTIF(Mar!$B9:$AF9,Recap!Y$82)</f>
        <v>0</v>
      </c>
      <c r="Z84" s="17">
        <f>COUNTIF(Mar!$B9:$AF9,Recap!Z$82)</f>
        <v>0</v>
      </c>
      <c r="AA84" s="17">
        <f>COUNTIF(Mar!$B9:$AF9,Recap!AA$82)</f>
        <v>0</v>
      </c>
      <c r="AB84" s="17">
        <f>COUNTIF(Mar!$B9:$AF9,Recap!AB$82)</f>
        <v>0</v>
      </c>
      <c r="AC84" s="17">
        <f>COUNTIF(Mar!$B9:$AF9,Recap!AC$82)</f>
        <v>0</v>
      </c>
      <c r="AD84" s="17">
        <f>COUNTIF(Mar!$B9:$AF9,Recap!AD$82)</f>
        <v>0</v>
      </c>
      <c r="AE84" s="18">
        <f>COUNTIF(Mar!$B9:$AF9,Recap!AE$82)</f>
        <v>0</v>
      </c>
      <c r="AF84" s="16">
        <f>COUNTIF(Avr!$B9:$AF9,Recap!AF$82)</f>
        <v>0</v>
      </c>
      <c r="AG84" s="17">
        <f>COUNTIF(Avr!$B9:$AF9,Recap!AG$82)</f>
        <v>0</v>
      </c>
      <c r="AH84" s="17">
        <f>COUNTIF(Avr!$B9:$AF9,Recap!AH$82)</f>
        <v>0</v>
      </c>
      <c r="AI84" s="17">
        <f>COUNTIF(Avr!$B9:$AF9,Recap!AI$82)</f>
        <v>0</v>
      </c>
      <c r="AJ84" s="17">
        <f>COUNTIF(Avr!$B9:$AF9,Recap!AJ$82)</f>
        <v>0</v>
      </c>
      <c r="AK84" s="17">
        <f>COUNTIF(Avr!$B9:$AF9,Recap!AK$82)</f>
        <v>0</v>
      </c>
      <c r="AL84" s="17">
        <f>COUNTIF(Avr!$B9:$AF9,Recap!AL$82)</f>
        <v>0</v>
      </c>
      <c r="AM84" s="17">
        <f>COUNTIF(Avr!$B9:$AF9,Recap!AM$82)</f>
        <v>0</v>
      </c>
      <c r="AN84" s="17">
        <f>COUNTIF(Avr!$B9:$AF9,Recap!AN$82)</f>
        <v>0</v>
      </c>
      <c r="AO84" s="18">
        <f>COUNTIF(Avr!$B9:$AF9,Recap!AO$82)</f>
        <v>0</v>
      </c>
      <c r="AP84" s="16">
        <f>COUNTIF(Mai!$B9:$AF9,Recap!AP$82)</f>
        <v>0</v>
      </c>
      <c r="AQ84" s="17">
        <f>COUNTIF(Mai!$B9:$AF9,Recap!AQ$82)</f>
        <v>0</v>
      </c>
      <c r="AR84" s="17">
        <f>COUNTIF(Mai!$B9:$AF9,Recap!AR$82)</f>
        <v>0</v>
      </c>
      <c r="AS84" s="17">
        <f>COUNTIF(Mai!$B9:$AF9,Recap!AS$82)</f>
        <v>0</v>
      </c>
      <c r="AT84" s="17">
        <f>COUNTIF(Mai!$B9:$AF9,Recap!AT$82)</f>
        <v>0</v>
      </c>
      <c r="AU84" s="17">
        <f>COUNTIF(Mai!$B9:$AF9,Recap!AU$82)</f>
        <v>0</v>
      </c>
      <c r="AV84" s="17">
        <f>COUNTIF(Mai!$B9:$AF9,Recap!AV$82)</f>
        <v>0</v>
      </c>
      <c r="AW84" s="17">
        <f>COUNTIF(Mai!$B9:$AF9,Recap!AW$82)</f>
        <v>0</v>
      </c>
      <c r="AX84" s="17">
        <f>COUNTIF(Mai!$B9:$AF9,Recap!AX$82)</f>
        <v>0</v>
      </c>
      <c r="AY84" s="18">
        <f>COUNTIF(Mai!$B9:$AF9,Recap!AY$82)</f>
        <v>0</v>
      </c>
      <c r="AZ84" s="16">
        <f>COUNTIF(Jun!$B9:$AF9,Recap!AZ$82)</f>
        <v>0</v>
      </c>
      <c r="BA84" s="17">
        <f>COUNTIF(Jun!$B9:$AF9,Recap!BA$82)</f>
        <v>0</v>
      </c>
      <c r="BB84" s="17">
        <f>COUNTIF(Jun!$B9:$AF9,Recap!BB$82)</f>
        <v>0</v>
      </c>
      <c r="BC84" s="17">
        <f>COUNTIF(Jun!$B9:$AF9,Recap!BC$82)</f>
        <v>0</v>
      </c>
      <c r="BD84" s="17">
        <f>COUNTIF(Jun!$B9:$AF9,Recap!BD$82)</f>
        <v>0</v>
      </c>
      <c r="BE84" s="17">
        <f>COUNTIF(Jun!$B9:$AF9,Recap!BE$82)</f>
        <v>0</v>
      </c>
      <c r="BF84" s="17">
        <f>COUNTIF(Jun!$B9:$AF9,Recap!BF$82)</f>
        <v>0</v>
      </c>
      <c r="BG84" s="17">
        <f>COUNTIF(Jun!$B9:$AF9,Recap!BG$82)</f>
        <v>0</v>
      </c>
      <c r="BH84" s="17">
        <f>COUNTIF(Jun!$B9:$AF9,Recap!BH$82)</f>
        <v>0</v>
      </c>
      <c r="BI84" s="18">
        <f>COUNTIF(Jun!$B9:$AF9,Recap!BI$82)</f>
        <v>0</v>
      </c>
      <c r="BJ84" s="16">
        <f>COUNTIF(Jul!$B9:$AF9,Recap!BT$82)</f>
        <v>0</v>
      </c>
      <c r="BK84" s="17">
        <f>COUNTIF(Jul!$B9:$AF9,Recap!BU$82)</f>
        <v>0</v>
      </c>
      <c r="BL84" s="17">
        <f>COUNTIF(Jul!$B9:$AF9,Recap!BV$82)</f>
        <v>0</v>
      </c>
      <c r="BM84" s="17">
        <f>COUNTIF(Jul!$B9:$AF9,Recap!BW$82)</f>
        <v>0</v>
      </c>
      <c r="BN84" s="17">
        <f>COUNTIF(Jul!$B9:$AF9,Recap!BX$82)</f>
        <v>0</v>
      </c>
      <c r="BO84" s="17">
        <f>COUNTIF(Jul!$B9:$AF9,Recap!BY$82)</f>
        <v>0</v>
      </c>
      <c r="BP84" s="17">
        <f>COUNTIF(Jul!$B9:$AF9,Recap!BZ$82)</f>
        <v>0</v>
      </c>
      <c r="BQ84" s="17">
        <f>COUNTIF(Jul!$B9:$AF9,Recap!CA$82)</f>
        <v>0</v>
      </c>
      <c r="BR84" s="17">
        <f>COUNTIF(Jul!$B9:$AF9,Recap!CB$82)</f>
        <v>0</v>
      </c>
      <c r="BS84" s="18">
        <f>COUNTIF(Jul!$B9:$AF9,Recap!CC$82)</f>
        <v>0</v>
      </c>
      <c r="BT84" s="16">
        <f>COUNTIF(Aou!$B9:$AF9,Recap!CD$82)</f>
        <v>0</v>
      </c>
      <c r="BU84" s="17">
        <f>COUNTIF(Aou!$B9:$AF9,Recap!CE$82)</f>
        <v>0</v>
      </c>
      <c r="BV84" s="17">
        <f>COUNTIF(Aou!$B9:$AF9,Recap!CF$82)</f>
        <v>0</v>
      </c>
      <c r="BW84" s="17">
        <f>COUNTIF(Aou!$B9:$AF9,Recap!CG$82)</f>
        <v>0</v>
      </c>
      <c r="BX84" s="17">
        <f>COUNTIF(Aou!$B9:$AF9,Recap!CH$82)</f>
        <v>0</v>
      </c>
      <c r="BY84" s="17">
        <f>COUNTIF(Aou!$B9:$AF9,Recap!CI$82)</f>
        <v>0</v>
      </c>
      <c r="BZ84" s="17">
        <f>COUNTIF(Aou!$B9:$AF9,Recap!CJ$82)</f>
        <v>0</v>
      </c>
      <c r="CA84" s="17">
        <f>COUNTIF(Aou!$B9:$AF9,Recap!CK$82)</f>
        <v>0</v>
      </c>
      <c r="CB84" s="17">
        <f>COUNTIF(Aou!$B9:$AF9,Recap!CL$82)</f>
        <v>0</v>
      </c>
      <c r="CC84" s="18">
        <f>COUNTIF(Aou!$B9:$AF9,Recap!CM$82)</f>
        <v>0</v>
      </c>
      <c r="CD84" s="16">
        <f>COUNTIF(Sep!$B9:$AF9,Recap!CN$82)</f>
        <v>0</v>
      </c>
      <c r="CE84" s="17">
        <f>COUNTIF(Sep!$B9:$AF9,Recap!CO$82)</f>
        <v>0</v>
      </c>
      <c r="CF84" s="17">
        <f>COUNTIF(Sep!$B9:$AF9,Recap!CP$82)</f>
        <v>0</v>
      </c>
      <c r="CG84" s="17">
        <f>COUNTIF(Sep!$B9:$AF9,Recap!CQ$82)</f>
        <v>0</v>
      </c>
      <c r="CH84" s="17">
        <f>COUNTIF(Sep!$B9:$AF9,Recap!CR$82)</f>
        <v>0</v>
      </c>
      <c r="CI84" s="17">
        <f>COUNTIF(Sep!$B9:$AF9,Recap!CS$82)</f>
        <v>0</v>
      </c>
      <c r="CJ84" s="17">
        <f>COUNTIF(Sep!$B9:$AF9,Recap!CT$82)</f>
        <v>0</v>
      </c>
      <c r="CK84" s="17">
        <f>COUNTIF(Sep!$B9:$AF9,Recap!CU$82)</f>
        <v>0</v>
      </c>
      <c r="CL84" s="17">
        <f>COUNTIF(Sep!$B9:$AF9,Recap!CV$82)</f>
        <v>0</v>
      </c>
      <c r="CM84" s="18">
        <f>COUNTIF(Sep!$B9:$AF9,Recap!CW$82)</f>
        <v>0</v>
      </c>
      <c r="CN84" s="16">
        <f>COUNTIF(Oct!$B9:$AF9,Recap!CX$82)</f>
        <v>0</v>
      </c>
      <c r="CO84" s="17">
        <f>COUNTIF(Oct!$B9:$AF9,Recap!CY$82)</f>
        <v>0</v>
      </c>
      <c r="CP84" s="17">
        <f>COUNTIF(Oct!$B9:$AF9,Recap!CZ$82)</f>
        <v>0</v>
      </c>
      <c r="CQ84" s="17">
        <f>COUNTIF(Oct!$B9:$AF9,Recap!DA$82)</f>
        <v>0</v>
      </c>
      <c r="CR84" s="17">
        <f>COUNTIF(Oct!$B9:$AF9,Recap!DB$82)</f>
        <v>0</v>
      </c>
      <c r="CS84" s="17">
        <f>COUNTIF(Oct!$B9:$AF9,Recap!DC$82)</f>
        <v>0</v>
      </c>
      <c r="CT84" s="17">
        <f>COUNTIF(Oct!$B9:$AF9,Recap!DD$82)</f>
        <v>0</v>
      </c>
      <c r="CU84" s="17">
        <f>COUNTIF(Oct!$B9:$AF9,Recap!DE$82)</f>
        <v>0</v>
      </c>
      <c r="CV84" s="17">
        <f>COUNTIF(Oct!$B9:$AF9,Recap!DF$82)</f>
        <v>0</v>
      </c>
      <c r="CW84" s="18">
        <f>COUNTIF(Oct!$B9:$AF9,Recap!DG$82)</f>
        <v>0</v>
      </c>
      <c r="CX84" s="16">
        <f>COUNTIF(Nov!$B9:$AF9,Recap!DH$82)</f>
        <v>0</v>
      </c>
      <c r="CY84" s="17">
        <f>COUNTIF(Nov!$B9:$AF9,Recap!DI$82)</f>
        <v>0</v>
      </c>
      <c r="CZ84" s="17">
        <f>COUNTIF(Nov!$B9:$AF9,Recap!DJ$82)</f>
        <v>0</v>
      </c>
      <c r="DA84" s="17">
        <f>COUNTIF(Nov!$B9:$AF9,Recap!DK$82)</f>
        <v>0</v>
      </c>
      <c r="DB84" s="17">
        <f>COUNTIF(Nov!$B9:$AF9,Recap!DL$82)</f>
        <v>0</v>
      </c>
      <c r="DC84" s="17">
        <f>COUNTIF(Nov!$B9:$AF9,Recap!DM$82)</f>
        <v>0</v>
      </c>
      <c r="DD84" s="17">
        <f>COUNTIF(Nov!$B9:$AF9,Recap!DN$82)</f>
        <v>0</v>
      </c>
      <c r="DE84" s="17">
        <f>COUNTIF(Nov!$B9:$AF9,Recap!DO$82)</f>
        <v>0</v>
      </c>
      <c r="DF84" s="17">
        <f>COUNTIF(Nov!$B9:$AF9,Recap!DP$82)</f>
        <v>0</v>
      </c>
      <c r="DG84" s="18">
        <f>COUNTIF(Nov!$B9:$AF9,Recap!DQ$82)</f>
        <v>0</v>
      </c>
      <c r="DH84" s="16">
        <f>COUNTIF(Dec!$B9:$AF9,Recap!DR$82)</f>
        <v>0</v>
      </c>
      <c r="DI84" s="17">
        <f>COUNTIF(Dec!$B9:$AF9,Recap!DS$82)</f>
        <v>0</v>
      </c>
      <c r="DJ84" s="17">
        <f>COUNTIF(Dec!$B9:$AF9,Recap!DT$82)</f>
        <v>0</v>
      </c>
      <c r="DK84" s="17">
        <f>COUNTIF(Dec!$B9:$AF9,Recap!DU$82)</f>
        <v>0</v>
      </c>
      <c r="DL84" s="17">
        <f>COUNTIF(Dec!$B9:$AF9,Recap!DV$82)</f>
        <v>0</v>
      </c>
      <c r="DM84" s="17">
        <f>COUNTIF(Dec!$B9:$AF9,Recap!DW$82)</f>
        <v>0</v>
      </c>
      <c r="DN84" s="17">
        <f>COUNTIF(Dec!$B9:$AF9,Recap!DX$82)</f>
        <v>0</v>
      </c>
      <c r="DO84" s="17">
        <f>COUNTIF(Dec!$B9:$AF9,Recap!DY$82)</f>
        <v>0</v>
      </c>
      <c r="DP84" s="17">
        <f>COUNTIF(Dec!$B9:$AF9,Recap!DZ$82)</f>
        <v>0</v>
      </c>
      <c r="DQ84" s="18">
        <f>COUNTIF(Dec!$B9:$AF9,Recap!EA$82)</f>
        <v>0</v>
      </c>
      <c r="DR84" s="16">
        <f>COUNTIF('Jan (2)'!B9:AF9,Recap!DR$82)</f>
        <v>0</v>
      </c>
      <c r="DS84" s="17">
        <f>COUNTIF('Jan (2)'!C9:AG9,Recap!DS$82)</f>
        <v>0</v>
      </c>
      <c r="DT84" s="17">
        <f>COUNTIF('Jan (2)'!D9:AH9,Recap!DT$82)</f>
        <v>0</v>
      </c>
      <c r="DU84" s="17">
        <f>COUNTIF('Jan (2)'!E9:AI9,Recap!DU$82)</f>
        <v>0</v>
      </c>
      <c r="DV84" s="17">
        <f>COUNTIF('Jan (2)'!F9:AJ9,Recap!DV$82)</f>
        <v>0</v>
      </c>
      <c r="DW84" s="17">
        <f>COUNTIF('Jan (2)'!G9:AK9,Recap!DW$82)</f>
        <v>0</v>
      </c>
      <c r="DX84" s="17">
        <f>COUNTIF('Jan (2)'!H9:AL9,Recap!DX$82)</f>
        <v>0</v>
      </c>
      <c r="DY84" s="17">
        <f>COUNTIF('Jan (2)'!I9:AM9,Recap!DY$82)</f>
        <v>0</v>
      </c>
      <c r="DZ84" s="17">
        <f>COUNTIF('Jan (2)'!J9:AN9,Recap!DZ$82)</f>
        <v>0</v>
      </c>
      <c r="EA84" s="18">
        <f>COUNTIF('Jan (2)'!K9:AO9,Recap!EA$82)</f>
        <v>0</v>
      </c>
      <c r="EB84" s="16">
        <f t="shared" si="0"/>
        <v>0</v>
      </c>
      <c r="EC84" s="17">
        <f t="shared" si="0"/>
        <v>0</v>
      </c>
      <c r="ED84" s="17">
        <f t="shared" si="0"/>
        <v>0</v>
      </c>
      <c r="EE84" s="17">
        <f t="shared" si="0"/>
        <v>0</v>
      </c>
      <c r="EF84" s="17">
        <f t="shared" si="0"/>
        <v>0</v>
      </c>
      <c r="EG84" s="17">
        <f t="shared" si="0"/>
        <v>0</v>
      </c>
      <c r="EH84" s="17">
        <f t="shared" si="0"/>
        <v>0</v>
      </c>
      <c r="EI84" s="17">
        <f t="shared" si="0"/>
        <v>0</v>
      </c>
      <c r="EJ84" s="17">
        <f t="shared" si="0"/>
        <v>0</v>
      </c>
      <c r="EK84" s="18">
        <f t="shared" si="0"/>
        <v>0</v>
      </c>
    </row>
    <row r="85" spans="1:150" hidden="1" x14ac:dyDescent="0.25">
      <c r="B85" s="16">
        <f>COUNTIF(Jan!$B10:$AF10,Recap!B$82)</f>
        <v>0</v>
      </c>
      <c r="C85" s="17">
        <f>COUNTIF(Jan!$B10:$AF10,Recap!C$82)</f>
        <v>0</v>
      </c>
      <c r="D85" s="17">
        <f>COUNTIF(Jan!$B10:$AF10,Recap!D$82)</f>
        <v>0</v>
      </c>
      <c r="E85" s="17">
        <f>COUNTIF(Jan!$B10:$AF10,Recap!E$82)</f>
        <v>0</v>
      </c>
      <c r="F85" s="17">
        <f>COUNTIF(Jan!$B10:$AF10,Recap!F$82)</f>
        <v>0</v>
      </c>
      <c r="G85" s="17">
        <f>COUNTIF(Jan!$B10:$AF10,Recap!G$82)</f>
        <v>0</v>
      </c>
      <c r="H85" s="17">
        <f>COUNTIF(Jan!$B10:$AF10,Recap!H$82)</f>
        <v>0</v>
      </c>
      <c r="I85" s="17">
        <f>COUNTIF(Jan!$B10:$AF10,Recap!I$82)</f>
        <v>0</v>
      </c>
      <c r="J85" s="17">
        <f>COUNTIF(Jan!$B10:$AF10,Recap!J$82)</f>
        <v>0</v>
      </c>
      <c r="K85" s="18">
        <f>COUNTIF(Jan!$B10:$AF10,Recap!K$82)</f>
        <v>0</v>
      </c>
      <c r="L85" s="16">
        <f>COUNTIF(Fev!$B10:$AF10,Recap!L$82)</f>
        <v>0</v>
      </c>
      <c r="M85" s="17">
        <f>COUNTIF(Fev!$B10:$AF10,Recap!M$82)</f>
        <v>0</v>
      </c>
      <c r="N85" s="17">
        <f>COUNTIF(Fev!$B10:$AF10,Recap!N$82)</f>
        <v>0</v>
      </c>
      <c r="O85" s="17">
        <f>COUNTIF(Fev!$B10:$AF10,Recap!O$82)</f>
        <v>0</v>
      </c>
      <c r="P85" s="17">
        <f>COUNTIF(Fev!$B10:$AF10,Recap!P$82)</f>
        <v>0</v>
      </c>
      <c r="Q85" s="17">
        <f>COUNTIF(Fev!$B10:$AF10,Recap!Q$82)</f>
        <v>0</v>
      </c>
      <c r="R85" s="17">
        <f>COUNTIF(Fev!$B10:$AF10,Recap!R$82)</f>
        <v>0</v>
      </c>
      <c r="S85" s="17">
        <f>COUNTIF(Fev!$B10:$AF10,Recap!S$82)</f>
        <v>0</v>
      </c>
      <c r="T85" s="17">
        <f>COUNTIF(Fev!$B10:$AF10,Recap!T$82)</f>
        <v>0</v>
      </c>
      <c r="U85" s="18">
        <f>COUNTIF(Fev!$B10:$AF10,Recap!U$82)</f>
        <v>0</v>
      </c>
      <c r="V85" s="16">
        <f>COUNTIF(Mar!$B10:$AF10,Recap!V$82)</f>
        <v>0</v>
      </c>
      <c r="W85" s="17">
        <f>COUNTIF(Mar!$B10:$AF10,Recap!W$82)</f>
        <v>0</v>
      </c>
      <c r="X85" s="17">
        <f>COUNTIF(Mar!$B10:$AF10,Recap!X$82)</f>
        <v>0</v>
      </c>
      <c r="Y85" s="17">
        <f>COUNTIF(Mar!$B10:$AF10,Recap!Y$82)</f>
        <v>0</v>
      </c>
      <c r="Z85" s="17">
        <f>COUNTIF(Mar!$B10:$AF10,Recap!Z$82)</f>
        <v>0</v>
      </c>
      <c r="AA85" s="17">
        <f>COUNTIF(Mar!$B10:$AF10,Recap!AA$82)</f>
        <v>0</v>
      </c>
      <c r="AB85" s="17">
        <f>COUNTIF(Mar!$B10:$AF10,Recap!AB$82)</f>
        <v>0</v>
      </c>
      <c r="AC85" s="17">
        <f>COUNTIF(Mar!$B10:$AF10,Recap!AC$82)</f>
        <v>0</v>
      </c>
      <c r="AD85" s="17">
        <f>COUNTIF(Mar!$B10:$AF10,Recap!AD$82)</f>
        <v>0</v>
      </c>
      <c r="AE85" s="18">
        <f>COUNTIF(Mar!$B10:$AF10,Recap!AE$82)</f>
        <v>0</v>
      </c>
      <c r="AF85" s="16">
        <f>COUNTIF(Avr!$B10:$AF10,Recap!AF$82)</f>
        <v>0</v>
      </c>
      <c r="AG85" s="17">
        <f>COUNTIF(Avr!$B10:$AF10,Recap!AG$82)</f>
        <v>0</v>
      </c>
      <c r="AH85" s="17">
        <f>COUNTIF(Avr!$B10:$AF10,Recap!AH$82)</f>
        <v>0</v>
      </c>
      <c r="AI85" s="17">
        <f>COUNTIF(Avr!$B10:$AF10,Recap!AI$82)</f>
        <v>0</v>
      </c>
      <c r="AJ85" s="17">
        <f>COUNTIF(Avr!$B10:$AF10,Recap!AJ$82)</f>
        <v>0</v>
      </c>
      <c r="AK85" s="17">
        <f>COUNTIF(Avr!$B10:$AF10,Recap!AK$82)</f>
        <v>0</v>
      </c>
      <c r="AL85" s="17">
        <f>COUNTIF(Avr!$B10:$AF10,Recap!AL$82)</f>
        <v>0</v>
      </c>
      <c r="AM85" s="17">
        <f>COUNTIF(Avr!$B10:$AF10,Recap!AM$82)</f>
        <v>0</v>
      </c>
      <c r="AN85" s="17">
        <f>COUNTIF(Avr!$B10:$AF10,Recap!AN$82)</f>
        <v>0</v>
      </c>
      <c r="AO85" s="18">
        <f>COUNTIF(Avr!$B10:$AF10,Recap!AO$82)</f>
        <v>0</v>
      </c>
      <c r="AP85" s="16">
        <f>COUNTIF(Mai!$B10:$AF10,Recap!AP$82)</f>
        <v>0</v>
      </c>
      <c r="AQ85" s="17">
        <f>COUNTIF(Mai!$B10:$AF10,Recap!AQ$82)</f>
        <v>0</v>
      </c>
      <c r="AR85" s="17">
        <f>COUNTIF(Mai!$B10:$AF10,Recap!AR$82)</f>
        <v>0</v>
      </c>
      <c r="AS85" s="17">
        <f>COUNTIF(Mai!$B10:$AF10,Recap!AS$82)</f>
        <v>0</v>
      </c>
      <c r="AT85" s="17">
        <f>COUNTIF(Mai!$B10:$AF10,Recap!AT$82)</f>
        <v>0</v>
      </c>
      <c r="AU85" s="17">
        <f>COUNTIF(Mai!$B10:$AF10,Recap!AU$82)</f>
        <v>0</v>
      </c>
      <c r="AV85" s="17">
        <f>COUNTIF(Mai!$B10:$AF10,Recap!AV$82)</f>
        <v>0</v>
      </c>
      <c r="AW85" s="17">
        <f>COUNTIF(Mai!$B10:$AF10,Recap!AW$82)</f>
        <v>0</v>
      </c>
      <c r="AX85" s="17">
        <f>COUNTIF(Mai!$B10:$AF10,Recap!AX$82)</f>
        <v>0</v>
      </c>
      <c r="AY85" s="18">
        <f>COUNTIF(Mai!$B10:$AF10,Recap!AY$82)</f>
        <v>0</v>
      </c>
      <c r="AZ85" s="16">
        <f>COUNTIF(Jun!$B10:$AF10,Recap!AZ$82)</f>
        <v>0</v>
      </c>
      <c r="BA85" s="17">
        <f>COUNTIF(Jun!$B10:$AF10,Recap!BA$82)</f>
        <v>0</v>
      </c>
      <c r="BB85" s="17">
        <f>COUNTIF(Jun!$B10:$AF10,Recap!BB$82)</f>
        <v>0</v>
      </c>
      <c r="BC85" s="17">
        <f>COUNTIF(Jun!$B10:$AF10,Recap!BC$82)</f>
        <v>0</v>
      </c>
      <c r="BD85" s="17">
        <f>COUNTIF(Jun!$B10:$AF10,Recap!BD$82)</f>
        <v>0</v>
      </c>
      <c r="BE85" s="17">
        <f>COUNTIF(Jun!$B10:$AF10,Recap!BE$82)</f>
        <v>0</v>
      </c>
      <c r="BF85" s="17">
        <f>COUNTIF(Jun!$B10:$AF10,Recap!BF$82)</f>
        <v>0</v>
      </c>
      <c r="BG85" s="17">
        <f>COUNTIF(Jun!$B10:$AF10,Recap!BG$82)</f>
        <v>0</v>
      </c>
      <c r="BH85" s="17">
        <f>COUNTIF(Jun!$B10:$AF10,Recap!BH$82)</f>
        <v>0</v>
      </c>
      <c r="BI85" s="18">
        <f>COUNTIF(Jun!$B10:$AF10,Recap!BI$82)</f>
        <v>0</v>
      </c>
      <c r="BJ85" s="16">
        <f>COUNTIF(Jul!$B10:$AF10,Recap!BT$82)</f>
        <v>0</v>
      </c>
      <c r="BK85" s="17">
        <f>COUNTIF(Jul!$B10:$AF10,Recap!BU$82)</f>
        <v>0</v>
      </c>
      <c r="BL85" s="17">
        <f>COUNTIF(Jul!$B10:$AF10,Recap!BV$82)</f>
        <v>0</v>
      </c>
      <c r="BM85" s="17">
        <f>COUNTIF(Jul!$B10:$AF10,Recap!BW$82)</f>
        <v>0</v>
      </c>
      <c r="BN85" s="17">
        <f>COUNTIF(Jul!$B10:$AF10,Recap!BX$82)</f>
        <v>0</v>
      </c>
      <c r="BO85" s="17">
        <f>COUNTIF(Jul!$B10:$AF10,Recap!BY$82)</f>
        <v>0</v>
      </c>
      <c r="BP85" s="17">
        <f>COUNTIF(Jul!$B10:$AF10,Recap!BZ$82)</f>
        <v>0</v>
      </c>
      <c r="BQ85" s="17">
        <f>COUNTIF(Jul!$B10:$AF10,Recap!CA$82)</f>
        <v>0</v>
      </c>
      <c r="BR85" s="17">
        <f>COUNTIF(Jul!$B10:$AF10,Recap!CB$82)</f>
        <v>0</v>
      </c>
      <c r="BS85" s="18">
        <f>COUNTIF(Jul!$B10:$AF10,Recap!CC$82)</f>
        <v>0</v>
      </c>
      <c r="BT85" s="16">
        <f>COUNTIF(Aou!$B10:$AF10,Recap!CD$82)</f>
        <v>0</v>
      </c>
      <c r="BU85" s="17">
        <f>COUNTIF(Aou!$B10:$AF10,Recap!CE$82)</f>
        <v>0</v>
      </c>
      <c r="BV85" s="17">
        <f>COUNTIF(Aou!$B10:$AF10,Recap!CF$82)</f>
        <v>0</v>
      </c>
      <c r="BW85" s="17">
        <f>COUNTIF(Aou!$B10:$AF10,Recap!CG$82)</f>
        <v>0</v>
      </c>
      <c r="BX85" s="17">
        <f>COUNTIF(Aou!$B10:$AF10,Recap!CH$82)</f>
        <v>0</v>
      </c>
      <c r="BY85" s="17">
        <f>COUNTIF(Aou!$B10:$AF10,Recap!CI$82)</f>
        <v>0</v>
      </c>
      <c r="BZ85" s="17">
        <f>COUNTIF(Aou!$B10:$AF10,Recap!CJ$82)</f>
        <v>0</v>
      </c>
      <c r="CA85" s="17">
        <f>COUNTIF(Aou!$B10:$AF10,Recap!CK$82)</f>
        <v>0</v>
      </c>
      <c r="CB85" s="17">
        <f>COUNTIF(Aou!$B10:$AF10,Recap!CL$82)</f>
        <v>0</v>
      </c>
      <c r="CC85" s="18">
        <f>COUNTIF(Aou!$B10:$AF10,Recap!CM$82)</f>
        <v>0</v>
      </c>
      <c r="CD85" s="16">
        <f>COUNTIF(Sep!$B10:$AF10,Recap!CN$82)</f>
        <v>0</v>
      </c>
      <c r="CE85" s="17">
        <f>COUNTIF(Sep!$B10:$AF10,Recap!CO$82)</f>
        <v>0</v>
      </c>
      <c r="CF85" s="17">
        <f>COUNTIF(Sep!$B10:$AF10,Recap!CP$82)</f>
        <v>0</v>
      </c>
      <c r="CG85" s="17">
        <f>COUNTIF(Sep!$B10:$AF10,Recap!CQ$82)</f>
        <v>0</v>
      </c>
      <c r="CH85" s="17">
        <f>COUNTIF(Sep!$B10:$AF10,Recap!CR$82)</f>
        <v>0</v>
      </c>
      <c r="CI85" s="17">
        <f>COUNTIF(Sep!$B10:$AF10,Recap!CS$82)</f>
        <v>0</v>
      </c>
      <c r="CJ85" s="17">
        <f>COUNTIF(Sep!$B10:$AF10,Recap!CT$82)</f>
        <v>0</v>
      </c>
      <c r="CK85" s="17">
        <f>COUNTIF(Sep!$B10:$AF10,Recap!CU$82)</f>
        <v>0</v>
      </c>
      <c r="CL85" s="17">
        <f>COUNTIF(Sep!$B10:$AF10,Recap!CV$82)</f>
        <v>0</v>
      </c>
      <c r="CM85" s="18">
        <f>COUNTIF(Sep!$B10:$AF10,Recap!CW$82)</f>
        <v>0</v>
      </c>
      <c r="CN85" s="16">
        <f>COUNTIF(Oct!$B10:$AF10,Recap!CX$82)</f>
        <v>0</v>
      </c>
      <c r="CO85" s="17">
        <f>COUNTIF(Oct!$B10:$AF10,Recap!CY$82)</f>
        <v>0</v>
      </c>
      <c r="CP85" s="17">
        <f>COUNTIF(Oct!$B10:$AF10,Recap!CZ$82)</f>
        <v>0</v>
      </c>
      <c r="CQ85" s="17">
        <f>COUNTIF(Oct!$B10:$AF10,Recap!DA$82)</f>
        <v>0</v>
      </c>
      <c r="CR85" s="17">
        <f>COUNTIF(Oct!$B10:$AF10,Recap!DB$82)</f>
        <v>0</v>
      </c>
      <c r="CS85" s="17">
        <f>COUNTIF(Oct!$B10:$AF10,Recap!DC$82)</f>
        <v>0</v>
      </c>
      <c r="CT85" s="17">
        <f>COUNTIF(Oct!$B10:$AF10,Recap!DD$82)</f>
        <v>0</v>
      </c>
      <c r="CU85" s="17">
        <f>COUNTIF(Oct!$B10:$AF10,Recap!DE$82)</f>
        <v>0</v>
      </c>
      <c r="CV85" s="17">
        <f>COUNTIF(Oct!$B10:$AF10,Recap!DF$82)</f>
        <v>0</v>
      </c>
      <c r="CW85" s="18">
        <f>COUNTIF(Oct!$B10:$AF10,Recap!DG$82)</f>
        <v>0</v>
      </c>
      <c r="CX85" s="16">
        <f>COUNTIF(Nov!$B10:$AF10,Recap!DH$82)</f>
        <v>0</v>
      </c>
      <c r="CY85" s="17">
        <f>COUNTIF(Nov!$B10:$AF10,Recap!DI$82)</f>
        <v>0</v>
      </c>
      <c r="CZ85" s="17">
        <f>COUNTIF(Nov!$B10:$AF10,Recap!DJ$82)</f>
        <v>0</v>
      </c>
      <c r="DA85" s="17">
        <f>COUNTIF(Nov!$B10:$AF10,Recap!DK$82)</f>
        <v>0</v>
      </c>
      <c r="DB85" s="17">
        <f>COUNTIF(Nov!$B10:$AF10,Recap!DL$82)</f>
        <v>0</v>
      </c>
      <c r="DC85" s="17">
        <f>COUNTIF(Nov!$B10:$AF10,Recap!DM$82)</f>
        <v>0</v>
      </c>
      <c r="DD85" s="17">
        <f>COUNTIF(Nov!$B10:$AF10,Recap!DN$82)</f>
        <v>0</v>
      </c>
      <c r="DE85" s="17">
        <f>COUNTIF(Nov!$B10:$AF10,Recap!DO$82)</f>
        <v>0</v>
      </c>
      <c r="DF85" s="17">
        <f>COUNTIF(Nov!$B10:$AF10,Recap!DP$82)</f>
        <v>0</v>
      </c>
      <c r="DG85" s="18">
        <f>COUNTIF(Nov!$B10:$AF10,Recap!DQ$82)</f>
        <v>0</v>
      </c>
      <c r="DH85" s="16">
        <f>COUNTIF(Dec!$B10:$AF10,Recap!DR$82)</f>
        <v>0</v>
      </c>
      <c r="DI85" s="17">
        <f>COUNTIF(Dec!$B10:$AF10,Recap!DS$82)</f>
        <v>0</v>
      </c>
      <c r="DJ85" s="17">
        <f>COUNTIF(Dec!$B10:$AF10,Recap!DT$82)</f>
        <v>0</v>
      </c>
      <c r="DK85" s="17">
        <f>COUNTIF(Dec!$B10:$AF10,Recap!DU$82)</f>
        <v>0</v>
      </c>
      <c r="DL85" s="17">
        <f>COUNTIF(Dec!$B10:$AF10,Recap!DV$82)</f>
        <v>0</v>
      </c>
      <c r="DM85" s="17">
        <f>COUNTIF(Dec!$B10:$AF10,Recap!DW$82)</f>
        <v>0</v>
      </c>
      <c r="DN85" s="17">
        <f>COUNTIF(Dec!$B10:$AF10,Recap!DX$82)</f>
        <v>0</v>
      </c>
      <c r="DO85" s="17">
        <f>COUNTIF(Dec!$B10:$AF10,Recap!DY$82)</f>
        <v>0</v>
      </c>
      <c r="DP85" s="17">
        <f>COUNTIF(Dec!$B10:$AF10,Recap!DZ$82)</f>
        <v>0</v>
      </c>
      <c r="DQ85" s="18">
        <f>COUNTIF(Dec!$B10:$AF10,Recap!EA$82)</f>
        <v>0</v>
      </c>
      <c r="DR85" s="16">
        <f>COUNTIF('Jan (2)'!B10:AF10,Recap!DR$82)</f>
        <v>0</v>
      </c>
      <c r="DS85" s="17">
        <f>COUNTIF('Jan (2)'!C10:AG10,Recap!DS$82)</f>
        <v>0</v>
      </c>
      <c r="DT85" s="17">
        <f>COUNTIF('Jan (2)'!D10:AH10,Recap!DT$82)</f>
        <v>0</v>
      </c>
      <c r="DU85" s="17">
        <f>COUNTIF('Jan (2)'!E10:AI10,Recap!DU$82)</f>
        <v>0</v>
      </c>
      <c r="DV85" s="17">
        <f>COUNTIF('Jan (2)'!F10:AJ10,Recap!DV$82)</f>
        <v>0</v>
      </c>
      <c r="DW85" s="17">
        <f>COUNTIF('Jan (2)'!G10:AK10,Recap!DW$82)</f>
        <v>0</v>
      </c>
      <c r="DX85" s="17">
        <f>COUNTIF('Jan (2)'!H10:AL10,Recap!DX$82)</f>
        <v>0</v>
      </c>
      <c r="DY85" s="17">
        <f>COUNTIF('Jan (2)'!I10:AM10,Recap!DY$82)</f>
        <v>0</v>
      </c>
      <c r="DZ85" s="17">
        <f>COUNTIF('Jan (2)'!J10:AN10,Recap!DZ$82)</f>
        <v>0</v>
      </c>
      <c r="EA85" s="18">
        <f>COUNTIF('Jan (2)'!K10:AO10,Recap!EA$82)</f>
        <v>0</v>
      </c>
      <c r="EB85" s="16">
        <f t="shared" si="0"/>
        <v>0</v>
      </c>
      <c r="EC85" s="17">
        <f t="shared" si="0"/>
        <v>0</v>
      </c>
      <c r="ED85" s="17">
        <f t="shared" si="0"/>
        <v>0</v>
      </c>
      <c r="EE85" s="17">
        <f t="shared" si="0"/>
        <v>0</v>
      </c>
      <c r="EF85" s="17">
        <f t="shared" si="0"/>
        <v>0</v>
      </c>
      <c r="EG85" s="17">
        <f t="shared" si="0"/>
        <v>0</v>
      </c>
      <c r="EH85" s="17">
        <f t="shared" si="0"/>
        <v>0</v>
      </c>
      <c r="EI85" s="17">
        <f t="shared" si="0"/>
        <v>0</v>
      </c>
      <c r="EJ85" s="17">
        <f t="shared" si="0"/>
        <v>0</v>
      </c>
      <c r="EK85" s="18">
        <f t="shared" si="0"/>
        <v>0</v>
      </c>
    </row>
    <row r="86" spans="1:150" x14ac:dyDescent="0.25">
      <c r="A86" t="s">
        <v>7</v>
      </c>
      <c r="B86" s="16">
        <f>COUNTIF(Jan!$B11:$AF11,Recap!B$82)</f>
        <v>0</v>
      </c>
      <c r="C86" s="17">
        <f>COUNTIF(Jan!$B11:$AF11,Recap!C$82)</f>
        <v>0</v>
      </c>
      <c r="D86" s="17">
        <f>COUNTIF(Jan!$B11:$AF11,Recap!D$82)</f>
        <v>1</v>
      </c>
      <c r="E86" s="17">
        <f>COUNTIF(Jan!$B11:$AF11,Recap!E$82)</f>
        <v>0</v>
      </c>
      <c r="F86" s="17">
        <f>COUNTIF(Jan!$B11:$AF11,Recap!F$82)</f>
        <v>0</v>
      </c>
      <c r="G86" s="17">
        <f>COUNTIF(Jan!$B11:$AF11,Recap!G$82)</f>
        <v>0</v>
      </c>
      <c r="H86" s="17">
        <f>COUNTIF(Jan!$B11:$AF11,Recap!H$82)</f>
        <v>1</v>
      </c>
      <c r="I86" s="17">
        <f>COUNTIF(Jan!$B11:$AF11,Recap!I$82)</f>
        <v>0</v>
      </c>
      <c r="J86" s="17">
        <f>COUNTIF(Jan!$B11:$AF11,Recap!J$82)</f>
        <v>0</v>
      </c>
      <c r="K86" s="18">
        <f>COUNTIF(Jan!$B11:$AF11,Recap!K$82)</f>
        <v>0</v>
      </c>
      <c r="L86" s="16">
        <f>COUNTIF(Fev!$B11:$AF11,Recap!L$82)</f>
        <v>0</v>
      </c>
      <c r="M86" s="17">
        <f>COUNTIF(Fev!$B11:$AF11,Recap!M$82)</f>
        <v>0</v>
      </c>
      <c r="N86" s="17">
        <f>COUNTIF(Fev!$B11:$AF11,Recap!N$82)</f>
        <v>0</v>
      </c>
      <c r="O86" s="17">
        <f>COUNTIF(Fev!$B11:$AF11,Recap!O$82)</f>
        <v>0</v>
      </c>
      <c r="P86" s="17">
        <f>COUNTIF(Fev!$B11:$AF11,Recap!P$82)</f>
        <v>1</v>
      </c>
      <c r="Q86" s="17">
        <f>COUNTIF(Fev!$B11:$AF11,Recap!Q$82)</f>
        <v>0</v>
      </c>
      <c r="R86" s="17">
        <f>COUNTIF(Fev!$B11:$AF11,Recap!R$82)</f>
        <v>0</v>
      </c>
      <c r="S86" s="17">
        <f>COUNTIF(Fev!$B11:$AF11,Recap!S$82)</f>
        <v>0</v>
      </c>
      <c r="T86" s="17">
        <f>COUNTIF(Fev!$B11:$AF11,Recap!T$82)</f>
        <v>0</v>
      </c>
      <c r="U86" s="18">
        <f>COUNTIF(Fev!$B11:$AF11,Recap!U$82)</f>
        <v>0</v>
      </c>
      <c r="V86" s="16">
        <f>COUNTIF(Mar!$B11:$AF11,Recap!V$82)</f>
        <v>0</v>
      </c>
      <c r="W86" s="17">
        <f>COUNTIF(Mar!$B11:$AF11,Recap!W$82)</f>
        <v>0</v>
      </c>
      <c r="X86" s="17">
        <f>COUNTIF(Mar!$B11:$AF11,Recap!X$82)</f>
        <v>0</v>
      </c>
      <c r="Y86" s="17">
        <f>COUNTIF(Mar!$B11:$AF11,Recap!Y$82)</f>
        <v>0</v>
      </c>
      <c r="Z86" s="17">
        <f>COUNTIF(Mar!$B11:$AF11,Recap!Z$82)</f>
        <v>0</v>
      </c>
      <c r="AA86" s="17">
        <f>COUNTIF(Mar!$B11:$AF11,Recap!AA$82)</f>
        <v>0</v>
      </c>
      <c r="AB86" s="17">
        <f>COUNTIF(Mar!$B11:$AF11,Recap!AB$82)</f>
        <v>0</v>
      </c>
      <c r="AC86" s="17">
        <f>COUNTIF(Mar!$B11:$AF11,Recap!AC$82)</f>
        <v>0</v>
      </c>
      <c r="AD86" s="17">
        <f>COUNTIF(Mar!$B11:$AF11,Recap!AD$82)</f>
        <v>0</v>
      </c>
      <c r="AE86" s="18">
        <f>COUNTIF(Mar!$B11:$AF11,Recap!AE$82)</f>
        <v>0</v>
      </c>
      <c r="AF86" s="16">
        <f>COUNTIF(Avr!$B11:$AF11,Recap!AF$82)</f>
        <v>0</v>
      </c>
      <c r="AG86" s="17">
        <f>COUNTIF(Avr!$B11:$AF11,Recap!AG$82)</f>
        <v>0</v>
      </c>
      <c r="AH86" s="17">
        <f>COUNTIF(Avr!$B11:$AF11,Recap!AH$82)</f>
        <v>0</v>
      </c>
      <c r="AI86" s="17">
        <f>COUNTIF(Avr!$B11:$AF11,Recap!AI$82)</f>
        <v>0</v>
      </c>
      <c r="AJ86" s="17">
        <f>COUNTIF(Avr!$B11:$AF11,Recap!AJ$82)</f>
        <v>0</v>
      </c>
      <c r="AK86" s="17">
        <f>COUNTIF(Avr!$B11:$AF11,Recap!AK$82)</f>
        <v>0</v>
      </c>
      <c r="AL86" s="17">
        <f>COUNTIF(Avr!$B11:$AF11,Recap!AL$82)</f>
        <v>0</v>
      </c>
      <c r="AM86" s="17">
        <f>COUNTIF(Avr!$B11:$AF11,Recap!AM$82)</f>
        <v>0</v>
      </c>
      <c r="AN86" s="17">
        <f>COUNTIF(Avr!$B11:$AF11,Recap!AN$82)</f>
        <v>0</v>
      </c>
      <c r="AO86" s="18">
        <f>COUNTIF(Avr!$B11:$AF11,Recap!AO$82)</f>
        <v>0</v>
      </c>
      <c r="AP86" s="16">
        <f>COUNTIF(Mai!$B11:$AF11,Recap!AP$82)</f>
        <v>0</v>
      </c>
      <c r="AQ86" s="17">
        <f>COUNTIF(Mai!$B11:$AF11,Recap!AQ$82)</f>
        <v>0</v>
      </c>
      <c r="AR86" s="17">
        <f>COUNTIF(Mai!$B11:$AF11,Recap!AR$82)</f>
        <v>0</v>
      </c>
      <c r="AS86" s="17">
        <f>COUNTIF(Mai!$B11:$AF11,Recap!AS$82)</f>
        <v>0</v>
      </c>
      <c r="AT86" s="17">
        <f>COUNTIF(Mai!$B11:$AF11,Recap!AT$82)</f>
        <v>0</v>
      </c>
      <c r="AU86" s="17">
        <f>COUNTIF(Mai!$B11:$AF11,Recap!AU$82)</f>
        <v>0</v>
      </c>
      <c r="AV86" s="17">
        <f>COUNTIF(Mai!$B11:$AF11,Recap!AV$82)</f>
        <v>0</v>
      </c>
      <c r="AW86" s="17">
        <f>COUNTIF(Mai!$B11:$AF11,Recap!AW$82)</f>
        <v>0</v>
      </c>
      <c r="AX86" s="17">
        <f>COUNTIF(Mai!$B11:$AF11,Recap!AX$82)</f>
        <v>0</v>
      </c>
      <c r="AY86" s="18">
        <f>COUNTIF(Mai!$B11:$AF11,Recap!AY$82)</f>
        <v>0</v>
      </c>
      <c r="AZ86" s="16">
        <f>COUNTIF(Jun!$B11:$AF11,Recap!AZ$82)</f>
        <v>0</v>
      </c>
      <c r="BA86" s="17">
        <f>COUNTIF(Jun!$B11:$AF11,Recap!BA$82)</f>
        <v>0</v>
      </c>
      <c r="BB86" s="17">
        <f>COUNTIF(Jun!$B11:$AF11,Recap!BB$82)</f>
        <v>0</v>
      </c>
      <c r="BC86" s="17">
        <f>COUNTIF(Jun!$B11:$AF11,Recap!BC$82)</f>
        <v>0</v>
      </c>
      <c r="BD86" s="17">
        <f>COUNTIF(Jun!$B11:$AF11,Recap!BD$82)</f>
        <v>0</v>
      </c>
      <c r="BE86" s="17">
        <f>COUNTIF(Jun!$B11:$AF11,Recap!BE$82)</f>
        <v>0</v>
      </c>
      <c r="BF86" s="17">
        <f>COUNTIF(Jun!$B11:$AF11,Recap!BF$82)</f>
        <v>0</v>
      </c>
      <c r="BG86" s="17">
        <f>COUNTIF(Jun!$B11:$AF11,Recap!BG$82)</f>
        <v>0</v>
      </c>
      <c r="BH86" s="17">
        <f>COUNTIF(Jun!$B11:$AF11,Recap!BH$82)</f>
        <v>0</v>
      </c>
      <c r="BI86" s="18">
        <f>COUNTIF(Jun!$B11:$AF11,Recap!BI$82)</f>
        <v>0</v>
      </c>
      <c r="BJ86" s="16">
        <f>COUNTIF(Jul!$B11:$AF11,Recap!BT$82)</f>
        <v>0</v>
      </c>
      <c r="BK86" s="17">
        <f>COUNTIF(Jul!$B11:$AF11,Recap!BU$82)</f>
        <v>0</v>
      </c>
      <c r="BL86" s="17">
        <f>COUNTIF(Jul!$B11:$AF11,Recap!BV$82)</f>
        <v>0</v>
      </c>
      <c r="BM86" s="17">
        <f>COUNTIF(Jul!$B11:$AF11,Recap!BW$82)</f>
        <v>0</v>
      </c>
      <c r="BN86" s="17">
        <f>COUNTIF(Jul!$B11:$AF11,Recap!BX$82)</f>
        <v>0</v>
      </c>
      <c r="BO86" s="17">
        <f>COUNTIF(Jul!$B11:$AF11,Recap!BY$82)</f>
        <v>0</v>
      </c>
      <c r="BP86" s="17">
        <f>COUNTIF(Jul!$B11:$AF11,Recap!BZ$82)</f>
        <v>0</v>
      </c>
      <c r="BQ86" s="17">
        <f>COUNTIF(Jul!$B11:$AF11,Recap!CA$82)</f>
        <v>0</v>
      </c>
      <c r="BR86" s="17">
        <f>COUNTIF(Jul!$B11:$AF11,Recap!CB$82)</f>
        <v>0</v>
      </c>
      <c r="BS86" s="18">
        <f>COUNTIF(Jul!$B11:$AF11,Recap!CC$82)</f>
        <v>0</v>
      </c>
      <c r="BT86" s="16">
        <f>COUNTIF(Aou!$B11:$AF11,Recap!CD$82)</f>
        <v>0</v>
      </c>
      <c r="BU86" s="17">
        <f>COUNTIF(Aou!$B11:$AF11,Recap!CE$82)</f>
        <v>0</v>
      </c>
      <c r="BV86" s="17">
        <f>COUNTIF(Aou!$B11:$AF11,Recap!CF$82)</f>
        <v>0</v>
      </c>
      <c r="BW86" s="17">
        <f>COUNTIF(Aou!$B11:$AF11,Recap!CG$82)</f>
        <v>0</v>
      </c>
      <c r="BX86" s="17">
        <f>COUNTIF(Aou!$B11:$AF11,Recap!CH$82)</f>
        <v>0</v>
      </c>
      <c r="BY86" s="17">
        <f>COUNTIF(Aou!$B11:$AF11,Recap!CI$82)</f>
        <v>0</v>
      </c>
      <c r="BZ86" s="17">
        <f>COUNTIF(Aou!$B11:$AF11,Recap!CJ$82)</f>
        <v>0</v>
      </c>
      <c r="CA86" s="17">
        <f>COUNTIF(Aou!$B11:$AF11,Recap!CK$82)</f>
        <v>0</v>
      </c>
      <c r="CB86" s="17">
        <f>COUNTIF(Aou!$B11:$AF11,Recap!CL$82)</f>
        <v>0</v>
      </c>
      <c r="CC86" s="18">
        <f>COUNTIF(Aou!$B11:$AF11,Recap!CM$82)</f>
        <v>0</v>
      </c>
      <c r="CD86" s="16">
        <f>COUNTIF(Sep!$B11:$AF11,Recap!CN$82)</f>
        <v>0</v>
      </c>
      <c r="CE86" s="17">
        <f>COUNTIF(Sep!$B11:$AF11,Recap!CO$82)</f>
        <v>0</v>
      </c>
      <c r="CF86" s="17">
        <f>COUNTIF(Sep!$B11:$AF11,Recap!CP$82)</f>
        <v>0</v>
      </c>
      <c r="CG86" s="17">
        <f>COUNTIF(Sep!$B11:$AF11,Recap!CQ$82)</f>
        <v>0</v>
      </c>
      <c r="CH86" s="17">
        <f>COUNTIF(Sep!$B11:$AF11,Recap!CR$82)</f>
        <v>0</v>
      </c>
      <c r="CI86" s="17">
        <f>COUNTIF(Sep!$B11:$AF11,Recap!CS$82)</f>
        <v>0</v>
      </c>
      <c r="CJ86" s="17">
        <f>COUNTIF(Sep!$B11:$AF11,Recap!CT$82)</f>
        <v>0</v>
      </c>
      <c r="CK86" s="17">
        <f>COUNTIF(Sep!$B11:$AF11,Recap!CU$82)</f>
        <v>0</v>
      </c>
      <c r="CL86" s="17">
        <f>COUNTIF(Sep!$B11:$AF11,Recap!CV$82)</f>
        <v>0</v>
      </c>
      <c r="CM86" s="18">
        <f>COUNTIF(Sep!$B11:$AF11,Recap!CW$82)</f>
        <v>0</v>
      </c>
      <c r="CN86" s="16">
        <f>COUNTIF(Oct!$B11:$AF11,Recap!CX$82)</f>
        <v>0</v>
      </c>
      <c r="CO86" s="17">
        <f>COUNTIF(Oct!$B11:$AF11,Recap!CY$82)</f>
        <v>0</v>
      </c>
      <c r="CP86" s="17">
        <f>COUNTIF(Oct!$B11:$AF11,Recap!CZ$82)</f>
        <v>0</v>
      </c>
      <c r="CQ86" s="17">
        <f>COUNTIF(Oct!$B11:$AF11,Recap!DA$82)</f>
        <v>0</v>
      </c>
      <c r="CR86" s="17">
        <f>COUNTIF(Oct!$B11:$AF11,Recap!DB$82)</f>
        <v>0</v>
      </c>
      <c r="CS86" s="17">
        <f>COUNTIF(Oct!$B11:$AF11,Recap!DC$82)</f>
        <v>0</v>
      </c>
      <c r="CT86" s="17">
        <f>COUNTIF(Oct!$B11:$AF11,Recap!DD$82)</f>
        <v>0</v>
      </c>
      <c r="CU86" s="17">
        <f>COUNTIF(Oct!$B11:$AF11,Recap!DE$82)</f>
        <v>0</v>
      </c>
      <c r="CV86" s="17">
        <f>COUNTIF(Oct!$B11:$AF11,Recap!DF$82)</f>
        <v>0</v>
      </c>
      <c r="CW86" s="18">
        <f>COUNTIF(Oct!$B11:$AF11,Recap!DG$82)</f>
        <v>0</v>
      </c>
      <c r="CX86" s="16">
        <f>COUNTIF(Nov!$B11:$AF11,Recap!DH$82)</f>
        <v>0</v>
      </c>
      <c r="CY86" s="17">
        <f>COUNTIF(Nov!$B11:$AF11,Recap!DI$82)</f>
        <v>0</v>
      </c>
      <c r="CZ86" s="17">
        <f>COUNTIF(Nov!$B11:$AF11,Recap!DJ$82)</f>
        <v>0</v>
      </c>
      <c r="DA86" s="17">
        <f>COUNTIF(Nov!$B11:$AF11,Recap!DK$82)</f>
        <v>0</v>
      </c>
      <c r="DB86" s="17">
        <f>COUNTIF(Nov!$B11:$AF11,Recap!DL$82)</f>
        <v>0</v>
      </c>
      <c r="DC86" s="17">
        <f>COUNTIF(Nov!$B11:$AF11,Recap!DM$82)</f>
        <v>0</v>
      </c>
      <c r="DD86" s="17">
        <f>COUNTIF(Nov!$B11:$AF11,Recap!DN$82)</f>
        <v>0</v>
      </c>
      <c r="DE86" s="17">
        <f>COUNTIF(Nov!$B11:$AF11,Recap!DO$82)</f>
        <v>0</v>
      </c>
      <c r="DF86" s="17">
        <f>COUNTIF(Nov!$B11:$AF11,Recap!DP$82)</f>
        <v>0</v>
      </c>
      <c r="DG86" s="18">
        <f>COUNTIF(Nov!$B11:$AF11,Recap!DQ$82)</f>
        <v>0</v>
      </c>
      <c r="DH86" s="16">
        <f>COUNTIF(Dec!$B11:$AF11,Recap!DR$82)</f>
        <v>0</v>
      </c>
      <c r="DI86" s="17">
        <f>COUNTIF(Dec!$B11:$AF11,Recap!DS$82)</f>
        <v>0</v>
      </c>
      <c r="DJ86" s="17">
        <f>COUNTIF(Dec!$B11:$AF11,Recap!DT$82)</f>
        <v>0</v>
      </c>
      <c r="DK86" s="17">
        <f>COUNTIF(Dec!$B11:$AF11,Recap!DU$82)</f>
        <v>0</v>
      </c>
      <c r="DL86" s="17">
        <f>COUNTIF(Dec!$B11:$AF11,Recap!DV$82)</f>
        <v>0</v>
      </c>
      <c r="DM86" s="17">
        <f>COUNTIF(Dec!$B11:$AF11,Recap!DW$82)</f>
        <v>0</v>
      </c>
      <c r="DN86" s="17">
        <f>COUNTIF(Dec!$B11:$AF11,Recap!DX$82)</f>
        <v>0</v>
      </c>
      <c r="DO86" s="17">
        <f>COUNTIF(Dec!$B11:$AF11,Recap!DY$82)</f>
        <v>0</v>
      </c>
      <c r="DP86" s="17">
        <f>COUNTIF(Dec!$B11:$AF11,Recap!DZ$82)</f>
        <v>0</v>
      </c>
      <c r="DQ86" s="18">
        <f>COUNTIF(Dec!$B11:$AF11,Recap!EA$82)</f>
        <v>0</v>
      </c>
      <c r="DR86" s="16">
        <f>COUNTIF('Jan (2)'!B11:AF11,Recap!DR$82)</f>
        <v>0</v>
      </c>
      <c r="DS86" s="17">
        <f>COUNTIF('Jan (2)'!C11:AG11,Recap!DS$82)</f>
        <v>0</v>
      </c>
      <c r="DT86" s="17">
        <f>COUNTIF('Jan (2)'!D11:AH11,Recap!DT$82)</f>
        <v>0</v>
      </c>
      <c r="DU86" s="17">
        <f>COUNTIF('Jan (2)'!E11:AI11,Recap!DU$82)</f>
        <v>0</v>
      </c>
      <c r="DV86" s="17">
        <f>COUNTIF('Jan (2)'!F11:AJ11,Recap!DV$82)</f>
        <v>0</v>
      </c>
      <c r="DW86" s="17">
        <f>COUNTIF('Jan (2)'!G11:AK11,Recap!DW$82)</f>
        <v>0</v>
      </c>
      <c r="DX86" s="17">
        <f>COUNTIF('Jan (2)'!H11:AL11,Recap!DX$82)</f>
        <v>0</v>
      </c>
      <c r="DY86" s="17">
        <f>COUNTIF('Jan (2)'!I11:AM11,Recap!DY$82)</f>
        <v>0</v>
      </c>
      <c r="DZ86" s="17">
        <f>COUNTIF('Jan (2)'!J11:AN11,Recap!DZ$82)</f>
        <v>0</v>
      </c>
      <c r="EA86" s="18">
        <f>COUNTIF('Jan (2)'!K11:AO11,Recap!EA$82)</f>
        <v>0</v>
      </c>
      <c r="EB86" s="16">
        <f t="shared" si="0"/>
        <v>0</v>
      </c>
      <c r="EC86" s="17">
        <f t="shared" si="0"/>
        <v>0</v>
      </c>
      <c r="ED86" s="17">
        <f t="shared" si="0"/>
        <v>1</v>
      </c>
      <c r="EE86" s="17">
        <f t="shared" si="0"/>
        <v>0</v>
      </c>
      <c r="EF86" s="17">
        <f t="shared" si="0"/>
        <v>1</v>
      </c>
      <c r="EG86" s="17">
        <f t="shared" si="0"/>
        <v>0</v>
      </c>
      <c r="EH86" s="17">
        <f t="shared" si="0"/>
        <v>1</v>
      </c>
      <c r="EI86" s="17">
        <f t="shared" si="0"/>
        <v>0</v>
      </c>
      <c r="EJ86" s="17">
        <f t="shared" si="0"/>
        <v>0</v>
      </c>
      <c r="EK86" s="18">
        <f t="shared" si="0"/>
        <v>0</v>
      </c>
    </row>
    <row r="87" spans="1:150" hidden="1" x14ac:dyDescent="0.25">
      <c r="B87" s="16">
        <f>COUNTIF(Jan!$B12:$AF12,Recap!B$82)</f>
        <v>0</v>
      </c>
      <c r="C87" s="17">
        <f>COUNTIF(Jan!$B12:$AF12,Recap!C$82)</f>
        <v>0</v>
      </c>
      <c r="D87" s="17">
        <f>COUNTIF(Jan!$B12:$AF12,Recap!D$82)</f>
        <v>0</v>
      </c>
      <c r="E87" s="17">
        <f>COUNTIF(Jan!$B12:$AF12,Recap!E$82)</f>
        <v>0</v>
      </c>
      <c r="F87" s="17">
        <f>COUNTIF(Jan!$B12:$AF12,Recap!F$82)</f>
        <v>0</v>
      </c>
      <c r="G87" s="17">
        <f>COUNTIF(Jan!$B12:$AF12,Recap!G$82)</f>
        <v>0</v>
      </c>
      <c r="H87" s="17">
        <f>COUNTIF(Jan!$B12:$AF12,Recap!H$82)</f>
        <v>0</v>
      </c>
      <c r="I87" s="17">
        <f>COUNTIF(Jan!$B12:$AF12,Recap!I$82)</f>
        <v>0</v>
      </c>
      <c r="J87" s="17">
        <f>COUNTIF(Jan!$B12:$AF12,Recap!J$82)</f>
        <v>0</v>
      </c>
      <c r="K87" s="18">
        <f>COUNTIF(Jan!$B12:$AF12,Recap!K$82)</f>
        <v>0</v>
      </c>
      <c r="L87" s="16">
        <f>COUNTIF(Fev!$B12:$AF12,Recap!L$82)</f>
        <v>0</v>
      </c>
      <c r="M87" s="17">
        <f>COUNTIF(Fev!$B12:$AF12,Recap!M$82)</f>
        <v>0</v>
      </c>
      <c r="N87" s="17">
        <f>COUNTIF(Fev!$B12:$AF12,Recap!N$82)</f>
        <v>0</v>
      </c>
      <c r="O87" s="17">
        <f>COUNTIF(Fev!$B12:$AF12,Recap!O$82)</f>
        <v>0</v>
      </c>
      <c r="P87" s="17">
        <f>COUNTIF(Fev!$B12:$AF12,Recap!P$82)</f>
        <v>0</v>
      </c>
      <c r="Q87" s="17">
        <f>COUNTIF(Fev!$B12:$AF12,Recap!Q$82)</f>
        <v>0</v>
      </c>
      <c r="R87" s="17">
        <f>COUNTIF(Fev!$B12:$AF12,Recap!R$82)</f>
        <v>0</v>
      </c>
      <c r="S87" s="17">
        <f>COUNTIF(Fev!$B12:$AF12,Recap!S$82)</f>
        <v>0</v>
      </c>
      <c r="T87" s="17">
        <f>COUNTIF(Fev!$B12:$AF12,Recap!T$82)</f>
        <v>0</v>
      </c>
      <c r="U87" s="18">
        <f>COUNTIF(Fev!$B12:$AF12,Recap!U$82)</f>
        <v>0</v>
      </c>
      <c r="V87" s="16">
        <f>COUNTIF(Mar!$B12:$AF12,Recap!V$82)</f>
        <v>0</v>
      </c>
      <c r="W87" s="17">
        <f>COUNTIF(Mar!$B12:$AF12,Recap!W$82)</f>
        <v>0</v>
      </c>
      <c r="X87" s="17">
        <f>COUNTIF(Mar!$B12:$AF12,Recap!X$82)</f>
        <v>0</v>
      </c>
      <c r="Y87" s="17">
        <f>COUNTIF(Mar!$B12:$AF12,Recap!Y$82)</f>
        <v>0</v>
      </c>
      <c r="Z87" s="17">
        <f>COUNTIF(Mar!$B12:$AF12,Recap!Z$82)</f>
        <v>0</v>
      </c>
      <c r="AA87" s="17">
        <f>COUNTIF(Mar!$B12:$AF12,Recap!AA$82)</f>
        <v>0</v>
      </c>
      <c r="AB87" s="17">
        <f>COUNTIF(Mar!$B12:$AF12,Recap!AB$82)</f>
        <v>0</v>
      </c>
      <c r="AC87" s="17">
        <f>COUNTIF(Mar!$B12:$AF12,Recap!AC$82)</f>
        <v>0</v>
      </c>
      <c r="AD87" s="17">
        <f>COUNTIF(Mar!$B12:$AF12,Recap!AD$82)</f>
        <v>0</v>
      </c>
      <c r="AE87" s="18">
        <f>COUNTIF(Mar!$B12:$AF12,Recap!AE$82)</f>
        <v>0</v>
      </c>
      <c r="AF87" s="16">
        <f>COUNTIF(Avr!$B12:$AF12,Recap!AF$82)</f>
        <v>0</v>
      </c>
      <c r="AG87" s="17">
        <f>COUNTIF(Avr!$B12:$AF12,Recap!AG$82)</f>
        <v>0</v>
      </c>
      <c r="AH87" s="17">
        <f>COUNTIF(Avr!$B12:$AF12,Recap!AH$82)</f>
        <v>0</v>
      </c>
      <c r="AI87" s="17">
        <f>COUNTIF(Avr!$B12:$AF12,Recap!AI$82)</f>
        <v>0</v>
      </c>
      <c r="AJ87" s="17">
        <f>COUNTIF(Avr!$B12:$AF12,Recap!AJ$82)</f>
        <v>0</v>
      </c>
      <c r="AK87" s="17">
        <f>COUNTIF(Avr!$B12:$AF12,Recap!AK$82)</f>
        <v>0</v>
      </c>
      <c r="AL87" s="17">
        <f>COUNTIF(Avr!$B12:$AF12,Recap!AL$82)</f>
        <v>0</v>
      </c>
      <c r="AM87" s="17">
        <f>COUNTIF(Avr!$B12:$AF12,Recap!AM$82)</f>
        <v>0</v>
      </c>
      <c r="AN87" s="17">
        <f>COUNTIF(Avr!$B12:$AF12,Recap!AN$82)</f>
        <v>0</v>
      </c>
      <c r="AO87" s="18">
        <f>COUNTIF(Avr!$B12:$AF12,Recap!AO$82)</f>
        <v>0</v>
      </c>
      <c r="AP87" s="16">
        <f>COUNTIF(Mai!$B12:$AF12,Recap!AP$82)</f>
        <v>0</v>
      </c>
      <c r="AQ87" s="17">
        <f>COUNTIF(Mai!$B12:$AF12,Recap!AQ$82)</f>
        <v>0</v>
      </c>
      <c r="AR87" s="17">
        <f>COUNTIF(Mai!$B12:$AF12,Recap!AR$82)</f>
        <v>0</v>
      </c>
      <c r="AS87" s="17">
        <f>COUNTIF(Mai!$B12:$AF12,Recap!AS$82)</f>
        <v>0</v>
      </c>
      <c r="AT87" s="17">
        <f>COUNTIF(Mai!$B12:$AF12,Recap!AT$82)</f>
        <v>0</v>
      </c>
      <c r="AU87" s="17">
        <f>COUNTIF(Mai!$B12:$AF12,Recap!AU$82)</f>
        <v>0</v>
      </c>
      <c r="AV87" s="17">
        <f>COUNTIF(Mai!$B12:$AF12,Recap!AV$82)</f>
        <v>0</v>
      </c>
      <c r="AW87" s="17">
        <f>COUNTIF(Mai!$B12:$AF12,Recap!AW$82)</f>
        <v>0</v>
      </c>
      <c r="AX87" s="17">
        <f>COUNTIF(Mai!$B12:$AF12,Recap!AX$82)</f>
        <v>0</v>
      </c>
      <c r="AY87" s="18">
        <f>COUNTIF(Mai!$B12:$AF12,Recap!AY$82)</f>
        <v>0</v>
      </c>
      <c r="AZ87" s="16">
        <f>COUNTIF(Jun!$B12:$AF12,Recap!AZ$82)</f>
        <v>0</v>
      </c>
      <c r="BA87" s="17">
        <f>COUNTIF(Jun!$B12:$AF12,Recap!BA$82)</f>
        <v>0</v>
      </c>
      <c r="BB87" s="17">
        <f>COUNTIF(Jun!$B12:$AF12,Recap!BB$82)</f>
        <v>0</v>
      </c>
      <c r="BC87" s="17">
        <f>COUNTIF(Jun!$B12:$AF12,Recap!BC$82)</f>
        <v>0</v>
      </c>
      <c r="BD87" s="17">
        <f>COUNTIF(Jun!$B12:$AF12,Recap!BD$82)</f>
        <v>0</v>
      </c>
      <c r="BE87" s="17">
        <f>COUNTIF(Jun!$B12:$AF12,Recap!BE$82)</f>
        <v>0</v>
      </c>
      <c r="BF87" s="17">
        <f>COUNTIF(Jun!$B12:$AF12,Recap!BF$82)</f>
        <v>0</v>
      </c>
      <c r="BG87" s="17">
        <f>COUNTIF(Jun!$B12:$AF12,Recap!BG$82)</f>
        <v>0</v>
      </c>
      <c r="BH87" s="17">
        <f>COUNTIF(Jun!$B12:$AF12,Recap!BH$82)</f>
        <v>0</v>
      </c>
      <c r="BI87" s="18">
        <f>COUNTIF(Jun!$B12:$AF12,Recap!BI$82)</f>
        <v>0</v>
      </c>
      <c r="BJ87" s="16">
        <f>COUNTIF(Jul!$B12:$AF12,Recap!BT$82)</f>
        <v>0</v>
      </c>
      <c r="BK87" s="17">
        <f>COUNTIF(Jul!$B12:$AF12,Recap!BU$82)</f>
        <v>0</v>
      </c>
      <c r="BL87" s="17">
        <f>COUNTIF(Jul!$B12:$AF12,Recap!BV$82)</f>
        <v>0</v>
      </c>
      <c r="BM87" s="17">
        <f>COUNTIF(Jul!$B12:$AF12,Recap!BW$82)</f>
        <v>0</v>
      </c>
      <c r="BN87" s="17">
        <f>COUNTIF(Jul!$B12:$AF12,Recap!BX$82)</f>
        <v>0</v>
      </c>
      <c r="BO87" s="17">
        <f>COUNTIF(Jul!$B12:$AF12,Recap!BY$82)</f>
        <v>0</v>
      </c>
      <c r="BP87" s="17">
        <f>COUNTIF(Jul!$B12:$AF12,Recap!BZ$82)</f>
        <v>0</v>
      </c>
      <c r="BQ87" s="17">
        <f>COUNTIF(Jul!$B12:$AF12,Recap!CA$82)</f>
        <v>0</v>
      </c>
      <c r="BR87" s="17">
        <f>COUNTIF(Jul!$B12:$AF12,Recap!CB$82)</f>
        <v>0</v>
      </c>
      <c r="BS87" s="18">
        <f>COUNTIF(Jul!$B12:$AF12,Recap!CC$82)</f>
        <v>0</v>
      </c>
      <c r="BT87" s="16">
        <f>COUNTIF(Aou!$B12:$AF12,Recap!CD$82)</f>
        <v>0</v>
      </c>
      <c r="BU87" s="17">
        <f>COUNTIF(Aou!$B12:$AF12,Recap!CE$82)</f>
        <v>0</v>
      </c>
      <c r="BV87" s="17">
        <f>COUNTIF(Aou!$B12:$AF12,Recap!CF$82)</f>
        <v>0</v>
      </c>
      <c r="BW87" s="17">
        <f>COUNTIF(Aou!$B12:$AF12,Recap!CG$82)</f>
        <v>0</v>
      </c>
      <c r="BX87" s="17">
        <f>COUNTIF(Aou!$B12:$AF12,Recap!CH$82)</f>
        <v>0</v>
      </c>
      <c r="BY87" s="17">
        <f>COUNTIF(Aou!$B12:$AF12,Recap!CI$82)</f>
        <v>0</v>
      </c>
      <c r="BZ87" s="17">
        <f>COUNTIF(Aou!$B12:$AF12,Recap!CJ$82)</f>
        <v>0</v>
      </c>
      <c r="CA87" s="17">
        <f>COUNTIF(Aou!$B12:$AF12,Recap!CK$82)</f>
        <v>0</v>
      </c>
      <c r="CB87" s="17">
        <f>COUNTIF(Aou!$B12:$AF12,Recap!CL$82)</f>
        <v>0</v>
      </c>
      <c r="CC87" s="18">
        <f>COUNTIF(Aou!$B12:$AF12,Recap!CM$82)</f>
        <v>0</v>
      </c>
      <c r="CD87" s="16">
        <f>COUNTIF(Sep!$B12:$AF12,Recap!CN$82)</f>
        <v>0</v>
      </c>
      <c r="CE87" s="17">
        <f>COUNTIF(Sep!$B12:$AF12,Recap!CO$82)</f>
        <v>0</v>
      </c>
      <c r="CF87" s="17">
        <f>COUNTIF(Sep!$B12:$AF12,Recap!CP$82)</f>
        <v>0</v>
      </c>
      <c r="CG87" s="17">
        <f>COUNTIF(Sep!$B12:$AF12,Recap!CQ$82)</f>
        <v>0</v>
      </c>
      <c r="CH87" s="17">
        <f>COUNTIF(Sep!$B12:$AF12,Recap!CR$82)</f>
        <v>0</v>
      </c>
      <c r="CI87" s="17">
        <f>COUNTIF(Sep!$B12:$AF12,Recap!CS$82)</f>
        <v>0</v>
      </c>
      <c r="CJ87" s="17">
        <f>COUNTIF(Sep!$B12:$AF12,Recap!CT$82)</f>
        <v>0</v>
      </c>
      <c r="CK87" s="17">
        <f>COUNTIF(Sep!$B12:$AF12,Recap!CU$82)</f>
        <v>0</v>
      </c>
      <c r="CL87" s="17">
        <f>COUNTIF(Sep!$B12:$AF12,Recap!CV$82)</f>
        <v>0</v>
      </c>
      <c r="CM87" s="18">
        <f>COUNTIF(Sep!$B12:$AF12,Recap!CW$82)</f>
        <v>0</v>
      </c>
      <c r="CN87" s="16">
        <f>COUNTIF(Oct!$B12:$AF12,Recap!CX$82)</f>
        <v>0</v>
      </c>
      <c r="CO87" s="17">
        <f>COUNTIF(Oct!$B12:$AF12,Recap!CY$82)</f>
        <v>0</v>
      </c>
      <c r="CP87" s="17">
        <f>COUNTIF(Oct!$B12:$AF12,Recap!CZ$82)</f>
        <v>0</v>
      </c>
      <c r="CQ87" s="17">
        <f>COUNTIF(Oct!$B12:$AF12,Recap!DA$82)</f>
        <v>0</v>
      </c>
      <c r="CR87" s="17">
        <f>COUNTIF(Oct!$B12:$AF12,Recap!DB$82)</f>
        <v>0</v>
      </c>
      <c r="CS87" s="17">
        <f>COUNTIF(Oct!$B12:$AF12,Recap!DC$82)</f>
        <v>0</v>
      </c>
      <c r="CT87" s="17">
        <f>COUNTIF(Oct!$B12:$AF12,Recap!DD$82)</f>
        <v>0</v>
      </c>
      <c r="CU87" s="17">
        <f>COUNTIF(Oct!$B12:$AF12,Recap!DE$82)</f>
        <v>0</v>
      </c>
      <c r="CV87" s="17">
        <f>COUNTIF(Oct!$B12:$AF12,Recap!DF$82)</f>
        <v>0</v>
      </c>
      <c r="CW87" s="18">
        <f>COUNTIF(Oct!$B12:$AF12,Recap!DG$82)</f>
        <v>0</v>
      </c>
      <c r="CX87" s="16">
        <f>COUNTIF(Nov!$B12:$AF12,Recap!DH$82)</f>
        <v>0</v>
      </c>
      <c r="CY87" s="17">
        <f>COUNTIF(Nov!$B12:$AF12,Recap!DI$82)</f>
        <v>0</v>
      </c>
      <c r="CZ87" s="17">
        <f>COUNTIF(Nov!$B12:$AF12,Recap!DJ$82)</f>
        <v>0</v>
      </c>
      <c r="DA87" s="17">
        <f>COUNTIF(Nov!$B12:$AF12,Recap!DK$82)</f>
        <v>0</v>
      </c>
      <c r="DB87" s="17">
        <f>COUNTIF(Nov!$B12:$AF12,Recap!DL$82)</f>
        <v>0</v>
      </c>
      <c r="DC87" s="17">
        <f>COUNTIF(Nov!$B12:$AF12,Recap!DM$82)</f>
        <v>0</v>
      </c>
      <c r="DD87" s="17">
        <f>COUNTIF(Nov!$B12:$AF12,Recap!DN$82)</f>
        <v>0</v>
      </c>
      <c r="DE87" s="17">
        <f>COUNTIF(Nov!$B12:$AF12,Recap!DO$82)</f>
        <v>0</v>
      </c>
      <c r="DF87" s="17">
        <f>COUNTIF(Nov!$B12:$AF12,Recap!DP$82)</f>
        <v>0</v>
      </c>
      <c r="DG87" s="18">
        <f>COUNTIF(Nov!$B12:$AF12,Recap!DQ$82)</f>
        <v>0</v>
      </c>
      <c r="DH87" s="16">
        <f>COUNTIF(Dec!$B12:$AF12,Recap!DR$82)</f>
        <v>0</v>
      </c>
      <c r="DI87" s="17">
        <f>COUNTIF(Dec!$B12:$AF12,Recap!DS$82)</f>
        <v>0</v>
      </c>
      <c r="DJ87" s="17">
        <f>COUNTIF(Dec!$B12:$AF12,Recap!DT$82)</f>
        <v>0</v>
      </c>
      <c r="DK87" s="17">
        <f>COUNTIF(Dec!$B12:$AF12,Recap!DU$82)</f>
        <v>0</v>
      </c>
      <c r="DL87" s="17">
        <f>COUNTIF(Dec!$B12:$AF12,Recap!DV$82)</f>
        <v>0</v>
      </c>
      <c r="DM87" s="17">
        <f>COUNTIF(Dec!$B12:$AF12,Recap!DW$82)</f>
        <v>0</v>
      </c>
      <c r="DN87" s="17">
        <f>COUNTIF(Dec!$B12:$AF12,Recap!DX$82)</f>
        <v>0</v>
      </c>
      <c r="DO87" s="17">
        <f>COUNTIF(Dec!$B12:$AF12,Recap!DY$82)</f>
        <v>0</v>
      </c>
      <c r="DP87" s="17">
        <f>COUNTIF(Dec!$B12:$AF12,Recap!DZ$82)</f>
        <v>0</v>
      </c>
      <c r="DQ87" s="18">
        <f>COUNTIF(Dec!$B12:$AF12,Recap!EA$82)</f>
        <v>0</v>
      </c>
      <c r="DR87" s="16">
        <f>COUNTIF('Jan (2)'!B12:AF12,Recap!DR$82)</f>
        <v>0</v>
      </c>
      <c r="DS87" s="17">
        <f>COUNTIF('Jan (2)'!C12:AG12,Recap!DS$82)</f>
        <v>0</v>
      </c>
      <c r="DT87" s="17">
        <f>COUNTIF('Jan (2)'!D12:AH12,Recap!DT$82)</f>
        <v>0</v>
      </c>
      <c r="DU87" s="17">
        <f>COUNTIF('Jan (2)'!E12:AI12,Recap!DU$82)</f>
        <v>0</v>
      </c>
      <c r="DV87" s="17">
        <f>COUNTIF('Jan (2)'!F12:AJ12,Recap!DV$82)</f>
        <v>0</v>
      </c>
      <c r="DW87" s="17">
        <f>COUNTIF('Jan (2)'!G12:AK12,Recap!DW$82)</f>
        <v>0</v>
      </c>
      <c r="DX87" s="17">
        <f>COUNTIF('Jan (2)'!H12:AL12,Recap!DX$82)</f>
        <v>0</v>
      </c>
      <c r="DY87" s="17">
        <f>COUNTIF('Jan (2)'!I12:AM12,Recap!DY$82)</f>
        <v>0</v>
      </c>
      <c r="DZ87" s="17">
        <f>COUNTIF('Jan (2)'!J12:AN12,Recap!DZ$82)</f>
        <v>0</v>
      </c>
      <c r="EA87" s="18">
        <f>COUNTIF('Jan (2)'!K12:AO12,Recap!EA$82)</f>
        <v>0</v>
      </c>
      <c r="EB87" s="16">
        <f t="shared" si="0"/>
        <v>0</v>
      </c>
      <c r="EC87" s="17">
        <f t="shared" si="0"/>
        <v>0</v>
      </c>
      <c r="ED87" s="17">
        <f t="shared" si="0"/>
        <v>0</v>
      </c>
      <c r="EE87" s="17">
        <f t="shared" si="0"/>
        <v>0</v>
      </c>
      <c r="EF87" s="17">
        <f t="shared" si="0"/>
        <v>0</v>
      </c>
      <c r="EG87" s="17">
        <f t="shared" si="0"/>
        <v>0</v>
      </c>
      <c r="EH87" s="17">
        <f t="shared" si="0"/>
        <v>0</v>
      </c>
      <c r="EI87" s="17">
        <f t="shared" si="0"/>
        <v>0</v>
      </c>
      <c r="EJ87" s="17">
        <f t="shared" si="0"/>
        <v>0</v>
      </c>
      <c r="EK87" s="18">
        <f t="shared" si="0"/>
        <v>0</v>
      </c>
    </row>
    <row r="88" spans="1:150" hidden="1" x14ac:dyDescent="0.25">
      <c r="B88" s="16">
        <f>COUNTIF(Jan!$B13:$AF13,Recap!B$82)</f>
        <v>0</v>
      </c>
      <c r="C88" s="17">
        <f>COUNTIF(Jan!$B13:$AF13,Recap!C$82)</f>
        <v>0</v>
      </c>
      <c r="D88" s="17">
        <f>COUNTIF(Jan!$B13:$AF13,Recap!D$82)</f>
        <v>0</v>
      </c>
      <c r="E88" s="17">
        <f>COUNTIF(Jan!$B13:$AF13,Recap!E$82)</f>
        <v>0</v>
      </c>
      <c r="F88" s="17">
        <f>COUNTIF(Jan!$B13:$AF13,Recap!F$82)</f>
        <v>0</v>
      </c>
      <c r="G88" s="17">
        <f>COUNTIF(Jan!$B13:$AF13,Recap!G$82)</f>
        <v>0</v>
      </c>
      <c r="H88" s="17">
        <f>COUNTIF(Jan!$B13:$AF13,Recap!H$82)</f>
        <v>0</v>
      </c>
      <c r="I88" s="17">
        <f>COUNTIF(Jan!$B13:$AF13,Recap!I$82)</f>
        <v>0</v>
      </c>
      <c r="J88" s="17">
        <f>COUNTIF(Jan!$B13:$AF13,Recap!J$82)</f>
        <v>0</v>
      </c>
      <c r="K88" s="18">
        <f>COUNTIF(Jan!$B13:$AF13,Recap!K$82)</f>
        <v>0</v>
      </c>
      <c r="L88" s="16">
        <f>COUNTIF(Fev!$B13:$AF13,Recap!L$82)</f>
        <v>0</v>
      </c>
      <c r="M88" s="17">
        <f>COUNTIF(Fev!$B13:$AF13,Recap!M$82)</f>
        <v>0</v>
      </c>
      <c r="N88" s="17">
        <f>COUNTIF(Fev!$B13:$AF13,Recap!N$82)</f>
        <v>0</v>
      </c>
      <c r="O88" s="17">
        <f>COUNTIF(Fev!$B13:$AF13,Recap!O$82)</f>
        <v>0</v>
      </c>
      <c r="P88" s="17">
        <f>COUNTIF(Fev!$B13:$AF13,Recap!P$82)</f>
        <v>0</v>
      </c>
      <c r="Q88" s="17">
        <f>COUNTIF(Fev!$B13:$AF13,Recap!Q$82)</f>
        <v>0</v>
      </c>
      <c r="R88" s="17">
        <f>COUNTIF(Fev!$B13:$AF13,Recap!R$82)</f>
        <v>0</v>
      </c>
      <c r="S88" s="17">
        <f>COUNTIF(Fev!$B13:$AF13,Recap!S$82)</f>
        <v>0</v>
      </c>
      <c r="T88" s="17">
        <f>COUNTIF(Fev!$B13:$AF13,Recap!T$82)</f>
        <v>0</v>
      </c>
      <c r="U88" s="18">
        <f>COUNTIF(Fev!$B13:$AF13,Recap!U$82)</f>
        <v>0</v>
      </c>
      <c r="V88" s="16">
        <f>COUNTIF(Mar!$B13:$AF13,Recap!V$82)</f>
        <v>0</v>
      </c>
      <c r="W88" s="17">
        <f>COUNTIF(Mar!$B13:$AF13,Recap!W$82)</f>
        <v>0</v>
      </c>
      <c r="X88" s="17">
        <f>COUNTIF(Mar!$B13:$AF13,Recap!X$82)</f>
        <v>0</v>
      </c>
      <c r="Y88" s="17">
        <f>COUNTIF(Mar!$B13:$AF13,Recap!Y$82)</f>
        <v>0</v>
      </c>
      <c r="Z88" s="17">
        <f>COUNTIF(Mar!$B13:$AF13,Recap!Z$82)</f>
        <v>0</v>
      </c>
      <c r="AA88" s="17">
        <f>COUNTIF(Mar!$B13:$AF13,Recap!AA$82)</f>
        <v>0</v>
      </c>
      <c r="AB88" s="17">
        <f>COUNTIF(Mar!$B13:$AF13,Recap!AB$82)</f>
        <v>0</v>
      </c>
      <c r="AC88" s="17">
        <f>COUNTIF(Mar!$B13:$AF13,Recap!AC$82)</f>
        <v>0</v>
      </c>
      <c r="AD88" s="17">
        <f>COUNTIF(Mar!$B13:$AF13,Recap!AD$82)</f>
        <v>0</v>
      </c>
      <c r="AE88" s="18">
        <f>COUNTIF(Mar!$B13:$AF13,Recap!AE$82)</f>
        <v>0</v>
      </c>
      <c r="AF88" s="16">
        <f>COUNTIF(Avr!$B13:$AF13,Recap!AF$82)</f>
        <v>0</v>
      </c>
      <c r="AG88" s="17">
        <f>COUNTIF(Avr!$B13:$AF13,Recap!AG$82)</f>
        <v>0</v>
      </c>
      <c r="AH88" s="17">
        <f>COUNTIF(Avr!$B13:$AF13,Recap!AH$82)</f>
        <v>0</v>
      </c>
      <c r="AI88" s="17">
        <f>COUNTIF(Avr!$B13:$AF13,Recap!AI$82)</f>
        <v>0</v>
      </c>
      <c r="AJ88" s="17">
        <f>COUNTIF(Avr!$B13:$AF13,Recap!AJ$82)</f>
        <v>0</v>
      </c>
      <c r="AK88" s="17">
        <f>COUNTIF(Avr!$B13:$AF13,Recap!AK$82)</f>
        <v>0</v>
      </c>
      <c r="AL88" s="17">
        <f>COUNTIF(Avr!$B13:$AF13,Recap!AL$82)</f>
        <v>0</v>
      </c>
      <c r="AM88" s="17">
        <f>COUNTIF(Avr!$B13:$AF13,Recap!AM$82)</f>
        <v>0</v>
      </c>
      <c r="AN88" s="17">
        <f>COUNTIF(Avr!$B13:$AF13,Recap!AN$82)</f>
        <v>0</v>
      </c>
      <c r="AO88" s="18">
        <f>COUNTIF(Avr!$B13:$AF13,Recap!AO$82)</f>
        <v>0</v>
      </c>
      <c r="AP88" s="16">
        <f>COUNTIF(Mai!$B13:$AF13,Recap!AP$82)</f>
        <v>0</v>
      </c>
      <c r="AQ88" s="17">
        <f>COUNTIF(Mai!$B13:$AF13,Recap!AQ$82)</f>
        <v>0</v>
      </c>
      <c r="AR88" s="17">
        <f>COUNTIF(Mai!$B13:$AF13,Recap!AR$82)</f>
        <v>0</v>
      </c>
      <c r="AS88" s="17">
        <f>COUNTIF(Mai!$B13:$AF13,Recap!AS$82)</f>
        <v>0</v>
      </c>
      <c r="AT88" s="17">
        <f>COUNTIF(Mai!$B13:$AF13,Recap!AT$82)</f>
        <v>0</v>
      </c>
      <c r="AU88" s="17">
        <f>COUNTIF(Mai!$B13:$AF13,Recap!AU$82)</f>
        <v>0</v>
      </c>
      <c r="AV88" s="17">
        <f>COUNTIF(Mai!$B13:$AF13,Recap!AV$82)</f>
        <v>0</v>
      </c>
      <c r="AW88" s="17">
        <f>COUNTIF(Mai!$B13:$AF13,Recap!AW$82)</f>
        <v>0</v>
      </c>
      <c r="AX88" s="17">
        <f>COUNTIF(Mai!$B13:$AF13,Recap!AX$82)</f>
        <v>0</v>
      </c>
      <c r="AY88" s="18">
        <f>COUNTIF(Mai!$B13:$AF13,Recap!AY$82)</f>
        <v>0</v>
      </c>
      <c r="AZ88" s="16">
        <f>COUNTIF(Jun!$B13:$AF13,Recap!AZ$82)</f>
        <v>0</v>
      </c>
      <c r="BA88" s="17">
        <f>COUNTIF(Jun!$B13:$AF13,Recap!BA$82)</f>
        <v>0</v>
      </c>
      <c r="BB88" s="17">
        <f>COUNTIF(Jun!$B13:$AF13,Recap!BB$82)</f>
        <v>0</v>
      </c>
      <c r="BC88" s="17">
        <f>COUNTIF(Jun!$B13:$AF13,Recap!BC$82)</f>
        <v>0</v>
      </c>
      <c r="BD88" s="17">
        <f>COUNTIF(Jun!$B13:$AF13,Recap!BD$82)</f>
        <v>0</v>
      </c>
      <c r="BE88" s="17">
        <f>COUNTIF(Jun!$B13:$AF13,Recap!BE$82)</f>
        <v>0</v>
      </c>
      <c r="BF88" s="17">
        <f>COUNTIF(Jun!$B13:$AF13,Recap!BF$82)</f>
        <v>0</v>
      </c>
      <c r="BG88" s="17">
        <f>COUNTIF(Jun!$B13:$AF13,Recap!BG$82)</f>
        <v>0</v>
      </c>
      <c r="BH88" s="17">
        <f>COUNTIF(Jun!$B13:$AF13,Recap!BH$82)</f>
        <v>0</v>
      </c>
      <c r="BI88" s="18">
        <f>COUNTIF(Jun!$B13:$AF13,Recap!BI$82)</f>
        <v>0</v>
      </c>
      <c r="BJ88" s="16">
        <f>COUNTIF(Jul!$B13:$AF13,Recap!BT$82)</f>
        <v>0</v>
      </c>
      <c r="BK88" s="17">
        <f>COUNTIF(Jul!$B13:$AF13,Recap!BU$82)</f>
        <v>0</v>
      </c>
      <c r="BL88" s="17">
        <f>COUNTIF(Jul!$B13:$AF13,Recap!BV$82)</f>
        <v>0</v>
      </c>
      <c r="BM88" s="17">
        <f>COUNTIF(Jul!$B13:$AF13,Recap!BW$82)</f>
        <v>0</v>
      </c>
      <c r="BN88" s="17">
        <f>COUNTIF(Jul!$B13:$AF13,Recap!BX$82)</f>
        <v>0</v>
      </c>
      <c r="BO88" s="17">
        <f>COUNTIF(Jul!$B13:$AF13,Recap!BY$82)</f>
        <v>0</v>
      </c>
      <c r="BP88" s="17">
        <f>COUNTIF(Jul!$B13:$AF13,Recap!BZ$82)</f>
        <v>0</v>
      </c>
      <c r="BQ88" s="17">
        <f>COUNTIF(Jul!$B13:$AF13,Recap!CA$82)</f>
        <v>0</v>
      </c>
      <c r="BR88" s="17">
        <f>COUNTIF(Jul!$B13:$AF13,Recap!CB$82)</f>
        <v>0</v>
      </c>
      <c r="BS88" s="18">
        <f>COUNTIF(Jul!$B13:$AF13,Recap!CC$82)</f>
        <v>0</v>
      </c>
      <c r="BT88" s="16">
        <f>COUNTIF(Aou!$B13:$AF13,Recap!CD$82)</f>
        <v>0</v>
      </c>
      <c r="BU88" s="17">
        <f>COUNTIF(Aou!$B13:$AF13,Recap!CE$82)</f>
        <v>0</v>
      </c>
      <c r="BV88" s="17">
        <f>COUNTIF(Aou!$B13:$AF13,Recap!CF$82)</f>
        <v>0</v>
      </c>
      <c r="BW88" s="17">
        <f>COUNTIF(Aou!$B13:$AF13,Recap!CG$82)</f>
        <v>0</v>
      </c>
      <c r="BX88" s="17">
        <f>COUNTIF(Aou!$B13:$AF13,Recap!CH$82)</f>
        <v>0</v>
      </c>
      <c r="BY88" s="17">
        <f>COUNTIF(Aou!$B13:$AF13,Recap!CI$82)</f>
        <v>0</v>
      </c>
      <c r="BZ88" s="17">
        <f>COUNTIF(Aou!$B13:$AF13,Recap!CJ$82)</f>
        <v>0</v>
      </c>
      <c r="CA88" s="17">
        <f>COUNTIF(Aou!$B13:$AF13,Recap!CK$82)</f>
        <v>0</v>
      </c>
      <c r="CB88" s="17">
        <f>COUNTIF(Aou!$B13:$AF13,Recap!CL$82)</f>
        <v>0</v>
      </c>
      <c r="CC88" s="18">
        <f>COUNTIF(Aou!$B13:$AF13,Recap!CM$82)</f>
        <v>0</v>
      </c>
      <c r="CD88" s="16">
        <f>COUNTIF(Sep!$B13:$AF13,Recap!CN$82)</f>
        <v>0</v>
      </c>
      <c r="CE88" s="17">
        <f>COUNTIF(Sep!$B13:$AF13,Recap!CO$82)</f>
        <v>0</v>
      </c>
      <c r="CF88" s="17">
        <f>COUNTIF(Sep!$B13:$AF13,Recap!CP$82)</f>
        <v>0</v>
      </c>
      <c r="CG88" s="17">
        <f>COUNTIF(Sep!$B13:$AF13,Recap!CQ$82)</f>
        <v>0</v>
      </c>
      <c r="CH88" s="17">
        <f>COUNTIF(Sep!$B13:$AF13,Recap!CR$82)</f>
        <v>0</v>
      </c>
      <c r="CI88" s="17">
        <f>COUNTIF(Sep!$B13:$AF13,Recap!CS$82)</f>
        <v>0</v>
      </c>
      <c r="CJ88" s="17">
        <f>COUNTIF(Sep!$B13:$AF13,Recap!CT$82)</f>
        <v>0</v>
      </c>
      <c r="CK88" s="17">
        <f>COUNTIF(Sep!$B13:$AF13,Recap!CU$82)</f>
        <v>0</v>
      </c>
      <c r="CL88" s="17">
        <f>COUNTIF(Sep!$B13:$AF13,Recap!CV$82)</f>
        <v>0</v>
      </c>
      <c r="CM88" s="18">
        <f>COUNTIF(Sep!$B13:$AF13,Recap!CW$82)</f>
        <v>0</v>
      </c>
      <c r="CN88" s="16">
        <f>COUNTIF(Oct!$B13:$AF13,Recap!CX$82)</f>
        <v>0</v>
      </c>
      <c r="CO88" s="17">
        <f>COUNTIF(Oct!$B13:$AF13,Recap!CY$82)</f>
        <v>0</v>
      </c>
      <c r="CP88" s="17">
        <f>COUNTIF(Oct!$B13:$AF13,Recap!CZ$82)</f>
        <v>0</v>
      </c>
      <c r="CQ88" s="17">
        <f>COUNTIF(Oct!$B13:$AF13,Recap!DA$82)</f>
        <v>0</v>
      </c>
      <c r="CR88" s="17">
        <f>COUNTIF(Oct!$B13:$AF13,Recap!DB$82)</f>
        <v>0</v>
      </c>
      <c r="CS88" s="17">
        <f>COUNTIF(Oct!$B13:$AF13,Recap!DC$82)</f>
        <v>0</v>
      </c>
      <c r="CT88" s="17">
        <f>COUNTIF(Oct!$B13:$AF13,Recap!DD$82)</f>
        <v>0</v>
      </c>
      <c r="CU88" s="17">
        <f>COUNTIF(Oct!$B13:$AF13,Recap!DE$82)</f>
        <v>0</v>
      </c>
      <c r="CV88" s="17">
        <f>COUNTIF(Oct!$B13:$AF13,Recap!DF$82)</f>
        <v>0</v>
      </c>
      <c r="CW88" s="18">
        <f>COUNTIF(Oct!$B13:$AF13,Recap!DG$82)</f>
        <v>0</v>
      </c>
      <c r="CX88" s="16">
        <f>COUNTIF(Nov!$B13:$AF13,Recap!DH$82)</f>
        <v>0</v>
      </c>
      <c r="CY88" s="17">
        <f>COUNTIF(Nov!$B13:$AF13,Recap!DI$82)</f>
        <v>0</v>
      </c>
      <c r="CZ88" s="17">
        <f>COUNTIF(Nov!$B13:$AF13,Recap!DJ$82)</f>
        <v>0</v>
      </c>
      <c r="DA88" s="17">
        <f>COUNTIF(Nov!$B13:$AF13,Recap!DK$82)</f>
        <v>0</v>
      </c>
      <c r="DB88" s="17">
        <f>COUNTIF(Nov!$B13:$AF13,Recap!DL$82)</f>
        <v>0</v>
      </c>
      <c r="DC88" s="17">
        <f>COUNTIF(Nov!$B13:$AF13,Recap!DM$82)</f>
        <v>0</v>
      </c>
      <c r="DD88" s="17">
        <f>COUNTIF(Nov!$B13:$AF13,Recap!DN$82)</f>
        <v>0</v>
      </c>
      <c r="DE88" s="17">
        <f>COUNTIF(Nov!$B13:$AF13,Recap!DO$82)</f>
        <v>0</v>
      </c>
      <c r="DF88" s="17">
        <f>COUNTIF(Nov!$B13:$AF13,Recap!DP$82)</f>
        <v>0</v>
      </c>
      <c r="DG88" s="18">
        <f>COUNTIF(Nov!$B13:$AF13,Recap!DQ$82)</f>
        <v>0</v>
      </c>
      <c r="DH88" s="16">
        <f>COUNTIF(Dec!$B13:$AF13,Recap!DR$82)</f>
        <v>0</v>
      </c>
      <c r="DI88" s="17">
        <f>COUNTIF(Dec!$B13:$AF13,Recap!DS$82)</f>
        <v>0</v>
      </c>
      <c r="DJ88" s="17">
        <f>COUNTIF(Dec!$B13:$AF13,Recap!DT$82)</f>
        <v>0</v>
      </c>
      <c r="DK88" s="17">
        <f>COUNTIF(Dec!$B13:$AF13,Recap!DU$82)</f>
        <v>0</v>
      </c>
      <c r="DL88" s="17">
        <f>COUNTIF(Dec!$B13:$AF13,Recap!DV$82)</f>
        <v>0</v>
      </c>
      <c r="DM88" s="17">
        <f>COUNTIF(Dec!$B13:$AF13,Recap!DW$82)</f>
        <v>0</v>
      </c>
      <c r="DN88" s="17">
        <f>COUNTIF(Dec!$B13:$AF13,Recap!DX$82)</f>
        <v>0</v>
      </c>
      <c r="DO88" s="17">
        <f>COUNTIF(Dec!$B13:$AF13,Recap!DY$82)</f>
        <v>0</v>
      </c>
      <c r="DP88" s="17">
        <f>COUNTIF(Dec!$B13:$AF13,Recap!DZ$82)</f>
        <v>0</v>
      </c>
      <c r="DQ88" s="18">
        <f>COUNTIF(Dec!$B13:$AF13,Recap!EA$82)</f>
        <v>0</v>
      </c>
      <c r="DR88" s="16">
        <f>COUNTIF('Jan (2)'!B13:AF13,Recap!DR$82)</f>
        <v>0</v>
      </c>
      <c r="DS88" s="17">
        <f>COUNTIF('Jan (2)'!C13:AG13,Recap!DS$82)</f>
        <v>0</v>
      </c>
      <c r="DT88" s="17">
        <f>COUNTIF('Jan (2)'!D13:AH13,Recap!DT$82)</f>
        <v>0</v>
      </c>
      <c r="DU88" s="17">
        <f>COUNTIF('Jan (2)'!E13:AI13,Recap!DU$82)</f>
        <v>0</v>
      </c>
      <c r="DV88" s="17">
        <f>COUNTIF('Jan (2)'!F13:AJ13,Recap!DV$82)</f>
        <v>0</v>
      </c>
      <c r="DW88" s="17">
        <f>COUNTIF('Jan (2)'!G13:AK13,Recap!DW$82)</f>
        <v>0</v>
      </c>
      <c r="DX88" s="17">
        <f>COUNTIF('Jan (2)'!H13:AL13,Recap!DX$82)</f>
        <v>0</v>
      </c>
      <c r="DY88" s="17">
        <f>COUNTIF('Jan (2)'!I13:AM13,Recap!DY$82)</f>
        <v>0</v>
      </c>
      <c r="DZ88" s="17">
        <f>COUNTIF('Jan (2)'!J13:AN13,Recap!DZ$82)</f>
        <v>0</v>
      </c>
      <c r="EA88" s="18">
        <f>COUNTIF('Jan (2)'!K13:AO13,Recap!EA$82)</f>
        <v>0</v>
      </c>
      <c r="EB88" s="16">
        <f t="shared" si="0"/>
        <v>0</v>
      </c>
      <c r="EC88" s="17">
        <f t="shared" si="0"/>
        <v>0</v>
      </c>
      <c r="ED88" s="17">
        <f t="shared" si="0"/>
        <v>0</v>
      </c>
      <c r="EE88" s="17">
        <f t="shared" si="0"/>
        <v>0</v>
      </c>
      <c r="EF88" s="17">
        <f t="shared" si="0"/>
        <v>0</v>
      </c>
      <c r="EG88" s="17">
        <f t="shared" si="0"/>
        <v>0</v>
      </c>
      <c r="EH88" s="17">
        <f t="shared" si="0"/>
        <v>0</v>
      </c>
      <c r="EI88" s="17">
        <f t="shared" si="0"/>
        <v>0</v>
      </c>
      <c r="EJ88" s="17">
        <f t="shared" si="0"/>
        <v>0</v>
      </c>
      <c r="EK88" s="18">
        <f t="shared" si="0"/>
        <v>0</v>
      </c>
    </row>
    <row r="89" spans="1:150" x14ac:dyDescent="0.25">
      <c r="A89" t="s">
        <v>10</v>
      </c>
      <c r="B89" s="16">
        <f>COUNTIF(Jan!$B14:$AF14,Recap!B$82)</f>
        <v>0</v>
      </c>
      <c r="C89" s="17">
        <f>COUNTIF(Jan!$B14:$AF14,Recap!C$82)</f>
        <v>0</v>
      </c>
      <c r="D89" s="17">
        <f>COUNTIF(Jan!$B14:$AF14,Recap!D$82)</f>
        <v>5</v>
      </c>
      <c r="E89" s="17">
        <f>COUNTIF(Jan!$B14:$AF14,Recap!E$82)</f>
        <v>0</v>
      </c>
      <c r="F89" s="17">
        <f>COUNTIF(Jan!$B14:$AF14,Recap!F$82)</f>
        <v>0</v>
      </c>
      <c r="G89" s="17">
        <f>COUNTIF(Jan!$B14:$AF14,Recap!G$82)</f>
        <v>0</v>
      </c>
      <c r="H89" s="17">
        <f>COUNTIF(Jan!$B14:$AF14,Recap!H$82)</f>
        <v>0</v>
      </c>
      <c r="I89" s="17">
        <f>COUNTIF(Jan!$B14:$AF14,Recap!I$82)</f>
        <v>0</v>
      </c>
      <c r="J89" s="17">
        <f>COUNTIF(Jan!$B14:$AF14,Recap!J$82)</f>
        <v>0</v>
      </c>
      <c r="K89" s="18">
        <f>COUNTIF(Jan!$B14:$AF14,Recap!K$82)</f>
        <v>0</v>
      </c>
      <c r="L89" s="16">
        <f>COUNTIF(Fev!$B14:$AF14,Recap!L$82)</f>
        <v>0</v>
      </c>
      <c r="M89" s="17">
        <f>COUNTIF(Fev!$B14:$AF14,Recap!M$82)</f>
        <v>0</v>
      </c>
      <c r="N89" s="17">
        <f>COUNTIF(Fev!$B14:$AF14,Recap!N$82)</f>
        <v>0</v>
      </c>
      <c r="O89" s="17">
        <f>COUNTIF(Fev!$B14:$AF14,Recap!O$82)</f>
        <v>0</v>
      </c>
      <c r="P89" s="17">
        <f>COUNTIF(Fev!$B14:$AF14,Recap!P$82)</f>
        <v>0</v>
      </c>
      <c r="Q89" s="17">
        <f>COUNTIF(Fev!$B14:$AF14,Recap!Q$82)</f>
        <v>0</v>
      </c>
      <c r="R89" s="17">
        <f>COUNTIF(Fev!$B14:$AF14,Recap!R$82)</f>
        <v>0</v>
      </c>
      <c r="S89" s="17">
        <f>COUNTIF(Fev!$B14:$AF14,Recap!S$82)</f>
        <v>0</v>
      </c>
      <c r="T89" s="17">
        <f>COUNTIF(Fev!$B14:$AF14,Recap!T$82)</f>
        <v>0</v>
      </c>
      <c r="U89" s="18">
        <f>COUNTIF(Fev!$B14:$AF14,Recap!U$82)</f>
        <v>0</v>
      </c>
      <c r="V89" s="16">
        <f>COUNTIF(Mar!$B14:$AF14,Recap!V$82)</f>
        <v>0</v>
      </c>
      <c r="W89" s="17">
        <f>COUNTIF(Mar!$B14:$AF14,Recap!W$82)</f>
        <v>0</v>
      </c>
      <c r="X89" s="17">
        <f>COUNTIF(Mar!$B14:$AF14,Recap!X$82)</f>
        <v>0</v>
      </c>
      <c r="Y89" s="17">
        <f>COUNTIF(Mar!$B14:$AF14,Recap!Y$82)</f>
        <v>0</v>
      </c>
      <c r="Z89" s="17">
        <f>COUNTIF(Mar!$B14:$AF14,Recap!Z$82)</f>
        <v>0</v>
      </c>
      <c r="AA89" s="17">
        <f>COUNTIF(Mar!$B14:$AF14,Recap!AA$82)</f>
        <v>0</v>
      </c>
      <c r="AB89" s="17">
        <f>COUNTIF(Mar!$B14:$AF14,Recap!AB$82)</f>
        <v>0</v>
      </c>
      <c r="AC89" s="17">
        <f>COUNTIF(Mar!$B14:$AF14,Recap!AC$82)</f>
        <v>0</v>
      </c>
      <c r="AD89" s="17">
        <f>COUNTIF(Mar!$B14:$AF14,Recap!AD$82)</f>
        <v>0</v>
      </c>
      <c r="AE89" s="18">
        <f>COUNTIF(Mar!$B14:$AF14,Recap!AE$82)</f>
        <v>0</v>
      </c>
      <c r="AF89" s="16">
        <f>COUNTIF(Avr!$B14:$AF14,Recap!AF$82)</f>
        <v>0</v>
      </c>
      <c r="AG89" s="17">
        <f>COUNTIF(Avr!$B14:$AF14,Recap!AG$82)</f>
        <v>0</v>
      </c>
      <c r="AH89" s="17">
        <f>COUNTIF(Avr!$B14:$AF14,Recap!AH$82)</f>
        <v>0</v>
      </c>
      <c r="AI89" s="17">
        <f>COUNTIF(Avr!$B14:$AF14,Recap!AI$82)</f>
        <v>0</v>
      </c>
      <c r="AJ89" s="17">
        <f>COUNTIF(Avr!$B14:$AF14,Recap!AJ$82)</f>
        <v>0</v>
      </c>
      <c r="AK89" s="17">
        <f>COUNTIF(Avr!$B14:$AF14,Recap!AK$82)</f>
        <v>0</v>
      </c>
      <c r="AL89" s="17">
        <f>COUNTIF(Avr!$B14:$AF14,Recap!AL$82)</f>
        <v>0</v>
      </c>
      <c r="AM89" s="17">
        <f>COUNTIF(Avr!$B14:$AF14,Recap!AM$82)</f>
        <v>0</v>
      </c>
      <c r="AN89" s="17">
        <f>COUNTIF(Avr!$B14:$AF14,Recap!AN$82)</f>
        <v>0</v>
      </c>
      <c r="AO89" s="18">
        <f>COUNTIF(Avr!$B14:$AF14,Recap!AO$82)</f>
        <v>0</v>
      </c>
      <c r="AP89" s="16">
        <f>COUNTIF(Mai!$B14:$AF14,Recap!AP$82)</f>
        <v>0</v>
      </c>
      <c r="AQ89" s="17">
        <f>COUNTIF(Mai!$B14:$AF14,Recap!AQ$82)</f>
        <v>0</v>
      </c>
      <c r="AR89" s="17">
        <f>COUNTIF(Mai!$B14:$AF14,Recap!AR$82)</f>
        <v>0</v>
      </c>
      <c r="AS89" s="17">
        <f>COUNTIF(Mai!$B14:$AF14,Recap!AS$82)</f>
        <v>0</v>
      </c>
      <c r="AT89" s="17">
        <f>COUNTIF(Mai!$B14:$AF14,Recap!AT$82)</f>
        <v>0</v>
      </c>
      <c r="AU89" s="17">
        <f>COUNTIF(Mai!$B14:$AF14,Recap!AU$82)</f>
        <v>0</v>
      </c>
      <c r="AV89" s="17">
        <f>COUNTIF(Mai!$B14:$AF14,Recap!AV$82)</f>
        <v>0</v>
      </c>
      <c r="AW89" s="17">
        <f>COUNTIF(Mai!$B14:$AF14,Recap!AW$82)</f>
        <v>0</v>
      </c>
      <c r="AX89" s="17">
        <f>COUNTIF(Mai!$B14:$AF14,Recap!AX$82)</f>
        <v>0</v>
      </c>
      <c r="AY89" s="18">
        <f>COUNTIF(Mai!$B14:$AF14,Recap!AY$82)</f>
        <v>0</v>
      </c>
      <c r="AZ89" s="16">
        <f>COUNTIF(Jun!$B14:$AF14,Recap!AZ$82)</f>
        <v>0</v>
      </c>
      <c r="BA89" s="17">
        <f>COUNTIF(Jun!$B14:$AF14,Recap!BA$82)</f>
        <v>0</v>
      </c>
      <c r="BB89" s="17">
        <f>COUNTIF(Jun!$B14:$AF14,Recap!BB$82)</f>
        <v>0</v>
      </c>
      <c r="BC89" s="17">
        <f>COUNTIF(Jun!$B14:$AF14,Recap!BC$82)</f>
        <v>0</v>
      </c>
      <c r="BD89" s="17">
        <f>COUNTIF(Jun!$B14:$AF14,Recap!BD$82)</f>
        <v>0</v>
      </c>
      <c r="BE89" s="17">
        <f>COUNTIF(Jun!$B14:$AF14,Recap!BE$82)</f>
        <v>0</v>
      </c>
      <c r="BF89" s="17">
        <f>COUNTIF(Jun!$B14:$AF14,Recap!BF$82)</f>
        <v>0</v>
      </c>
      <c r="BG89" s="17">
        <f>COUNTIF(Jun!$B14:$AF14,Recap!BG$82)</f>
        <v>0</v>
      </c>
      <c r="BH89" s="17">
        <f>COUNTIF(Jun!$B14:$AF14,Recap!BH$82)</f>
        <v>0</v>
      </c>
      <c r="BI89" s="18">
        <f>COUNTIF(Jun!$B14:$AF14,Recap!BI$82)</f>
        <v>0</v>
      </c>
      <c r="BJ89" s="16">
        <f>COUNTIF(Jul!$B14:$AF14,Recap!BT$82)</f>
        <v>0</v>
      </c>
      <c r="BK89" s="17">
        <f>COUNTIF(Jul!$B14:$AF14,Recap!BU$82)</f>
        <v>0</v>
      </c>
      <c r="BL89" s="17">
        <f>COUNTIF(Jul!$B14:$AF14,Recap!BV$82)</f>
        <v>0</v>
      </c>
      <c r="BM89" s="17">
        <f>COUNTIF(Jul!$B14:$AF14,Recap!BW$82)</f>
        <v>0</v>
      </c>
      <c r="BN89" s="17">
        <f>COUNTIF(Jul!$B14:$AF14,Recap!BX$82)</f>
        <v>0</v>
      </c>
      <c r="BO89" s="17">
        <f>COUNTIF(Jul!$B14:$AF14,Recap!BY$82)</f>
        <v>0</v>
      </c>
      <c r="BP89" s="17">
        <f>COUNTIF(Jul!$B14:$AF14,Recap!BZ$82)</f>
        <v>0</v>
      </c>
      <c r="BQ89" s="17">
        <f>COUNTIF(Jul!$B14:$AF14,Recap!CA$82)</f>
        <v>0</v>
      </c>
      <c r="BR89" s="17">
        <f>COUNTIF(Jul!$B14:$AF14,Recap!CB$82)</f>
        <v>0</v>
      </c>
      <c r="BS89" s="18">
        <f>COUNTIF(Jul!$B14:$AF14,Recap!CC$82)</f>
        <v>0</v>
      </c>
      <c r="BT89" s="16">
        <f>COUNTIF(Aou!$B14:$AF14,Recap!CD$82)</f>
        <v>0</v>
      </c>
      <c r="BU89" s="17">
        <f>COUNTIF(Aou!$B14:$AF14,Recap!CE$82)</f>
        <v>0</v>
      </c>
      <c r="BV89" s="17">
        <f>COUNTIF(Aou!$B14:$AF14,Recap!CF$82)</f>
        <v>0</v>
      </c>
      <c r="BW89" s="17">
        <f>COUNTIF(Aou!$B14:$AF14,Recap!CG$82)</f>
        <v>0</v>
      </c>
      <c r="BX89" s="17">
        <f>COUNTIF(Aou!$B14:$AF14,Recap!CH$82)</f>
        <v>0</v>
      </c>
      <c r="BY89" s="17">
        <f>COUNTIF(Aou!$B14:$AF14,Recap!CI$82)</f>
        <v>0</v>
      </c>
      <c r="BZ89" s="17">
        <f>COUNTIF(Aou!$B14:$AF14,Recap!CJ$82)</f>
        <v>0</v>
      </c>
      <c r="CA89" s="17">
        <f>COUNTIF(Aou!$B14:$AF14,Recap!CK$82)</f>
        <v>0</v>
      </c>
      <c r="CB89" s="17">
        <f>COUNTIF(Aou!$B14:$AF14,Recap!CL$82)</f>
        <v>0</v>
      </c>
      <c r="CC89" s="18">
        <f>COUNTIF(Aou!$B14:$AF14,Recap!CM$82)</f>
        <v>0</v>
      </c>
      <c r="CD89" s="16">
        <f>COUNTIF(Sep!$B14:$AF14,Recap!CN$82)</f>
        <v>0</v>
      </c>
      <c r="CE89" s="17">
        <f>COUNTIF(Sep!$B14:$AF14,Recap!CO$82)</f>
        <v>0</v>
      </c>
      <c r="CF89" s="17">
        <f>COUNTIF(Sep!$B14:$AF14,Recap!CP$82)</f>
        <v>0</v>
      </c>
      <c r="CG89" s="17">
        <f>COUNTIF(Sep!$B14:$AF14,Recap!CQ$82)</f>
        <v>0</v>
      </c>
      <c r="CH89" s="17">
        <f>COUNTIF(Sep!$B14:$AF14,Recap!CR$82)</f>
        <v>0</v>
      </c>
      <c r="CI89" s="17">
        <f>COUNTIF(Sep!$B14:$AF14,Recap!CS$82)</f>
        <v>0</v>
      </c>
      <c r="CJ89" s="17">
        <f>COUNTIF(Sep!$B14:$AF14,Recap!CT$82)</f>
        <v>0</v>
      </c>
      <c r="CK89" s="17">
        <f>COUNTIF(Sep!$B14:$AF14,Recap!CU$82)</f>
        <v>0</v>
      </c>
      <c r="CL89" s="17">
        <f>COUNTIF(Sep!$B14:$AF14,Recap!CV$82)</f>
        <v>0</v>
      </c>
      <c r="CM89" s="18">
        <f>COUNTIF(Sep!$B14:$AF14,Recap!CW$82)</f>
        <v>0</v>
      </c>
      <c r="CN89" s="16">
        <f>COUNTIF(Oct!$B14:$AF14,Recap!CX$82)</f>
        <v>0</v>
      </c>
      <c r="CO89" s="17">
        <f>COUNTIF(Oct!$B14:$AF14,Recap!CY$82)</f>
        <v>0</v>
      </c>
      <c r="CP89" s="17">
        <f>COUNTIF(Oct!$B14:$AF14,Recap!CZ$82)</f>
        <v>0</v>
      </c>
      <c r="CQ89" s="17">
        <f>COUNTIF(Oct!$B14:$AF14,Recap!DA$82)</f>
        <v>0</v>
      </c>
      <c r="CR89" s="17">
        <f>COUNTIF(Oct!$B14:$AF14,Recap!DB$82)</f>
        <v>0</v>
      </c>
      <c r="CS89" s="17">
        <f>COUNTIF(Oct!$B14:$AF14,Recap!DC$82)</f>
        <v>0</v>
      </c>
      <c r="CT89" s="17">
        <f>COUNTIF(Oct!$B14:$AF14,Recap!DD$82)</f>
        <v>0</v>
      </c>
      <c r="CU89" s="17">
        <f>COUNTIF(Oct!$B14:$AF14,Recap!DE$82)</f>
        <v>0</v>
      </c>
      <c r="CV89" s="17">
        <f>COUNTIF(Oct!$B14:$AF14,Recap!DF$82)</f>
        <v>0</v>
      </c>
      <c r="CW89" s="18">
        <f>COUNTIF(Oct!$B14:$AF14,Recap!DG$82)</f>
        <v>0</v>
      </c>
      <c r="CX89" s="16">
        <f>COUNTIF(Nov!$B14:$AF14,Recap!DH$82)</f>
        <v>0</v>
      </c>
      <c r="CY89" s="17">
        <f>COUNTIF(Nov!$B14:$AF14,Recap!DI$82)</f>
        <v>0</v>
      </c>
      <c r="CZ89" s="17">
        <f>COUNTIF(Nov!$B14:$AF14,Recap!DJ$82)</f>
        <v>0</v>
      </c>
      <c r="DA89" s="17">
        <f>COUNTIF(Nov!$B14:$AF14,Recap!DK$82)</f>
        <v>0</v>
      </c>
      <c r="DB89" s="17">
        <f>COUNTIF(Nov!$B14:$AF14,Recap!DL$82)</f>
        <v>0</v>
      </c>
      <c r="DC89" s="17">
        <f>COUNTIF(Nov!$B14:$AF14,Recap!DM$82)</f>
        <v>0</v>
      </c>
      <c r="DD89" s="17">
        <f>COUNTIF(Nov!$B14:$AF14,Recap!DN$82)</f>
        <v>0</v>
      </c>
      <c r="DE89" s="17">
        <f>COUNTIF(Nov!$B14:$AF14,Recap!DO$82)</f>
        <v>0</v>
      </c>
      <c r="DF89" s="17">
        <f>COUNTIF(Nov!$B14:$AF14,Recap!DP$82)</f>
        <v>0</v>
      </c>
      <c r="DG89" s="18">
        <f>COUNTIF(Nov!$B14:$AF14,Recap!DQ$82)</f>
        <v>0</v>
      </c>
      <c r="DH89" s="16">
        <f>COUNTIF(Dec!$B14:$AF14,Recap!DR$82)</f>
        <v>0</v>
      </c>
      <c r="DI89" s="17">
        <f>COUNTIF(Dec!$B14:$AF14,Recap!DS$82)</f>
        <v>0</v>
      </c>
      <c r="DJ89" s="17">
        <f>COUNTIF(Dec!$B14:$AF14,Recap!DT$82)</f>
        <v>0</v>
      </c>
      <c r="DK89" s="17">
        <f>COUNTIF(Dec!$B14:$AF14,Recap!DU$82)</f>
        <v>0</v>
      </c>
      <c r="DL89" s="17">
        <f>COUNTIF(Dec!$B14:$AF14,Recap!DV$82)</f>
        <v>0</v>
      </c>
      <c r="DM89" s="17">
        <f>COUNTIF(Dec!$B14:$AF14,Recap!DW$82)</f>
        <v>0</v>
      </c>
      <c r="DN89" s="17">
        <f>COUNTIF(Dec!$B14:$AF14,Recap!DX$82)</f>
        <v>0</v>
      </c>
      <c r="DO89" s="17">
        <f>COUNTIF(Dec!$B14:$AF14,Recap!DY$82)</f>
        <v>0</v>
      </c>
      <c r="DP89" s="17">
        <f>COUNTIF(Dec!$B14:$AF14,Recap!DZ$82)</f>
        <v>0</v>
      </c>
      <c r="DQ89" s="18">
        <f>COUNTIF(Dec!$B14:$AF14,Recap!EA$82)</f>
        <v>0</v>
      </c>
      <c r="DR89" s="16">
        <f>COUNTIF('Jan (2)'!B14:AF14,Recap!DR$82)</f>
        <v>0</v>
      </c>
      <c r="DS89" s="17">
        <f>COUNTIF('Jan (2)'!C14:AG14,Recap!DS$82)</f>
        <v>0</v>
      </c>
      <c r="DT89" s="17">
        <f>COUNTIF('Jan (2)'!D14:AH14,Recap!DT$82)</f>
        <v>0</v>
      </c>
      <c r="DU89" s="17">
        <f>COUNTIF('Jan (2)'!E14:AI14,Recap!DU$82)</f>
        <v>0</v>
      </c>
      <c r="DV89" s="17">
        <f>COUNTIF('Jan (2)'!F14:AJ14,Recap!DV$82)</f>
        <v>0</v>
      </c>
      <c r="DW89" s="17">
        <f>COUNTIF('Jan (2)'!G14:AK14,Recap!DW$82)</f>
        <v>0</v>
      </c>
      <c r="DX89" s="17">
        <f>COUNTIF('Jan (2)'!H14:AL14,Recap!DX$82)</f>
        <v>0</v>
      </c>
      <c r="DY89" s="17">
        <f>COUNTIF('Jan (2)'!I14:AM14,Recap!DY$82)</f>
        <v>0</v>
      </c>
      <c r="DZ89" s="17">
        <f>COUNTIF('Jan (2)'!J14:AN14,Recap!DZ$82)</f>
        <v>0</v>
      </c>
      <c r="EA89" s="18">
        <f>COUNTIF('Jan (2)'!K14:AO14,Recap!EA$82)</f>
        <v>0</v>
      </c>
      <c r="EB89" s="16">
        <f t="shared" si="0"/>
        <v>0</v>
      </c>
      <c r="EC89" s="17">
        <f t="shared" si="0"/>
        <v>0</v>
      </c>
      <c r="ED89" s="17">
        <f t="shared" si="0"/>
        <v>5</v>
      </c>
      <c r="EE89" s="17">
        <f t="shared" si="0"/>
        <v>0</v>
      </c>
      <c r="EF89" s="17">
        <f t="shared" si="0"/>
        <v>0</v>
      </c>
      <c r="EG89" s="17">
        <f t="shared" si="0"/>
        <v>0</v>
      </c>
      <c r="EH89" s="17">
        <f t="shared" si="0"/>
        <v>0</v>
      </c>
      <c r="EI89" s="17">
        <f t="shared" si="0"/>
        <v>0</v>
      </c>
      <c r="EJ89" s="17">
        <f t="shared" si="0"/>
        <v>0</v>
      </c>
      <c r="EK89" s="18">
        <f t="shared" si="0"/>
        <v>0</v>
      </c>
    </row>
    <row r="90" spans="1:150" hidden="1" x14ac:dyDescent="0.25">
      <c r="B90" s="16">
        <f>COUNTIF(Jan!$B15:$AF15,Recap!B$82)</f>
        <v>0</v>
      </c>
      <c r="C90" s="17">
        <f>COUNTIF(Jan!$B15:$AF15,Recap!C$82)</f>
        <v>0</v>
      </c>
      <c r="D90" s="17">
        <f>COUNTIF(Jan!$B15:$AF15,Recap!D$82)</f>
        <v>0</v>
      </c>
      <c r="E90" s="17">
        <f>COUNTIF(Jan!$B15:$AF15,Recap!E$82)</f>
        <v>0</v>
      </c>
      <c r="F90" s="17">
        <f>COUNTIF(Jan!$B15:$AF15,Recap!F$82)</f>
        <v>0</v>
      </c>
      <c r="G90" s="17">
        <f>COUNTIF(Jan!$B15:$AF15,Recap!G$82)</f>
        <v>0</v>
      </c>
      <c r="H90" s="17">
        <f>COUNTIF(Jan!$B15:$AF15,Recap!H$82)</f>
        <v>0</v>
      </c>
      <c r="I90" s="17">
        <f>COUNTIF(Jan!$B15:$AF15,Recap!I$82)</f>
        <v>0</v>
      </c>
      <c r="J90" s="17">
        <f>COUNTIF(Jan!$B15:$AF15,Recap!J$82)</f>
        <v>0</v>
      </c>
      <c r="K90" s="18">
        <f>COUNTIF(Jan!$B15:$AF15,Recap!K$82)</f>
        <v>0</v>
      </c>
      <c r="L90" s="16">
        <f>COUNTIF(Fev!$B15:$AF15,Recap!L$82)</f>
        <v>0</v>
      </c>
      <c r="M90" s="17">
        <f>COUNTIF(Fev!$B15:$AF15,Recap!M$82)</f>
        <v>0</v>
      </c>
      <c r="N90" s="17">
        <f>COUNTIF(Fev!$B15:$AF15,Recap!N$82)</f>
        <v>0</v>
      </c>
      <c r="O90" s="17">
        <f>COUNTIF(Fev!$B15:$AF15,Recap!O$82)</f>
        <v>0</v>
      </c>
      <c r="P90" s="17">
        <f>COUNTIF(Fev!$B15:$AF15,Recap!P$82)</f>
        <v>0</v>
      </c>
      <c r="Q90" s="17">
        <f>COUNTIF(Fev!$B15:$AF15,Recap!Q$82)</f>
        <v>0</v>
      </c>
      <c r="R90" s="17">
        <f>COUNTIF(Fev!$B15:$AF15,Recap!R$82)</f>
        <v>0</v>
      </c>
      <c r="S90" s="17">
        <f>COUNTIF(Fev!$B15:$AF15,Recap!S$82)</f>
        <v>0</v>
      </c>
      <c r="T90" s="17">
        <f>COUNTIF(Fev!$B15:$AF15,Recap!T$82)</f>
        <v>0</v>
      </c>
      <c r="U90" s="18">
        <f>COUNTIF(Fev!$B15:$AF15,Recap!U$82)</f>
        <v>0</v>
      </c>
      <c r="V90" s="16">
        <f>COUNTIF(Mar!$B15:$AF15,Recap!V$82)</f>
        <v>0</v>
      </c>
      <c r="W90" s="17">
        <f>COUNTIF(Mar!$B15:$AF15,Recap!W$82)</f>
        <v>0</v>
      </c>
      <c r="X90" s="17">
        <f>COUNTIF(Mar!$B15:$AF15,Recap!X$82)</f>
        <v>0</v>
      </c>
      <c r="Y90" s="17">
        <f>COUNTIF(Mar!$B15:$AF15,Recap!Y$82)</f>
        <v>0</v>
      </c>
      <c r="Z90" s="17">
        <f>COUNTIF(Mar!$B15:$AF15,Recap!Z$82)</f>
        <v>0</v>
      </c>
      <c r="AA90" s="17">
        <f>COUNTIF(Mar!$B15:$AF15,Recap!AA$82)</f>
        <v>0</v>
      </c>
      <c r="AB90" s="17">
        <f>COUNTIF(Mar!$B15:$AF15,Recap!AB$82)</f>
        <v>0</v>
      </c>
      <c r="AC90" s="17">
        <f>COUNTIF(Mar!$B15:$AF15,Recap!AC$82)</f>
        <v>0</v>
      </c>
      <c r="AD90" s="17">
        <f>COUNTIF(Mar!$B15:$AF15,Recap!AD$82)</f>
        <v>0</v>
      </c>
      <c r="AE90" s="18">
        <f>COUNTIF(Mar!$B15:$AF15,Recap!AE$82)</f>
        <v>0</v>
      </c>
      <c r="AF90" s="16">
        <f>COUNTIF(Avr!$B15:$AF15,Recap!AF$82)</f>
        <v>0</v>
      </c>
      <c r="AG90" s="17">
        <f>COUNTIF(Avr!$B15:$AF15,Recap!AG$82)</f>
        <v>0</v>
      </c>
      <c r="AH90" s="17">
        <f>COUNTIF(Avr!$B15:$AF15,Recap!AH$82)</f>
        <v>0</v>
      </c>
      <c r="AI90" s="17">
        <f>COUNTIF(Avr!$B15:$AF15,Recap!AI$82)</f>
        <v>0</v>
      </c>
      <c r="AJ90" s="17">
        <f>COUNTIF(Avr!$B15:$AF15,Recap!AJ$82)</f>
        <v>0</v>
      </c>
      <c r="AK90" s="17">
        <f>COUNTIF(Avr!$B15:$AF15,Recap!AK$82)</f>
        <v>0</v>
      </c>
      <c r="AL90" s="17">
        <f>COUNTIF(Avr!$B15:$AF15,Recap!AL$82)</f>
        <v>0</v>
      </c>
      <c r="AM90" s="17">
        <f>COUNTIF(Avr!$B15:$AF15,Recap!AM$82)</f>
        <v>0</v>
      </c>
      <c r="AN90" s="17">
        <f>COUNTIF(Avr!$B15:$AF15,Recap!AN$82)</f>
        <v>0</v>
      </c>
      <c r="AO90" s="18">
        <f>COUNTIF(Avr!$B15:$AF15,Recap!AO$82)</f>
        <v>0</v>
      </c>
      <c r="AP90" s="16">
        <f>COUNTIF(Mai!$B15:$AF15,Recap!AP$82)</f>
        <v>0</v>
      </c>
      <c r="AQ90" s="17">
        <f>COUNTIF(Mai!$B15:$AF15,Recap!AQ$82)</f>
        <v>0</v>
      </c>
      <c r="AR90" s="17">
        <f>COUNTIF(Mai!$B15:$AF15,Recap!AR$82)</f>
        <v>0</v>
      </c>
      <c r="AS90" s="17">
        <f>COUNTIF(Mai!$B15:$AF15,Recap!AS$82)</f>
        <v>0</v>
      </c>
      <c r="AT90" s="17">
        <f>COUNTIF(Mai!$B15:$AF15,Recap!AT$82)</f>
        <v>0</v>
      </c>
      <c r="AU90" s="17">
        <f>COUNTIF(Mai!$B15:$AF15,Recap!AU$82)</f>
        <v>0</v>
      </c>
      <c r="AV90" s="17">
        <f>COUNTIF(Mai!$B15:$AF15,Recap!AV$82)</f>
        <v>0</v>
      </c>
      <c r="AW90" s="17">
        <f>COUNTIF(Mai!$B15:$AF15,Recap!AW$82)</f>
        <v>0</v>
      </c>
      <c r="AX90" s="17">
        <f>COUNTIF(Mai!$B15:$AF15,Recap!AX$82)</f>
        <v>0</v>
      </c>
      <c r="AY90" s="18">
        <f>COUNTIF(Mai!$B15:$AF15,Recap!AY$82)</f>
        <v>0</v>
      </c>
      <c r="AZ90" s="16">
        <f>COUNTIF(Jun!$B15:$AF15,Recap!AZ$82)</f>
        <v>0</v>
      </c>
      <c r="BA90" s="17">
        <f>COUNTIF(Jun!$B15:$AF15,Recap!BA$82)</f>
        <v>0</v>
      </c>
      <c r="BB90" s="17">
        <f>COUNTIF(Jun!$B15:$AF15,Recap!BB$82)</f>
        <v>0</v>
      </c>
      <c r="BC90" s="17">
        <f>COUNTIF(Jun!$B15:$AF15,Recap!BC$82)</f>
        <v>0</v>
      </c>
      <c r="BD90" s="17">
        <f>COUNTIF(Jun!$B15:$AF15,Recap!BD$82)</f>
        <v>0</v>
      </c>
      <c r="BE90" s="17">
        <f>COUNTIF(Jun!$B15:$AF15,Recap!BE$82)</f>
        <v>0</v>
      </c>
      <c r="BF90" s="17">
        <f>COUNTIF(Jun!$B15:$AF15,Recap!BF$82)</f>
        <v>0</v>
      </c>
      <c r="BG90" s="17">
        <f>COUNTIF(Jun!$B15:$AF15,Recap!BG$82)</f>
        <v>0</v>
      </c>
      <c r="BH90" s="17">
        <f>COUNTIF(Jun!$B15:$AF15,Recap!BH$82)</f>
        <v>0</v>
      </c>
      <c r="BI90" s="18">
        <f>COUNTIF(Jun!$B15:$AF15,Recap!BI$82)</f>
        <v>0</v>
      </c>
      <c r="BJ90" s="16">
        <f>COUNTIF(Jul!$B15:$AF15,Recap!BT$82)</f>
        <v>0</v>
      </c>
      <c r="BK90" s="17">
        <f>COUNTIF(Jul!$B15:$AF15,Recap!BU$82)</f>
        <v>0</v>
      </c>
      <c r="BL90" s="17">
        <f>COUNTIF(Jul!$B15:$AF15,Recap!BV$82)</f>
        <v>0</v>
      </c>
      <c r="BM90" s="17">
        <f>COUNTIF(Jul!$B15:$AF15,Recap!BW$82)</f>
        <v>0</v>
      </c>
      <c r="BN90" s="17">
        <f>COUNTIF(Jul!$B15:$AF15,Recap!BX$82)</f>
        <v>0</v>
      </c>
      <c r="BO90" s="17">
        <f>COUNTIF(Jul!$B15:$AF15,Recap!BY$82)</f>
        <v>0</v>
      </c>
      <c r="BP90" s="17">
        <f>COUNTIF(Jul!$B15:$AF15,Recap!BZ$82)</f>
        <v>0</v>
      </c>
      <c r="BQ90" s="17">
        <f>COUNTIF(Jul!$B15:$AF15,Recap!CA$82)</f>
        <v>0</v>
      </c>
      <c r="BR90" s="17">
        <f>COUNTIF(Jul!$B15:$AF15,Recap!CB$82)</f>
        <v>0</v>
      </c>
      <c r="BS90" s="18">
        <f>COUNTIF(Jul!$B15:$AF15,Recap!CC$82)</f>
        <v>0</v>
      </c>
      <c r="BT90" s="16">
        <f>COUNTIF(Aou!$B15:$AF15,Recap!CD$82)</f>
        <v>0</v>
      </c>
      <c r="BU90" s="17">
        <f>COUNTIF(Aou!$B15:$AF15,Recap!CE$82)</f>
        <v>0</v>
      </c>
      <c r="BV90" s="17">
        <f>COUNTIF(Aou!$B15:$AF15,Recap!CF$82)</f>
        <v>0</v>
      </c>
      <c r="BW90" s="17">
        <f>COUNTIF(Aou!$B15:$AF15,Recap!CG$82)</f>
        <v>0</v>
      </c>
      <c r="BX90" s="17">
        <f>COUNTIF(Aou!$B15:$AF15,Recap!CH$82)</f>
        <v>0</v>
      </c>
      <c r="BY90" s="17">
        <f>COUNTIF(Aou!$B15:$AF15,Recap!CI$82)</f>
        <v>0</v>
      </c>
      <c r="BZ90" s="17">
        <f>COUNTIF(Aou!$B15:$AF15,Recap!CJ$82)</f>
        <v>0</v>
      </c>
      <c r="CA90" s="17">
        <f>COUNTIF(Aou!$B15:$AF15,Recap!CK$82)</f>
        <v>0</v>
      </c>
      <c r="CB90" s="17">
        <f>COUNTIF(Aou!$B15:$AF15,Recap!CL$82)</f>
        <v>0</v>
      </c>
      <c r="CC90" s="18">
        <f>COUNTIF(Aou!$B15:$AF15,Recap!CM$82)</f>
        <v>0</v>
      </c>
      <c r="CD90" s="16">
        <f>COUNTIF(Sep!$B15:$AF15,Recap!CN$82)</f>
        <v>0</v>
      </c>
      <c r="CE90" s="17">
        <f>COUNTIF(Sep!$B15:$AF15,Recap!CO$82)</f>
        <v>0</v>
      </c>
      <c r="CF90" s="17">
        <f>COUNTIF(Sep!$B15:$AF15,Recap!CP$82)</f>
        <v>0</v>
      </c>
      <c r="CG90" s="17">
        <f>COUNTIF(Sep!$B15:$AF15,Recap!CQ$82)</f>
        <v>0</v>
      </c>
      <c r="CH90" s="17">
        <f>COUNTIF(Sep!$B15:$AF15,Recap!CR$82)</f>
        <v>0</v>
      </c>
      <c r="CI90" s="17">
        <f>COUNTIF(Sep!$B15:$AF15,Recap!CS$82)</f>
        <v>0</v>
      </c>
      <c r="CJ90" s="17">
        <f>COUNTIF(Sep!$B15:$AF15,Recap!CT$82)</f>
        <v>0</v>
      </c>
      <c r="CK90" s="17">
        <f>COUNTIF(Sep!$B15:$AF15,Recap!CU$82)</f>
        <v>0</v>
      </c>
      <c r="CL90" s="17">
        <f>COUNTIF(Sep!$B15:$AF15,Recap!CV$82)</f>
        <v>0</v>
      </c>
      <c r="CM90" s="18">
        <f>COUNTIF(Sep!$B15:$AF15,Recap!CW$82)</f>
        <v>0</v>
      </c>
      <c r="CN90" s="16">
        <f>COUNTIF(Oct!$B15:$AF15,Recap!CX$82)</f>
        <v>0</v>
      </c>
      <c r="CO90" s="17">
        <f>COUNTIF(Oct!$B15:$AF15,Recap!CY$82)</f>
        <v>0</v>
      </c>
      <c r="CP90" s="17">
        <f>COUNTIF(Oct!$B15:$AF15,Recap!CZ$82)</f>
        <v>0</v>
      </c>
      <c r="CQ90" s="17">
        <f>COUNTIF(Oct!$B15:$AF15,Recap!DA$82)</f>
        <v>0</v>
      </c>
      <c r="CR90" s="17">
        <f>COUNTIF(Oct!$B15:$AF15,Recap!DB$82)</f>
        <v>0</v>
      </c>
      <c r="CS90" s="17">
        <f>COUNTIF(Oct!$B15:$AF15,Recap!DC$82)</f>
        <v>0</v>
      </c>
      <c r="CT90" s="17">
        <f>COUNTIF(Oct!$B15:$AF15,Recap!DD$82)</f>
        <v>0</v>
      </c>
      <c r="CU90" s="17">
        <f>COUNTIF(Oct!$B15:$AF15,Recap!DE$82)</f>
        <v>0</v>
      </c>
      <c r="CV90" s="17">
        <f>COUNTIF(Oct!$B15:$AF15,Recap!DF$82)</f>
        <v>0</v>
      </c>
      <c r="CW90" s="18">
        <f>COUNTIF(Oct!$B15:$AF15,Recap!DG$82)</f>
        <v>0</v>
      </c>
      <c r="CX90" s="16">
        <f>COUNTIF(Nov!$B15:$AF15,Recap!DH$82)</f>
        <v>0</v>
      </c>
      <c r="CY90" s="17">
        <f>COUNTIF(Nov!$B15:$AF15,Recap!DI$82)</f>
        <v>0</v>
      </c>
      <c r="CZ90" s="17">
        <f>COUNTIF(Nov!$B15:$AF15,Recap!DJ$82)</f>
        <v>0</v>
      </c>
      <c r="DA90" s="17">
        <f>COUNTIF(Nov!$B15:$AF15,Recap!DK$82)</f>
        <v>0</v>
      </c>
      <c r="DB90" s="17">
        <f>COUNTIF(Nov!$B15:$AF15,Recap!DL$82)</f>
        <v>0</v>
      </c>
      <c r="DC90" s="17">
        <f>COUNTIF(Nov!$B15:$AF15,Recap!DM$82)</f>
        <v>0</v>
      </c>
      <c r="DD90" s="17">
        <f>COUNTIF(Nov!$B15:$AF15,Recap!DN$82)</f>
        <v>0</v>
      </c>
      <c r="DE90" s="17">
        <f>COUNTIF(Nov!$B15:$AF15,Recap!DO$82)</f>
        <v>0</v>
      </c>
      <c r="DF90" s="17">
        <f>COUNTIF(Nov!$B15:$AF15,Recap!DP$82)</f>
        <v>0</v>
      </c>
      <c r="DG90" s="18">
        <f>COUNTIF(Nov!$B15:$AF15,Recap!DQ$82)</f>
        <v>0</v>
      </c>
      <c r="DH90" s="16">
        <f>COUNTIF(Dec!$B15:$AF15,Recap!DR$82)</f>
        <v>0</v>
      </c>
      <c r="DI90" s="17">
        <f>COUNTIF(Dec!$B15:$AF15,Recap!DS$82)</f>
        <v>0</v>
      </c>
      <c r="DJ90" s="17">
        <f>COUNTIF(Dec!$B15:$AF15,Recap!DT$82)</f>
        <v>0</v>
      </c>
      <c r="DK90" s="17">
        <f>COUNTIF(Dec!$B15:$AF15,Recap!DU$82)</f>
        <v>0</v>
      </c>
      <c r="DL90" s="17">
        <f>COUNTIF(Dec!$B15:$AF15,Recap!DV$82)</f>
        <v>0</v>
      </c>
      <c r="DM90" s="17">
        <f>COUNTIF(Dec!$B15:$AF15,Recap!DW$82)</f>
        <v>0</v>
      </c>
      <c r="DN90" s="17">
        <f>COUNTIF(Dec!$B15:$AF15,Recap!DX$82)</f>
        <v>0</v>
      </c>
      <c r="DO90" s="17">
        <f>COUNTIF(Dec!$B15:$AF15,Recap!DY$82)</f>
        <v>0</v>
      </c>
      <c r="DP90" s="17">
        <f>COUNTIF(Dec!$B15:$AF15,Recap!DZ$82)</f>
        <v>0</v>
      </c>
      <c r="DQ90" s="18">
        <f>COUNTIF(Dec!$B15:$AF15,Recap!EA$82)</f>
        <v>0</v>
      </c>
      <c r="DR90" s="16">
        <f>COUNTIF('Jan (2)'!B15:AF15,Recap!DR$82)</f>
        <v>0</v>
      </c>
      <c r="DS90" s="17">
        <f>COUNTIF('Jan (2)'!C15:AG15,Recap!DS$82)</f>
        <v>0</v>
      </c>
      <c r="DT90" s="17">
        <f>COUNTIF('Jan (2)'!D15:AH15,Recap!DT$82)</f>
        <v>0</v>
      </c>
      <c r="DU90" s="17">
        <f>COUNTIF('Jan (2)'!E15:AI15,Recap!DU$82)</f>
        <v>0</v>
      </c>
      <c r="DV90" s="17">
        <f>COUNTIF('Jan (2)'!F15:AJ15,Recap!DV$82)</f>
        <v>0</v>
      </c>
      <c r="DW90" s="17">
        <f>COUNTIF('Jan (2)'!G15:AK15,Recap!DW$82)</f>
        <v>0</v>
      </c>
      <c r="DX90" s="17">
        <f>COUNTIF('Jan (2)'!H15:AL15,Recap!DX$82)</f>
        <v>0</v>
      </c>
      <c r="DY90" s="17">
        <f>COUNTIF('Jan (2)'!I15:AM15,Recap!DY$82)</f>
        <v>0</v>
      </c>
      <c r="DZ90" s="17">
        <f>COUNTIF('Jan (2)'!J15:AN15,Recap!DZ$82)</f>
        <v>0</v>
      </c>
      <c r="EA90" s="18">
        <f>COUNTIF('Jan (2)'!K15:AO15,Recap!EA$82)</f>
        <v>0</v>
      </c>
      <c r="EB90" s="16">
        <f t="shared" si="0"/>
        <v>0</v>
      </c>
      <c r="EC90" s="17">
        <f t="shared" si="0"/>
        <v>0</v>
      </c>
      <c r="ED90" s="17">
        <f t="shared" si="0"/>
        <v>0</v>
      </c>
      <c r="EE90" s="17">
        <f t="shared" si="0"/>
        <v>0</v>
      </c>
      <c r="EF90" s="17">
        <f t="shared" si="0"/>
        <v>0</v>
      </c>
      <c r="EG90" s="17">
        <f t="shared" si="0"/>
        <v>0</v>
      </c>
      <c r="EH90" s="17">
        <f t="shared" si="0"/>
        <v>0</v>
      </c>
      <c r="EI90" s="17">
        <f t="shared" si="0"/>
        <v>0</v>
      </c>
      <c r="EJ90" s="17">
        <f t="shared" si="0"/>
        <v>0</v>
      </c>
      <c r="EK90" s="18">
        <f t="shared" si="0"/>
        <v>0</v>
      </c>
    </row>
    <row r="91" spans="1:150" hidden="1" x14ac:dyDescent="0.25">
      <c r="B91" s="16">
        <f>COUNTIF(Jan!$B16:$AF16,Recap!B$82)</f>
        <v>0</v>
      </c>
      <c r="C91" s="17">
        <f>COUNTIF(Jan!$B16:$AF16,Recap!C$82)</f>
        <v>0</v>
      </c>
      <c r="D91" s="17">
        <f>COUNTIF(Jan!$B16:$AF16,Recap!D$82)</f>
        <v>0</v>
      </c>
      <c r="E91" s="17">
        <f>COUNTIF(Jan!$B16:$AF16,Recap!E$82)</f>
        <v>0</v>
      </c>
      <c r="F91" s="17">
        <f>COUNTIF(Jan!$B16:$AF16,Recap!F$82)</f>
        <v>0</v>
      </c>
      <c r="G91" s="17">
        <f>COUNTIF(Jan!$B16:$AF16,Recap!G$82)</f>
        <v>0</v>
      </c>
      <c r="H91" s="17">
        <f>COUNTIF(Jan!$B16:$AF16,Recap!H$82)</f>
        <v>0</v>
      </c>
      <c r="I91" s="17">
        <f>COUNTIF(Jan!$B16:$AF16,Recap!I$82)</f>
        <v>0</v>
      </c>
      <c r="J91" s="17">
        <f>COUNTIF(Jan!$B16:$AF16,Recap!J$82)</f>
        <v>0</v>
      </c>
      <c r="K91" s="18">
        <f>COUNTIF(Jan!$B16:$AF16,Recap!K$82)</f>
        <v>0</v>
      </c>
      <c r="L91" s="16">
        <f>COUNTIF(Fev!$B16:$AF16,Recap!L$82)</f>
        <v>0</v>
      </c>
      <c r="M91" s="17">
        <f>COUNTIF(Fev!$B16:$AF16,Recap!M$82)</f>
        <v>0</v>
      </c>
      <c r="N91" s="17">
        <f>COUNTIF(Fev!$B16:$AF16,Recap!N$82)</f>
        <v>0</v>
      </c>
      <c r="O91" s="17">
        <f>COUNTIF(Fev!$B16:$AF16,Recap!O$82)</f>
        <v>0</v>
      </c>
      <c r="P91" s="17">
        <f>COUNTIF(Fev!$B16:$AF16,Recap!P$82)</f>
        <v>0</v>
      </c>
      <c r="Q91" s="17">
        <f>COUNTIF(Fev!$B16:$AF16,Recap!Q$82)</f>
        <v>0</v>
      </c>
      <c r="R91" s="17">
        <f>COUNTIF(Fev!$B16:$AF16,Recap!R$82)</f>
        <v>0</v>
      </c>
      <c r="S91" s="17">
        <f>COUNTIF(Fev!$B16:$AF16,Recap!S$82)</f>
        <v>0</v>
      </c>
      <c r="T91" s="17">
        <f>COUNTIF(Fev!$B16:$AF16,Recap!T$82)</f>
        <v>0</v>
      </c>
      <c r="U91" s="18">
        <f>COUNTIF(Fev!$B16:$AF16,Recap!U$82)</f>
        <v>0</v>
      </c>
      <c r="V91" s="16">
        <f>COUNTIF(Mar!$B16:$AF16,Recap!V$82)</f>
        <v>0</v>
      </c>
      <c r="W91" s="17">
        <f>COUNTIF(Mar!$B16:$AF16,Recap!W$82)</f>
        <v>0</v>
      </c>
      <c r="X91" s="17">
        <f>COUNTIF(Mar!$B16:$AF16,Recap!X$82)</f>
        <v>0</v>
      </c>
      <c r="Y91" s="17">
        <f>COUNTIF(Mar!$B16:$AF16,Recap!Y$82)</f>
        <v>0</v>
      </c>
      <c r="Z91" s="17">
        <f>COUNTIF(Mar!$B16:$AF16,Recap!Z$82)</f>
        <v>0</v>
      </c>
      <c r="AA91" s="17">
        <f>COUNTIF(Mar!$B16:$AF16,Recap!AA$82)</f>
        <v>0</v>
      </c>
      <c r="AB91" s="17">
        <f>COUNTIF(Mar!$B16:$AF16,Recap!AB$82)</f>
        <v>0</v>
      </c>
      <c r="AC91" s="17">
        <f>COUNTIF(Mar!$B16:$AF16,Recap!AC$82)</f>
        <v>0</v>
      </c>
      <c r="AD91" s="17">
        <f>COUNTIF(Mar!$B16:$AF16,Recap!AD$82)</f>
        <v>0</v>
      </c>
      <c r="AE91" s="18">
        <f>COUNTIF(Mar!$B16:$AF16,Recap!AE$82)</f>
        <v>0</v>
      </c>
      <c r="AF91" s="16">
        <f>COUNTIF(Avr!$B16:$AF16,Recap!AF$82)</f>
        <v>0</v>
      </c>
      <c r="AG91" s="17">
        <f>COUNTIF(Avr!$B16:$AF16,Recap!AG$82)</f>
        <v>0</v>
      </c>
      <c r="AH91" s="17">
        <f>COUNTIF(Avr!$B16:$AF16,Recap!AH$82)</f>
        <v>0</v>
      </c>
      <c r="AI91" s="17">
        <f>COUNTIF(Avr!$B16:$AF16,Recap!AI$82)</f>
        <v>0</v>
      </c>
      <c r="AJ91" s="17">
        <f>COUNTIF(Avr!$B16:$AF16,Recap!AJ$82)</f>
        <v>0</v>
      </c>
      <c r="AK91" s="17">
        <f>COUNTIF(Avr!$B16:$AF16,Recap!AK$82)</f>
        <v>0</v>
      </c>
      <c r="AL91" s="17">
        <f>COUNTIF(Avr!$B16:$AF16,Recap!AL$82)</f>
        <v>0</v>
      </c>
      <c r="AM91" s="17">
        <f>COUNTIF(Avr!$B16:$AF16,Recap!AM$82)</f>
        <v>0</v>
      </c>
      <c r="AN91" s="17">
        <f>COUNTIF(Avr!$B16:$AF16,Recap!AN$82)</f>
        <v>0</v>
      </c>
      <c r="AO91" s="18">
        <f>COUNTIF(Avr!$B16:$AF16,Recap!AO$82)</f>
        <v>0</v>
      </c>
      <c r="AP91" s="16">
        <f>COUNTIF(Mai!$B16:$AF16,Recap!AP$82)</f>
        <v>0</v>
      </c>
      <c r="AQ91" s="17">
        <f>COUNTIF(Mai!$B16:$AF16,Recap!AQ$82)</f>
        <v>0</v>
      </c>
      <c r="AR91" s="17">
        <f>COUNTIF(Mai!$B16:$AF16,Recap!AR$82)</f>
        <v>0</v>
      </c>
      <c r="AS91" s="17">
        <f>COUNTIF(Mai!$B16:$AF16,Recap!AS$82)</f>
        <v>0</v>
      </c>
      <c r="AT91" s="17">
        <f>COUNTIF(Mai!$B16:$AF16,Recap!AT$82)</f>
        <v>0</v>
      </c>
      <c r="AU91" s="17">
        <f>COUNTIF(Mai!$B16:$AF16,Recap!AU$82)</f>
        <v>0</v>
      </c>
      <c r="AV91" s="17">
        <f>COUNTIF(Mai!$B16:$AF16,Recap!AV$82)</f>
        <v>0</v>
      </c>
      <c r="AW91" s="17">
        <f>COUNTIF(Mai!$B16:$AF16,Recap!AW$82)</f>
        <v>0</v>
      </c>
      <c r="AX91" s="17">
        <f>COUNTIF(Mai!$B16:$AF16,Recap!AX$82)</f>
        <v>0</v>
      </c>
      <c r="AY91" s="18">
        <f>COUNTIF(Mai!$B16:$AF16,Recap!AY$82)</f>
        <v>0</v>
      </c>
      <c r="AZ91" s="16">
        <f>COUNTIF(Jun!$B16:$AF16,Recap!AZ$82)</f>
        <v>0</v>
      </c>
      <c r="BA91" s="17">
        <f>COUNTIF(Jun!$B16:$AF16,Recap!BA$82)</f>
        <v>0</v>
      </c>
      <c r="BB91" s="17">
        <f>COUNTIF(Jun!$B16:$AF16,Recap!BB$82)</f>
        <v>0</v>
      </c>
      <c r="BC91" s="17">
        <f>COUNTIF(Jun!$B16:$AF16,Recap!BC$82)</f>
        <v>0</v>
      </c>
      <c r="BD91" s="17">
        <f>COUNTIF(Jun!$B16:$AF16,Recap!BD$82)</f>
        <v>0</v>
      </c>
      <c r="BE91" s="17">
        <f>COUNTIF(Jun!$B16:$AF16,Recap!BE$82)</f>
        <v>0</v>
      </c>
      <c r="BF91" s="17">
        <f>COUNTIF(Jun!$B16:$AF16,Recap!BF$82)</f>
        <v>0</v>
      </c>
      <c r="BG91" s="17">
        <f>COUNTIF(Jun!$B16:$AF16,Recap!BG$82)</f>
        <v>0</v>
      </c>
      <c r="BH91" s="17">
        <f>COUNTIF(Jun!$B16:$AF16,Recap!BH$82)</f>
        <v>0</v>
      </c>
      <c r="BI91" s="18">
        <f>COUNTIF(Jun!$B16:$AF16,Recap!BI$82)</f>
        <v>0</v>
      </c>
      <c r="BJ91" s="16">
        <f>COUNTIF(Jul!$B16:$AF16,Recap!BT$82)</f>
        <v>0</v>
      </c>
      <c r="BK91" s="17">
        <f>COUNTIF(Jul!$B16:$AF16,Recap!BU$82)</f>
        <v>0</v>
      </c>
      <c r="BL91" s="17">
        <f>COUNTIF(Jul!$B16:$AF16,Recap!BV$82)</f>
        <v>0</v>
      </c>
      <c r="BM91" s="17">
        <f>COUNTIF(Jul!$B16:$AF16,Recap!BW$82)</f>
        <v>0</v>
      </c>
      <c r="BN91" s="17">
        <f>COUNTIF(Jul!$B16:$AF16,Recap!BX$82)</f>
        <v>0</v>
      </c>
      <c r="BO91" s="17">
        <f>COUNTIF(Jul!$B16:$AF16,Recap!BY$82)</f>
        <v>0</v>
      </c>
      <c r="BP91" s="17">
        <f>COUNTIF(Jul!$B16:$AF16,Recap!BZ$82)</f>
        <v>0</v>
      </c>
      <c r="BQ91" s="17">
        <f>COUNTIF(Jul!$B16:$AF16,Recap!CA$82)</f>
        <v>0</v>
      </c>
      <c r="BR91" s="17">
        <f>COUNTIF(Jul!$B16:$AF16,Recap!CB$82)</f>
        <v>0</v>
      </c>
      <c r="BS91" s="18">
        <f>COUNTIF(Jul!$B16:$AF16,Recap!CC$82)</f>
        <v>0</v>
      </c>
      <c r="BT91" s="16">
        <f>COUNTIF(Aou!$B16:$AF16,Recap!CD$82)</f>
        <v>0</v>
      </c>
      <c r="BU91" s="17">
        <f>COUNTIF(Aou!$B16:$AF16,Recap!CE$82)</f>
        <v>0</v>
      </c>
      <c r="BV91" s="17">
        <f>COUNTIF(Aou!$B16:$AF16,Recap!CF$82)</f>
        <v>0</v>
      </c>
      <c r="BW91" s="17">
        <f>COUNTIF(Aou!$B16:$AF16,Recap!CG$82)</f>
        <v>0</v>
      </c>
      <c r="BX91" s="17">
        <f>COUNTIF(Aou!$B16:$AF16,Recap!CH$82)</f>
        <v>0</v>
      </c>
      <c r="BY91" s="17">
        <f>COUNTIF(Aou!$B16:$AF16,Recap!CI$82)</f>
        <v>0</v>
      </c>
      <c r="BZ91" s="17">
        <f>COUNTIF(Aou!$B16:$AF16,Recap!CJ$82)</f>
        <v>0</v>
      </c>
      <c r="CA91" s="17">
        <f>COUNTIF(Aou!$B16:$AF16,Recap!CK$82)</f>
        <v>0</v>
      </c>
      <c r="CB91" s="17">
        <f>COUNTIF(Aou!$B16:$AF16,Recap!CL$82)</f>
        <v>0</v>
      </c>
      <c r="CC91" s="18">
        <f>COUNTIF(Aou!$B16:$AF16,Recap!CM$82)</f>
        <v>0</v>
      </c>
      <c r="CD91" s="16">
        <f>COUNTIF(Sep!$B16:$AF16,Recap!CN$82)</f>
        <v>0</v>
      </c>
      <c r="CE91" s="17">
        <f>COUNTIF(Sep!$B16:$AF16,Recap!CO$82)</f>
        <v>0</v>
      </c>
      <c r="CF91" s="17">
        <f>COUNTIF(Sep!$B16:$AF16,Recap!CP$82)</f>
        <v>0</v>
      </c>
      <c r="CG91" s="17">
        <f>COUNTIF(Sep!$B16:$AF16,Recap!CQ$82)</f>
        <v>0</v>
      </c>
      <c r="CH91" s="17">
        <f>COUNTIF(Sep!$B16:$AF16,Recap!CR$82)</f>
        <v>0</v>
      </c>
      <c r="CI91" s="17">
        <f>COUNTIF(Sep!$B16:$AF16,Recap!CS$82)</f>
        <v>0</v>
      </c>
      <c r="CJ91" s="17">
        <f>COUNTIF(Sep!$B16:$AF16,Recap!CT$82)</f>
        <v>0</v>
      </c>
      <c r="CK91" s="17">
        <f>COUNTIF(Sep!$B16:$AF16,Recap!CU$82)</f>
        <v>0</v>
      </c>
      <c r="CL91" s="17">
        <f>COUNTIF(Sep!$B16:$AF16,Recap!CV$82)</f>
        <v>0</v>
      </c>
      <c r="CM91" s="18">
        <f>COUNTIF(Sep!$B16:$AF16,Recap!CW$82)</f>
        <v>0</v>
      </c>
      <c r="CN91" s="16">
        <f>COUNTIF(Oct!$B16:$AF16,Recap!CX$82)</f>
        <v>0</v>
      </c>
      <c r="CO91" s="17">
        <f>COUNTIF(Oct!$B16:$AF16,Recap!CY$82)</f>
        <v>0</v>
      </c>
      <c r="CP91" s="17">
        <f>COUNTIF(Oct!$B16:$AF16,Recap!CZ$82)</f>
        <v>0</v>
      </c>
      <c r="CQ91" s="17">
        <f>COUNTIF(Oct!$B16:$AF16,Recap!DA$82)</f>
        <v>0</v>
      </c>
      <c r="CR91" s="17">
        <f>COUNTIF(Oct!$B16:$AF16,Recap!DB$82)</f>
        <v>0</v>
      </c>
      <c r="CS91" s="17">
        <f>COUNTIF(Oct!$B16:$AF16,Recap!DC$82)</f>
        <v>0</v>
      </c>
      <c r="CT91" s="17">
        <f>COUNTIF(Oct!$B16:$AF16,Recap!DD$82)</f>
        <v>0</v>
      </c>
      <c r="CU91" s="17">
        <f>COUNTIF(Oct!$B16:$AF16,Recap!DE$82)</f>
        <v>0</v>
      </c>
      <c r="CV91" s="17">
        <f>COUNTIF(Oct!$B16:$AF16,Recap!DF$82)</f>
        <v>0</v>
      </c>
      <c r="CW91" s="18">
        <f>COUNTIF(Oct!$B16:$AF16,Recap!DG$82)</f>
        <v>0</v>
      </c>
      <c r="CX91" s="16">
        <f>COUNTIF(Nov!$B16:$AF16,Recap!DH$82)</f>
        <v>0</v>
      </c>
      <c r="CY91" s="17">
        <f>COUNTIF(Nov!$B16:$AF16,Recap!DI$82)</f>
        <v>0</v>
      </c>
      <c r="CZ91" s="17">
        <f>COUNTIF(Nov!$B16:$AF16,Recap!DJ$82)</f>
        <v>0</v>
      </c>
      <c r="DA91" s="17">
        <f>COUNTIF(Nov!$B16:$AF16,Recap!DK$82)</f>
        <v>0</v>
      </c>
      <c r="DB91" s="17">
        <f>COUNTIF(Nov!$B16:$AF16,Recap!DL$82)</f>
        <v>0</v>
      </c>
      <c r="DC91" s="17">
        <f>COUNTIF(Nov!$B16:$AF16,Recap!DM$82)</f>
        <v>0</v>
      </c>
      <c r="DD91" s="17">
        <f>COUNTIF(Nov!$B16:$AF16,Recap!DN$82)</f>
        <v>0</v>
      </c>
      <c r="DE91" s="17">
        <f>COUNTIF(Nov!$B16:$AF16,Recap!DO$82)</f>
        <v>0</v>
      </c>
      <c r="DF91" s="17">
        <f>COUNTIF(Nov!$B16:$AF16,Recap!DP$82)</f>
        <v>0</v>
      </c>
      <c r="DG91" s="18">
        <f>COUNTIF(Nov!$B16:$AF16,Recap!DQ$82)</f>
        <v>0</v>
      </c>
      <c r="DH91" s="16">
        <f>COUNTIF(Dec!$B16:$AF16,Recap!DR$82)</f>
        <v>0</v>
      </c>
      <c r="DI91" s="17">
        <f>COUNTIF(Dec!$B16:$AF16,Recap!DS$82)</f>
        <v>0</v>
      </c>
      <c r="DJ91" s="17">
        <f>COUNTIF(Dec!$B16:$AF16,Recap!DT$82)</f>
        <v>0</v>
      </c>
      <c r="DK91" s="17">
        <f>COUNTIF(Dec!$B16:$AF16,Recap!DU$82)</f>
        <v>0</v>
      </c>
      <c r="DL91" s="17">
        <f>COUNTIF(Dec!$B16:$AF16,Recap!DV$82)</f>
        <v>0</v>
      </c>
      <c r="DM91" s="17">
        <f>COUNTIF(Dec!$B16:$AF16,Recap!DW$82)</f>
        <v>0</v>
      </c>
      <c r="DN91" s="17">
        <f>COUNTIF(Dec!$B16:$AF16,Recap!DX$82)</f>
        <v>0</v>
      </c>
      <c r="DO91" s="17">
        <f>COUNTIF(Dec!$B16:$AF16,Recap!DY$82)</f>
        <v>0</v>
      </c>
      <c r="DP91" s="17">
        <f>COUNTIF(Dec!$B16:$AF16,Recap!DZ$82)</f>
        <v>0</v>
      </c>
      <c r="DQ91" s="18">
        <f>COUNTIF(Dec!$B16:$AF16,Recap!EA$82)</f>
        <v>0</v>
      </c>
      <c r="DR91" s="16">
        <f>COUNTIF('Jan (2)'!B16:AF16,Recap!DR$82)</f>
        <v>0</v>
      </c>
      <c r="DS91" s="17">
        <f>COUNTIF('Jan (2)'!C16:AG16,Recap!DS$82)</f>
        <v>0</v>
      </c>
      <c r="DT91" s="17">
        <f>COUNTIF('Jan (2)'!D16:AH16,Recap!DT$82)</f>
        <v>0</v>
      </c>
      <c r="DU91" s="17">
        <f>COUNTIF('Jan (2)'!E16:AI16,Recap!DU$82)</f>
        <v>0</v>
      </c>
      <c r="DV91" s="17">
        <f>COUNTIF('Jan (2)'!F16:AJ16,Recap!DV$82)</f>
        <v>0</v>
      </c>
      <c r="DW91" s="17">
        <f>COUNTIF('Jan (2)'!G16:AK16,Recap!DW$82)</f>
        <v>0</v>
      </c>
      <c r="DX91" s="17">
        <f>COUNTIF('Jan (2)'!H16:AL16,Recap!DX$82)</f>
        <v>0</v>
      </c>
      <c r="DY91" s="17">
        <f>COUNTIF('Jan (2)'!I16:AM16,Recap!DY$82)</f>
        <v>0</v>
      </c>
      <c r="DZ91" s="17">
        <f>COUNTIF('Jan (2)'!J16:AN16,Recap!DZ$82)</f>
        <v>0</v>
      </c>
      <c r="EA91" s="18">
        <f>COUNTIF('Jan (2)'!K16:AO16,Recap!EA$82)</f>
        <v>0</v>
      </c>
      <c r="EB91" s="16">
        <f t="shared" si="0"/>
        <v>0</v>
      </c>
      <c r="EC91" s="17">
        <f t="shared" si="0"/>
        <v>0</v>
      </c>
      <c r="ED91" s="17">
        <f t="shared" si="0"/>
        <v>0</v>
      </c>
      <c r="EE91" s="17">
        <f t="shared" si="0"/>
        <v>0</v>
      </c>
      <c r="EF91" s="17">
        <f t="shared" si="0"/>
        <v>0</v>
      </c>
      <c r="EG91" s="17">
        <f t="shared" si="0"/>
        <v>0</v>
      </c>
      <c r="EH91" s="17">
        <f t="shared" si="0"/>
        <v>0</v>
      </c>
      <c r="EI91" s="17">
        <f t="shared" si="0"/>
        <v>0</v>
      </c>
      <c r="EJ91" s="17">
        <f t="shared" si="0"/>
        <v>0</v>
      </c>
      <c r="EK91" s="18">
        <f t="shared" si="0"/>
        <v>0</v>
      </c>
    </row>
    <row r="92" spans="1:150" x14ac:dyDescent="0.25">
      <c r="A92" t="s">
        <v>12</v>
      </c>
      <c r="B92" s="16">
        <f>COUNTIF(Jan!$B17:$AF17,Recap!B$82)</f>
        <v>1</v>
      </c>
      <c r="C92" s="17">
        <f>COUNTIF(Jan!$B17:$AF17,Recap!C$82)</f>
        <v>0</v>
      </c>
      <c r="D92" s="17">
        <f>COUNTIF(Jan!$B17:$AF17,Recap!D$82)</f>
        <v>2</v>
      </c>
      <c r="E92" s="17">
        <f>COUNTIF(Jan!$B17:$AF17,Recap!E$82)</f>
        <v>0</v>
      </c>
      <c r="F92" s="17">
        <f>COUNTIF(Jan!$B17:$AF17,Recap!F$82)</f>
        <v>0</v>
      </c>
      <c r="G92" s="17">
        <f>COUNTIF(Jan!$B17:$AF17,Recap!G$82)</f>
        <v>0</v>
      </c>
      <c r="H92" s="17">
        <f>COUNTIF(Jan!$B17:$AF17,Recap!H$82)</f>
        <v>0</v>
      </c>
      <c r="I92" s="17">
        <f>COUNTIF(Jan!$B17:$AF17,Recap!I$82)</f>
        <v>0</v>
      </c>
      <c r="J92" s="17">
        <f>COUNTIF(Jan!$B17:$AF17,Recap!J$82)</f>
        <v>9</v>
      </c>
      <c r="K92" s="18">
        <f>COUNTIF(Jan!$B17:$AF17,Recap!K$82)</f>
        <v>2</v>
      </c>
      <c r="L92" s="16">
        <f>COUNTIF(Fev!$B17:$AF17,Recap!L$82)</f>
        <v>0</v>
      </c>
      <c r="M92" s="17">
        <f>COUNTIF(Fev!$B17:$AF17,Recap!M$82)</f>
        <v>5</v>
      </c>
      <c r="N92" s="17">
        <f>COUNTIF(Fev!$B17:$AF17,Recap!N$82)</f>
        <v>5</v>
      </c>
      <c r="O92" s="17">
        <f>COUNTIF(Fev!$B17:$AF17,Recap!O$82)</f>
        <v>0</v>
      </c>
      <c r="P92" s="17">
        <f>COUNTIF(Fev!$B17:$AF17,Recap!P$82)</f>
        <v>0</v>
      </c>
      <c r="Q92" s="17">
        <f>COUNTIF(Fev!$B17:$AF17,Recap!Q$82)</f>
        <v>0</v>
      </c>
      <c r="R92" s="17">
        <f>COUNTIF(Fev!$B17:$AF17,Recap!R$82)</f>
        <v>5</v>
      </c>
      <c r="S92" s="17">
        <f>COUNTIF(Fev!$B17:$AF17,Recap!S$82)</f>
        <v>0</v>
      </c>
      <c r="T92" s="17">
        <f>COUNTIF(Fev!$B17:$AF17,Recap!T$82)</f>
        <v>0</v>
      </c>
      <c r="U92" s="18">
        <f>COUNTIF(Fev!$B17:$AF17,Recap!U$82)</f>
        <v>0</v>
      </c>
      <c r="V92" s="16">
        <f>COUNTIF(Mar!$B17:$AF17,Recap!V$82)</f>
        <v>0</v>
      </c>
      <c r="W92" s="17">
        <f>COUNTIF(Mar!$B17:$AF17,Recap!W$82)</f>
        <v>0</v>
      </c>
      <c r="X92" s="17">
        <f>COUNTIF(Mar!$B17:$AF17,Recap!X$82)</f>
        <v>0</v>
      </c>
      <c r="Y92" s="17">
        <f>COUNTIF(Mar!$B17:$AF17,Recap!Y$82)</f>
        <v>0</v>
      </c>
      <c r="Z92" s="17">
        <f>COUNTIF(Mar!$B17:$AF17,Recap!Z$82)</f>
        <v>0</v>
      </c>
      <c r="AA92" s="17">
        <f>COUNTIF(Mar!$B17:$AF17,Recap!AA$82)</f>
        <v>0</v>
      </c>
      <c r="AB92" s="17">
        <f>COUNTIF(Mar!$B17:$AF17,Recap!AB$82)</f>
        <v>0</v>
      </c>
      <c r="AC92" s="17">
        <f>COUNTIF(Mar!$B17:$AF17,Recap!AC$82)</f>
        <v>0</v>
      </c>
      <c r="AD92" s="17">
        <f>COUNTIF(Mar!$B17:$AF17,Recap!AD$82)</f>
        <v>0</v>
      </c>
      <c r="AE92" s="18">
        <f>COUNTIF(Mar!$B17:$AF17,Recap!AE$82)</f>
        <v>0</v>
      </c>
      <c r="AF92" s="16">
        <f>COUNTIF(Avr!$B17:$AF17,Recap!AF$82)</f>
        <v>0</v>
      </c>
      <c r="AG92" s="17">
        <f>COUNTIF(Avr!$B17:$AF17,Recap!AG$82)</f>
        <v>0</v>
      </c>
      <c r="AH92" s="17">
        <f>COUNTIF(Avr!$B17:$AF17,Recap!AH$82)</f>
        <v>0</v>
      </c>
      <c r="AI92" s="17">
        <f>COUNTIF(Avr!$B17:$AF17,Recap!AI$82)</f>
        <v>0</v>
      </c>
      <c r="AJ92" s="17">
        <f>COUNTIF(Avr!$B17:$AF17,Recap!AJ$82)</f>
        <v>0</v>
      </c>
      <c r="AK92" s="17">
        <f>COUNTIF(Avr!$B17:$AF17,Recap!AK$82)</f>
        <v>0</v>
      </c>
      <c r="AL92" s="17">
        <f>COUNTIF(Avr!$B17:$AF17,Recap!AL$82)</f>
        <v>0</v>
      </c>
      <c r="AM92" s="17">
        <f>COUNTIF(Avr!$B17:$AF17,Recap!AM$82)</f>
        <v>0</v>
      </c>
      <c r="AN92" s="17">
        <f>COUNTIF(Avr!$B17:$AF17,Recap!AN$82)</f>
        <v>0</v>
      </c>
      <c r="AO92" s="18">
        <f>COUNTIF(Avr!$B17:$AF17,Recap!AO$82)</f>
        <v>0</v>
      </c>
      <c r="AP92" s="16">
        <f>COUNTIF(Mai!$B17:$AF17,Recap!AP$82)</f>
        <v>0</v>
      </c>
      <c r="AQ92" s="17">
        <f>COUNTIF(Mai!$B17:$AF17,Recap!AQ$82)</f>
        <v>0</v>
      </c>
      <c r="AR92" s="17">
        <f>COUNTIF(Mai!$B17:$AF17,Recap!AR$82)</f>
        <v>0</v>
      </c>
      <c r="AS92" s="17">
        <f>COUNTIF(Mai!$B17:$AF17,Recap!AS$82)</f>
        <v>0</v>
      </c>
      <c r="AT92" s="17">
        <f>COUNTIF(Mai!$B17:$AF17,Recap!AT$82)</f>
        <v>0</v>
      </c>
      <c r="AU92" s="17">
        <f>COUNTIF(Mai!$B17:$AF17,Recap!AU$82)</f>
        <v>0</v>
      </c>
      <c r="AV92" s="17">
        <f>COUNTIF(Mai!$B17:$AF17,Recap!AV$82)</f>
        <v>0</v>
      </c>
      <c r="AW92" s="17">
        <f>COUNTIF(Mai!$B17:$AF17,Recap!AW$82)</f>
        <v>0</v>
      </c>
      <c r="AX92" s="17">
        <f>COUNTIF(Mai!$B17:$AF17,Recap!AX$82)</f>
        <v>0</v>
      </c>
      <c r="AY92" s="18">
        <f>COUNTIF(Mai!$B17:$AF17,Recap!AY$82)</f>
        <v>0</v>
      </c>
      <c r="AZ92" s="16">
        <f>COUNTIF(Jun!$B17:$AF17,Recap!AZ$82)</f>
        <v>0</v>
      </c>
      <c r="BA92" s="17">
        <f>COUNTIF(Jun!$B17:$AF17,Recap!BA$82)</f>
        <v>0</v>
      </c>
      <c r="BB92" s="17">
        <f>COUNTIF(Jun!$B17:$AF17,Recap!BB$82)</f>
        <v>0</v>
      </c>
      <c r="BC92" s="17">
        <f>COUNTIF(Jun!$B17:$AF17,Recap!BC$82)</f>
        <v>0</v>
      </c>
      <c r="BD92" s="17">
        <f>COUNTIF(Jun!$B17:$AF17,Recap!BD$82)</f>
        <v>0</v>
      </c>
      <c r="BE92" s="17">
        <f>COUNTIF(Jun!$B17:$AF17,Recap!BE$82)</f>
        <v>0</v>
      </c>
      <c r="BF92" s="17">
        <f>COUNTIF(Jun!$B17:$AF17,Recap!BF$82)</f>
        <v>0</v>
      </c>
      <c r="BG92" s="17">
        <f>COUNTIF(Jun!$B17:$AF17,Recap!BG$82)</f>
        <v>0</v>
      </c>
      <c r="BH92" s="17">
        <f>COUNTIF(Jun!$B17:$AF17,Recap!BH$82)</f>
        <v>0</v>
      </c>
      <c r="BI92" s="18">
        <f>COUNTIF(Jun!$B17:$AF17,Recap!BI$82)</f>
        <v>0</v>
      </c>
      <c r="BJ92" s="16">
        <f>COUNTIF(Jul!$B17:$AF17,Recap!BT$82)</f>
        <v>0</v>
      </c>
      <c r="BK92" s="17">
        <f>COUNTIF(Jul!$B17:$AF17,Recap!BU$82)</f>
        <v>0</v>
      </c>
      <c r="BL92" s="17">
        <f>COUNTIF(Jul!$B17:$AF17,Recap!BV$82)</f>
        <v>0</v>
      </c>
      <c r="BM92" s="17">
        <f>COUNTIF(Jul!$B17:$AF17,Recap!BW$82)</f>
        <v>0</v>
      </c>
      <c r="BN92" s="17">
        <f>COUNTIF(Jul!$B17:$AF17,Recap!BX$82)</f>
        <v>0</v>
      </c>
      <c r="BO92" s="17">
        <f>COUNTIF(Jul!$B17:$AF17,Recap!BY$82)</f>
        <v>0</v>
      </c>
      <c r="BP92" s="17">
        <f>COUNTIF(Jul!$B17:$AF17,Recap!BZ$82)</f>
        <v>0</v>
      </c>
      <c r="BQ92" s="17">
        <f>COUNTIF(Jul!$B17:$AF17,Recap!CA$82)</f>
        <v>0</v>
      </c>
      <c r="BR92" s="17">
        <f>COUNTIF(Jul!$B17:$AF17,Recap!CB$82)</f>
        <v>0</v>
      </c>
      <c r="BS92" s="18">
        <f>COUNTIF(Jul!$B17:$AF17,Recap!CC$82)</f>
        <v>0</v>
      </c>
      <c r="BT92" s="16">
        <f>COUNTIF(Aou!$B17:$AF17,Recap!CD$82)</f>
        <v>0</v>
      </c>
      <c r="BU92" s="17">
        <f>COUNTIF(Aou!$B17:$AF17,Recap!CE$82)</f>
        <v>0</v>
      </c>
      <c r="BV92" s="17">
        <f>COUNTIF(Aou!$B17:$AF17,Recap!CF$82)</f>
        <v>0</v>
      </c>
      <c r="BW92" s="17">
        <f>COUNTIF(Aou!$B17:$AF17,Recap!CG$82)</f>
        <v>0</v>
      </c>
      <c r="BX92" s="17">
        <f>COUNTIF(Aou!$B17:$AF17,Recap!CH$82)</f>
        <v>0</v>
      </c>
      <c r="BY92" s="17">
        <f>COUNTIF(Aou!$B17:$AF17,Recap!CI$82)</f>
        <v>0</v>
      </c>
      <c r="BZ92" s="17">
        <f>COUNTIF(Aou!$B17:$AF17,Recap!CJ$82)</f>
        <v>0</v>
      </c>
      <c r="CA92" s="17">
        <f>COUNTIF(Aou!$B17:$AF17,Recap!CK$82)</f>
        <v>0</v>
      </c>
      <c r="CB92" s="17">
        <f>COUNTIF(Aou!$B17:$AF17,Recap!CL$82)</f>
        <v>0</v>
      </c>
      <c r="CC92" s="18">
        <f>COUNTIF(Aou!$B17:$AF17,Recap!CM$82)</f>
        <v>0</v>
      </c>
      <c r="CD92" s="16">
        <f>COUNTIF(Sep!$B17:$AF17,Recap!CN$82)</f>
        <v>0</v>
      </c>
      <c r="CE92" s="17">
        <f>COUNTIF(Sep!$B17:$AF17,Recap!CO$82)</f>
        <v>0</v>
      </c>
      <c r="CF92" s="17">
        <f>COUNTIF(Sep!$B17:$AF17,Recap!CP$82)</f>
        <v>0</v>
      </c>
      <c r="CG92" s="17">
        <f>COUNTIF(Sep!$B17:$AF17,Recap!CQ$82)</f>
        <v>0</v>
      </c>
      <c r="CH92" s="17">
        <f>COUNTIF(Sep!$B17:$AF17,Recap!CR$82)</f>
        <v>0</v>
      </c>
      <c r="CI92" s="17">
        <f>COUNTIF(Sep!$B17:$AF17,Recap!CS$82)</f>
        <v>0</v>
      </c>
      <c r="CJ92" s="17">
        <f>COUNTIF(Sep!$B17:$AF17,Recap!CT$82)</f>
        <v>0</v>
      </c>
      <c r="CK92" s="17">
        <f>COUNTIF(Sep!$B17:$AF17,Recap!CU$82)</f>
        <v>0</v>
      </c>
      <c r="CL92" s="17">
        <f>COUNTIF(Sep!$B17:$AF17,Recap!CV$82)</f>
        <v>0</v>
      </c>
      <c r="CM92" s="18">
        <f>COUNTIF(Sep!$B17:$AF17,Recap!CW$82)</f>
        <v>0</v>
      </c>
      <c r="CN92" s="16">
        <f>COUNTIF(Oct!$B17:$AF17,Recap!CX$82)</f>
        <v>0</v>
      </c>
      <c r="CO92" s="17">
        <f>COUNTIF(Oct!$B17:$AF17,Recap!CY$82)</f>
        <v>0</v>
      </c>
      <c r="CP92" s="17">
        <f>COUNTIF(Oct!$B17:$AF17,Recap!CZ$82)</f>
        <v>0</v>
      </c>
      <c r="CQ92" s="17">
        <f>COUNTIF(Oct!$B17:$AF17,Recap!DA$82)</f>
        <v>0</v>
      </c>
      <c r="CR92" s="17">
        <f>COUNTIF(Oct!$B17:$AF17,Recap!DB$82)</f>
        <v>0</v>
      </c>
      <c r="CS92" s="17">
        <f>COUNTIF(Oct!$B17:$AF17,Recap!DC$82)</f>
        <v>0</v>
      </c>
      <c r="CT92" s="17">
        <f>COUNTIF(Oct!$B17:$AF17,Recap!DD$82)</f>
        <v>0</v>
      </c>
      <c r="CU92" s="17">
        <f>COUNTIF(Oct!$B17:$AF17,Recap!DE$82)</f>
        <v>0</v>
      </c>
      <c r="CV92" s="17">
        <f>COUNTIF(Oct!$B17:$AF17,Recap!DF$82)</f>
        <v>0</v>
      </c>
      <c r="CW92" s="18">
        <f>COUNTIF(Oct!$B17:$AF17,Recap!DG$82)</f>
        <v>0</v>
      </c>
      <c r="CX92" s="16">
        <f>COUNTIF(Nov!$B17:$AF17,Recap!DH$82)</f>
        <v>0</v>
      </c>
      <c r="CY92" s="17">
        <f>COUNTIF(Nov!$B17:$AF17,Recap!DI$82)</f>
        <v>0</v>
      </c>
      <c r="CZ92" s="17">
        <f>COUNTIF(Nov!$B17:$AF17,Recap!DJ$82)</f>
        <v>0</v>
      </c>
      <c r="DA92" s="17">
        <f>COUNTIF(Nov!$B17:$AF17,Recap!DK$82)</f>
        <v>0</v>
      </c>
      <c r="DB92" s="17">
        <f>COUNTIF(Nov!$B17:$AF17,Recap!DL$82)</f>
        <v>0</v>
      </c>
      <c r="DC92" s="17">
        <f>COUNTIF(Nov!$B17:$AF17,Recap!DM$82)</f>
        <v>0</v>
      </c>
      <c r="DD92" s="17">
        <f>COUNTIF(Nov!$B17:$AF17,Recap!DN$82)</f>
        <v>0</v>
      </c>
      <c r="DE92" s="17">
        <f>COUNTIF(Nov!$B17:$AF17,Recap!DO$82)</f>
        <v>0</v>
      </c>
      <c r="DF92" s="17">
        <f>COUNTIF(Nov!$B17:$AF17,Recap!DP$82)</f>
        <v>0</v>
      </c>
      <c r="DG92" s="18">
        <f>COUNTIF(Nov!$B17:$AF17,Recap!DQ$82)</f>
        <v>0</v>
      </c>
      <c r="DH92" s="16">
        <f>COUNTIF(Dec!$B17:$AF17,Recap!DR$82)</f>
        <v>0</v>
      </c>
      <c r="DI92" s="17">
        <f>COUNTIF(Dec!$B17:$AF17,Recap!DS$82)</f>
        <v>0</v>
      </c>
      <c r="DJ92" s="17">
        <f>COUNTIF(Dec!$B17:$AF17,Recap!DT$82)</f>
        <v>0</v>
      </c>
      <c r="DK92" s="17">
        <f>COUNTIF(Dec!$B17:$AF17,Recap!DU$82)</f>
        <v>0</v>
      </c>
      <c r="DL92" s="17">
        <f>COUNTIF(Dec!$B17:$AF17,Recap!DV$82)</f>
        <v>0</v>
      </c>
      <c r="DM92" s="17">
        <f>COUNTIF(Dec!$B17:$AF17,Recap!DW$82)</f>
        <v>0</v>
      </c>
      <c r="DN92" s="17">
        <f>COUNTIF(Dec!$B17:$AF17,Recap!DX$82)</f>
        <v>0</v>
      </c>
      <c r="DO92" s="17">
        <f>COUNTIF(Dec!$B17:$AF17,Recap!DY$82)</f>
        <v>0</v>
      </c>
      <c r="DP92" s="17">
        <f>COUNTIF(Dec!$B17:$AF17,Recap!DZ$82)</f>
        <v>0</v>
      </c>
      <c r="DQ92" s="18">
        <f>COUNTIF(Dec!$B17:$AF17,Recap!EA$82)</f>
        <v>0</v>
      </c>
      <c r="DR92" s="16">
        <f>COUNTIF('Jan (2)'!B17:AF17,Recap!DR$82)</f>
        <v>0</v>
      </c>
      <c r="DS92" s="17">
        <f>COUNTIF('Jan (2)'!C17:AG17,Recap!DS$82)</f>
        <v>0</v>
      </c>
      <c r="DT92" s="17">
        <f>COUNTIF('Jan (2)'!D17:AH17,Recap!DT$82)</f>
        <v>0</v>
      </c>
      <c r="DU92" s="17">
        <f>COUNTIF('Jan (2)'!E17:AI17,Recap!DU$82)</f>
        <v>0</v>
      </c>
      <c r="DV92" s="17">
        <f>COUNTIF('Jan (2)'!F17:AJ17,Recap!DV$82)</f>
        <v>0</v>
      </c>
      <c r="DW92" s="17">
        <f>COUNTIF('Jan (2)'!G17:AK17,Recap!DW$82)</f>
        <v>0</v>
      </c>
      <c r="DX92" s="17">
        <f>COUNTIF('Jan (2)'!H17:AL17,Recap!DX$82)</f>
        <v>0</v>
      </c>
      <c r="DY92" s="17">
        <f>COUNTIF('Jan (2)'!I17:AM17,Recap!DY$82)</f>
        <v>0</v>
      </c>
      <c r="DZ92" s="17">
        <f>COUNTIF('Jan (2)'!J17:AN17,Recap!DZ$82)</f>
        <v>0</v>
      </c>
      <c r="EA92" s="18">
        <f>COUNTIF('Jan (2)'!K17:AO17,Recap!EA$82)</f>
        <v>0</v>
      </c>
      <c r="EB92" s="16">
        <f t="shared" si="0"/>
        <v>1</v>
      </c>
      <c r="EC92" s="17">
        <f t="shared" si="0"/>
        <v>5</v>
      </c>
      <c r="ED92" s="17">
        <f t="shared" si="0"/>
        <v>7</v>
      </c>
      <c r="EE92" s="17">
        <f t="shared" si="0"/>
        <v>0</v>
      </c>
      <c r="EF92" s="17">
        <f t="shared" si="0"/>
        <v>0</v>
      </c>
      <c r="EG92" s="17">
        <f t="shared" si="0"/>
        <v>0</v>
      </c>
      <c r="EH92" s="17">
        <f t="shared" si="0"/>
        <v>5</v>
      </c>
      <c r="EI92" s="17">
        <f t="shared" si="0"/>
        <v>0</v>
      </c>
      <c r="EJ92" s="17">
        <f t="shared" si="0"/>
        <v>9</v>
      </c>
      <c r="EK92" s="18">
        <f t="shared" si="0"/>
        <v>2</v>
      </c>
    </row>
    <row r="93" spans="1:150" hidden="1" x14ac:dyDescent="0.25">
      <c r="B93" s="16">
        <f>COUNTIF(Jan!$B18:$AF18,Recap!B$82)</f>
        <v>0</v>
      </c>
      <c r="C93" s="17">
        <f>COUNTIF(Jan!$B18:$AF18,Recap!C$82)</f>
        <v>0</v>
      </c>
      <c r="D93" s="17">
        <f>COUNTIF(Jan!$B18:$AF18,Recap!D$82)</f>
        <v>0</v>
      </c>
      <c r="E93" s="17">
        <f>COUNTIF(Jan!$B18:$AF18,Recap!E$82)</f>
        <v>0</v>
      </c>
      <c r="F93" s="17">
        <f>COUNTIF(Jan!$B18:$AF18,Recap!F$82)</f>
        <v>0</v>
      </c>
      <c r="G93" s="17">
        <f>COUNTIF(Jan!$B18:$AF18,Recap!G$82)</f>
        <v>0</v>
      </c>
      <c r="H93" s="17">
        <f>COUNTIF(Jan!$B18:$AF18,Recap!H$82)</f>
        <v>0</v>
      </c>
      <c r="I93" s="17">
        <f>COUNTIF(Jan!$B18:$AF18,Recap!I$82)</f>
        <v>0</v>
      </c>
      <c r="J93" s="17">
        <f>COUNTIF(Jan!$B18:$AF18,Recap!J$82)</f>
        <v>0</v>
      </c>
      <c r="K93" s="18">
        <f>COUNTIF(Jan!$B18:$AF18,Recap!K$82)</f>
        <v>0</v>
      </c>
      <c r="L93" s="16">
        <f>COUNTIF(Fev!$B18:$AF18,Recap!L$82)</f>
        <v>0</v>
      </c>
      <c r="M93" s="17">
        <f>COUNTIF(Fev!$B18:$AF18,Recap!M$82)</f>
        <v>0</v>
      </c>
      <c r="N93" s="17">
        <f>COUNTIF(Fev!$B18:$AF18,Recap!N$82)</f>
        <v>0</v>
      </c>
      <c r="O93" s="17">
        <f>COUNTIF(Fev!$B18:$AF18,Recap!O$82)</f>
        <v>0</v>
      </c>
      <c r="P93" s="17">
        <f>COUNTIF(Fev!$B18:$AF18,Recap!P$82)</f>
        <v>0</v>
      </c>
      <c r="Q93" s="17">
        <f>COUNTIF(Fev!$B18:$AF18,Recap!Q$82)</f>
        <v>0</v>
      </c>
      <c r="R93" s="17">
        <f>COUNTIF(Fev!$B18:$AF18,Recap!R$82)</f>
        <v>0</v>
      </c>
      <c r="S93" s="17">
        <f>COUNTIF(Fev!$B18:$AF18,Recap!S$82)</f>
        <v>0</v>
      </c>
      <c r="T93" s="17">
        <f>COUNTIF(Fev!$B18:$AF18,Recap!T$82)</f>
        <v>0</v>
      </c>
      <c r="U93" s="18">
        <f>COUNTIF(Fev!$B18:$AF18,Recap!U$82)</f>
        <v>0</v>
      </c>
      <c r="V93" s="16">
        <f>COUNTIF(Mar!$B18:$AF18,Recap!V$82)</f>
        <v>0</v>
      </c>
      <c r="W93" s="17">
        <f>COUNTIF(Mar!$B18:$AF18,Recap!W$82)</f>
        <v>0</v>
      </c>
      <c r="X93" s="17">
        <f>COUNTIF(Mar!$B18:$AF18,Recap!X$82)</f>
        <v>0</v>
      </c>
      <c r="Y93" s="17">
        <f>COUNTIF(Mar!$B18:$AF18,Recap!Y$82)</f>
        <v>0</v>
      </c>
      <c r="Z93" s="17">
        <f>COUNTIF(Mar!$B18:$AF18,Recap!Z$82)</f>
        <v>0</v>
      </c>
      <c r="AA93" s="17">
        <f>COUNTIF(Mar!$B18:$AF18,Recap!AA$82)</f>
        <v>0</v>
      </c>
      <c r="AB93" s="17">
        <f>COUNTIF(Mar!$B18:$AF18,Recap!AB$82)</f>
        <v>0</v>
      </c>
      <c r="AC93" s="17">
        <f>COUNTIF(Mar!$B18:$AF18,Recap!AC$82)</f>
        <v>0</v>
      </c>
      <c r="AD93" s="17">
        <f>COUNTIF(Mar!$B18:$AF18,Recap!AD$82)</f>
        <v>0</v>
      </c>
      <c r="AE93" s="18">
        <f>COUNTIF(Mar!$B18:$AF18,Recap!AE$82)</f>
        <v>0</v>
      </c>
      <c r="AF93" s="16">
        <f>COUNTIF(Avr!$B18:$AF18,Recap!AF$82)</f>
        <v>0</v>
      </c>
      <c r="AG93" s="17">
        <f>COUNTIF(Avr!$B18:$AF18,Recap!AG$82)</f>
        <v>0</v>
      </c>
      <c r="AH93" s="17">
        <f>COUNTIF(Avr!$B18:$AF18,Recap!AH$82)</f>
        <v>0</v>
      </c>
      <c r="AI93" s="17">
        <f>COUNTIF(Avr!$B18:$AF18,Recap!AI$82)</f>
        <v>0</v>
      </c>
      <c r="AJ93" s="17">
        <f>COUNTIF(Avr!$B18:$AF18,Recap!AJ$82)</f>
        <v>0</v>
      </c>
      <c r="AK93" s="17">
        <f>COUNTIF(Avr!$B18:$AF18,Recap!AK$82)</f>
        <v>0</v>
      </c>
      <c r="AL93" s="17">
        <f>COUNTIF(Avr!$B18:$AF18,Recap!AL$82)</f>
        <v>0</v>
      </c>
      <c r="AM93" s="17">
        <f>COUNTIF(Avr!$B18:$AF18,Recap!AM$82)</f>
        <v>0</v>
      </c>
      <c r="AN93" s="17">
        <f>COUNTIF(Avr!$B18:$AF18,Recap!AN$82)</f>
        <v>0</v>
      </c>
      <c r="AO93" s="18">
        <f>COUNTIF(Avr!$B18:$AF18,Recap!AO$82)</f>
        <v>0</v>
      </c>
      <c r="AP93" s="16">
        <f>COUNTIF(Mai!$B18:$AF18,Recap!AP$82)</f>
        <v>0</v>
      </c>
      <c r="AQ93" s="17">
        <f>COUNTIF(Mai!$B18:$AF18,Recap!AQ$82)</f>
        <v>0</v>
      </c>
      <c r="AR93" s="17">
        <f>COUNTIF(Mai!$B18:$AF18,Recap!AR$82)</f>
        <v>0</v>
      </c>
      <c r="AS93" s="17">
        <f>COUNTIF(Mai!$B18:$AF18,Recap!AS$82)</f>
        <v>0</v>
      </c>
      <c r="AT93" s="17">
        <f>COUNTIF(Mai!$B18:$AF18,Recap!AT$82)</f>
        <v>0</v>
      </c>
      <c r="AU93" s="17">
        <f>COUNTIF(Mai!$B18:$AF18,Recap!AU$82)</f>
        <v>0</v>
      </c>
      <c r="AV93" s="17">
        <f>COUNTIF(Mai!$B18:$AF18,Recap!AV$82)</f>
        <v>0</v>
      </c>
      <c r="AW93" s="17">
        <f>COUNTIF(Mai!$B18:$AF18,Recap!AW$82)</f>
        <v>0</v>
      </c>
      <c r="AX93" s="17">
        <f>COUNTIF(Mai!$B18:$AF18,Recap!AX$82)</f>
        <v>0</v>
      </c>
      <c r="AY93" s="18">
        <f>COUNTIF(Mai!$B18:$AF18,Recap!AY$82)</f>
        <v>0</v>
      </c>
      <c r="AZ93" s="16">
        <f>COUNTIF(Jun!$B18:$AF18,Recap!AZ$82)</f>
        <v>0</v>
      </c>
      <c r="BA93" s="17">
        <f>COUNTIF(Jun!$B18:$AF18,Recap!BA$82)</f>
        <v>0</v>
      </c>
      <c r="BB93" s="17">
        <f>COUNTIF(Jun!$B18:$AF18,Recap!BB$82)</f>
        <v>0</v>
      </c>
      <c r="BC93" s="17">
        <f>COUNTIF(Jun!$B18:$AF18,Recap!BC$82)</f>
        <v>0</v>
      </c>
      <c r="BD93" s="17">
        <f>COUNTIF(Jun!$B18:$AF18,Recap!BD$82)</f>
        <v>0</v>
      </c>
      <c r="BE93" s="17">
        <f>COUNTIF(Jun!$B18:$AF18,Recap!BE$82)</f>
        <v>0</v>
      </c>
      <c r="BF93" s="17">
        <f>COUNTIF(Jun!$B18:$AF18,Recap!BF$82)</f>
        <v>0</v>
      </c>
      <c r="BG93" s="17">
        <f>COUNTIF(Jun!$B18:$AF18,Recap!BG$82)</f>
        <v>0</v>
      </c>
      <c r="BH93" s="17">
        <f>COUNTIF(Jun!$B18:$AF18,Recap!BH$82)</f>
        <v>0</v>
      </c>
      <c r="BI93" s="18">
        <f>COUNTIF(Jun!$B18:$AF18,Recap!BI$82)</f>
        <v>0</v>
      </c>
      <c r="BJ93" s="16">
        <f>COUNTIF(Jul!$B18:$AF18,Recap!BT$82)</f>
        <v>0</v>
      </c>
      <c r="BK93" s="17">
        <f>COUNTIF(Jul!$B18:$AF18,Recap!BU$82)</f>
        <v>0</v>
      </c>
      <c r="BL93" s="17">
        <f>COUNTIF(Jul!$B18:$AF18,Recap!BV$82)</f>
        <v>0</v>
      </c>
      <c r="BM93" s="17">
        <f>COUNTIF(Jul!$B18:$AF18,Recap!BW$82)</f>
        <v>0</v>
      </c>
      <c r="BN93" s="17">
        <f>COUNTIF(Jul!$B18:$AF18,Recap!BX$82)</f>
        <v>0</v>
      </c>
      <c r="BO93" s="17">
        <f>COUNTIF(Jul!$B18:$AF18,Recap!BY$82)</f>
        <v>0</v>
      </c>
      <c r="BP93" s="17">
        <f>COUNTIF(Jul!$B18:$AF18,Recap!BZ$82)</f>
        <v>0</v>
      </c>
      <c r="BQ93" s="17">
        <f>COUNTIF(Jul!$B18:$AF18,Recap!CA$82)</f>
        <v>0</v>
      </c>
      <c r="BR93" s="17">
        <f>COUNTIF(Jul!$B18:$AF18,Recap!CB$82)</f>
        <v>0</v>
      </c>
      <c r="BS93" s="18">
        <f>COUNTIF(Jul!$B18:$AF18,Recap!CC$82)</f>
        <v>0</v>
      </c>
      <c r="BT93" s="16">
        <f>COUNTIF(Aou!$B18:$AF18,Recap!CD$82)</f>
        <v>0</v>
      </c>
      <c r="BU93" s="17">
        <f>COUNTIF(Aou!$B18:$AF18,Recap!CE$82)</f>
        <v>0</v>
      </c>
      <c r="BV93" s="17">
        <f>COUNTIF(Aou!$B18:$AF18,Recap!CF$82)</f>
        <v>0</v>
      </c>
      <c r="BW93" s="17">
        <f>COUNTIF(Aou!$B18:$AF18,Recap!CG$82)</f>
        <v>0</v>
      </c>
      <c r="BX93" s="17">
        <f>COUNTIF(Aou!$B18:$AF18,Recap!CH$82)</f>
        <v>0</v>
      </c>
      <c r="BY93" s="17">
        <f>COUNTIF(Aou!$B18:$AF18,Recap!CI$82)</f>
        <v>0</v>
      </c>
      <c r="BZ93" s="17">
        <f>COUNTIF(Aou!$B18:$AF18,Recap!CJ$82)</f>
        <v>0</v>
      </c>
      <c r="CA93" s="17">
        <f>COUNTIF(Aou!$B18:$AF18,Recap!CK$82)</f>
        <v>0</v>
      </c>
      <c r="CB93" s="17">
        <f>COUNTIF(Aou!$B18:$AF18,Recap!CL$82)</f>
        <v>0</v>
      </c>
      <c r="CC93" s="18">
        <f>COUNTIF(Aou!$B18:$AF18,Recap!CM$82)</f>
        <v>0</v>
      </c>
      <c r="CD93" s="16">
        <f>COUNTIF(Sep!$B18:$AF18,Recap!CN$82)</f>
        <v>0</v>
      </c>
      <c r="CE93" s="17">
        <f>COUNTIF(Sep!$B18:$AF18,Recap!CO$82)</f>
        <v>0</v>
      </c>
      <c r="CF93" s="17">
        <f>COUNTIF(Sep!$B18:$AF18,Recap!CP$82)</f>
        <v>0</v>
      </c>
      <c r="CG93" s="17">
        <f>COUNTIF(Sep!$B18:$AF18,Recap!CQ$82)</f>
        <v>0</v>
      </c>
      <c r="CH93" s="17">
        <f>COUNTIF(Sep!$B18:$AF18,Recap!CR$82)</f>
        <v>0</v>
      </c>
      <c r="CI93" s="17">
        <f>COUNTIF(Sep!$B18:$AF18,Recap!CS$82)</f>
        <v>0</v>
      </c>
      <c r="CJ93" s="17">
        <f>COUNTIF(Sep!$B18:$AF18,Recap!CT$82)</f>
        <v>0</v>
      </c>
      <c r="CK93" s="17">
        <f>COUNTIF(Sep!$B18:$AF18,Recap!CU$82)</f>
        <v>0</v>
      </c>
      <c r="CL93" s="17">
        <f>COUNTIF(Sep!$B18:$AF18,Recap!CV$82)</f>
        <v>0</v>
      </c>
      <c r="CM93" s="18">
        <f>COUNTIF(Sep!$B18:$AF18,Recap!CW$82)</f>
        <v>0</v>
      </c>
      <c r="CN93" s="16">
        <f>COUNTIF(Oct!$B18:$AF18,Recap!CX$82)</f>
        <v>0</v>
      </c>
      <c r="CO93" s="17">
        <f>COUNTIF(Oct!$B18:$AF18,Recap!CY$82)</f>
        <v>0</v>
      </c>
      <c r="CP93" s="17">
        <f>COUNTIF(Oct!$B18:$AF18,Recap!CZ$82)</f>
        <v>0</v>
      </c>
      <c r="CQ93" s="17">
        <f>COUNTIF(Oct!$B18:$AF18,Recap!DA$82)</f>
        <v>0</v>
      </c>
      <c r="CR93" s="17">
        <f>COUNTIF(Oct!$B18:$AF18,Recap!DB$82)</f>
        <v>0</v>
      </c>
      <c r="CS93" s="17">
        <f>COUNTIF(Oct!$B18:$AF18,Recap!DC$82)</f>
        <v>0</v>
      </c>
      <c r="CT93" s="17">
        <f>COUNTIF(Oct!$B18:$AF18,Recap!DD$82)</f>
        <v>0</v>
      </c>
      <c r="CU93" s="17">
        <f>COUNTIF(Oct!$B18:$AF18,Recap!DE$82)</f>
        <v>0</v>
      </c>
      <c r="CV93" s="17">
        <f>COUNTIF(Oct!$B18:$AF18,Recap!DF$82)</f>
        <v>0</v>
      </c>
      <c r="CW93" s="18">
        <f>COUNTIF(Oct!$B18:$AF18,Recap!DG$82)</f>
        <v>0</v>
      </c>
      <c r="CX93" s="16">
        <f>COUNTIF(Nov!$B18:$AF18,Recap!DH$82)</f>
        <v>0</v>
      </c>
      <c r="CY93" s="17">
        <f>COUNTIF(Nov!$B18:$AF18,Recap!DI$82)</f>
        <v>0</v>
      </c>
      <c r="CZ93" s="17">
        <f>COUNTIF(Nov!$B18:$AF18,Recap!DJ$82)</f>
        <v>0</v>
      </c>
      <c r="DA93" s="17">
        <f>COUNTIF(Nov!$B18:$AF18,Recap!DK$82)</f>
        <v>0</v>
      </c>
      <c r="DB93" s="17">
        <f>COUNTIF(Nov!$B18:$AF18,Recap!DL$82)</f>
        <v>0</v>
      </c>
      <c r="DC93" s="17">
        <f>COUNTIF(Nov!$B18:$AF18,Recap!DM$82)</f>
        <v>0</v>
      </c>
      <c r="DD93" s="17">
        <f>COUNTIF(Nov!$B18:$AF18,Recap!DN$82)</f>
        <v>0</v>
      </c>
      <c r="DE93" s="17">
        <f>COUNTIF(Nov!$B18:$AF18,Recap!DO$82)</f>
        <v>0</v>
      </c>
      <c r="DF93" s="17">
        <f>COUNTIF(Nov!$B18:$AF18,Recap!DP$82)</f>
        <v>0</v>
      </c>
      <c r="DG93" s="18">
        <f>COUNTIF(Nov!$B18:$AF18,Recap!DQ$82)</f>
        <v>0</v>
      </c>
      <c r="DH93" s="16">
        <f>COUNTIF(Dec!$B18:$AF18,Recap!DR$82)</f>
        <v>0</v>
      </c>
      <c r="DI93" s="17">
        <f>COUNTIF(Dec!$B18:$AF18,Recap!DS$82)</f>
        <v>0</v>
      </c>
      <c r="DJ93" s="17">
        <f>COUNTIF(Dec!$B18:$AF18,Recap!DT$82)</f>
        <v>0</v>
      </c>
      <c r="DK93" s="17">
        <f>COUNTIF(Dec!$B18:$AF18,Recap!DU$82)</f>
        <v>0</v>
      </c>
      <c r="DL93" s="17">
        <f>COUNTIF(Dec!$B18:$AF18,Recap!DV$82)</f>
        <v>0</v>
      </c>
      <c r="DM93" s="17">
        <f>COUNTIF(Dec!$B18:$AF18,Recap!DW$82)</f>
        <v>0</v>
      </c>
      <c r="DN93" s="17">
        <f>COUNTIF(Dec!$B18:$AF18,Recap!DX$82)</f>
        <v>0</v>
      </c>
      <c r="DO93" s="17">
        <f>COUNTIF(Dec!$B18:$AF18,Recap!DY$82)</f>
        <v>0</v>
      </c>
      <c r="DP93" s="17">
        <f>COUNTIF(Dec!$B18:$AF18,Recap!DZ$82)</f>
        <v>0</v>
      </c>
      <c r="DQ93" s="18">
        <f>COUNTIF(Dec!$B18:$AF18,Recap!EA$82)</f>
        <v>0</v>
      </c>
      <c r="DR93" s="16">
        <f>COUNTIF('Jan (2)'!B18:AF18,Recap!DR$82)</f>
        <v>0</v>
      </c>
      <c r="DS93" s="17">
        <f>COUNTIF('Jan (2)'!C18:AG18,Recap!DS$82)</f>
        <v>0</v>
      </c>
      <c r="DT93" s="17">
        <f>COUNTIF('Jan (2)'!D18:AH18,Recap!DT$82)</f>
        <v>0</v>
      </c>
      <c r="DU93" s="17">
        <f>COUNTIF('Jan (2)'!E18:AI18,Recap!DU$82)</f>
        <v>0</v>
      </c>
      <c r="DV93" s="17">
        <f>COUNTIF('Jan (2)'!F18:AJ18,Recap!DV$82)</f>
        <v>0</v>
      </c>
      <c r="DW93" s="17">
        <f>COUNTIF('Jan (2)'!G18:AK18,Recap!DW$82)</f>
        <v>0</v>
      </c>
      <c r="DX93" s="17">
        <f>COUNTIF('Jan (2)'!H18:AL18,Recap!DX$82)</f>
        <v>0</v>
      </c>
      <c r="DY93" s="17">
        <f>COUNTIF('Jan (2)'!I18:AM18,Recap!DY$82)</f>
        <v>0</v>
      </c>
      <c r="DZ93" s="17">
        <f>COUNTIF('Jan (2)'!J18:AN18,Recap!DZ$82)</f>
        <v>0</v>
      </c>
      <c r="EA93" s="18">
        <f>COUNTIF('Jan (2)'!K18:AO18,Recap!EA$82)</f>
        <v>0</v>
      </c>
      <c r="EB93" s="16">
        <f t="shared" ref="EB93:EK102" si="1">SomAff</f>
        <v>0</v>
      </c>
      <c r="EC93" s="17">
        <f t="shared" si="1"/>
        <v>0</v>
      </c>
      <c r="ED93" s="17">
        <f t="shared" si="1"/>
        <v>0</v>
      </c>
      <c r="EE93" s="17">
        <f t="shared" si="1"/>
        <v>0</v>
      </c>
      <c r="EF93" s="17">
        <f t="shared" si="1"/>
        <v>0</v>
      </c>
      <c r="EG93" s="17">
        <f t="shared" si="1"/>
        <v>0</v>
      </c>
      <c r="EH93" s="17">
        <f t="shared" si="1"/>
        <v>0</v>
      </c>
      <c r="EI93" s="17">
        <f t="shared" si="1"/>
        <v>0</v>
      </c>
      <c r="EJ93" s="17">
        <f t="shared" si="1"/>
        <v>0</v>
      </c>
      <c r="EK93" s="18">
        <f t="shared" si="1"/>
        <v>0</v>
      </c>
    </row>
    <row r="94" spans="1:150" hidden="1" x14ac:dyDescent="0.25">
      <c r="B94" s="16">
        <f>COUNTIF(Jan!$B19:$AF19,Recap!B$82)</f>
        <v>0</v>
      </c>
      <c r="C94" s="17">
        <f>COUNTIF(Jan!$B19:$AF19,Recap!C$82)</f>
        <v>0</v>
      </c>
      <c r="D94" s="17">
        <f>COUNTIF(Jan!$B19:$AF19,Recap!D$82)</f>
        <v>0</v>
      </c>
      <c r="E94" s="17">
        <f>COUNTIF(Jan!$B19:$AF19,Recap!E$82)</f>
        <v>0</v>
      </c>
      <c r="F94" s="17">
        <f>COUNTIF(Jan!$B19:$AF19,Recap!F$82)</f>
        <v>0</v>
      </c>
      <c r="G94" s="17">
        <f>COUNTIF(Jan!$B19:$AF19,Recap!G$82)</f>
        <v>0</v>
      </c>
      <c r="H94" s="17">
        <f>COUNTIF(Jan!$B19:$AF19,Recap!H$82)</f>
        <v>0</v>
      </c>
      <c r="I94" s="17">
        <f>COUNTIF(Jan!$B19:$AF19,Recap!I$82)</f>
        <v>0</v>
      </c>
      <c r="J94" s="17">
        <f>COUNTIF(Jan!$B19:$AF19,Recap!J$82)</f>
        <v>0</v>
      </c>
      <c r="K94" s="18">
        <f>COUNTIF(Jan!$B19:$AF19,Recap!K$82)</f>
        <v>0</v>
      </c>
      <c r="L94" s="16">
        <f>COUNTIF(Fev!$B19:$AF19,Recap!L$82)</f>
        <v>0</v>
      </c>
      <c r="M94" s="17">
        <f>COUNTIF(Fev!$B19:$AF19,Recap!M$82)</f>
        <v>0</v>
      </c>
      <c r="N94" s="17">
        <f>COUNTIF(Fev!$B19:$AF19,Recap!N$82)</f>
        <v>0</v>
      </c>
      <c r="O94" s="17">
        <f>COUNTIF(Fev!$B19:$AF19,Recap!O$82)</f>
        <v>0</v>
      </c>
      <c r="P94" s="17">
        <f>COUNTIF(Fev!$B19:$AF19,Recap!P$82)</f>
        <v>0</v>
      </c>
      <c r="Q94" s="17">
        <f>COUNTIF(Fev!$B19:$AF19,Recap!Q$82)</f>
        <v>0</v>
      </c>
      <c r="R94" s="17">
        <f>COUNTIF(Fev!$B19:$AF19,Recap!R$82)</f>
        <v>0</v>
      </c>
      <c r="S94" s="17">
        <f>COUNTIF(Fev!$B19:$AF19,Recap!S$82)</f>
        <v>0</v>
      </c>
      <c r="T94" s="17">
        <f>COUNTIF(Fev!$B19:$AF19,Recap!T$82)</f>
        <v>0</v>
      </c>
      <c r="U94" s="18">
        <f>COUNTIF(Fev!$B19:$AF19,Recap!U$82)</f>
        <v>0</v>
      </c>
      <c r="V94" s="16">
        <f>COUNTIF(Mar!$B19:$AF19,Recap!V$82)</f>
        <v>0</v>
      </c>
      <c r="W94" s="17">
        <f>COUNTIF(Mar!$B19:$AF19,Recap!W$82)</f>
        <v>0</v>
      </c>
      <c r="X94" s="17">
        <f>COUNTIF(Mar!$B19:$AF19,Recap!X$82)</f>
        <v>0</v>
      </c>
      <c r="Y94" s="17">
        <f>COUNTIF(Mar!$B19:$AF19,Recap!Y$82)</f>
        <v>0</v>
      </c>
      <c r="Z94" s="17">
        <f>COUNTIF(Mar!$B19:$AF19,Recap!Z$82)</f>
        <v>0</v>
      </c>
      <c r="AA94" s="17">
        <f>COUNTIF(Mar!$B19:$AF19,Recap!AA$82)</f>
        <v>0</v>
      </c>
      <c r="AB94" s="17">
        <f>COUNTIF(Mar!$B19:$AF19,Recap!AB$82)</f>
        <v>0</v>
      </c>
      <c r="AC94" s="17">
        <f>COUNTIF(Mar!$B19:$AF19,Recap!AC$82)</f>
        <v>0</v>
      </c>
      <c r="AD94" s="17">
        <f>COUNTIF(Mar!$B19:$AF19,Recap!AD$82)</f>
        <v>0</v>
      </c>
      <c r="AE94" s="18">
        <f>COUNTIF(Mar!$B19:$AF19,Recap!AE$82)</f>
        <v>0</v>
      </c>
      <c r="AF94" s="16">
        <f>COUNTIF(Avr!$B19:$AF19,Recap!AF$82)</f>
        <v>0</v>
      </c>
      <c r="AG94" s="17">
        <f>COUNTIF(Avr!$B19:$AF19,Recap!AG$82)</f>
        <v>0</v>
      </c>
      <c r="AH94" s="17">
        <f>COUNTIF(Avr!$B19:$AF19,Recap!AH$82)</f>
        <v>0</v>
      </c>
      <c r="AI94" s="17">
        <f>COUNTIF(Avr!$B19:$AF19,Recap!AI$82)</f>
        <v>0</v>
      </c>
      <c r="AJ94" s="17">
        <f>COUNTIF(Avr!$B19:$AF19,Recap!AJ$82)</f>
        <v>0</v>
      </c>
      <c r="AK94" s="17">
        <f>COUNTIF(Avr!$B19:$AF19,Recap!AK$82)</f>
        <v>0</v>
      </c>
      <c r="AL94" s="17">
        <f>COUNTIF(Avr!$B19:$AF19,Recap!AL$82)</f>
        <v>0</v>
      </c>
      <c r="AM94" s="17">
        <f>COUNTIF(Avr!$B19:$AF19,Recap!AM$82)</f>
        <v>0</v>
      </c>
      <c r="AN94" s="17">
        <f>COUNTIF(Avr!$B19:$AF19,Recap!AN$82)</f>
        <v>0</v>
      </c>
      <c r="AO94" s="18">
        <f>COUNTIF(Avr!$B19:$AF19,Recap!AO$82)</f>
        <v>0</v>
      </c>
      <c r="AP94" s="16">
        <f>COUNTIF(Mai!$B19:$AF19,Recap!AP$82)</f>
        <v>0</v>
      </c>
      <c r="AQ94" s="17">
        <f>COUNTIF(Mai!$B19:$AF19,Recap!AQ$82)</f>
        <v>0</v>
      </c>
      <c r="AR94" s="17">
        <f>COUNTIF(Mai!$B19:$AF19,Recap!AR$82)</f>
        <v>0</v>
      </c>
      <c r="AS94" s="17">
        <f>COUNTIF(Mai!$B19:$AF19,Recap!AS$82)</f>
        <v>0</v>
      </c>
      <c r="AT94" s="17">
        <f>COUNTIF(Mai!$B19:$AF19,Recap!AT$82)</f>
        <v>0</v>
      </c>
      <c r="AU94" s="17">
        <f>COUNTIF(Mai!$B19:$AF19,Recap!AU$82)</f>
        <v>0</v>
      </c>
      <c r="AV94" s="17">
        <f>COUNTIF(Mai!$B19:$AF19,Recap!AV$82)</f>
        <v>0</v>
      </c>
      <c r="AW94" s="17">
        <f>COUNTIF(Mai!$B19:$AF19,Recap!AW$82)</f>
        <v>0</v>
      </c>
      <c r="AX94" s="17">
        <f>COUNTIF(Mai!$B19:$AF19,Recap!AX$82)</f>
        <v>0</v>
      </c>
      <c r="AY94" s="18">
        <f>COUNTIF(Mai!$B19:$AF19,Recap!AY$82)</f>
        <v>0</v>
      </c>
      <c r="AZ94" s="16">
        <f>COUNTIF(Jun!$B19:$AF19,Recap!AZ$82)</f>
        <v>0</v>
      </c>
      <c r="BA94" s="17">
        <f>COUNTIF(Jun!$B19:$AF19,Recap!BA$82)</f>
        <v>0</v>
      </c>
      <c r="BB94" s="17">
        <f>COUNTIF(Jun!$B19:$AF19,Recap!BB$82)</f>
        <v>0</v>
      </c>
      <c r="BC94" s="17">
        <f>COUNTIF(Jun!$B19:$AF19,Recap!BC$82)</f>
        <v>0</v>
      </c>
      <c r="BD94" s="17">
        <f>COUNTIF(Jun!$B19:$AF19,Recap!BD$82)</f>
        <v>0</v>
      </c>
      <c r="BE94" s="17">
        <f>COUNTIF(Jun!$B19:$AF19,Recap!BE$82)</f>
        <v>0</v>
      </c>
      <c r="BF94" s="17">
        <f>COUNTIF(Jun!$B19:$AF19,Recap!BF$82)</f>
        <v>0</v>
      </c>
      <c r="BG94" s="17">
        <f>COUNTIF(Jun!$B19:$AF19,Recap!BG$82)</f>
        <v>0</v>
      </c>
      <c r="BH94" s="17">
        <f>COUNTIF(Jun!$B19:$AF19,Recap!BH$82)</f>
        <v>0</v>
      </c>
      <c r="BI94" s="18">
        <f>COUNTIF(Jun!$B19:$AF19,Recap!BI$82)</f>
        <v>0</v>
      </c>
      <c r="BJ94" s="16">
        <f>COUNTIF(Jul!$B19:$AF19,Recap!BT$82)</f>
        <v>0</v>
      </c>
      <c r="BK94" s="17">
        <f>COUNTIF(Jul!$B19:$AF19,Recap!BU$82)</f>
        <v>0</v>
      </c>
      <c r="BL94" s="17">
        <f>COUNTIF(Jul!$B19:$AF19,Recap!BV$82)</f>
        <v>0</v>
      </c>
      <c r="BM94" s="17">
        <f>COUNTIF(Jul!$B19:$AF19,Recap!BW$82)</f>
        <v>0</v>
      </c>
      <c r="BN94" s="17">
        <f>COUNTIF(Jul!$B19:$AF19,Recap!BX$82)</f>
        <v>0</v>
      </c>
      <c r="BO94" s="17">
        <f>COUNTIF(Jul!$B19:$AF19,Recap!BY$82)</f>
        <v>0</v>
      </c>
      <c r="BP94" s="17">
        <f>COUNTIF(Jul!$B19:$AF19,Recap!BZ$82)</f>
        <v>0</v>
      </c>
      <c r="BQ94" s="17">
        <f>COUNTIF(Jul!$B19:$AF19,Recap!CA$82)</f>
        <v>0</v>
      </c>
      <c r="BR94" s="17">
        <f>COUNTIF(Jul!$B19:$AF19,Recap!CB$82)</f>
        <v>0</v>
      </c>
      <c r="BS94" s="18">
        <f>COUNTIF(Jul!$B19:$AF19,Recap!CC$82)</f>
        <v>0</v>
      </c>
      <c r="BT94" s="16">
        <f>COUNTIF(Aou!$B19:$AF19,Recap!CD$82)</f>
        <v>0</v>
      </c>
      <c r="BU94" s="17">
        <f>COUNTIF(Aou!$B19:$AF19,Recap!CE$82)</f>
        <v>0</v>
      </c>
      <c r="BV94" s="17">
        <f>COUNTIF(Aou!$B19:$AF19,Recap!CF$82)</f>
        <v>0</v>
      </c>
      <c r="BW94" s="17">
        <f>COUNTIF(Aou!$B19:$AF19,Recap!CG$82)</f>
        <v>0</v>
      </c>
      <c r="BX94" s="17">
        <f>COUNTIF(Aou!$B19:$AF19,Recap!CH$82)</f>
        <v>0</v>
      </c>
      <c r="BY94" s="17">
        <f>COUNTIF(Aou!$B19:$AF19,Recap!CI$82)</f>
        <v>0</v>
      </c>
      <c r="BZ94" s="17">
        <f>COUNTIF(Aou!$B19:$AF19,Recap!CJ$82)</f>
        <v>0</v>
      </c>
      <c r="CA94" s="17">
        <f>COUNTIF(Aou!$B19:$AF19,Recap!CK$82)</f>
        <v>0</v>
      </c>
      <c r="CB94" s="17">
        <f>COUNTIF(Aou!$B19:$AF19,Recap!CL$82)</f>
        <v>0</v>
      </c>
      <c r="CC94" s="18">
        <f>COUNTIF(Aou!$B19:$AF19,Recap!CM$82)</f>
        <v>0</v>
      </c>
      <c r="CD94" s="16">
        <f>COUNTIF(Sep!$B19:$AF19,Recap!CN$82)</f>
        <v>0</v>
      </c>
      <c r="CE94" s="17">
        <f>COUNTIF(Sep!$B19:$AF19,Recap!CO$82)</f>
        <v>0</v>
      </c>
      <c r="CF94" s="17">
        <f>COUNTIF(Sep!$B19:$AF19,Recap!CP$82)</f>
        <v>0</v>
      </c>
      <c r="CG94" s="17">
        <f>COUNTIF(Sep!$B19:$AF19,Recap!CQ$82)</f>
        <v>0</v>
      </c>
      <c r="CH94" s="17">
        <f>COUNTIF(Sep!$B19:$AF19,Recap!CR$82)</f>
        <v>0</v>
      </c>
      <c r="CI94" s="17">
        <f>COUNTIF(Sep!$B19:$AF19,Recap!CS$82)</f>
        <v>0</v>
      </c>
      <c r="CJ94" s="17">
        <f>COUNTIF(Sep!$B19:$AF19,Recap!CT$82)</f>
        <v>0</v>
      </c>
      <c r="CK94" s="17">
        <f>COUNTIF(Sep!$B19:$AF19,Recap!CU$82)</f>
        <v>0</v>
      </c>
      <c r="CL94" s="17">
        <f>COUNTIF(Sep!$B19:$AF19,Recap!CV$82)</f>
        <v>0</v>
      </c>
      <c r="CM94" s="18">
        <f>COUNTIF(Sep!$B19:$AF19,Recap!CW$82)</f>
        <v>0</v>
      </c>
      <c r="CN94" s="16">
        <f>COUNTIF(Oct!$B19:$AF19,Recap!CX$82)</f>
        <v>0</v>
      </c>
      <c r="CO94" s="17">
        <f>COUNTIF(Oct!$B19:$AF19,Recap!CY$82)</f>
        <v>0</v>
      </c>
      <c r="CP94" s="17">
        <f>COUNTIF(Oct!$B19:$AF19,Recap!CZ$82)</f>
        <v>0</v>
      </c>
      <c r="CQ94" s="17">
        <f>COUNTIF(Oct!$B19:$AF19,Recap!DA$82)</f>
        <v>0</v>
      </c>
      <c r="CR94" s="17">
        <f>COUNTIF(Oct!$B19:$AF19,Recap!DB$82)</f>
        <v>0</v>
      </c>
      <c r="CS94" s="17">
        <f>COUNTIF(Oct!$B19:$AF19,Recap!DC$82)</f>
        <v>0</v>
      </c>
      <c r="CT94" s="17">
        <f>COUNTIF(Oct!$B19:$AF19,Recap!DD$82)</f>
        <v>0</v>
      </c>
      <c r="CU94" s="17">
        <f>COUNTIF(Oct!$B19:$AF19,Recap!DE$82)</f>
        <v>0</v>
      </c>
      <c r="CV94" s="17">
        <f>COUNTIF(Oct!$B19:$AF19,Recap!DF$82)</f>
        <v>0</v>
      </c>
      <c r="CW94" s="18">
        <f>COUNTIF(Oct!$B19:$AF19,Recap!DG$82)</f>
        <v>0</v>
      </c>
      <c r="CX94" s="16">
        <f>COUNTIF(Nov!$B19:$AF19,Recap!DH$82)</f>
        <v>0</v>
      </c>
      <c r="CY94" s="17">
        <f>COUNTIF(Nov!$B19:$AF19,Recap!DI$82)</f>
        <v>0</v>
      </c>
      <c r="CZ94" s="17">
        <f>COUNTIF(Nov!$B19:$AF19,Recap!DJ$82)</f>
        <v>0</v>
      </c>
      <c r="DA94" s="17">
        <f>COUNTIF(Nov!$B19:$AF19,Recap!DK$82)</f>
        <v>0</v>
      </c>
      <c r="DB94" s="17">
        <f>COUNTIF(Nov!$B19:$AF19,Recap!DL$82)</f>
        <v>0</v>
      </c>
      <c r="DC94" s="17">
        <f>COUNTIF(Nov!$B19:$AF19,Recap!DM$82)</f>
        <v>0</v>
      </c>
      <c r="DD94" s="17">
        <f>COUNTIF(Nov!$B19:$AF19,Recap!DN$82)</f>
        <v>0</v>
      </c>
      <c r="DE94" s="17">
        <f>COUNTIF(Nov!$B19:$AF19,Recap!DO$82)</f>
        <v>0</v>
      </c>
      <c r="DF94" s="17">
        <f>COUNTIF(Nov!$B19:$AF19,Recap!DP$82)</f>
        <v>0</v>
      </c>
      <c r="DG94" s="18">
        <f>COUNTIF(Nov!$B19:$AF19,Recap!DQ$82)</f>
        <v>0</v>
      </c>
      <c r="DH94" s="16">
        <f>COUNTIF(Dec!$B19:$AF19,Recap!DR$82)</f>
        <v>0</v>
      </c>
      <c r="DI94" s="17">
        <f>COUNTIF(Dec!$B19:$AF19,Recap!DS$82)</f>
        <v>0</v>
      </c>
      <c r="DJ94" s="17">
        <f>COUNTIF(Dec!$B19:$AF19,Recap!DT$82)</f>
        <v>0</v>
      </c>
      <c r="DK94" s="17">
        <f>COUNTIF(Dec!$B19:$AF19,Recap!DU$82)</f>
        <v>0</v>
      </c>
      <c r="DL94" s="17">
        <f>COUNTIF(Dec!$B19:$AF19,Recap!DV$82)</f>
        <v>0</v>
      </c>
      <c r="DM94" s="17">
        <f>COUNTIF(Dec!$B19:$AF19,Recap!DW$82)</f>
        <v>0</v>
      </c>
      <c r="DN94" s="17">
        <f>COUNTIF(Dec!$B19:$AF19,Recap!DX$82)</f>
        <v>0</v>
      </c>
      <c r="DO94" s="17">
        <f>COUNTIF(Dec!$B19:$AF19,Recap!DY$82)</f>
        <v>0</v>
      </c>
      <c r="DP94" s="17">
        <f>COUNTIF(Dec!$B19:$AF19,Recap!DZ$82)</f>
        <v>0</v>
      </c>
      <c r="DQ94" s="18">
        <f>COUNTIF(Dec!$B19:$AF19,Recap!EA$82)</f>
        <v>0</v>
      </c>
      <c r="DR94" s="16">
        <f>COUNTIF('Jan (2)'!B19:AF19,Recap!DR$82)</f>
        <v>0</v>
      </c>
      <c r="DS94" s="17">
        <f>COUNTIF('Jan (2)'!C19:AG19,Recap!DS$82)</f>
        <v>0</v>
      </c>
      <c r="DT94" s="17">
        <f>COUNTIF('Jan (2)'!D19:AH19,Recap!DT$82)</f>
        <v>0</v>
      </c>
      <c r="DU94" s="17">
        <f>COUNTIF('Jan (2)'!E19:AI19,Recap!DU$82)</f>
        <v>0</v>
      </c>
      <c r="DV94" s="17">
        <f>COUNTIF('Jan (2)'!F19:AJ19,Recap!DV$82)</f>
        <v>0</v>
      </c>
      <c r="DW94" s="17">
        <f>COUNTIF('Jan (2)'!G19:AK19,Recap!DW$82)</f>
        <v>0</v>
      </c>
      <c r="DX94" s="17">
        <f>COUNTIF('Jan (2)'!H19:AL19,Recap!DX$82)</f>
        <v>0</v>
      </c>
      <c r="DY94" s="17">
        <f>COUNTIF('Jan (2)'!I19:AM19,Recap!DY$82)</f>
        <v>0</v>
      </c>
      <c r="DZ94" s="17">
        <f>COUNTIF('Jan (2)'!J19:AN19,Recap!DZ$82)</f>
        <v>0</v>
      </c>
      <c r="EA94" s="18">
        <f>COUNTIF('Jan (2)'!K19:AO19,Recap!EA$82)</f>
        <v>0</v>
      </c>
      <c r="EB94" s="16">
        <f t="shared" si="1"/>
        <v>0</v>
      </c>
      <c r="EC94" s="17">
        <f t="shared" si="1"/>
        <v>0</v>
      </c>
      <c r="ED94" s="17">
        <f t="shared" si="1"/>
        <v>0</v>
      </c>
      <c r="EE94" s="17">
        <f t="shared" si="1"/>
        <v>0</v>
      </c>
      <c r="EF94" s="17">
        <f t="shared" si="1"/>
        <v>0</v>
      </c>
      <c r="EG94" s="17">
        <f t="shared" si="1"/>
        <v>0</v>
      </c>
      <c r="EH94" s="17">
        <f t="shared" si="1"/>
        <v>0</v>
      </c>
      <c r="EI94" s="17">
        <f t="shared" si="1"/>
        <v>0</v>
      </c>
      <c r="EJ94" s="17">
        <f t="shared" si="1"/>
        <v>0</v>
      </c>
      <c r="EK94" s="18">
        <f t="shared" si="1"/>
        <v>0</v>
      </c>
    </row>
    <row r="95" spans="1:150" x14ac:dyDescent="0.25">
      <c r="A95" t="s">
        <v>14</v>
      </c>
      <c r="B95" s="16">
        <f>COUNTIF(Jan!$B20:$AF20,Recap!B$82)</f>
        <v>19</v>
      </c>
      <c r="C95" s="17">
        <f>COUNTIF(Jan!$B20:$AF20,Recap!C$82)</f>
        <v>0</v>
      </c>
      <c r="D95" s="17">
        <f>COUNTIF(Jan!$B20:$AF20,Recap!D$82)</f>
        <v>0</v>
      </c>
      <c r="E95" s="17">
        <f>COUNTIF(Jan!$B20:$AF20,Recap!E$82)</f>
        <v>0</v>
      </c>
      <c r="F95" s="17">
        <f>COUNTIF(Jan!$B20:$AF20,Recap!F$82)</f>
        <v>0</v>
      </c>
      <c r="G95" s="17">
        <f>COUNTIF(Jan!$B20:$AF20,Recap!G$82)</f>
        <v>0</v>
      </c>
      <c r="H95" s="17">
        <f>COUNTIF(Jan!$B20:$AF20,Recap!H$82)</f>
        <v>0</v>
      </c>
      <c r="I95" s="17">
        <f>COUNTIF(Jan!$B20:$AF20,Recap!I$82)</f>
        <v>0</v>
      </c>
      <c r="J95" s="17">
        <f>COUNTIF(Jan!$B20:$AF20,Recap!J$82)</f>
        <v>0</v>
      </c>
      <c r="K95" s="18">
        <f>COUNTIF(Jan!$B20:$AF20,Recap!K$82)</f>
        <v>0</v>
      </c>
      <c r="L95" s="16">
        <f>COUNTIF(Fev!$B20:$AF20,Recap!L$82)</f>
        <v>17</v>
      </c>
      <c r="M95" s="17">
        <f>COUNTIF(Fev!$B20:$AF20,Recap!M$82)</f>
        <v>0</v>
      </c>
      <c r="N95" s="17">
        <f>COUNTIF(Fev!$B20:$AF20,Recap!N$82)</f>
        <v>0</v>
      </c>
      <c r="O95" s="17">
        <f>COUNTIF(Fev!$B20:$AF20,Recap!O$82)</f>
        <v>0</v>
      </c>
      <c r="P95" s="17">
        <f>COUNTIF(Fev!$B20:$AF20,Recap!P$82)</f>
        <v>0</v>
      </c>
      <c r="Q95" s="17">
        <f>COUNTIF(Fev!$B20:$AF20,Recap!Q$82)</f>
        <v>0</v>
      </c>
      <c r="R95" s="17">
        <f>COUNTIF(Fev!$B20:$AF20,Recap!R$82)</f>
        <v>0</v>
      </c>
      <c r="S95" s="17">
        <f>COUNTIF(Fev!$B20:$AF20,Recap!S$82)</f>
        <v>0</v>
      </c>
      <c r="T95" s="17">
        <f>COUNTIF(Fev!$B20:$AF20,Recap!T$82)</f>
        <v>3</v>
      </c>
      <c r="U95" s="18">
        <f>COUNTIF(Fev!$B20:$AF20,Recap!U$82)</f>
        <v>0</v>
      </c>
      <c r="V95" s="16">
        <f>COUNTIF(Mar!$B20:$AF20,Recap!V$82)</f>
        <v>0</v>
      </c>
      <c r="W95" s="17">
        <f>COUNTIF(Mar!$B20:$AF20,Recap!W$82)</f>
        <v>0</v>
      </c>
      <c r="X95" s="17">
        <f>COUNTIF(Mar!$B20:$AF20,Recap!X$82)</f>
        <v>0</v>
      </c>
      <c r="Y95" s="17">
        <f>COUNTIF(Mar!$B20:$AF20,Recap!Y$82)</f>
        <v>0</v>
      </c>
      <c r="Z95" s="17">
        <f>COUNTIF(Mar!$B20:$AF20,Recap!Z$82)</f>
        <v>0</v>
      </c>
      <c r="AA95" s="17">
        <f>COUNTIF(Mar!$B20:$AF20,Recap!AA$82)</f>
        <v>0</v>
      </c>
      <c r="AB95" s="17">
        <f>COUNTIF(Mar!$B20:$AF20,Recap!AB$82)</f>
        <v>0</v>
      </c>
      <c r="AC95" s="17">
        <f>COUNTIF(Mar!$B20:$AF20,Recap!AC$82)</f>
        <v>0</v>
      </c>
      <c r="AD95" s="17">
        <f>COUNTIF(Mar!$B20:$AF20,Recap!AD$82)</f>
        <v>0</v>
      </c>
      <c r="AE95" s="18">
        <f>COUNTIF(Mar!$B20:$AF20,Recap!AE$82)</f>
        <v>0</v>
      </c>
      <c r="AF95" s="16">
        <f>COUNTIF(Avr!$B20:$AF20,Recap!AF$82)</f>
        <v>0</v>
      </c>
      <c r="AG95" s="17">
        <f>COUNTIF(Avr!$B20:$AF20,Recap!AG$82)</f>
        <v>0</v>
      </c>
      <c r="AH95" s="17">
        <f>COUNTIF(Avr!$B20:$AF20,Recap!AH$82)</f>
        <v>0</v>
      </c>
      <c r="AI95" s="17">
        <f>COUNTIF(Avr!$B20:$AF20,Recap!AI$82)</f>
        <v>0</v>
      </c>
      <c r="AJ95" s="17">
        <f>COUNTIF(Avr!$B20:$AF20,Recap!AJ$82)</f>
        <v>0</v>
      </c>
      <c r="AK95" s="17">
        <f>COUNTIF(Avr!$B20:$AF20,Recap!AK$82)</f>
        <v>0</v>
      </c>
      <c r="AL95" s="17">
        <f>COUNTIF(Avr!$B20:$AF20,Recap!AL$82)</f>
        <v>0</v>
      </c>
      <c r="AM95" s="17">
        <f>COUNTIF(Avr!$B20:$AF20,Recap!AM$82)</f>
        <v>0</v>
      </c>
      <c r="AN95" s="17">
        <f>COUNTIF(Avr!$B20:$AF20,Recap!AN$82)</f>
        <v>0</v>
      </c>
      <c r="AO95" s="18">
        <f>COUNTIF(Avr!$B20:$AF20,Recap!AO$82)</f>
        <v>0</v>
      </c>
      <c r="AP95" s="16">
        <f>COUNTIF(Mai!$B20:$AF20,Recap!AP$82)</f>
        <v>0</v>
      </c>
      <c r="AQ95" s="17">
        <f>COUNTIF(Mai!$B20:$AF20,Recap!AQ$82)</f>
        <v>0</v>
      </c>
      <c r="AR95" s="17">
        <f>COUNTIF(Mai!$B20:$AF20,Recap!AR$82)</f>
        <v>0</v>
      </c>
      <c r="AS95" s="17">
        <f>COUNTIF(Mai!$B20:$AF20,Recap!AS$82)</f>
        <v>0</v>
      </c>
      <c r="AT95" s="17">
        <f>COUNTIF(Mai!$B20:$AF20,Recap!AT$82)</f>
        <v>0</v>
      </c>
      <c r="AU95" s="17">
        <f>COUNTIF(Mai!$B20:$AF20,Recap!AU$82)</f>
        <v>0</v>
      </c>
      <c r="AV95" s="17">
        <f>COUNTIF(Mai!$B20:$AF20,Recap!AV$82)</f>
        <v>0</v>
      </c>
      <c r="AW95" s="17">
        <f>COUNTIF(Mai!$B20:$AF20,Recap!AW$82)</f>
        <v>0</v>
      </c>
      <c r="AX95" s="17">
        <f>COUNTIF(Mai!$B20:$AF20,Recap!AX$82)</f>
        <v>0</v>
      </c>
      <c r="AY95" s="18">
        <f>COUNTIF(Mai!$B20:$AF20,Recap!AY$82)</f>
        <v>0</v>
      </c>
      <c r="AZ95" s="16">
        <f>COUNTIF(Jun!$B20:$AF20,Recap!AZ$82)</f>
        <v>0</v>
      </c>
      <c r="BA95" s="17">
        <f>COUNTIF(Jun!$B20:$AF20,Recap!BA$82)</f>
        <v>0</v>
      </c>
      <c r="BB95" s="17">
        <f>COUNTIF(Jun!$B20:$AF20,Recap!BB$82)</f>
        <v>0</v>
      </c>
      <c r="BC95" s="17">
        <f>COUNTIF(Jun!$B20:$AF20,Recap!BC$82)</f>
        <v>0</v>
      </c>
      <c r="BD95" s="17">
        <f>COUNTIF(Jun!$B20:$AF20,Recap!BD$82)</f>
        <v>0</v>
      </c>
      <c r="BE95" s="17">
        <f>COUNTIF(Jun!$B20:$AF20,Recap!BE$82)</f>
        <v>0</v>
      </c>
      <c r="BF95" s="17">
        <f>COUNTIF(Jun!$B20:$AF20,Recap!BF$82)</f>
        <v>0</v>
      </c>
      <c r="BG95" s="17">
        <f>COUNTIF(Jun!$B20:$AF20,Recap!BG$82)</f>
        <v>0</v>
      </c>
      <c r="BH95" s="17">
        <f>COUNTIF(Jun!$B20:$AF20,Recap!BH$82)</f>
        <v>0</v>
      </c>
      <c r="BI95" s="18">
        <f>COUNTIF(Jun!$B20:$AF20,Recap!BI$82)</f>
        <v>0</v>
      </c>
      <c r="BJ95" s="16">
        <f>COUNTIF(Jul!$B20:$AF20,Recap!BT$82)</f>
        <v>0</v>
      </c>
      <c r="BK95" s="17">
        <f>COUNTIF(Jul!$B20:$AF20,Recap!BU$82)</f>
        <v>0</v>
      </c>
      <c r="BL95" s="17">
        <f>COUNTIF(Jul!$B20:$AF20,Recap!BV$82)</f>
        <v>0</v>
      </c>
      <c r="BM95" s="17">
        <f>COUNTIF(Jul!$B20:$AF20,Recap!BW$82)</f>
        <v>0</v>
      </c>
      <c r="BN95" s="17">
        <f>COUNTIF(Jul!$B20:$AF20,Recap!BX$82)</f>
        <v>0</v>
      </c>
      <c r="BO95" s="17">
        <f>COUNTIF(Jul!$B20:$AF20,Recap!BY$82)</f>
        <v>0</v>
      </c>
      <c r="BP95" s="17">
        <f>COUNTIF(Jul!$B20:$AF20,Recap!BZ$82)</f>
        <v>0</v>
      </c>
      <c r="BQ95" s="17">
        <f>COUNTIF(Jul!$B20:$AF20,Recap!CA$82)</f>
        <v>0</v>
      </c>
      <c r="BR95" s="17">
        <f>COUNTIF(Jul!$B20:$AF20,Recap!CB$82)</f>
        <v>0</v>
      </c>
      <c r="BS95" s="18">
        <f>COUNTIF(Jul!$B20:$AF20,Recap!CC$82)</f>
        <v>0</v>
      </c>
      <c r="BT95" s="16">
        <f>COUNTIF(Aou!$B20:$AF20,Recap!CD$82)</f>
        <v>0</v>
      </c>
      <c r="BU95" s="17">
        <f>COUNTIF(Aou!$B20:$AF20,Recap!CE$82)</f>
        <v>0</v>
      </c>
      <c r="BV95" s="17">
        <f>COUNTIF(Aou!$B20:$AF20,Recap!CF$82)</f>
        <v>0</v>
      </c>
      <c r="BW95" s="17">
        <f>COUNTIF(Aou!$B20:$AF20,Recap!CG$82)</f>
        <v>0</v>
      </c>
      <c r="BX95" s="17">
        <f>COUNTIF(Aou!$B20:$AF20,Recap!CH$82)</f>
        <v>0</v>
      </c>
      <c r="BY95" s="17">
        <f>COUNTIF(Aou!$B20:$AF20,Recap!CI$82)</f>
        <v>0</v>
      </c>
      <c r="BZ95" s="17">
        <f>COUNTIF(Aou!$B20:$AF20,Recap!CJ$82)</f>
        <v>0</v>
      </c>
      <c r="CA95" s="17">
        <f>COUNTIF(Aou!$B20:$AF20,Recap!CK$82)</f>
        <v>0</v>
      </c>
      <c r="CB95" s="17">
        <f>COUNTIF(Aou!$B20:$AF20,Recap!CL$82)</f>
        <v>0</v>
      </c>
      <c r="CC95" s="18">
        <f>COUNTIF(Aou!$B20:$AF20,Recap!CM$82)</f>
        <v>0</v>
      </c>
      <c r="CD95" s="16">
        <f>COUNTIF(Sep!$B20:$AF20,Recap!CN$82)</f>
        <v>0</v>
      </c>
      <c r="CE95" s="17">
        <f>COUNTIF(Sep!$B20:$AF20,Recap!CO$82)</f>
        <v>0</v>
      </c>
      <c r="CF95" s="17">
        <f>COUNTIF(Sep!$B20:$AF20,Recap!CP$82)</f>
        <v>0</v>
      </c>
      <c r="CG95" s="17">
        <f>COUNTIF(Sep!$B20:$AF20,Recap!CQ$82)</f>
        <v>0</v>
      </c>
      <c r="CH95" s="17">
        <f>COUNTIF(Sep!$B20:$AF20,Recap!CR$82)</f>
        <v>0</v>
      </c>
      <c r="CI95" s="17">
        <f>COUNTIF(Sep!$B20:$AF20,Recap!CS$82)</f>
        <v>0</v>
      </c>
      <c r="CJ95" s="17">
        <f>COUNTIF(Sep!$B20:$AF20,Recap!CT$82)</f>
        <v>0</v>
      </c>
      <c r="CK95" s="17">
        <f>COUNTIF(Sep!$B20:$AF20,Recap!CU$82)</f>
        <v>0</v>
      </c>
      <c r="CL95" s="17">
        <f>COUNTIF(Sep!$B20:$AF20,Recap!CV$82)</f>
        <v>0</v>
      </c>
      <c r="CM95" s="18">
        <f>COUNTIF(Sep!$B20:$AF20,Recap!CW$82)</f>
        <v>0</v>
      </c>
      <c r="CN95" s="16">
        <f>COUNTIF(Oct!$B20:$AF20,Recap!CX$82)</f>
        <v>0</v>
      </c>
      <c r="CO95" s="17">
        <f>COUNTIF(Oct!$B20:$AF20,Recap!CY$82)</f>
        <v>0</v>
      </c>
      <c r="CP95" s="17">
        <f>COUNTIF(Oct!$B20:$AF20,Recap!CZ$82)</f>
        <v>0</v>
      </c>
      <c r="CQ95" s="17">
        <f>COUNTIF(Oct!$B20:$AF20,Recap!DA$82)</f>
        <v>0</v>
      </c>
      <c r="CR95" s="17">
        <f>COUNTIF(Oct!$B20:$AF20,Recap!DB$82)</f>
        <v>0</v>
      </c>
      <c r="CS95" s="17">
        <f>COUNTIF(Oct!$B20:$AF20,Recap!DC$82)</f>
        <v>0</v>
      </c>
      <c r="CT95" s="17">
        <f>COUNTIF(Oct!$B20:$AF20,Recap!DD$82)</f>
        <v>0</v>
      </c>
      <c r="CU95" s="17">
        <f>COUNTIF(Oct!$B20:$AF20,Recap!DE$82)</f>
        <v>0</v>
      </c>
      <c r="CV95" s="17">
        <f>COUNTIF(Oct!$B20:$AF20,Recap!DF$82)</f>
        <v>0</v>
      </c>
      <c r="CW95" s="18">
        <f>COUNTIF(Oct!$B20:$AF20,Recap!DG$82)</f>
        <v>0</v>
      </c>
      <c r="CX95" s="16">
        <f>COUNTIF(Nov!$B20:$AF20,Recap!DH$82)</f>
        <v>0</v>
      </c>
      <c r="CY95" s="17">
        <f>COUNTIF(Nov!$B20:$AF20,Recap!DI$82)</f>
        <v>0</v>
      </c>
      <c r="CZ95" s="17">
        <f>COUNTIF(Nov!$B20:$AF20,Recap!DJ$82)</f>
        <v>0</v>
      </c>
      <c r="DA95" s="17">
        <f>COUNTIF(Nov!$B20:$AF20,Recap!DK$82)</f>
        <v>0</v>
      </c>
      <c r="DB95" s="17">
        <f>COUNTIF(Nov!$B20:$AF20,Recap!DL$82)</f>
        <v>0</v>
      </c>
      <c r="DC95" s="17">
        <f>COUNTIF(Nov!$B20:$AF20,Recap!DM$82)</f>
        <v>0</v>
      </c>
      <c r="DD95" s="17">
        <f>COUNTIF(Nov!$B20:$AF20,Recap!DN$82)</f>
        <v>0</v>
      </c>
      <c r="DE95" s="17">
        <f>COUNTIF(Nov!$B20:$AF20,Recap!DO$82)</f>
        <v>0</v>
      </c>
      <c r="DF95" s="17">
        <f>COUNTIF(Nov!$B20:$AF20,Recap!DP$82)</f>
        <v>0</v>
      </c>
      <c r="DG95" s="18">
        <f>COUNTIF(Nov!$B20:$AF20,Recap!DQ$82)</f>
        <v>0</v>
      </c>
      <c r="DH95" s="16">
        <f>COUNTIF(Dec!$B20:$AF20,Recap!DR$82)</f>
        <v>0</v>
      </c>
      <c r="DI95" s="17">
        <f>COUNTIF(Dec!$B20:$AF20,Recap!DS$82)</f>
        <v>0</v>
      </c>
      <c r="DJ95" s="17">
        <f>COUNTIF(Dec!$B20:$AF20,Recap!DT$82)</f>
        <v>0</v>
      </c>
      <c r="DK95" s="17">
        <f>COUNTIF(Dec!$B20:$AF20,Recap!DU$82)</f>
        <v>0</v>
      </c>
      <c r="DL95" s="17">
        <f>COUNTIF(Dec!$B20:$AF20,Recap!DV$82)</f>
        <v>0</v>
      </c>
      <c r="DM95" s="17">
        <f>COUNTIF(Dec!$B20:$AF20,Recap!DW$82)</f>
        <v>0</v>
      </c>
      <c r="DN95" s="17">
        <f>COUNTIF(Dec!$B20:$AF20,Recap!DX$82)</f>
        <v>0</v>
      </c>
      <c r="DO95" s="17">
        <f>COUNTIF(Dec!$B20:$AF20,Recap!DY$82)</f>
        <v>0</v>
      </c>
      <c r="DP95" s="17">
        <f>COUNTIF(Dec!$B20:$AF20,Recap!DZ$82)</f>
        <v>0</v>
      </c>
      <c r="DQ95" s="18">
        <f>COUNTIF(Dec!$B20:$AF20,Recap!EA$82)</f>
        <v>0</v>
      </c>
      <c r="DR95" s="16">
        <f>COUNTIF('Jan (2)'!B20:AF20,Recap!DR$82)</f>
        <v>0</v>
      </c>
      <c r="DS95" s="17">
        <f>COUNTIF('Jan (2)'!C20:AG20,Recap!DS$82)</f>
        <v>0</v>
      </c>
      <c r="DT95" s="17">
        <f>COUNTIF('Jan (2)'!D20:AH20,Recap!DT$82)</f>
        <v>0</v>
      </c>
      <c r="DU95" s="17">
        <f>COUNTIF('Jan (2)'!E20:AI20,Recap!DU$82)</f>
        <v>0</v>
      </c>
      <c r="DV95" s="17">
        <f>COUNTIF('Jan (2)'!F20:AJ20,Recap!DV$82)</f>
        <v>0</v>
      </c>
      <c r="DW95" s="17">
        <f>COUNTIF('Jan (2)'!G20:AK20,Recap!DW$82)</f>
        <v>0</v>
      </c>
      <c r="DX95" s="17">
        <f>COUNTIF('Jan (2)'!H20:AL20,Recap!DX$82)</f>
        <v>0</v>
      </c>
      <c r="DY95" s="17">
        <f>COUNTIF('Jan (2)'!I20:AM20,Recap!DY$82)</f>
        <v>0</v>
      </c>
      <c r="DZ95" s="17">
        <f>COUNTIF('Jan (2)'!J20:AN20,Recap!DZ$82)</f>
        <v>0</v>
      </c>
      <c r="EA95" s="18">
        <f>COUNTIF('Jan (2)'!K20:AO20,Recap!EA$82)</f>
        <v>0</v>
      </c>
      <c r="EB95" s="16">
        <f t="shared" si="1"/>
        <v>36</v>
      </c>
      <c r="EC95" s="17">
        <f t="shared" si="1"/>
        <v>0</v>
      </c>
      <c r="ED95" s="17">
        <f t="shared" si="1"/>
        <v>0</v>
      </c>
      <c r="EE95" s="17">
        <f t="shared" si="1"/>
        <v>0</v>
      </c>
      <c r="EF95" s="17">
        <f t="shared" si="1"/>
        <v>0</v>
      </c>
      <c r="EG95" s="17">
        <f t="shared" si="1"/>
        <v>0</v>
      </c>
      <c r="EH95" s="17">
        <f t="shared" si="1"/>
        <v>0</v>
      </c>
      <c r="EI95" s="17">
        <f t="shared" si="1"/>
        <v>0</v>
      </c>
      <c r="EJ95" s="17">
        <f t="shared" si="1"/>
        <v>3</v>
      </c>
      <c r="EK95" s="18">
        <f t="shared" si="1"/>
        <v>0</v>
      </c>
    </row>
    <row r="96" spans="1:150" hidden="1" x14ac:dyDescent="0.25">
      <c r="B96" s="16">
        <f>COUNTIF(Jan!$B21:$AF21,Recap!B$82)</f>
        <v>0</v>
      </c>
      <c r="C96" s="17">
        <f>COUNTIF(Jan!$B21:$AF21,Recap!C$82)</f>
        <v>0</v>
      </c>
      <c r="D96" s="17">
        <f>COUNTIF(Jan!$B21:$AF21,Recap!D$82)</f>
        <v>0</v>
      </c>
      <c r="E96" s="17">
        <f>COUNTIF(Jan!$B21:$AF21,Recap!E$82)</f>
        <v>0</v>
      </c>
      <c r="F96" s="17">
        <f>COUNTIF(Jan!$B21:$AF21,Recap!F$82)</f>
        <v>0</v>
      </c>
      <c r="G96" s="17">
        <f>COUNTIF(Jan!$B21:$AF21,Recap!G$82)</f>
        <v>0</v>
      </c>
      <c r="H96" s="17">
        <f>COUNTIF(Jan!$B21:$AF21,Recap!H$82)</f>
        <v>0</v>
      </c>
      <c r="I96" s="17">
        <f>COUNTIF(Jan!$B21:$AF21,Recap!I$82)</f>
        <v>0</v>
      </c>
      <c r="J96" s="17">
        <f>COUNTIF(Jan!$B21:$AF21,Recap!J$82)</f>
        <v>0</v>
      </c>
      <c r="K96" s="18">
        <f>COUNTIF(Jan!$B21:$AF21,Recap!K$82)</f>
        <v>0</v>
      </c>
      <c r="L96" s="16">
        <f>COUNTIF(Fev!$B21:$AF21,Recap!L$82)</f>
        <v>0</v>
      </c>
      <c r="M96" s="17">
        <f>COUNTIF(Fev!$B21:$AF21,Recap!M$82)</f>
        <v>0</v>
      </c>
      <c r="N96" s="17">
        <f>COUNTIF(Fev!$B21:$AF21,Recap!N$82)</f>
        <v>0</v>
      </c>
      <c r="O96" s="17">
        <f>COUNTIF(Fev!$B21:$AF21,Recap!O$82)</f>
        <v>0</v>
      </c>
      <c r="P96" s="17">
        <f>COUNTIF(Fev!$B21:$AF21,Recap!P$82)</f>
        <v>0</v>
      </c>
      <c r="Q96" s="17">
        <f>COUNTIF(Fev!$B21:$AF21,Recap!Q$82)</f>
        <v>0</v>
      </c>
      <c r="R96" s="17">
        <f>COUNTIF(Fev!$B21:$AF21,Recap!R$82)</f>
        <v>0</v>
      </c>
      <c r="S96" s="17">
        <f>COUNTIF(Fev!$B21:$AF21,Recap!S$82)</f>
        <v>0</v>
      </c>
      <c r="T96" s="17">
        <f>COUNTIF(Fev!$B21:$AF21,Recap!T$82)</f>
        <v>0</v>
      </c>
      <c r="U96" s="18">
        <f>COUNTIF(Fev!$B21:$AF21,Recap!U$82)</f>
        <v>0</v>
      </c>
      <c r="V96" s="16">
        <f>COUNTIF(Mar!$B21:$AF21,Recap!V$82)</f>
        <v>0</v>
      </c>
      <c r="W96" s="17">
        <f>COUNTIF(Mar!$B21:$AF21,Recap!W$82)</f>
        <v>0</v>
      </c>
      <c r="X96" s="17">
        <f>COUNTIF(Mar!$B21:$AF21,Recap!X$82)</f>
        <v>0</v>
      </c>
      <c r="Y96" s="17">
        <f>COUNTIF(Mar!$B21:$AF21,Recap!Y$82)</f>
        <v>0</v>
      </c>
      <c r="Z96" s="17">
        <f>COUNTIF(Mar!$B21:$AF21,Recap!Z$82)</f>
        <v>0</v>
      </c>
      <c r="AA96" s="17">
        <f>COUNTIF(Mar!$B21:$AF21,Recap!AA$82)</f>
        <v>0</v>
      </c>
      <c r="AB96" s="17">
        <f>COUNTIF(Mar!$B21:$AF21,Recap!AB$82)</f>
        <v>0</v>
      </c>
      <c r="AC96" s="17">
        <f>COUNTIF(Mar!$B21:$AF21,Recap!AC$82)</f>
        <v>0</v>
      </c>
      <c r="AD96" s="17">
        <f>COUNTIF(Mar!$B21:$AF21,Recap!AD$82)</f>
        <v>0</v>
      </c>
      <c r="AE96" s="18">
        <f>COUNTIF(Mar!$B21:$AF21,Recap!AE$82)</f>
        <v>0</v>
      </c>
      <c r="AF96" s="16">
        <f>COUNTIF(Avr!$B21:$AF21,Recap!AF$82)</f>
        <v>0</v>
      </c>
      <c r="AG96" s="17">
        <f>COUNTIF(Avr!$B21:$AF21,Recap!AG$82)</f>
        <v>0</v>
      </c>
      <c r="AH96" s="17">
        <f>COUNTIF(Avr!$B21:$AF21,Recap!AH$82)</f>
        <v>0</v>
      </c>
      <c r="AI96" s="17">
        <f>COUNTIF(Avr!$B21:$AF21,Recap!AI$82)</f>
        <v>0</v>
      </c>
      <c r="AJ96" s="17">
        <f>COUNTIF(Avr!$B21:$AF21,Recap!AJ$82)</f>
        <v>0</v>
      </c>
      <c r="AK96" s="17">
        <f>COUNTIF(Avr!$B21:$AF21,Recap!AK$82)</f>
        <v>0</v>
      </c>
      <c r="AL96" s="17">
        <f>COUNTIF(Avr!$B21:$AF21,Recap!AL$82)</f>
        <v>0</v>
      </c>
      <c r="AM96" s="17">
        <f>COUNTIF(Avr!$B21:$AF21,Recap!AM$82)</f>
        <v>0</v>
      </c>
      <c r="AN96" s="17">
        <f>COUNTIF(Avr!$B21:$AF21,Recap!AN$82)</f>
        <v>0</v>
      </c>
      <c r="AO96" s="18">
        <f>COUNTIF(Avr!$B21:$AF21,Recap!AO$82)</f>
        <v>0</v>
      </c>
      <c r="AP96" s="16">
        <f>COUNTIF(Mai!$B21:$AF21,Recap!AP$82)</f>
        <v>0</v>
      </c>
      <c r="AQ96" s="17">
        <f>COUNTIF(Mai!$B21:$AF21,Recap!AQ$82)</f>
        <v>0</v>
      </c>
      <c r="AR96" s="17">
        <f>COUNTIF(Mai!$B21:$AF21,Recap!AR$82)</f>
        <v>0</v>
      </c>
      <c r="AS96" s="17">
        <f>COUNTIF(Mai!$B21:$AF21,Recap!AS$82)</f>
        <v>0</v>
      </c>
      <c r="AT96" s="17">
        <f>COUNTIF(Mai!$B21:$AF21,Recap!AT$82)</f>
        <v>0</v>
      </c>
      <c r="AU96" s="17">
        <f>COUNTIF(Mai!$B21:$AF21,Recap!AU$82)</f>
        <v>0</v>
      </c>
      <c r="AV96" s="17">
        <f>COUNTIF(Mai!$B21:$AF21,Recap!AV$82)</f>
        <v>0</v>
      </c>
      <c r="AW96" s="17">
        <f>COUNTIF(Mai!$B21:$AF21,Recap!AW$82)</f>
        <v>0</v>
      </c>
      <c r="AX96" s="17">
        <f>COUNTIF(Mai!$B21:$AF21,Recap!AX$82)</f>
        <v>0</v>
      </c>
      <c r="AY96" s="18">
        <f>COUNTIF(Mai!$B21:$AF21,Recap!AY$82)</f>
        <v>0</v>
      </c>
      <c r="AZ96" s="16">
        <f>COUNTIF(Jun!$B21:$AF21,Recap!AZ$82)</f>
        <v>0</v>
      </c>
      <c r="BA96" s="17">
        <f>COUNTIF(Jun!$B21:$AF21,Recap!BA$82)</f>
        <v>0</v>
      </c>
      <c r="BB96" s="17">
        <f>COUNTIF(Jun!$B21:$AF21,Recap!BB$82)</f>
        <v>0</v>
      </c>
      <c r="BC96" s="17">
        <f>COUNTIF(Jun!$B21:$AF21,Recap!BC$82)</f>
        <v>0</v>
      </c>
      <c r="BD96" s="17">
        <f>COUNTIF(Jun!$B21:$AF21,Recap!BD$82)</f>
        <v>0</v>
      </c>
      <c r="BE96" s="17">
        <f>COUNTIF(Jun!$B21:$AF21,Recap!BE$82)</f>
        <v>0</v>
      </c>
      <c r="BF96" s="17">
        <f>COUNTIF(Jun!$B21:$AF21,Recap!BF$82)</f>
        <v>0</v>
      </c>
      <c r="BG96" s="17">
        <f>COUNTIF(Jun!$B21:$AF21,Recap!BG$82)</f>
        <v>0</v>
      </c>
      <c r="BH96" s="17">
        <f>COUNTIF(Jun!$B21:$AF21,Recap!BH$82)</f>
        <v>0</v>
      </c>
      <c r="BI96" s="18">
        <f>COUNTIF(Jun!$B21:$AF21,Recap!BI$82)</f>
        <v>0</v>
      </c>
      <c r="BJ96" s="16">
        <f>COUNTIF(Jul!$B21:$AF21,Recap!BT$82)</f>
        <v>0</v>
      </c>
      <c r="BK96" s="17">
        <f>COUNTIF(Jul!$B21:$AF21,Recap!BU$82)</f>
        <v>0</v>
      </c>
      <c r="BL96" s="17">
        <f>COUNTIF(Jul!$B21:$AF21,Recap!BV$82)</f>
        <v>0</v>
      </c>
      <c r="BM96" s="17">
        <f>COUNTIF(Jul!$B21:$AF21,Recap!BW$82)</f>
        <v>0</v>
      </c>
      <c r="BN96" s="17">
        <f>COUNTIF(Jul!$B21:$AF21,Recap!BX$82)</f>
        <v>0</v>
      </c>
      <c r="BO96" s="17">
        <f>COUNTIF(Jul!$B21:$AF21,Recap!BY$82)</f>
        <v>0</v>
      </c>
      <c r="BP96" s="17">
        <f>COUNTIF(Jul!$B21:$AF21,Recap!BZ$82)</f>
        <v>0</v>
      </c>
      <c r="BQ96" s="17">
        <f>COUNTIF(Jul!$B21:$AF21,Recap!CA$82)</f>
        <v>0</v>
      </c>
      <c r="BR96" s="17">
        <f>COUNTIF(Jul!$B21:$AF21,Recap!CB$82)</f>
        <v>0</v>
      </c>
      <c r="BS96" s="18">
        <f>COUNTIF(Jul!$B21:$AF21,Recap!CC$82)</f>
        <v>0</v>
      </c>
      <c r="BT96" s="16">
        <f>COUNTIF(Aou!$B21:$AF21,Recap!CD$82)</f>
        <v>0</v>
      </c>
      <c r="BU96" s="17">
        <f>COUNTIF(Aou!$B21:$AF21,Recap!CE$82)</f>
        <v>0</v>
      </c>
      <c r="BV96" s="17">
        <f>COUNTIF(Aou!$B21:$AF21,Recap!CF$82)</f>
        <v>0</v>
      </c>
      <c r="BW96" s="17">
        <f>COUNTIF(Aou!$B21:$AF21,Recap!CG$82)</f>
        <v>0</v>
      </c>
      <c r="BX96" s="17">
        <f>COUNTIF(Aou!$B21:$AF21,Recap!CH$82)</f>
        <v>0</v>
      </c>
      <c r="BY96" s="17">
        <f>COUNTIF(Aou!$B21:$AF21,Recap!CI$82)</f>
        <v>0</v>
      </c>
      <c r="BZ96" s="17">
        <f>COUNTIF(Aou!$B21:$AF21,Recap!CJ$82)</f>
        <v>0</v>
      </c>
      <c r="CA96" s="17">
        <f>COUNTIF(Aou!$B21:$AF21,Recap!CK$82)</f>
        <v>0</v>
      </c>
      <c r="CB96" s="17">
        <f>COUNTIF(Aou!$B21:$AF21,Recap!CL$82)</f>
        <v>0</v>
      </c>
      <c r="CC96" s="18">
        <f>COUNTIF(Aou!$B21:$AF21,Recap!CM$82)</f>
        <v>0</v>
      </c>
      <c r="CD96" s="16">
        <f>COUNTIF(Sep!$B21:$AF21,Recap!CN$82)</f>
        <v>0</v>
      </c>
      <c r="CE96" s="17">
        <f>COUNTIF(Sep!$B21:$AF21,Recap!CO$82)</f>
        <v>0</v>
      </c>
      <c r="CF96" s="17">
        <f>COUNTIF(Sep!$B21:$AF21,Recap!CP$82)</f>
        <v>0</v>
      </c>
      <c r="CG96" s="17">
        <f>COUNTIF(Sep!$B21:$AF21,Recap!CQ$82)</f>
        <v>0</v>
      </c>
      <c r="CH96" s="17">
        <f>COUNTIF(Sep!$B21:$AF21,Recap!CR$82)</f>
        <v>0</v>
      </c>
      <c r="CI96" s="17">
        <f>COUNTIF(Sep!$B21:$AF21,Recap!CS$82)</f>
        <v>0</v>
      </c>
      <c r="CJ96" s="17">
        <f>COUNTIF(Sep!$B21:$AF21,Recap!CT$82)</f>
        <v>0</v>
      </c>
      <c r="CK96" s="17">
        <f>COUNTIF(Sep!$B21:$AF21,Recap!CU$82)</f>
        <v>0</v>
      </c>
      <c r="CL96" s="17">
        <f>COUNTIF(Sep!$B21:$AF21,Recap!CV$82)</f>
        <v>0</v>
      </c>
      <c r="CM96" s="18">
        <f>COUNTIF(Sep!$B21:$AF21,Recap!CW$82)</f>
        <v>0</v>
      </c>
      <c r="CN96" s="16">
        <f>COUNTIF(Oct!$B21:$AF21,Recap!CX$82)</f>
        <v>0</v>
      </c>
      <c r="CO96" s="17">
        <f>COUNTIF(Oct!$B21:$AF21,Recap!CY$82)</f>
        <v>0</v>
      </c>
      <c r="CP96" s="17">
        <f>COUNTIF(Oct!$B21:$AF21,Recap!CZ$82)</f>
        <v>0</v>
      </c>
      <c r="CQ96" s="17">
        <f>COUNTIF(Oct!$B21:$AF21,Recap!DA$82)</f>
        <v>0</v>
      </c>
      <c r="CR96" s="17">
        <f>COUNTIF(Oct!$B21:$AF21,Recap!DB$82)</f>
        <v>0</v>
      </c>
      <c r="CS96" s="17">
        <f>COUNTIF(Oct!$B21:$AF21,Recap!DC$82)</f>
        <v>0</v>
      </c>
      <c r="CT96" s="17">
        <f>COUNTIF(Oct!$B21:$AF21,Recap!DD$82)</f>
        <v>0</v>
      </c>
      <c r="CU96" s="17">
        <f>COUNTIF(Oct!$B21:$AF21,Recap!DE$82)</f>
        <v>0</v>
      </c>
      <c r="CV96" s="17">
        <f>COUNTIF(Oct!$B21:$AF21,Recap!DF$82)</f>
        <v>0</v>
      </c>
      <c r="CW96" s="18">
        <f>COUNTIF(Oct!$B21:$AF21,Recap!DG$82)</f>
        <v>0</v>
      </c>
      <c r="CX96" s="16">
        <f>COUNTIF(Nov!$B21:$AF21,Recap!DH$82)</f>
        <v>0</v>
      </c>
      <c r="CY96" s="17">
        <f>COUNTIF(Nov!$B21:$AF21,Recap!DI$82)</f>
        <v>0</v>
      </c>
      <c r="CZ96" s="17">
        <f>COUNTIF(Nov!$B21:$AF21,Recap!DJ$82)</f>
        <v>0</v>
      </c>
      <c r="DA96" s="17">
        <f>COUNTIF(Nov!$B21:$AF21,Recap!DK$82)</f>
        <v>0</v>
      </c>
      <c r="DB96" s="17">
        <f>COUNTIF(Nov!$B21:$AF21,Recap!DL$82)</f>
        <v>0</v>
      </c>
      <c r="DC96" s="17">
        <f>COUNTIF(Nov!$B21:$AF21,Recap!DM$82)</f>
        <v>0</v>
      </c>
      <c r="DD96" s="17">
        <f>COUNTIF(Nov!$B21:$AF21,Recap!DN$82)</f>
        <v>0</v>
      </c>
      <c r="DE96" s="17">
        <f>COUNTIF(Nov!$B21:$AF21,Recap!DO$82)</f>
        <v>0</v>
      </c>
      <c r="DF96" s="17">
        <f>COUNTIF(Nov!$B21:$AF21,Recap!DP$82)</f>
        <v>0</v>
      </c>
      <c r="DG96" s="18">
        <f>COUNTIF(Nov!$B21:$AF21,Recap!DQ$82)</f>
        <v>0</v>
      </c>
      <c r="DH96" s="16">
        <f>COUNTIF(Dec!$B21:$AF21,Recap!DR$82)</f>
        <v>0</v>
      </c>
      <c r="DI96" s="17">
        <f>COUNTIF(Dec!$B21:$AF21,Recap!DS$82)</f>
        <v>0</v>
      </c>
      <c r="DJ96" s="17">
        <f>COUNTIF(Dec!$B21:$AF21,Recap!DT$82)</f>
        <v>0</v>
      </c>
      <c r="DK96" s="17">
        <f>COUNTIF(Dec!$B21:$AF21,Recap!DU$82)</f>
        <v>0</v>
      </c>
      <c r="DL96" s="17">
        <f>COUNTIF(Dec!$B21:$AF21,Recap!DV$82)</f>
        <v>0</v>
      </c>
      <c r="DM96" s="17">
        <f>COUNTIF(Dec!$B21:$AF21,Recap!DW$82)</f>
        <v>0</v>
      </c>
      <c r="DN96" s="17">
        <f>COUNTIF(Dec!$B21:$AF21,Recap!DX$82)</f>
        <v>0</v>
      </c>
      <c r="DO96" s="17">
        <f>COUNTIF(Dec!$B21:$AF21,Recap!DY$82)</f>
        <v>0</v>
      </c>
      <c r="DP96" s="17">
        <f>COUNTIF(Dec!$B21:$AF21,Recap!DZ$82)</f>
        <v>0</v>
      </c>
      <c r="DQ96" s="18">
        <f>COUNTIF(Dec!$B21:$AF21,Recap!EA$82)</f>
        <v>0</v>
      </c>
      <c r="DR96" s="16">
        <f>COUNTIF('Jan (2)'!B21:AF21,Recap!DR$82)</f>
        <v>0</v>
      </c>
      <c r="DS96" s="17">
        <f>COUNTIF('Jan (2)'!C21:AG21,Recap!DS$82)</f>
        <v>0</v>
      </c>
      <c r="DT96" s="17">
        <f>COUNTIF('Jan (2)'!D21:AH21,Recap!DT$82)</f>
        <v>0</v>
      </c>
      <c r="DU96" s="17">
        <f>COUNTIF('Jan (2)'!E21:AI21,Recap!DU$82)</f>
        <v>0</v>
      </c>
      <c r="DV96" s="17">
        <f>COUNTIF('Jan (2)'!F21:AJ21,Recap!DV$82)</f>
        <v>0</v>
      </c>
      <c r="DW96" s="17">
        <f>COUNTIF('Jan (2)'!G21:AK21,Recap!DW$82)</f>
        <v>0</v>
      </c>
      <c r="DX96" s="17">
        <f>COUNTIF('Jan (2)'!H21:AL21,Recap!DX$82)</f>
        <v>0</v>
      </c>
      <c r="DY96" s="17">
        <f>COUNTIF('Jan (2)'!I21:AM21,Recap!DY$82)</f>
        <v>0</v>
      </c>
      <c r="DZ96" s="17">
        <f>COUNTIF('Jan (2)'!J21:AN21,Recap!DZ$82)</f>
        <v>0</v>
      </c>
      <c r="EA96" s="18">
        <f>COUNTIF('Jan (2)'!K21:AO21,Recap!EA$82)</f>
        <v>0</v>
      </c>
      <c r="EB96" s="16">
        <f t="shared" si="1"/>
        <v>0</v>
      </c>
      <c r="EC96" s="17">
        <f t="shared" si="1"/>
        <v>0</v>
      </c>
      <c r="ED96" s="17">
        <f t="shared" si="1"/>
        <v>0</v>
      </c>
      <c r="EE96" s="17">
        <f t="shared" si="1"/>
        <v>0</v>
      </c>
      <c r="EF96" s="17">
        <f t="shared" si="1"/>
        <v>0</v>
      </c>
      <c r="EG96" s="17">
        <f t="shared" si="1"/>
        <v>0</v>
      </c>
      <c r="EH96" s="17">
        <f t="shared" si="1"/>
        <v>0</v>
      </c>
      <c r="EI96" s="17">
        <f t="shared" si="1"/>
        <v>0</v>
      </c>
      <c r="EJ96" s="17">
        <f t="shared" si="1"/>
        <v>0</v>
      </c>
      <c r="EK96" s="18">
        <f t="shared" si="1"/>
        <v>0</v>
      </c>
    </row>
    <row r="97" spans="1:141" hidden="1" x14ac:dyDescent="0.25">
      <c r="B97" s="16">
        <f>COUNTIF(Jan!$B22:$AF22,Recap!B$82)</f>
        <v>0</v>
      </c>
      <c r="C97" s="17">
        <f>COUNTIF(Jan!$B22:$AF22,Recap!C$82)</f>
        <v>0</v>
      </c>
      <c r="D97" s="17">
        <f>COUNTIF(Jan!$B22:$AF22,Recap!D$82)</f>
        <v>0</v>
      </c>
      <c r="E97" s="17">
        <f>COUNTIF(Jan!$B22:$AF22,Recap!E$82)</f>
        <v>0</v>
      </c>
      <c r="F97" s="17">
        <f>COUNTIF(Jan!$B22:$AF22,Recap!F$82)</f>
        <v>0</v>
      </c>
      <c r="G97" s="17">
        <f>COUNTIF(Jan!$B22:$AF22,Recap!G$82)</f>
        <v>0</v>
      </c>
      <c r="H97" s="17">
        <f>COUNTIF(Jan!$B22:$AF22,Recap!H$82)</f>
        <v>0</v>
      </c>
      <c r="I97" s="17">
        <f>COUNTIF(Jan!$B22:$AF22,Recap!I$82)</f>
        <v>0</v>
      </c>
      <c r="J97" s="17">
        <f>COUNTIF(Jan!$B22:$AF22,Recap!J$82)</f>
        <v>0</v>
      </c>
      <c r="K97" s="18">
        <f>COUNTIF(Jan!$B22:$AF22,Recap!K$82)</f>
        <v>0</v>
      </c>
      <c r="L97" s="16">
        <f>COUNTIF(Fev!$B22:$AF22,Recap!L$82)</f>
        <v>0</v>
      </c>
      <c r="M97" s="17">
        <f>COUNTIF(Fev!$B22:$AF22,Recap!M$82)</f>
        <v>0</v>
      </c>
      <c r="N97" s="17">
        <f>COUNTIF(Fev!$B22:$AF22,Recap!N$82)</f>
        <v>0</v>
      </c>
      <c r="O97" s="17">
        <f>COUNTIF(Fev!$B22:$AF22,Recap!O$82)</f>
        <v>0</v>
      </c>
      <c r="P97" s="17">
        <f>COUNTIF(Fev!$B22:$AF22,Recap!P$82)</f>
        <v>0</v>
      </c>
      <c r="Q97" s="17">
        <f>COUNTIF(Fev!$B22:$AF22,Recap!Q$82)</f>
        <v>0</v>
      </c>
      <c r="R97" s="17">
        <f>COUNTIF(Fev!$B22:$AF22,Recap!R$82)</f>
        <v>0</v>
      </c>
      <c r="S97" s="17">
        <f>COUNTIF(Fev!$B22:$AF22,Recap!S$82)</f>
        <v>0</v>
      </c>
      <c r="T97" s="17">
        <f>COUNTIF(Fev!$B22:$AF22,Recap!T$82)</f>
        <v>0</v>
      </c>
      <c r="U97" s="18">
        <f>COUNTIF(Fev!$B22:$AF22,Recap!U$82)</f>
        <v>0</v>
      </c>
      <c r="V97" s="16">
        <f>COUNTIF(Mar!$B22:$AF22,Recap!V$82)</f>
        <v>0</v>
      </c>
      <c r="W97" s="17">
        <f>COUNTIF(Mar!$B22:$AF22,Recap!W$82)</f>
        <v>0</v>
      </c>
      <c r="X97" s="17">
        <f>COUNTIF(Mar!$B22:$AF22,Recap!X$82)</f>
        <v>0</v>
      </c>
      <c r="Y97" s="17">
        <f>COUNTIF(Mar!$B22:$AF22,Recap!Y$82)</f>
        <v>0</v>
      </c>
      <c r="Z97" s="17">
        <f>COUNTIF(Mar!$B22:$AF22,Recap!Z$82)</f>
        <v>0</v>
      </c>
      <c r="AA97" s="17">
        <f>COUNTIF(Mar!$B22:$AF22,Recap!AA$82)</f>
        <v>0</v>
      </c>
      <c r="AB97" s="17">
        <f>COUNTIF(Mar!$B22:$AF22,Recap!AB$82)</f>
        <v>0</v>
      </c>
      <c r="AC97" s="17">
        <f>COUNTIF(Mar!$B22:$AF22,Recap!AC$82)</f>
        <v>0</v>
      </c>
      <c r="AD97" s="17">
        <f>COUNTIF(Mar!$B22:$AF22,Recap!AD$82)</f>
        <v>0</v>
      </c>
      <c r="AE97" s="18">
        <f>COUNTIF(Mar!$B22:$AF22,Recap!AE$82)</f>
        <v>0</v>
      </c>
      <c r="AF97" s="16">
        <f>COUNTIF(Avr!$B22:$AF22,Recap!AF$82)</f>
        <v>0</v>
      </c>
      <c r="AG97" s="17">
        <f>COUNTIF(Avr!$B22:$AF22,Recap!AG$82)</f>
        <v>0</v>
      </c>
      <c r="AH97" s="17">
        <f>COUNTIF(Avr!$B22:$AF22,Recap!AH$82)</f>
        <v>0</v>
      </c>
      <c r="AI97" s="17">
        <f>COUNTIF(Avr!$B22:$AF22,Recap!AI$82)</f>
        <v>0</v>
      </c>
      <c r="AJ97" s="17">
        <f>COUNTIF(Avr!$B22:$AF22,Recap!AJ$82)</f>
        <v>0</v>
      </c>
      <c r="AK97" s="17">
        <f>COUNTIF(Avr!$B22:$AF22,Recap!AK$82)</f>
        <v>0</v>
      </c>
      <c r="AL97" s="17">
        <f>COUNTIF(Avr!$B22:$AF22,Recap!AL$82)</f>
        <v>0</v>
      </c>
      <c r="AM97" s="17">
        <f>COUNTIF(Avr!$B22:$AF22,Recap!AM$82)</f>
        <v>0</v>
      </c>
      <c r="AN97" s="17">
        <f>COUNTIF(Avr!$B22:$AF22,Recap!AN$82)</f>
        <v>0</v>
      </c>
      <c r="AO97" s="18">
        <f>COUNTIF(Avr!$B22:$AF22,Recap!AO$82)</f>
        <v>0</v>
      </c>
      <c r="AP97" s="16">
        <f>COUNTIF(Mai!$B22:$AF22,Recap!AP$82)</f>
        <v>0</v>
      </c>
      <c r="AQ97" s="17">
        <f>COUNTIF(Mai!$B22:$AF22,Recap!AQ$82)</f>
        <v>0</v>
      </c>
      <c r="AR97" s="17">
        <f>COUNTIF(Mai!$B22:$AF22,Recap!AR$82)</f>
        <v>0</v>
      </c>
      <c r="AS97" s="17">
        <f>COUNTIF(Mai!$B22:$AF22,Recap!AS$82)</f>
        <v>0</v>
      </c>
      <c r="AT97" s="17">
        <f>COUNTIF(Mai!$B22:$AF22,Recap!AT$82)</f>
        <v>0</v>
      </c>
      <c r="AU97" s="17">
        <f>COUNTIF(Mai!$B22:$AF22,Recap!AU$82)</f>
        <v>0</v>
      </c>
      <c r="AV97" s="17">
        <f>COUNTIF(Mai!$B22:$AF22,Recap!AV$82)</f>
        <v>0</v>
      </c>
      <c r="AW97" s="17">
        <f>COUNTIF(Mai!$B22:$AF22,Recap!AW$82)</f>
        <v>0</v>
      </c>
      <c r="AX97" s="17">
        <f>COUNTIF(Mai!$B22:$AF22,Recap!AX$82)</f>
        <v>0</v>
      </c>
      <c r="AY97" s="18">
        <f>COUNTIF(Mai!$B22:$AF22,Recap!AY$82)</f>
        <v>0</v>
      </c>
      <c r="AZ97" s="16">
        <f>COUNTIF(Jun!$B22:$AF22,Recap!AZ$82)</f>
        <v>0</v>
      </c>
      <c r="BA97" s="17">
        <f>COUNTIF(Jun!$B22:$AF22,Recap!BA$82)</f>
        <v>0</v>
      </c>
      <c r="BB97" s="17">
        <f>COUNTIF(Jun!$B22:$AF22,Recap!BB$82)</f>
        <v>0</v>
      </c>
      <c r="BC97" s="17">
        <f>COUNTIF(Jun!$B22:$AF22,Recap!BC$82)</f>
        <v>0</v>
      </c>
      <c r="BD97" s="17">
        <f>COUNTIF(Jun!$B22:$AF22,Recap!BD$82)</f>
        <v>0</v>
      </c>
      <c r="BE97" s="17">
        <f>COUNTIF(Jun!$B22:$AF22,Recap!BE$82)</f>
        <v>0</v>
      </c>
      <c r="BF97" s="17">
        <f>COUNTIF(Jun!$B22:$AF22,Recap!BF$82)</f>
        <v>0</v>
      </c>
      <c r="BG97" s="17">
        <f>COUNTIF(Jun!$B22:$AF22,Recap!BG$82)</f>
        <v>0</v>
      </c>
      <c r="BH97" s="17">
        <f>COUNTIF(Jun!$B22:$AF22,Recap!BH$82)</f>
        <v>0</v>
      </c>
      <c r="BI97" s="18">
        <f>COUNTIF(Jun!$B22:$AF22,Recap!BI$82)</f>
        <v>0</v>
      </c>
      <c r="BJ97" s="16">
        <f>COUNTIF(Jul!$B22:$AF22,Recap!BT$82)</f>
        <v>0</v>
      </c>
      <c r="BK97" s="17">
        <f>COUNTIF(Jul!$B22:$AF22,Recap!BU$82)</f>
        <v>0</v>
      </c>
      <c r="BL97" s="17">
        <f>COUNTIF(Jul!$B22:$AF22,Recap!BV$82)</f>
        <v>0</v>
      </c>
      <c r="BM97" s="17">
        <f>COUNTIF(Jul!$B22:$AF22,Recap!BW$82)</f>
        <v>0</v>
      </c>
      <c r="BN97" s="17">
        <f>COUNTIF(Jul!$B22:$AF22,Recap!BX$82)</f>
        <v>0</v>
      </c>
      <c r="BO97" s="17">
        <f>COUNTIF(Jul!$B22:$AF22,Recap!BY$82)</f>
        <v>0</v>
      </c>
      <c r="BP97" s="17">
        <f>COUNTIF(Jul!$B22:$AF22,Recap!BZ$82)</f>
        <v>0</v>
      </c>
      <c r="BQ97" s="17">
        <f>COUNTIF(Jul!$B22:$AF22,Recap!CA$82)</f>
        <v>0</v>
      </c>
      <c r="BR97" s="17">
        <f>COUNTIF(Jul!$B22:$AF22,Recap!CB$82)</f>
        <v>0</v>
      </c>
      <c r="BS97" s="18">
        <f>COUNTIF(Jul!$B22:$AF22,Recap!CC$82)</f>
        <v>0</v>
      </c>
      <c r="BT97" s="16">
        <f>COUNTIF(Aou!$B22:$AF22,Recap!CD$82)</f>
        <v>0</v>
      </c>
      <c r="BU97" s="17">
        <f>COUNTIF(Aou!$B22:$AF22,Recap!CE$82)</f>
        <v>0</v>
      </c>
      <c r="BV97" s="17">
        <f>COUNTIF(Aou!$B22:$AF22,Recap!CF$82)</f>
        <v>0</v>
      </c>
      <c r="BW97" s="17">
        <f>COUNTIF(Aou!$B22:$AF22,Recap!CG$82)</f>
        <v>0</v>
      </c>
      <c r="BX97" s="17">
        <f>COUNTIF(Aou!$B22:$AF22,Recap!CH$82)</f>
        <v>0</v>
      </c>
      <c r="BY97" s="17">
        <f>COUNTIF(Aou!$B22:$AF22,Recap!CI$82)</f>
        <v>0</v>
      </c>
      <c r="BZ97" s="17">
        <f>COUNTIF(Aou!$B22:$AF22,Recap!CJ$82)</f>
        <v>0</v>
      </c>
      <c r="CA97" s="17">
        <f>COUNTIF(Aou!$B22:$AF22,Recap!CK$82)</f>
        <v>0</v>
      </c>
      <c r="CB97" s="17">
        <f>COUNTIF(Aou!$B22:$AF22,Recap!CL$82)</f>
        <v>0</v>
      </c>
      <c r="CC97" s="18">
        <f>COUNTIF(Aou!$B22:$AF22,Recap!CM$82)</f>
        <v>0</v>
      </c>
      <c r="CD97" s="16">
        <f>COUNTIF(Sep!$B22:$AF22,Recap!CN$82)</f>
        <v>0</v>
      </c>
      <c r="CE97" s="17">
        <f>COUNTIF(Sep!$B22:$AF22,Recap!CO$82)</f>
        <v>0</v>
      </c>
      <c r="CF97" s="17">
        <f>COUNTIF(Sep!$B22:$AF22,Recap!CP$82)</f>
        <v>0</v>
      </c>
      <c r="CG97" s="17">
        <f>COUNTIF(Sep!$B22:$AF22,Recap!CQ$82)</f>
        <v>0</v>
      </c>
      <c r="CH97" s="17">
        <f>COUNTIF(Sep!$B22:$AF22,Recap!CR$82)</f>
        <v>0</v>
      </c>
      <c r="CI97" s="17">
        <f>COUNTIF(Sep!$B22:$AF22,Recap!CS$82)</f>
        <v>0</v>
      </c>
      <c r="CJ97" s="17">
        <f>COUNTIF(Sep!$B22:$AF22,Recap!CT$82)</f>
        <v>0</v>
      </c>
      <c r="CK97" s="17">
        <f>COUNTIF(Sep!$B22:$AF22,Recap!CU$82)</f>
        <v>0</v>
      </c>
      <c r="CL97" s="17">
        <f>COUNTIF(Sep!$B22:$AF22,Recap!CV$82)</f>
        <v>0</v>
      </c>
      <c r="CM97" s="18">
        <f>COUNTIF(Sep!$B22:$AF22,Recap!CW$82)</f>
        <v>0</v>
      </c>
      <c r="CN97" s="16">
        <f>COUNTIF(Oct!$B22:$AF22,Recap!CX$82)</f>
        <v>0</v>
      </c>
      <c r="CO97" s="17">
        <f>COUNTIF(Oct!$B22:$AF22,Recap!CY$82)</f>
        <v>0</v>
      </c>
      <c r="CP97" s="17">
        <f>COUNTIF(Oct!$B22:$AF22,Recap!CZ$82)</f>
        <v>0</v>
      </c>
      <c r="CQ97" s="17">
        <f>COUNTIF(Oct!$B22:$AF22,Recap!DA$82)</f>
        <v>0</v>
      </c>
      <c r="CR97" s="17">
        <f>COUNTIF(Oct!$B22:$AF22,Recap!DB$82)</f>
        <v>0</v>
      </c>
      <c r="CS97" s="17">
        <f>COUNTIF(Oct!$B22:$AF22,Recap!DC$82)</f>
        <v>0</v>
      </c>
      <c r="CT97" s="17">
        <f>COUNTIF(Oct!$B22:$AF22,Recap!DD$82)</f>
        <v>0</v>
      </c>
      <c r="CU97" s="17">
        <f>COUNTIF(Oct!$B22:$AF22,Recap!DE$82)</f>
        <v>0</v>
      </c>
      <c r="CV97" s="17">
        <f>COUNTIF(Oct!$B22:$AF22,Recap!DF$82)</f>
        <v>0</v>
      </c>
      <c r="CW97" s="18">
        <f>COUNTIF(Oct!$B22:$AF22,Recap!DG$82)</f>
        <v>0</v>
      </c>
      <c r="CX97" s="16">
        <f>COUNTIF(Nov!$B22:$AF22,Recap!DH$82)</f>
        <v>0</v>
      </c>
      <c r="CY97" s="17">
        <f>COUNTIF(Nov!$B22:$AF22,Recap!DI$82)</f>
        <v>0</v>
      </c>
      <c r="CZ97" s="17">
        <f>COUNTIF(Nov!$B22:$AF22,Recap!DJ$82)</f>
        <v>0</v>
      </c>
      <c r="DA97" s="17">
        <f>COUNTIF(Nov!$B22:$AF22,Recap!DK$82)</f>
        <v>0</v>
      </c>
      <c r="DB97" s="17">
        <f>COUNTIF(Nov!$B22:$AF22,Recap!DL$82)</f>
        <v>0</v>
      </c>
      <c r="DC97" s="17">
        <f>COUNTIF(Nov!$B22:$AF22,Recap!DM$82)</f>
        <v>0</v>
      </c>
      <c r="DD97" s="17">
        <f>COUNTIF(Nov!$B22:$AF22,Recap!DN$82)</f>
        <v>0</v>
      </c>
      <c r="DE97" s="17">
        <f>COUNTIF(Nov!$B22:$AF22,Recap!DO$82)</f>
        <v>0</v>
      </c>
      <c r="DF97" s="17">
        <f>COUNTIF(Nov!$B22:$AF22,Recap!DP$82)</f>
        <v>0</v>
      </c>
      <c r="DG97" s="18">
        <f>COUNTIF(Nov!$B22:$AF22,Recap!DQ$82)</f>
        <v>0</v>
      </c>
      <c r="DH97" s="16">
        <f>COUNTIF(Dec!$B22:$AF22,Recap!DR$82)</f>
        <v>0</v>
      </c>
      <c r="DI97" s="17">
        <f>COUNTIF(Dec!$B22:$AF22,Recap!DS$82)</f>
        <v>0</v>
      </c>
      <c r="DJ97" s="17">
        <f>COUNTIF(Dec!$B22:$AF22,Recap!DT$82)</f>
        <v>0</v>
      </c>
      <c r="DK97" s="17">
        <f>COUNTIF(Dec!$B22:$AF22,Recap!DU$82)</f>
        <v>0</v>
      </c>
      <c r="DL97" s="17">
        <f>COUNTIF(Dec!$B22:$AF22,Recap!DV$82)</f>
        <v>0</v>
      </c>
      <c r="DM97" s="17">
        <f>COUNTIF(Dec!$B22:$AF22,Recap!DW$82)</f>
        <v>0</v>
      </c>
      <c r="DN97" s="17">
        <f>COUNTIF(Dec!$B22:$AF22,Recap!DX$82)</f>
        <v>0</v>
      </c>
      <c r="DO97" s="17">
        <f>COUNTIF(Dec!$B22:$AF22,Recap!DY$82)</f>
        <v>0</v>
      </c>
      <c r="DP97" s="17">
        <f>COUNTIF(Dec!$B22:$AF22,Recap!DZ$82)</f>
        <v>0</v>
      </c>
      <c r="DQ97" s="18">
        <f>COUNTIF(Dec!$B22:$AF22,Recap!EA$82)</f>
        <v>0</v>
      </c>
      <c r="DR97" s="16">
        <f>COUNTIF('Jan (2)'!B22:AF22,Recap!DR$82)</f>
        <v>0</v>
      </c>
      <c r="DS97" s="17">
        <f>COUNTIF('Jan (2)'!C22:AG22,Recap!DS$82)</f>
        <v>0</v>
      </c>
      <c r="DT97" s="17">
        <f>COUNTIF('Jan (2)'!D22:AH22,Recap!DT$82)</f>
        <v>0</v>
      </c>
      <c r="DU97" s="17">
        <f>COUNTIF('Jan (2)'!E22:AI22,Recap!DU$82)</f>
        <v>0</v>
      </c>
      <c r="DV97" s="17">
        <f>COUNTIF('Jan (2)'!F22:AJ22,Recap!DV$82)</f>
        <v>0</v>
      </c>
      <c r="DW97" s="17">
        <f>COUNTIF('Jan (2)'!G22:AK22,Recap!DW$82)</f>
        <v>0</v>
      </c>
      <c r="DX97" s="17">
        <f>COUNTIF('Jan (2)'!H22:AL22,Recap!DX$82)</f>
        <v>0</v>
      </c>
      <c r="DY97" s="17">
        <f>COUNTIF('Jan (2)'!I22:AM22,Recap!DY$82)</f>
        <v>0</v>
      </c>
      <c r="DZ97" s="17">
        <f>COUNTIF('Jan (2)'!J22:AN22,Recap!DZ$82)</f>
        <v>0</v>
      </c>
      <c r="EA97" s="18">
        <f>COUNTIF('Jan (2)'!K22:AO22,Recap!EA$82)</f>
        <v>0</v>
      </c>
      <c r="EB97" s="16">
        <f t="shared" si="1"/>
        <v>0</v>
      </c>
      <c r="EC97" s="17">
        <f t="shared" si="1"/>
        <v>0</v>
      </c>
      <c r="ED97" s="17">
        <f t="shared" si="1"/>
        <v>0</v>
      </c>
      <c r="EE97" s="17">
        <f t="shared" si="1"/>
        <v>0</v>
      </c>
      <c r="EF97" s="17">
        <f t="shared" si="1"/>
        <v>0</v>
      </c>
      <c r="EG97" s="17">
        <f t="shared" si="1"/>
        <v>0</v>
      </c>
      <c r="EH97" s="17">
        <f t="shared" si="1"/>
        <v>0</v>
      </c>
      <c r="EI97" s="17">
        <f t="shared" si="1"/>
        <v>0</v>
      </c>
      <c r="EJ97" s="17">
        <f t="shared" si="1"/>
        <v>0</v>
      </c>
      <c r="EK97" s="18">
        <f t="shared" si="1"/>
        <v>0</v>
      </c>
    </row>
    <row r="98" spans="1:141" x14ac:dyDescent="0.25">
      <c r="A98" t="s">
        <v>16</v>
      </c>
      <c r="B98" s="16">
        <f>COUNTIF(Jan!$B23:$AF23,Recap!B$82)</f>
        <v>0</v>
      </c>
      <c r="C98" s="17">
        <f>COUNTIF(Jan!$B23:$AF23,Recap!C$82)</f>
        <v>0</v>
      </c>
      <c r="D98" s="17">
        <f>COUNTIF(Jan!$B23:$AF23,Recap!D$82)</f>
        <v>0</v>
      </c>
      <c r="E98" s="17">
        <f>COUNTIF(Jan!$B23:$AF23,Recap!E$82)</f>
        <v>0</v>
      </c>
      <c r="F98" s="17">
        <f>COUNTIF(Jan!$B23:$AF23,Recap!F$82)</f>
        <v>0</v>
      </c>
      <c r="G98" s="17">
        <f>COUNTIF(Jan!$B23:$AF23,Recap!G$82)</f>
        <v>0</v>
      </c>
      <c r="H98" s="17">
        <f>COUNTIF(Jan!$B23:$AF23,Recap!H$82)</f>
        <v>0</v>
      </c>
      <c r="I98" s="17">
        <f>COUNTIF(Jan!$B23:$AF23,Recap!I$82)</f>
        <v>20</v>
      </c>
      <c r="J98" s="17">
        <f>COUNTIF(Jan!$B23:$AF23,Recap!J$82)</f>
        <v>0</v>
      </c>
      <c r="K98" s="18">
        <f>COUNTIF(Jan!$B23:$AF23,Recap!K$82)</f>
        <v>0</v>
      </c>
      <c r="L98" s="16">
        <f>COUNTIF(Fev!$B23:$AF23,Recap!L$82)</f>
        <v>0</v>
      </c>
      <c r="M98" s="17">
        <f>COUNTIF(Fev!$B23:$AF23,Recap!M$82)</f>
        <v>0</v>
      </c>
      <c r="N98" s="17">
        <f>COUNTIF(Fev!$B23:$AF23,Recap!N$82)</f>
        <v>0</v>
      </c>
      <c r="O98" s="17">
        <f>COUNTIF(Fev!$B23:$AF23,Recap!O$82)</f>
        <v>0</v>
      </c>
      <c r="P98" s="17">
        <f>COUNTIF(Fev!$B23:$AF23,Recap!P$82)</f>
        <v>0</v>
      </c>
      <c r="Q98" s="17">
        <f>COUNTIF(Fev!$B23:$AF23,Recap!Q$82)</f>
        <v>0</v>
      </c>
      <c r="R98" s="17">
        <f>COUNTIF(Fev!$B23:$AF23,Recap!R$82)</f>
        <v>0</v>
      </c>
      <c r="S98" s="17">
        <f>COUNTIF(Fev!$B23:$AF23,Recap!S$82)</f>
        <v>20</v>
      </c>
      <c r="T98" s="17">
        <f>COUNTIF(Fev!$B23:$AF23,Recap!T$82)</f>
        <v>0</v>
      </c>
      <c r="U98" s="18">
        <f>COUNTIF(Fev!$B23:$AF23,Recap!U$82)</f>
        <v>0</v>
      </c>
      <c r="V98" s="16">
        <f>COUNTIF(Mar!$B23:$AF23,Recap!V$82)</f>
        <v>0</v>
      </c>
      <c r="W98" s="17">
        <f>COUNTIF(Mar!$B23:$AF23,Recap!W$82)</f>
        <v>0</v>
      </c>
      <c r="X98" s="17">
        <f>COUNTIF(Mar!$B23:$AF23,Recap!X$82)</f>
        <v>0</v>
      </c>
      <c r="Y98" s="17">
        <f>COUNTIF(Mar!$B23:$AF23,Recap!Y$82)</f>
        <v>0</v>
      </c>
      <c r="Z98" s="17">
        <f>COUNTIF(Mar!$B23:$AF23,Recap!Z$82)</f>
        <v>0</v>
      </c>
      <c r="AA98" s="17">
        <f>COUNTIF(Mar!$B23:$AF23,Recap!AA$82)</f>
        <v>0</v>
      </c>
      <c r="AB98" s="17">
        <f>COUNTIF(Mar!$B23:$AF23,Recap!AB$82)</f>
        <v>0</v>
      </c>
      <c r="AC98" s="17">
        <f>COUNTIF(Mar!$B23:$AF23,Recap!AC$82)</f>
        <v>0</v>
      </c>
      <c r="AD98" s="17">
        <f>COUNTIF(Mar!$B23:$AF23,Recap!AD$82)</f>
        <v>0</v>
      </c>
      <c r="AE98" s="18">
        <f>COUNTIF(Mar!$B23:$AF23,Recap!AE$82)</f>
        <v>0</v>
      </c>
      <c r="AF98" s="16">
        <f>COUNTIF(Avr!$B23:$AF23,Recap!AF$82)</f>
        <v>0</v>
      </c>
      <c r="AG98" s="17">
        <f>COUNTIF(Avr!$B23:$AF23,Recap!AG$82)</f>
        <v>0</v>
      </c>
      <c r="AH98" s="17">
        <f>COUNTIF(Avr!$B23:$AF23,Recap!AH$82)</f>
        <v>0</v>
      </c>
      <c r="AI98" s="17">
        <f>COUNTIF(Avr!$B23:$AF23,Recap!AI$82)</f>
        <v>0</v>
      </c>
      <c r="AJ98" s="17">
        <f>COUNTIF(Avr!$B23:$AF23,Recap!AJ$82)</f>
        <v>0</v>
      </c>
      <c r="AK98" s="17">
        <f>COUNTIF(Avr!$B23:$AF23,Recap!AK$82)</f>
        <v>0</v>
      </c>
      <c r="AL98" s="17">
        <f>COUNTIF(Avr!$B23:$AF23,Recap!AL$82)</f>
        <v>0</v>
      </c>
      <c r="AM98" s="17">
        <f>COUNTIF(Avr!$B23:$AF23,Recap!AM$82)</f>
        <v>0</v>
      </c>
      <c r="AN98" s="17">
        <f>COUNTIF(Avr!$B23:$AF23,Recap!AN$82)</f>
        <v>0</v>
      </c>
      <c r="AO98" s="18">
        <f>COUNTIF(Avr!$B23:$AF23,Recap!AO$82)</f>
        <v>0</v>
      </c>
      <c r="AP98" s="16">
        <f>COUNTIF(Mai!$B23:$AF23,Recap!AP$82)</f>
        <v>0</v>
      </c>
      <c r="AQ98" s="17">
        <f>COUNTIF(Mai!$B23:$AF23,Recap!AQ$82)</f>
        <v>0</v>
      </c>
      <c r="AR98" s="17">
        <f>COUNTIF(Mai!$B23:$AF23,Recap!AR$82)</f>
        <v>0</v>
      </c>
      <c r="AS98" s="17">
        <f>COUNTIF(Mai!$B23:$AF23,Recap!AS$82)</f>
        <v>0</v>
      </c>
      <c r="AT98" s="17">
        <f>COUNTIF(Mai!$B23:$AF23,Recap!AT$82)</f>
        <v>0</v>
      </c>
      <c r="AU98" s="17">
        <f>COUNTIF(Mai!$B23:$AF23,Recap!AU$82)</f>
        <v>0</v>
      </c>
      <c r="AV98" s="17">
        <f>COUNTIF(Mai!$B23:$AF23,Recap!AV$82)</f>
        <v>0</v>
      </c>
      <c r="AW98" s="17">
        <f>COUNTIF(Mai!$B23:$AF23,Recap!AW$82)</f>
        <v>0</v>
      </c>
      <c r="AX98" s="17">
        <f>COUNTIF(Mai!$B23:$AF23,Recap!AX$82)</f>
        <v>0</v>
      </c>
      <c r="AY98" s="18">
        <f>COUNTIF(Mai!$B23:$AF23,Recap!AY$82)</f>
        <v>0</v>
      </c>
      <c r="AZ98" s="16">
        <f>COUNTIF(Jun!$B23:$AF23,Recap!AZ$82)</f>
        <v>0</v>
      </c>
      <c r="BA98" s="17">
        <f>COUNTIF(Jun!$B23:$AF23,Recap!BA$82)</f>
        <v>0</v>
      </c>
      <c r="BB98" s="17">
        <f>COUNTIF(Jun!$B23:$AF23,Recap!BB$82)</f>
        <v>0</v>
      </c>
      <c r="BC98" s="17">
        <f>COUNTIF(Jun!$B23:$AF23,Recap!BC$82)</f>
        <v>0</v>
      </c>
      <c r="BD98" s="17">
        <f>COUNTIF(Jun!$B23:$AF23,Recap!BD$82)</f>
        <v>0</v>
      </c>
      <c r="BE98" s="17">
        <f>COUNTIF(Jun!$B23:$AF23,Recap!BE$82)</f>
        <v>0</v>
      </c>
      <c r="BF98" s="17">
        <f>COUNTIF(Jun!$B23:$AF23,Recap!BF$82)</f>
        <v>0</v>
      </c>
      <c r="BG98" s="17">
        <f>COUNTIF(Jun!$B23:$AF23,Recap!BG$82)</f>
        <v>0</v>
      </c>
      <c r="BH98" s="17">
        <f>COUNTIF(Jun!$B23:$AF23,Recap!BH$82)</f>
        <v>0</v>
      </c>
      <c r="BI98" s="18">
        <f>COUNTIF(Jun!$B23:$AF23,Recap!BI$82)</f>
        <v>0</v>
      </c>
      <c r="BJ98" s="16">
        <f>COUNTIF(Jul!$B23:$AF23,Recap!BT$82)</f>
        <v>0</v>
      </c>
      <c r="BK98" s="17">
        <f>COUNTIF(Jul!$B23:$AF23,Recap!BU$82)</f>
        <v>0</v>
      </c>
      <c r="BL98" s="17">
        <f>COUNTIF(Jul!$B23:$AF23,Recap!BV$82)</f>
        <v>0</v>
      </c>
      <c r="BM98" s="17">
        <f>COUNTIF(Jul!$B23:$AF23,Recap!BW$82)</f>
        <v>0</v>
      </c>
      <c r="BN98" s="17">
        <f>COUNTIF(Jul!$B23:$AF23,Recap!BX$82)</f>
        <v>0</v>
      </c>
      <c r="BO98" s="17">
        <f>COUNTIF(Jul!$B23:$AF23,Recap!BY$82)</f>
        <v>0</v>
      </c>
      <c r="BP98" s="17">
        <f>COUNTIF(Jul!$B23:$AF23,Recap!BZ$82)</f>
        <v>0</v>
      </c>
      <c r="BQ98" s="17">
        <f>COUNTIF(Jul!$B23:$AF23,Recap!CA$82)</f>
        <v>0</v>
      </c>
      <c r="BR98" s="17">
        <f>COUNTIF(Jul!$B23:$AF23,Recap!CB$82)</f>
        <v>0</v>
      </c>
      <c r="BS98" s="18">
        <f>COUNTIF(Jul!$B23:$AF23,Recap!CC$82)</f>
        <v>0</v>
      </c>
      <c r="BT98" s="16">
        <f>COUNTIF(Aou!$B23:$AF23,Recap!CD$82)</f>
        <v>0</v>
      </c>
      <c r="BU98" s="17">
        <f>COUNTIF(Aou!$B23:$AF23,Recap!CE$82)</f>
        <v>0</v>
      </c>
      <c r="BV98" s="17">
        <f>COUNTIF(Aou!$B23:$AF23,Recap!CF$82)</f>
        <v>0</v>
      </c>
      <c r="BW98" s="17">
        <f>COUNTIF(Aou!$B23:$AF23,Recap!CG$82)</f>
        <v>0</v>
      </c>
      <c r="BX98" s="17">
        <f>COUNTIF(Aou!$B23:$AF23,Recap!CH$82)</f>
        <v>0</v>
      </c>
      <c r="BY98" s="17">
        <f>COUNTIF(Aou!$B23:$AF23,Recap!CI$82)</f>
        <v>0</v>
      </c>
      <c r="BZ98" s="17">
        <f>COUNTIF(Aou!$B23:$AF23,Recap!CJ$82)</f>
        <v>0</v>
      </c>
      <c r="CA98" s="17">
        <f>COUNTIF(Aou!$B23:$AF23,Recap!CK$82)</f>
        <v>0</v>
      </c>
      <c r="CB98" s="17">
        <f>COUNTIF(Aou!$B23:$AF23,Recap!CL$82)</f>
        <v>0</v>
      </c>
      <c r="CC98" s="18">
        <f>COUNTIF(Aou!$B23:$AF23,Recap!CM$82)</f>
        <v>0</v>
      </c>
      <c r="CD98" s="16">
        <f>COUNTIF(Sep!$B23:$AF23,Recap!CN$82)</f>
        <v>0</v>
      </c>
      <c r="CE98" s="17">
        <f>COUNTIF(Sep!$B23:$AF23,Recap!CO$82)</f>
        <v>0</v>
      </c>
      <c r="CF98" s="17">
        <f>COUNTIF(Sep!$B23:$AF23,Recap!CP$82)</f>
        <v>0</v>
      </c>
      <c r="CG98" s="17">
        <f>COUNTIF(Sep!$B23:$AF23,Recap!CQ$82)</f>
        <v>0</v>
      </c>
      <c r="CH98" s="17">
        <f>COUNTIF(Sep!$B23:$AF23,Recap!CR$82)</f>
        <v>0</v>
      </c>
      <c r="CI98" s="17">
        <f>COUNTIF(Sep!$B23:$AF23,Recap!CS$82)</f>
        <v>0</v>
      </c>
      <c r="CJ98" s="17">
        <f>COUNTIF(Sep!$B23:$AF23,Recap!CT$82)</f>
        <v>0</v>
      </c>
      <c r="CK98" s="17">
        <f>COUNTIF(Sep!$B23:$AF23,Recap!CU$82)</f>
        <v>0</v>
      </c>
      <c r="CL98" s="17">
        <f>COUNTIF(Sep!$B23:$AF23,Recap!CV$82)</f>
        <v>0</v>
      </c>
      <c r="CM98" s="18">
        <f>COUNTIF(Sep!$B23:$AF23,Recap!CW$82)</f>
        <v>0</v>
      </c>
      <c r="CN98" s="16">
        <f>COUNTIF(Oct!$B23:$AF23,Recap!CX$82)</f>
        <v>0</v>
      </c>
      <c r="CO98" s="17">
        <f>COUNTIF(Oct!$B23:$AF23,Recap!CY$82)</f>
        <v>0</v>
      </c>
      <c r="CP98" s="17">
        <f>COUNTIF(Oct!$B23:$AF23,Recap!CZ$82)</f>
        <v>0</v>
      </c>
      <c r="CQ98" s="17">
        <f>COUNTIF(Oct!$B23:$AF23,Recap!DA$82)</f>
        <v>0</v>
      </c>
      <c r="CR98" s="17">
        <f>COUNTIF(Oct!$B23:$AF23,Recap!DB$82)</f>
        <v>0</v>
      </c>
      <c r="CS98" s="17">
        <f>COUNTIF(Oct!$B23:$AF23,Recap!DC$82)</f>
        <v>0</v>
      </c>
      <c r="CT98" s="17">
        <f>COUNTIF(Oct!$B23:$AF23,Recap!DD$82)</f>
        <v>0</v>
      </c>
      <c r="CU98" s="17">
        <f>COUNTIF(Oct!$B23:$AF23,Recap!DE$82)</f>
        <v>0</v>
      </c>
      <c r="CV98" s="17">
        <f>COUNTIF(Oct!$B23:$AF23,Recap!DF$82)</f>
        <v>0</v>
      </c>
      <c r="CW98" s="18">
        <f>COUNTIF(Oct!$B23:$AF23,Recap!DG$82)</f>
        <v>0</v>
      </c>
      <c r="CX98" s="16">
        <f>COUNTIF(Nov!$B23:$AF23,Recap!DH$82)</f>
        <v>0</v>
      </c>
      <c r="CY98" s="17">
        <f>COUNTIF(Nov!$B23:$AF23,Recap!DI$82)</f>
        <v>0</v>
      </c>
      <c r="CZ98" s="17">
        <f>COUNTIF(Nov!$B23:$AF23,Recap!DJ$82)</f>
        <v>0</v>
      </c>
      <c r="DA98" s="17">
        <f>COUNTIF(Nov!$B23:$AF23,Recap!DK$82)</f>
        <v>0</v>
      </c>
      <c r="DB98" s="17">
        <f>COUNTIF(Nov!$B23:$AF23,Recap!DL$82)</f>
        <v>0</v>
      </c>
      <c r="DC98" s="17">
        <f>COUNTIF(Nov!$B23:$AF23,Recap!DM$82)</f>
        <v>0</v>
      </c>
      <c r="DD98" s="17">
        <f>COUNTIF(Nov!$B23:$AF23,Recap!DN$82)</f>
        <v>0</v>
      </c>
      <c r="DE98" s="17">
        <f>COUNTIF(Nov!$B23:$AF23,Recap!DO$82)</f>
        <v>0</v>
      </c>
      <c r="DF98" s="17">
        <f>COUNTIF(Nov!$B23:$AF23,Recap!DP$82)</f>
        <v>0</v>
      </c>
      <c r="DG98" s="18">
        <f>COUNTIF(Nov!$B23:$AF23,Recap!DQ$82)</f>
        <v>0</v>
      </c>
      <c r="DH98" s="16">
        <f>COUNTIF(Dec!$B23:$AF23,Recap!DR$82)</f>
        <v>0</v>
      </c>
      <c r="DI98" s="17">
        <f>COUNTIF(Dec!$B23:$AF23,Recap!DS$82)</f>
        <v>0</v>
      </c>
      <c r="DJ98" s="17">
        <f>COUNTIF(Dec!$B23:$AF23,Recap!DT$82)</f>
        <v>0</v>
      </c>
      <c r="DK98" s="17">
        <f>COUNTIF(Dec!$B23:$AF23,Recap!DU$82)</f>
        <v>0</v>
      </c>
      <c r="DL98" s="17">
        <f>COUNTIF(Dec!$B23:$AF23,Recap!DV$82)</f>
        <v>0</v>
      </c>
      <c r="DM98" s="17">
        <f>COUNTIF(Dec!$B23:$AF23,Recap!DW$82)</f>
        <v>0</v>
      </c>
      <c r="DN98" s="17">
        <f>COUNTIF(Dec!$B23:$AF23,Recap!DX$82)</f>
        <v>0</v>
      </c>
      <c r="DO98" s="17">
        <f>COUNTIF(Dec!$B23:$AF23,Recap!DY$82)</f>
        <v>0</v>
      </c>
      <c r="DP98" s="17">
        <f>COUNTIF(Dec!$B23:$AF23,Recap!DZ$82)</f>
        <v>0</v>
      </c>
      <c r="DQ98" s="18">
        <f>COUNTIF(Dec!$B23:$AF23,Recap!EA$82)</f>
        <v>0</v>
      </c>
      <c r="DR98" s="16">
        <f>COUNTIF('Jan (2)'!B23:AF23,Recap!DR$82)</f>
        <v>0</v>
      </c>
      <c r="DS98" s="17">
        <f>COUNTIF('Jan (2)'!C23:AG23,Recap!DS$82)</f>
        <v>0</v>
      </c>
      <c r="DT98" s="17">
        <f>COUNTIF('Jan (2)'!D23:AH23,Recap!DT$82)</f>
        <v>0</v>
      </c>
      <c r="DU98" s="17">
        <f>COUNTIF('Jan (2)'!E23:AI23,Recap!DU$82)</f>
        <v>0</v>
      </c>
      <c r="DV98" s="17">
        <f>COUNTIF('Jan (2)'!F23:AJ23,Recap!DV$82)</f>
        <v>0</v>
      </c>
      <c r="DW98" s="17">
        <f>COUNTIF('Jan (2)'!G23:AK23,Recap!DW$82)</f>
        <v>0</v>
      </c>
      <c r="DX98" s="17">
        <f>COUNTIF('Jan (2)'!H23:AL23,Recap!DX$82)</f>
        <v>0</v>
      </c>
      <c r="DY98" s="17">
        <f>COUNTIF('Jan (2)'!I23:AM23,Recap!DY$82)</f>
        <v>0</v>
      </c>
      <c r="DZ98" s="17">
        <f>COUNTIF('Jan (2)'!J23:AN23,Recap!DZ$82)</f>
        <v>0</v>
      </c>
      <c r="EA98" s="18">
        <f>COUNTIF('Jan (2)'!K23:AO23,Recap!EA$82)</f>
        <v>0</v>
      </c>
      <c r="EB98" s="16">
        <f t="shared" si="1"/>
        <v>0</v>
      </c>
      <c r="EC98" s="17">
        <f t="shared" si="1"/>
        <v>0</v>
      </c>
      <c r="ED98" s="17">
        <f t="shared" si="1"/>
        <v>0</v>
      </c>
      <c r="EE98" s="17">
        <f t="shared" si="1"/>
        <v>0</v>
      </c>
      <c r="EF98" s="17">
        <f t="shared" si="1"/>
        <v>0</v>
      </c>
      <c r="EG98" s="17">
        <f t="shared" si="1"/>
        <v>0</v>
      </c>
      <c r="EH98" s="17">
        <f t="shared" si="1"/>
        <v>0</v>
      </c>
      <c r="EI98" s="17">
        <f t="shared" si="1"/>
        <v>40</v>
      </c>
      <c r="EJ98" s="17">
        <f t="shared" si="1"/>
        <v>0</v>
      </c>
      <c r="EK98" s="18">
        <f t="shared" si="1"/>
        <v>0</v>
      </c>
    </row>
    <row r="99" spans="1:141" hidden="1" x14ac:dyDescent="0.25">
      <c r="B99" s="16">
        <f>COUNTIF(Jan!$B24:$AF24,Recap!B$82)</f>
        <v>0</v>
      </c>
      <c r="C99" s="17">
        <f>COUNTIF(Jan!$B24:$AF24,Recap!C$82)</f>
        <v>0</v>
      </c>
      <c r="D99" s="17">
        <f>COUNTIF(Jan!$B24:$AF24,Recap!D$82)</f>
        <v>0</v>
      </c>
      <c r="E99" s="17">
        <f>COUNTIF(Jan!$B24:$AF24,Recap!E$82)</f>
        <v>0</v>
      </c>
      <c r="F99" s="17">
        <f>COUNTIF(Jan!$B24:$AF24,Recap!F$82)</f>
        <v>0</v>
      </c>
      <c r="G99" s="17">
        <f>COUNTIF(Jan!$B24:$AF24,Recap!G$82)</f>
        <v>0</v>
      </c>
      <c r="H99" s="17">
        <f>COUNTIF(Jan!$B24:$AF24,Recap!H$82)</f>
        <v>0</v>
      </c>
      <c r="I99" s="17">
        <f>COUNTIF(Jan!$B24:$AF24,Recap!I$82)</f>
        <v>0</v>
      </c>
      <c r="J99" s="17">
        <f>COUNTIF(Jan!$B24:$AF24,Recap!J$82)</f>
        <v>0</v>
      </c>
      <c r="K99" s="18">
        <f>COUNTIF(Jan!$B24:$AF24,Recap!K$82)</f>
        <v>0</v>
      </c>
      <c r="L99" s="16">
        <f>COUNTIF(Fev!$B24:$AF24,Recap!L$82)</f>
        <v>0</v>
      </c>
      <c r="M99" s="17">
        <f>COUNTIF(Fev!$B24:$AF24,Recap!M$82)</f>
        <v>0</v>
      </c>
      <c r="N99" s="17">
        <f>COUNTIF(Fev!$B24:$AF24,Recap!N$82)</f>
        <v>0</v>
      </c>
      <c r="O99" s="17">
        <f>COUNTIF(Fev!$B24:$AF24,Recap!O$82)</f>
        <v>0</v>
      </c>
      <c r="P99" s="17">
        <f>COUNTIF(Fev!$B24:$AF24,Recap!P$82)</f>
        <v>0</v>
      </c>
      <c r="Q99" s="17">
        <f>COUNTIF(Fev!$B24:$AF24,Recap!Q$82)</f>
        <v>0</v>
      </c>
      <c r="R99" s="17">
        <f>COUNTIF(Fev!$B24:$AF24,Recap!R$82)</f>
        <v>0</v>
      </c>
      <c r="S99" s="17">
        <f>COUNTIF(Fev!$B24:$AF24,Recap!S$82)</f>
        <v>0</v>
      </c>
      <c r="T99" s="17">
        <f>COUNTIF(Fev!$B24:$AF24,Recap!T$82)</f>
        <v>0</v>
      </c>
      <c r="U99" s="18">
        <f>COUNTIF(Fev!$B24:$AF24,Recap!U$82)</f>
        <v>0</v>
      </c>
      <c r="V99" s="16">
        <f>COUNTIF(Mar!$B24:$AF24,Recap!V$82)</f>
        <v>0</v>
      </c>
      <c r="W99" s="17">
        <f>COUNTIF(Mar!$B24:$AF24,Recap!W$82)</f>
        <v>0</v>
      </c>
      <c r="X99" s="17">
        <f>COUNTIF(Mar!$B24:$AF24,Recap!X$82)</f>
        <v>0</v>
      </c>
      <c r="Y99" s="17">
        <f>COUNTIF(Mar!$B24:$AF24,Recap!Y$82)</f>
        <v>0</v>
      </c>
      <c r="Z99" s="17">
        <f>COUNTIF(Mar!$B24:$AF24,Recap!Z$82)</f>
        <v>0</v>
      </c>
      <c r="AA99" s="17">
        <f>COUNTIF(Mar!$B24:$AF24,Recap!AA$82)</f>
        <v>0</v>
      </c>
      <c r="AB99" s="17">
        <f>COUNTIF(Mar!$B24:$AF24,Recap!AB$82)</f>
        <v>0</v>
      </c>
      <c r="AC99" s="17">
        <f>COUNTIF(Mar!$B24:$AF24,Recap!AC$82)</f>
        <v>0</v>
      </c>
      <c r="AD99" s="17">
        <f>COUNTIF(Mar!$B24:$AF24,Recap!AD$82)</f>
        <v>0</v>
      </c>
      <c r="AE99" s="18">
        <f>COUNTIF(Mar!$B24:$AF24,Recap!AE$82)</f>
        <v>0</v>
      </c>
      <c r="AF99" s="16">
        <f>COUNTIF(Avr!$B24:$AF24,Recap!AF$82)</f>
        <v>0</v>
      </c>
      <c r="AG99" s="17">
        <f>COUNTIF(Avr!$B24:$AF24,Recap!AG$82)</f>
        <v>0</v>
      </c>
      <c r="AH99" s="17">
        <f>COUNTIF(Avr!$B24:$AF24,Recap!AH$82)</f>
        <v>0</v>
      </c>
      <c r="AI99" s="17">
        <f>COUNTIF(Avr!$B24:$AF24,Recap!AI$82)</f>
        <v>0</v>
      </c>
      <c r="AJ99" s="17">
        <f>COUNTIF(Avr!$B24:$AF24,Recap!AJ$82)</f>
        <v>0</v>
      </c>
      <c r="AK99" s="17">
        <f>COUNTIF(Avr!$B24:$AF24,Recap!AK$82)</f>
        <v>0</v>
      </c>
      <c r="AL99" s="17">
        <f>COUNTIF(Avr!$B24:$AF24,Recap!AL$82)</f>
        <v>0</v>
      </c>
      <c r="AM99" s="17">
        <f>COUNTIF(Avr!$B24:$AF24,Recap!AM$82)</f>
        <v>0</v>
      </c>
      <c r="AN99" s="17">
        <f>COUNTIF(Avr!$B24:$AF24,Recap!AN$82)</f>
        <v>0</v>
      </c>
      <c r="AO99" s="18">
        <f>COUNTIF(Avr!$B24:$AF24,Recap!AO$82)</f>
        <v>0</v>
      </c>
      <c r="AP99" s="16">
        <f>COUNTIF(Mai!$B24:$AF24,Recap!AP$82)</f>
        <v>0</v>
      </c>
      <c r="AQ99" s="17">
        <f>COUNTIF(Mai!$B24:$AF24,Recap!AQ$82)</f>
        <v>0</v>
      </c>
      <c r="AR99" s="17">
        <f>COUNTIF(Mai!$B24:$AF24,Recap!AR$82)</f>
        <v>0</v>
      </c>
      <c r="AS99" s="17">
        <f>COUNTIF(Mai!$B24:$AF24,Recap!AS$82)</f>
        <v>0</v>
      </c>
      <c r="AT99" s="17">
        <f>COUNTIF(Mai!$B24:$AF24,Recap!AT$82)</f>
        <v>0</v>
      </c>
      <c r="AU99" s="17">
        <f>COUNTIF(Mai!$B24:$AF24,Recap!AU$82)</f>
        <v>0</v>
      </c>
      <c r="AV99" s="17">
        <f>COUNTIF(Mai!$B24:$AF24,Recap!AV$82)</f>
        <v>0</v>
      </c>
      <c r="AW99" s="17">
        <f>COUNTIF(Mai!$B24:$AF24,Recap!AW$82)</f>
        <v>0</v>
      </c>
      <c r="AX99" s="17">
        <f>COUNTIF(Mai!$B24:$AF24,Recap!AX$82)</f>
        <v>0</v>
      </c>
      <c r="AY99" s="18">
        <f>COUNTIF(Mai!$B24:$AF24,Recap!AY$82)</f>
        <v>0</v>
      </c>
      <c r="AZ99" s="16">
        <f>COUNTIF(Jun!$B24:$AF24,Recap!AZ$82)</f>
        <v>0</v>
      </c>
      <c r="BA99" s="17">
        <f>COUNTIF(Jun!$B24:$AF24,Recap!BA$82)</f>
        <v>0</v>
      </c>
      <c r="BB99" s="17">
        <f>COUNTIF(Jun!$B24:$AF24,Recap!BB$82)</f>
        <v>0</v>
      </c>
      <c r="BC99" s="17">
        <f>COUNTIF(Jun!$B24:$AF24,Recap!BC$82)</f>
        <v>0</v>
      </c>
      <c r="BD99" s="17">
        <f>COUNTIF(Jun!$B24:$AF24,Recap!BD$82)</f>
        <v>0</v>
      </c>
      <c r="BE99" s="17">
        <f>COUNTIF(Jun!$B24:$AF24,Recap!BE$82)</f>
        <v>0</v>
      </c>
      <c r="BF99" s="17">
        <f>COUNTIF(Jun!$B24:$AF24,Recap!BF$82)</f>
        <v>0</v>
      </c>
      <c r="BG99" s="17">
        <f>COUNTIF(Jun!$B24:$AF24,Recap!BG$82)</f>
        <v>0</v>
      </c>
      <c r="BH99" s="17">
        <f>COUNTIF(Jun!$B24:$AF24,Recap!BH$82)</f>
        <v>0</v>
      </c>
      <c r="BI99" s="18">
        <f>COUNTIF(Jun!$B24:$AF24,Recap!BI$82)</f>
        <v>0</v>
      </c>
      <c r="BJ99" s="16">
        <f>COUNTIF(Jul!$B24:$AF24,Recap!BT$82)</f>
        <v>0</v>
      </c>
      <c r="BK99" s="17">
        <f>COUNTIF(Jul!$B24:$AF24,Recap!BU$82)</f>
        <v>0</v>
      </c>
      <c r="BL99" s="17">
        <f>COUNTIF(Jul!$B24:$AF24,Recap!BV$82)</f>
        <v>0</v>
      </c>
      <c r="BM99" s="17">
        <f>COUNTIF(Jul!$B24:$AF24,Recap!BW$82)</f>
        <v>0</v>
      </c>
      <c r="BN99" s="17">
        <f>COUNTIF(Jul!$B24:$AF24,Recap!BX$82)</f>
        <v>0</v>
      </c>
      <c r="BO99" s="17">
        <f>COUNTIF(Jul!$B24:$AF24,Recap!BY$82)</f>
        <v>0</v>
      </c>
      <c r="BP99" s="17">
        <f>COUNTIF(Jul!$B24:$AF24,Recap!BZ$82)</f>
        <v>0</v>
      </c>
      <c r="BQ99" s="17">
        <f>COUNTIF(Jul!$B24:$AF24,Recap!CA$82)</f>
        <v>0</v>
      </c>
      <c r="BR99" s="17">
        <f>COUNTIF(Jul!$B24:$AF24,Recap!CB$82)</f>
        <v>0</v>
      </c>
      <c r="BS99" s="18">
        <f>COUNTIF(Jul!$B24:$AF24,Recap!CC$82)</f>
        <v>0</v>
      </c>
      <c r="BT99" s="16">
        <f>COUNTIF(Aou!$B24:$AF24,Recap!CD$82)</f>
        <v>0</v>
      </c>
      <c r="BU99" s="17">
        <f>COUNTIF(Aou!$B24:$AF24,Recap!CE$82)</f>
        <v>0</v>
      </c>
      <c r="BV99" s="17">
        <f>COUNTIF(Aou!$B24:$AF24,Recap!CF$82)</f>
        <v>0</v>
      </c>
      <c r="BW99" s="17">
        <f>COUNTIF(Aou!$B24:$AF24,Recap!CG$82)</f>
        <v>0</v>
      </c>
      <c r="BX99" s="17">
        <f>COUNTIF(Aou!$B24:$AF24,Recap!CH$82)</f>
        <v>0</v>
      </c>
      <c r="BY99" s="17">
        <f>COUNTIF(Aou!$B24:$AF24,Recap!CI$82)</f>
        <v>0</v>
      </c>
      <c r="BZ99" s="17">
        <f>COUNTIF(Aou!$B24:$AF24,Recap!CJ$82)</f>
        <v>0</v>
      </c>
      <c r="CA99" s="17">
        <f>COUNTIF(Aou!$B24:$AF24,Recap!CK$82)</f>
        <v>0</v>
      </c>
      <c r="CB99" s="17">
        <f>COUNTIF(Aou!$B24:$AF24,Recap!CL$82)</f>
        <v>0</v>
      </c>
      <c r="CC99" s="18">
        <f>COUNTIF(Aou!$B24:$AF24,Recap!CM$82)</f>
        <v>0</v>
      </c>
      <c r="CD99" s="16">
        <f>COUNTIF(Sep!$B24:$AF24,Recap!CN$82)</f>
        <v>0</v>
      </c>
      <c r="CE99" s="17">
        <f>COUNTIF(Sep!$B24:$AF24,Recap!CO$82)</f>
        <v>0</v>
      </c>
      <c r="CF99" s="17">
        <f>COUNTIF(Sep!$B24:$AF24,Recap!CP$82)</f>
        <v>0</v>
      </c>
      <c r="CG99" s="17">
        <f>COUNTIF(Sep!$B24:$AF24,Recap!CQ$82)</f>
        <v>0</v>
      </c>
      <c r="CH99" s="17">
        <f>COUNTIF(Sep!$B24:$AF24,Recap!CR$82)</f>
        <v>0</v>
      </c>
      <c r="CI99" s="17">
        <f>COUNTIF(Sep!$B24:$AF24,Recap!CS$82)</f>
        <v>0</v>
      </c>
      <c r="CJ99" s="17">
        <f>COUNTIF(Sep!$B24:$AF24,Recap!CT$82)</f>
        <v>0</v>
      </c>
      <c r="CK99" s="17">
        <f>COUNTIF(Sep!$B24:$AF24,Recap!CU$82)</f>
        <v>0</v>
      </c>
      <c r="CL99" s="17">
        <f>COUNTIF(Sep!$B24:$AF24,Recap!CV$82)</f>
        <v>0</v>
      </c>
      <c r="CM99" s="18">
        <f>COUNTIF(Sep!$B24:$AF24,Recap!CW$82)</f>
        <v>0</v>
      </c>
      <c r="CN99" s="16">
        <f>COUNTIF(Oct!$B24:$AF24,Recap!CX$82)</f>
        <v>0</v>
      </c>
      <c r="CO99" s="17">
        <f>COUNTIF(Oct!$B24:$AF24,Recap!CY$82)</f>
        <v>0</v>
      </c>
      <c r="CP99" s="17">
        <f>COUNTIF(Oct!$B24:$AF24,Recap!CZ$82)</f>
        <v>0</v>
      </c>
      <c r="CQ99" s="17">
        <f>COUNTIF(Oct!$B24:$AF24,Recap!DA$82)</f>
        <v>0</v>
      </c>
      <c r="CR99" s="17">
        <f>COUNTIF(Oct!$B24:$AF24,Recap!DB$82)</f>
        <v>0</v>
      </c>
      <c r="CS99" s="17">
        <f>COUNTIF(Oct!$B24:$AF24,Recap!DC$82)</f>
        <v>0</v>
      </c>
      <c r="CT99" s="17">
        <f>COUNTIF(Oct!$B24:$AF24,Recap!DD$82)</f>
        <v>0</v>
      </c>
      <c r="CU99" s="17">
        <f>COUNTIF(Oct!$B24:$AF24,Recap!DE$82)</f>
        <v>0</v>
      </c>
      <c r="CV99" s="17">
        <f>COUNTIF(Oct!$B24:$AF24,Recap!DF$82)</f>
        <v>0</v>
      </c>
      <c r="CW99" s="18">
        <f>COUNTIF(Oct!$B24:$AF24,Recap!DG$82)</f>
        <v>0</v>
      </c>
      <c r="CX99" s="16">
        <f>COUNTIF(Nov!$B24:$AF24,Recap!DH$82)</f>
        <v>0</v>
      </c>
      <c r="CY99" s="17">
        <f>COUNTIF(Nov!$B24:$AF24,Recap!DI$82)</f>
        <v>0</v>
      </c>
      <c r="CZ99" s="17">
        <f>COUNTIF(Nov!$B24:$AF24,Recap!DJ$82)</f>
        <v>0</v>
      </c>
      <c r="DA99" s="17">
        <f>COUNTIF(Nov!$B24:$AF24,Recap!DK$82)</f>
        <v>0</v>
      </c>
      <c r="DB99" s="17">
        <f>COUNTIF(Nov!$B24:$AF24,Recap!DL$82)</f>
        <v>0</v>
      </c>
      <c r="DC99" s="17">
        <f>COUNTIF(Nov!$B24:$AF24,Recap!DM$82)</f>
        <v>0</v>
      </c>
      <c r="DD99" s="17">
        <f>COUNTIF(Nov!$B24:$AF24,Recap!DN$82)</f>
        <v>0</v>
      </c>
      <c r="DE99" s="17">
        <f>COUNTIF(Nov!$B24:$AF24,Recap!DO$82)</f>
        <v>0</v>
      </c>
      <c r="DF99" s="17">
        <f>COUNTIF(Nov!$B24:$AF24,Recap!DP$82)</f>
        <v>0</v>
      </c>
      <c r="DG99" s="18">
        <f>COUNTIF(Nov!$B24:$AF24,Recap!DQ$82)</f>
        <v>0</v>
      </c>
      <c r="DH99" s="16">
        <f>COUNTIF(Dec!$B24:$AF24,Recap!DR$82)</f>
        <v>0</v>
      </c>
      <c r="DI99" s="17">
        <f>COUNTIF(Dec!$B24:$AF24,Recap!DS$82)</f>
        <v>0</v>
      </c>
      <c r="DJ99" s="17">
        <f>COUNTIF(Dec!$B24:$AF24,Recap!DT$82)</f>
        <v>0</v>
      </c>
      <c r="DK99" s="17">
        <f>COUNTIF(Dec!$B24:$AF24,Recap!DU$82)</f>
        <v>0</v>
      </c>
      <c r="DL99" s="17">
        <f>COUNTIF(Dec!$B24:$AF24,Recap!DV$82)</f>
        <v>0</v>
      </c>
      <c r="DM99" s="17">
        <f>COUNTIF(Dec!$B24:$AF24,Recap!DW$82)</f>
        <v>0</v>
      </c>
      <c r="DN99" s="17">
        <f>COUNTIF(Dec!$B24:$AF24,Recap!DX$82)</f>
        <v>0</v>
      </c>
      <c r="DO99" s="17">
        <f>COUNTIF(Dec!$B24:$AF24,Recap!DY$82)</f>
        <v>0</v>
      </c>
      <c r="DP99" s="17">
        <f>COUNTIF(Dec!$B24:$AF24,Recap!DZ$82)</f>
        <v>0</v>
      </c>
      <c r="DQ99" s="18">
        <f>COUNTIF(Dec!$B24:$AF24,Recap!EA$82)</f>
        <v>0</v>
      </c>
      <c r="DR99" s="16">
        <f>COUNTIF('Jan (2)'!B24:AF24,Recap!DR$82)</f>
        <v>0</v>
      </c>
      <c r="DS99" s="17">
        <f>COUNTIF('Jan (2)'!C24:AG24,Recap!DS$82)</f>
        <v>0</v>
      </c>
      <c r="DT99" s="17">
        <f>COUNTIF('Jan (2)'!D24:AH24,Recap!DT$82)</f>
        <v>0</v>
      </c>
      <c r="DU99" s="17">
        <f>COUNTIF('Jan (2)'!E24:AI24,Recap!DU$82)</f>
        <v>0</v>
      </c>
      <c r="DV99" s="17">
        <f>COUNTIF('Jan (2)'!F24:AJ24,Recap!DV$82)</f>
        <v>0</v>
      </c>
      <c r="DW99" s="17">
        <f>COUNTIF('Jan (2)'!G24:AK24,Recap!DW$82)</f>
        <v>0</v>
      </c>
      <c r="DX99" s="17">
        <f>COUNTIF('Jan (2)'!H24:AL24,Recap!DX$82)</f>
        <v>0</v>
      </c>
      <c r="DY99" s="17">
        <f>COUNTIF('Jan (2)'!I24:AM24,Recap!DY$82)</f>
        <v>0</v>
      </c>
      <c r="DZ99" s="17">
        <f>COUNTIF('Jan (2)'!J24:AN24,Recap!DZ$82)</f>
        <v>0</v>
      </c>
      <c r="EA99" s="18">
        <f>COUNTIF('Jan (2)'!K24:AO24,Recap!EA$82)</f>
        <v>0</v>
      </c>
      <c r="EB99" s="16">
        <f t="shared" si="1"/>
        <v>0</v>
      </c>
      <c r="EC99" s="17">
        <f t="shared" si="1"/>
        <v>0</v>
      </c>
      <c r="ED99" s="17">
        <f t="shared" si="1"/>
        <v>0</v>
      </c>
      <c r="EE99" s="17">
        <f t="shared" si="1"/>
        <v>0</v>
      </c>
      <c r="EF99" s="17">
        <f t="shared" si="1"/>
        <v>0</v>
      </c>
      <c r="EG99" s="17">
        <f t="shared" si="1"/>
        <v>0</v>
      </c>
      <c r="EH99" s="17">
        <f t="shared" si="1"/>
        <v>0</v>
      </c>
      <c r="EI99" s="17">
        <f t="shared" si="1"/>
        <v>0</v>
      </c>
      <c r="EJ99" s="17">
        <f t="shared" si="1"/>
        <v>0</v>
      </c>
      <c r="EK99" s="18">
        <f t="shared" si="1"/>
        <v>0</v>
      </c>
    </row>
    <row r="100" spans="1:141" hidden="1" x14ac:dyDescent="0.25">
      <c r="B100" s="16">
        <f>COUNTIF(Jan!$B25:$AF25,Recap!B$82)</f>
        <v>0</v>
      </c>
      <c r="C100" s="17">
        <f>COUNTIF(Jan!$B25:$AF25,Recap!C$82)</f>
        <v>0</v>
      </c>
      <c r="D100" s="17">
        <f>COUNTIF(Jan!$B25:$AF25,Recap!D$82)</f>
        <v>0</v>
      </c>
      <c r="E100" s="17">
        <f>COUNTIF(Jan!$B25:$AF25,Recap!E$82)</f>
        <v>0</v>
      </c>
      <c r="F100" s="17">
        <f>COUNTIF(Jan!$B25:$AF25,Recap!F$82)</f>
        <v>0</v>
      </c>
      <c r="G100" s="17">
        <f>COUNTIF(Jan!$B25:$AF25,Recap!G$82)</f>
        <v>0</v>
      </c>
      <c r="H100" s="17">
        <f>COUNTIF(Jan!$B25:$AF25,Recap!H$82)</f>
        <v>0</v>
      </c>
      <c r="I100" s="17">
        <f>COUNTIF(Jan!$B25:$AF25,Recap!I$82)</f>
        <v>0</v>
      </c>
      <c r="J100" s="17">
        <f>COUNTIF(Jan!$B25:$AF25,Recap!J$82)</f>
        <v>0</v>
      </c>
      <c r="K100" s="18">
        <f>COUNTIF(Jan!$B25:$AF25,Recap!K$82)</f>
        <v>0</v>
      </c>
      <c r="L100" s="16">
        <f>COUNTIF(Fev!$B25:$AF25,Recap!L$82)</f>
        <v>0</v>
      </c>
      <c r="M100" s="17">
        <f>COUNTIF(Fev!$B25:$AF25,Recap!M$82)</f>
        <v>0</v>
      </c>
      <c r="N100" s="17">
        <f>COUNTIF(Fev!$B25:$AF25,Recap!N$82)</f>
        <v>0</v>
      </c>
      <c r="O100" s="17">
        <f>COUNTIF(Fev!$B25:$AF25,Recap!O$82)</f>
        <v>0</v>
      </c>
      <c r="P100" s="17">
        <f>COUNTIF(Fev!$B25:$AF25,Recap!P$82)</f>
        <v>0</v>
      </c>
      <c r="Q100" s="17">
        <f>COUNTIF(Fev!$B25:$AF25,Recap!Q$82)</f>
        <v>0</v>
      </c>
      <c r="R100" s="17">
        <f>COUNTIF(Fev!$B25:$AF25,Recap!R$82)</f>
        <v>0</v>
      </c>
      <c r="S100" s="17">
        <f>COUNTIF(Fev!$B25:$AF25,Recap!S$82)</f>
        <v>0</v>
      </c>
      <c r="T100" s="17">
        <f>COUNTIF(Fev!$B25:$AF25,Recap!T$82)</f>
        <v>0</v>
      </c>
      <c r="U100" s="18">
        <f>COUNTIF(Fev!$B25:$AF25,Recap!U$82)</f>
        <v>0</v>
      </c>
      <c r="V100" s="16">
        <f>COUNTIF(Mar!$B25:$AF25,Recap!V$82)</f>
        <v>0</v>
      </c>
      <c r="W100" s="17">
        <f>COUNTIF(Mar!$B25:$AF25,Recap!W$82)</f>
        <v>0</v>
      </c>
      <c r="X100" s="17">
        <f>COUNTIF(Mar!$B25:$AF25,Recap!X$82)</f>
        <v>0</v>
      </c>
      <c r="Y100" s="17">
        <f>COUNTIF(Mar!$B25:$AF25,Recap!Y$82)</f>
        <v>0</v>
      </c>
      <c r="Z100" s="17">
        <f>COUNTIF(Mar!$B25:$AF25,Recap!Z$82)</f>
        <v>0</v>
      </c>
      <c r="AA100" s="17">
        <f>COUNTIF(Mar!$B25:$AF25,Recap!AA$82)</f>
        <v>0</v>
      </c>
      <c r="AB100" s="17">
        <f>COUNTIF(Mar!$B25:$AF25,Recap!AB$82)</f>
        <v>0</v>
      </c>
      <c r="AC100" s="17">
        <f>COUNTIF(Mar!$B25:$AF25,Recap!AC$82)</f>
        <v>0</v>
      </c>
      <c r="AD100" s="17">
        <f>COUNTIF(Mar!$B25:$AF25,Recap!AD$82)</f>
        <v>0</v>
      </c>
      <c r="AE100" s="18">
        <f>COUNTIF(Mar!$B25:$AF25,Recap!AE$82)</f>
        <v>0</v>
      </c>
      <c r="AF100" s="16">
        <f>COUNTIF(Avr!$B25:$AF25,Recap!AF$82)</f>
        <v>0</v>
      </c>
      <c r="AG100" s="17">
        <f>COUNTIF(Avr!$B25:$AF25,Recap!AG$82)</f>
        <v>0</v>
      </c>
      <c r="AH100" s="17">
        <f>COUNTIF(Avr!$B25:$AF25,Recap!AH$82)</f>
        <v>0</v>
      </c>
      <c r="AI100" s="17">
        <f>COUNTIF(Avr!$B25:$AF25,Recap!AI$82)</f>
        <v>0</v>
      </c>
      <c r="AJ100" s="17">
        <f>COUNTIF(Avr!$B25:$AF25,Recap!AJ$82)</f>
        <v>0</v>
      </c>
      <c r="AK100" s="17">
        <f>COUNTIF(Avr!$B25:$AF25,Recap!AK$82)</f>
        <v>0</v>
      </c>
      <c r="AL100" s="17">
        <f>COUNTIF(Avr!$B25:$AF25,Recap!AL$82)</f>
        <v>0</v>
      </c>
      <c r="AM100" s="17">
        <f>COUNTIF(Avr!$B25:$AF25,Recap!AM$82)</f>
        <v>0</v>
      </c>
      <c r="AN100" s="17">
        <f>COUNTIF(Avr!$B25:$AF25,Recap!AN$82)</f>
        <v>0</v>
      </c>
      <c r="AO100" s="18">
        <f>COUNTIF(Avr!$B25:$AF25,Recap!AO$82)</f>
        <v>0</v>
      </c>
      <c r="AP100" s="16">
        <f>COUNTIF(Mai!$B25:$AF25,Recap!AP$82)</f>
        <v>0</v>
      </c>
      <c r="AQ100" s="17">
        <f>COUNTIF(Mai!$B25:$AF25,Recap!AQ$82)</f>
        <v>0</v>
      </c>
      <c r="AR100" s="17">
        <f>COUNTIF(Mai!$B25:$AF25,Recap!AR$82)</f>
        <v>0</v>
      </c>
      <c r="AS100" s="17">
        <f>COUNTIF(Mai!$B25:$AF25,Recap!AS$82)</f>
        <v>0</v>
      </c>
      <c r="AT100" s="17">
        <f>COUNTIF(Mai!$B25:$AF25,Recap!AT$82)</f>
        <v>0</v>
      </c>
      <c r="AU100" s="17">
        <f>COUNTIF(Mai!$B25:$AF25,Recap!AU$82)</f>
        <v>0</v>
      </c>
      <c r="AV100" s="17">
        <f>COUNTIF(Mai!$B25:$AF25,Recap!AV$82)</f>
        <v>0</v>
      </c>
      <c r="AW100" s="17">
        <f>COUNTIF(Mai!$B25:$AF25,Recap!AW$82)</f>
        <v>0</v>
      </c>
      <c r="AX100" s="17">
        <f>COUNTIF(Mai!$B25:$AF25,Recap!AX$82)</f>
        <v>0</v>
      </c>
      <c r="AY100" s="18">
        <f>COUNTIF(Mai!$B25:$AF25,Recap!AY$82)</f>
        <v>0</v>
      </c>
      <c r="AZ100" s="16">
        <f>COUNTIF(Jun!$B25:$AF25,Recap!AZ$82)</f>
        <v>0</v>
      </c>
      <c r="BA100" s="17">
        <f>COUNTIF(Jun!$B25:$AF25,Recap!BA$82)</f>
        <v>0</v>
      </c>
      <c r="BB100" s="17">
        <f>COUNTIF(Jun!$B25:$AF25,Recap!BB$82)</f>
        <v>0</v>
      </c>
      <c r="BC100" s="17">
        <f>COUNTIF(Jun!$B25:$AF25,Recap!BC$82)</f>
        <v>0</v>
      </c>
      <c r="BD100" s="17">
        <f>COUNTIF(Jun!$B25:$AF25,Recap!BD$82)</f>
        <v>0</v>
      </c>
      <c r="BE100" s="17">
        <f>COUNTIF(Jun!$B25:$AF25,Recap!BE$82)</f>
        <v>0</v>
      </c>
      <c r="BF100" s="17">
        <f>COUNTIF(Jun!$B25:$AF25,Recap!BF$82)</f>
        <v>0</v>
      </c>
      <c r="BG100" s="17">
        <f>COUNTIF(Jun!$B25:$AF25,Recap!BG$82)</f>
        <v>0</v>
      </c>
      <c r="BH100" s="17">
        <f>COUNTIF(Jun!$B25:$AF25,Recap!BH$82)</f>
        <v>0</v>
      </c>
      <c r="BI100" s="18">
        <f>COUNTIF(Jun!$B25:$AF25,Recap!BI$82)</f>
        <v>0</v>
      </c>
      <c r="BJ100" s="16">
        <f>COUNTIF(Jul!$B25:$AF25,Recap!BT$82)</f>
        <v>0</v>
      </c>
      <c r="BK100" s="17">
        <f>COUNTIF(Jul!$B25:$AF25,Recap!BU$82)</f>
        <v>0</v>
      </c>
      <c r="BL100" s="17">
        <f>COUNTIF(Jul!$B25:$AF25,Recap!BV$82)</f>
        <v>0</v>
      </c>
      <c r="BM100" s="17">
        <f>COUNTIF(Jul!$B25:$AF25,Recap!BW$82)</f>
        <v>0</v>
      </c>
      <c r="BN100" s="17">
        <f>COUNTIF(Jul!$B25:$AF25,Recap!BX$82)</f>
        <v>0</v>
      </c>
      <c r="BO100" s="17">
        <f>COUNTIF(Jul!$B25:$AF25,Recap!BY$82)</f>
        <v>0</v>
      </c>
      <c r="BP100" s="17">
        <f>COUNTIF(Jul!$B25:$AF25,Recap!BZ$82)</f>
        <v>0</v>
      </c>
      <c r="BQ100" s="17">
        <f>COUNTIF(Jul!$B25:$AF25,Recap!CA$82)</f>
        <v>0</v>
      </c>
      <c r="BR100" s="17">
        <f>COUNTIF(Jul!$B25:$AF25,Recap!CB$82)</f>
        <v>0</v>
      </c>
      <c r="BS100" s="18">
        <f>COUNTIF(Jul!$B25:$AF25,Recap!CC$82)</f>
        <v>0</v>
      </c>
      <c r="BT100" s="16">
        <f>COUNTIF(Aou!$B25:$AF25,Recap!CD$82)</f>
        <v>0</v>
      </c>
      <c r="BU100" s="17">
        <f>COUNTIF(Aou!$B25:$AF25,Recap!CE$82)</f>
        <v>0</v>
      </c>
      <c r="BV100" s="17">
        <f>COUNTIF(Aou!$B25:$AF25,Recap!CF$82)</f>
        <v>0</v>
      </c>
      <c r="BW100" s="17">
        <f>COUNTIF(Aou!$B25:$AF25,Recap!CG$82)</f>
        <v>0</v>
      </c>
      <c r="BX100" s="17">
        <f>COUNTIF(Aou!$B25:$AF25,Recap!CH$82)</f>
        <v>0</v>
      </c>
      <c r="BY100" s="17">
        <f>COUNTIF(Aou!$B25:$AF25,Recap!CI$82)</f>
        <v>0</v>
      </c>
      <c r="BZ100" s="17">
        <f>COUNTIF(Aou!$B25:$AF25,Recap!CJ$82)</f>
        <v>0</v>
      </c>
      <c r="CA100" s="17">
        <f>COUNTIF(Aou!$B25:$AF25,Recap!CK$82)</f>
        <v>0</v>
      </c>
      <c r="CB100" s="17">
        <f>COUNTIF(Aou!$B25:$AF25,Recap!CL$82)</f>
        <v>0</v>
      </c>
      <c r="CC100" s="18">
        <f>COUNTIF(Aou!$B25:$AF25,Recap!CM$82)</f>
        <v>0</v>
      </c>
      <c r="CD100" s="16">
        <f>COUNTIF(Sep!$B25:$AF25,Recap!CN$82)</f>
        <v>0</v>
      </c>
      <c r="CE100" s="17">
        <f>COUNTIF(Sep!$B25:$AF25,Recap!CO$82)</f>
        <v>0</v>
      </c>
      <c r="CF100" s="17">
        <f>COUNTIF(Sep!$B25:$AF25,Recap!CP$82)</f>
        <v>0</v>
      </c>
      <c r="CG100" s="17">
        <f>COUNTIF(Sep!$B25:$AF25,Recap!CQ$82)</f>
        <v>0</v>
      </c>
      <c r="CH100" s="17">
        <f>COUNTIF(Sep!$B25:$AF25,Recap!CR$82)</f>
        <v>0</v>
      </c>
      <c r="CI100" s="17">
        <f>COUNTIF(Sep!$B25:$AF25,Recap!CS$82)</f>
        <v>0</v>
      </c>
      <c r="CJ100" s="17">
        <f>COUNTIF(Sep!$B25:$AF25,Recap!CT$82)</f>
        <v>0</v>
      </c>
      <c r="CK100" s="17">
        <f>COUNTIF(Sep!$B25:$AF25,Recap!CU$82)</f>
        <v>0</v>
      </c>
      <c r="CL100" s="17">
        <f>COUNTIF(Sep!$B25:$AF25,Recap!CV$82)</f>
        <v>0</v>
      </c>
      <c r="CM100" s="18">
        <f>COUNTIF(Sep!$B25:$AF25,Recap!CW$82)</f>
        <v>0</v>
      </c>
      <c r="CN100" s="16">
        <f>COUNTIF(Oct!$B25:$AF25,Recap!CX$82)</f>
        <v>0</v>
      </c>
      <c r="CO100" s="17">
        <f>COUNTIF(Oct!$B25:$AF25,Recap!CY$82)</f>
        <v>0</v>
      </c>
      <c r="CP100" s="17">
        <f>COUNTIF(Oct!$B25:$AF25,Recap!CZ$82)</f>
        <v>0</v>
      </c>
      <c r="CQ100" s="17">
        <f>COUNTIF(Oct!$B25:$AF25,Recap!DA$82)</f>
        <v>0</v>
      </c>
      <c r="CR100" s="17">
        <f>COUNTIF(Oct!$B25:$AF25,Recap!DB$82)</f>
        <v>0</v>
      </c>
      <c r="CS100" s="17">
        <f>COUNTIF(Oct!$B25:$AF25,Recap!DC$82)</f>
        <v>0</v>
      </c>
      <c r="CT100" s="17">
        <f>COUNTIF(Oct!$B25:$AF25,Recap!DD$82)</f>
        <v>0</v>
      </c>
      <c r="CU100" s="17">
        <f>COUNTIF(Oct!$B25:$AF25,Recap!DE$82)</f>
        <v>0</v>
      </c>
      <c r="CV100" s="17">
        <f>COUNTIF(Oct!$B25:$AF25,Recap!DF$82)</f>
        <v>0</v>
      </c>
      <c r="CW100" s="18">
        <f>COUNTIF(Oct!$B25:$AF25,Recap!DG$82)</f>
        <v>0</v>
      </c>
      <c r="CX100" s="16">
        <f>COUNTIF(Nov!$B25:$AF25,Recap!DH$82)</f>
        <v>0</v>
      </c>
      <c r="CY100" s="17">
        <f>COUNTIF(Nov!$B25:$AF25,Recap!DI$82)</f>
        <v>0</v>
      </c>
      <c r="CZ100" s="17">
        <f>COUNTIF(Nov!$B25:$AF25,Recap!DJ$82)</f>
        <v>0</v>
      </c>
      <c r="DA100" s="17">
        <f>COUNTIF(Nov!$B25:$AF25,Recap!DK$82)</f>
        <v>0</v>
      </c>
      <c r="DB100" s="17">
        <f>COUNTIF(Nov!$B25:$AF25,Recap!DL$82)</f>
        <v>0</v>
      </c>
      <c r="DC100" s="17">
        <f>COUNTIF(Nov!$B25:$AF25,Recap!DM$82)</f>
        <v>0</v>
      </c>
      <c r="DD100" s="17">
        <f>COUNTIF(Nov!$B25:$AF25,Recap!DN$82)</f>
        <v>0</v>
      </c>
      <c r="DE100" s="17">
        <f>COUNTIF(Nov!$B25:$AF25,Recap!DO$82)</f>
        <v>0</v>
      </c>
      <c r="DF100" s="17">
        <f>COUNTIF(Nov!$B25:$AF25,Recap!DP$82)</f>
        <v>0</v>
      </c>
      <c r="DG100" s="18">
        <f>COUNTIF(Nov!$B25:$AF25,Recap!DQ$82)</f>
        <v>0</v>
      </c>
      <c r="DH100" s="16">
        <f>COUNTIF(Dec!$B25:$AF25,Recap!DR$82)</f>
        <v>0</v>
      </c>
      <c r="DI100" s="17">
        <f>COUNTIF(Dec!$B25:$AF25,Recap!DS$82)</f>
        <v>0</v>
      </c>
      <c r="DJ100" s="17">
        <f>COUNTIF(Dec!$B25:$AF25,Recap!DT$82)</f>
        <v>0</v>
      </c>
      <c r="DK100" s="17">
        <f>COUNTIF(Dec!$B25:$AF25,Recap!DU$82)</f>
        <v>0</v>
      </c>
      <c r="DL100" s="17">
        <f>COUNTIF(Dec!$B25:$AF25,Recap!DV$82)</f>
        <v>0</v>
      </c>
      <c r="DM100" s="17">
        <f>COUNTIF(Dec!$B25:$AF25,Recap!DW$82)</f>
        <v>0</v>
      </c>
      <c r="DN100" s="17">
        <f>COUNTIF(Dec!$B25:$AF25,Recap!DX$82)</f>
        <v>0</v>
      </c>
      <c r="DO100" s="17">
        <f>COUNTIF(Dec!$B25:$AF25,Recap!DY$82)</f>
        <v>0</v>
      </c>
      <c r="DP100" s="17">
        <f>COUNTIF(Dec!$B25:$AF25,Recap!DZ$82)</f>
        <v>0</v>
      </c>
      <c r="DQ100" s="18">
        <f>COUNTIF(Dec!$B25:$AF25,Recap!EA$82)</f>
        <v>0</v>
      </c>
      <c r="DR100" s="16">
        <f>COUNTIF('Jan (2)'!B25:AF25,Recap!DR$82)</f>
        <v>0</v>
      </c>
      <c r="DS100" s="17">
        <f>COUNTIF('Jan (2)'!C25:AG25,Recap!DS$82)</f>
        <v>0</v>
      </c>
      <c r="DT100" s="17">
        <f>COUNTIF('Jan (2)'!D25:AH25,Recap!DT$82)</f>
        <v>0</v>
      </c>
      <c r="DU100" s="17">
        <f>COUNTIF('Jan (2)'!E25:AI25,Recap!DU$82)</f>
        <v>0</v>
      </c>
      <c r="DV100" s="17">
        <f>COUNTIF('Jan (2)'!F25:AJ25,Recap!DV$82)</f>
        <v>0</v>
      </c>
      <c r="DW100" s="17">
        <f>COUNTIF('Jan (2)'!G25:AK25,Recap!DW$82)</f>
        <v>0</v>
      </c>
      <c r="DX100" s="17">
        <f>COUNTIF('Jan (2)'!H25:AL25,Recap!DX$82)</f>
        <v>0</v>
      </c>
      <c r="DY100" s="17">
        <f>COUNTIF('Jan (2)'!I25:AM25,Recap!DY$82)</f>
        <v>0</v>
      </c>
      <c r="DZ100" s="17">
        <f>COUNTIF('Jan (2)'!J25:AN25,Recap!DZ$82)</f>
        <v>0</v>
      </c>
      <c r="EA100" s="18">
        <f>COUNTIF('Jan (2)'!K25:AO25,Recap!EA$82)</f>
        <v>0</v>
      </c>
      <c r="EB100" s="16">
        <f t="shared" si="1"/>
        <v>0</v>
      </c>
      <c r="EC100" s="17">
        <f t="shared" si="1"/>
        <v>0</v>
      </c>
      <c r="ED100" s="17">
        <f t="shared" si="1"/>
        <v>0</v>
      </c>
      <c r="EE100" s="17">
        <f t="shared" si="1"/>
        <v>0</v>
      </c>
      <c r="EF100" s="17">
        <f t="shared" si="1"/>
        <v>0</v>
      </c>
      <c r="EG100" s="17">
        <f t="shared" si="1"/>
        <v>0</v>
      </c>
      <c r="EH100" s="17">
        <f t="shared" si="1"/>
        <v>0</v>
      </c>
      <c r="EI100" s="17">
        <f t="shared" si="1"/>
        <v>0</v>
      </c>
      <c r="EJ100" s="17">
        <f t="shared" si="1"/>
        <v>0</v>
      </c>
      <c r="EK100" s="18">
        <f t="shared" si="1"/>
        <v>0</v>
      </c>
    </row>
    <row r="101" spans="1:141" x14ac:dyDescent="0.25">
      <c r="A101" t="s">
        <v>14</v>
      </c>
      <c r="B101" s="16">
        <f>COUNTIF(Jan!$B26:$AF26,Recap!B$82)</f>
        <v>0</v>
      </c>
      <c r="C101" s="17">
        <f>COUNTIF(Jan!$B26:$AF26,Recap!C$82)</f>
        <v>5</v>
      </c>
      <c r="D101" s="17">
        <f>COUNTIF(Jan!$B26:$AF26,Recap!D$82)</f>
        <v>5</v>
      </c>
      <c r="E101" s="17">
        <f>COUNTIF(Jan!$B26:$AF26,Recap!E$82)</f>
        <v>0</v>
      </c>
      <c r="F101" s="17">
        <f>COUNTIF(Jan!$B26:$AF26,Recap!F$82)</f>
        <v>0</v>
      </c>
      <c r="G101" s="17">
        <f>COUNTIF(Jan!$B26:$AF26,Recap!G$82)</f>
        <v>4</v>
      </c>
      <c r="H101" s="17">
        <f>COUNTIF(Jan!$B26:$AF26,Recap!H$82)</f>
        <v>5</v>
      </c>
      <c r="I101" s="17">
        <f>COUNTIF(Jan!$B26:$AF26,Recap!I$82)</f>
        <v>0</v>
      </c>
      <c r="J101" s="17">
        <f>COUNTIF(Jan!$B26:$AF26,Recap!J$82)</f>
        <v>0</v>
      </c>
      <c r="K101" s="18">
        <f>COUNTIF(Jan!$B26:$AF26,Recap!K$82)</f>
        <v>0</v>
      </c>
      <c r="L101" s="16">
        <f>COUNTIF(Fev!$B26:$AF26,Recap!L$82)</f>
        <v>0</v>
      </c>
      <c r="M101" s="17">
        <f>COUNTIF(Fev!$B26:$AF26,Recap!M$82)</f>
        <v>0</v>
      </c>
      <c r="N101" s="17">
        <f>COUNTIF(Fev!$B26:$AF26,Recap!N$82)</f>
        <v>0</v>
      </c>
      <c r="O101" s="17">
        <f>COUNTIF(Fev!$B26:$AF26,Recap!O$82)</f>
        <v>5</v>
      </c>
      <c r="P101" s="17">
        <f>COUNTIF(Fev!$B26:$AF26,Recap!P$82)</f>
        <v>0</v>
      </c>
      <c r="Q101" s="17">
        <f>COUNTIF(Fev!$B26:$AF26,Recap!Q$82)</f>
        <v>0</v>
      </c>
      <c r="R101" s="17">
        <f>COUNTIF(Fev!$B26:$AF26,Recap!R$82)</f>
        <v>5</v>
      </c>
      <c r="S101" s="17">
        <f>COUNTIF(Fev!$B26:$AF26,Recap!S$82)</f>
        <v>0</v>
      </c>
      <c r="T101" s="17">
        <f>COUNTIF(Fev!$B26:$AF26,Recap!T$82)</f>
        <v>1</v>
      </c>
      <c r="U101" s="18">
        <f>COUNTIF(Fev!$B26:$AF26,Recap!U$82)</f>
        <v>4</v>
      </c>
      <c r="V101" s="16">
        <f>COUNTIF(Mar!$B26:$AF26,Recap!V$82)</f>
        <v>0</v>
      </c>
      <c r="W101" s="17">
        <f>COUNTIF(Mar!$B26:$AF26,Recap!W$82)</f>
        <v>0</v>
      </c>
      <c r="X101" s="17">
        <f>COUNTIF(Mar!$B26:$AF26,Recap!X$82)</f>
        <v>0</v>
      </c>
      <c r="Y101" s="17">
        <f>COUNTIF(Mar!$B26:$AF26,Recap!Y$82)</f>
        <v>0</v>
      </c>
      <c r="Z101" s="17">
        <f>COUNTIF(Mar!$B26:$AF26,Recap!Z$82)</f>
        <v>0</v>
      </c>
      <c r="AA101" s="17">
        <f>COUNTIF(Mar!$B26:$AF26,Recap!AA$82)</f>
        <v>0</v>
      </c>
      <c r="AB101" s="17">
        <f>COUNTIF(Mar!$B26:$AF26,Recap!AB$82)</f>
        <v>0</v>
      </c>
      <c r="AC101" s="17">
        <f>COUNTIF(Mar!$B26:$AF26,Recap!AC$82)</f>
        <v>0</v>
      </c>
      <c r="AD101" s="17">
        <f>COUNTIF(Mar!$B26:$AF26,Recap!AD$82)</f>
        <v>0</v>
      </c>
      <c r="AE101" s="18">
        <f>COUNTIF(Mar!$B26:$AF26,Recap!AE$82)</f>
        <v>0</v>
      </c>
      <c r="AF101" s="16">
        <f>COUNTIF(Avr!$B26:$AF26,Recap!AF$82)</f>
        <v>0</v>
      </c>
      <c r="AG101" s="17">
        <f>COUNTIF(Avr!$B26:$AF26,Recap!AG$82)</f>
        <v>0</v>
      </c>
      <c r="AH101" s="17">
        <f>COUNTIF(Avr!$B26:$AF26,Recap!AH$82)</f>
        <v>0</v>
      </c>
      <c r="AI101" s="17">
        <f>COUNTIF(Avr!$B26:$AF26,Recap!AI$82)</f>
        <v>0</v>
      </c>
      <c r="AJ101" s="17">
        <f>COUNTIF(Avr!$B26:$AF26,Recap!AJ$82)</f>
        <v>0</v>
      </c>
      <c r="AK101" s="17">
        <f>COUNTIF(Avr!$B26:$AF26,Recap!AK$82)</f>
        <v>0</v>
      </c>
      <c r="AL101" s="17">
        <f>COUNTIF(Avr!$B26:$AF26,Recap!AL$82)</f>
        <v>0</v>
      </c>
      <c r="AM101" s="17">
        <f>COUNTIF(Avr!$B26:$AF26,Recap!AM$82)</f>
        <v>0</v>
      </c>
      <c r="AN101" s="17">
        <f>COUNTIF(Avr!$B26:$AF26,Recap!AN$82)</f>
        <v>0</v>
      </c>
      <c r="AO101" s="18">
        <f>COUNTIF(Avr!$B26:$AF26,Recap!AO$82)</f>
        <v>0</v>
      </c>
      <c r="AP101" s="16">
        <f>COUNTIF(Mai!$B26:$AF26,Recap!AP$82)</f>
        <v>0</v>
      </c>
      <c r="AQ101" s="17">
        <f>COUNTIF(Mai!$B26:$AF26,Recap!AQ$82)</f>
        <v>0</v>
      </c>
      <c r="AR101" s="17">
        <f>COUNTIF(Mai!$B26:$AF26,Recap!AR$82)</f>
        <v>0</v>
      </c>
      <c r="AS101" s="17">
        <f>COUNTIF(Mai!$B26:$AF26,Recap!AS$82)</f>
        <v>0</v>
      </c>
      <c r="AT101" s="17">
        <f>COUNTIF(Mai!$B26:$AF26,Recap!AT$82)</f>
        <v>0</v>
      </c>
      <c r="AU101" s="17">
        <f>COUNTIF(Mai!$B26:$AF26,Recap!AU$82)</f>
        <v>0</v>
      </c>
      <c r="AV101" s="17">
        <f>COUNTIF(Mai!$B26:$AF26,Recap!AV$82)</f>
        <v>0</v>
      </c>
      <c r="AW101" s="17">
        <f>COUNTIF(Mai!$B26:$AF26,Recap!AW$82)</f>
        <v>0</v>
      </c>
      <c r="AX101" s="17">
        <f>COUNTIF(Mai!$B26:$AF26,Recap!AX$82)</f>
        <v>0</v>
      </c>
      <c r="AY101" s="18">
        <f>COUNTIF(Mai!$B26:$AF26,Recap!AY$82)</f>
        <v>0</v>
      </c>
      <c r="AZ101" s="16">
        <f>COUNTIF(Jun!$B26:$AF26,Recap!AZ$82)</f>
        <v>0</v>
      </c>
      <c r="BA101" s="17">
        <f>COUNTIF(Jun!$B26:$AF26,Recap!BA$82)</f>
        <v>0</v>
      </c>
      <c r="BB101" s="17">
        <f>COUNTIF(Jun!$B26:$AF26,Recap!BB$82)</f>
        <v>0</v>
      </c>
      <c r="BC101" s="17">
        <f>COUNTIF(Jun!$B26:$AF26,Recap!BC$82)</f>
        <v>0</v>
      </c>
      <c r="BD101" s="17">
        <f>COUNTIF(Jun!$B26:$AF26,Recap!BD$82)</f>
        <v>0</v>
      </c>
      <c r="BE101" s="17">
        <f>COUNTIF(Jun!$B26:$AF26,Recap!BE$82)</f>
        <v>0</v>
      </c>
      <c r="BF101" s="17">
        <f>COUNTIF(Jun!$B26:$AF26,Recap!BF$82)</f>
        <v>0</v>
      </c>
      <c r="BG101" s="17">
        <f>COUNTIF(Jun!$B26:$AF26,Recap!BG$82)</f>
        <v>0</v>
      </c>
      <c r="BH101" s="17">
        <f>COUNTIF(Jun!$B26:$AF26,Recap!BH$82)</f>
        <v>0</v>
      </c>
      <c r="BI101" s="18">
        <f>COUNTIF(Jun!$B26:$AF26,Recap!BI$82)</f>
        <v>0</v>
      </c>
      <c r="BJ101" s="16">
        <f>COUNTIF(Jul!$B26:$AF26,Recap!BT$82)</f>
        <v>0</v>
      </c>
      <c r="BK101" s="17">
        <f>COUNTIF(Jul!$B26:$AF26,Recap!BU$82)</f>
        <v>0</v>
      </c>
      <c r="BL101" s="17">
        <f>COUNTIF(Jul!$B26:$AF26,Recap!BV$82)</f>
        <v>0</v>
      </c>
      <c r="BM101" s="17">
        <f>COUNTIF(Jul!$B26:$AF26,Recap!BW$82)</f>
        <v>0</v>
      </c>
      <c r="BN101" s="17">
        <f>COUNTIF(Jul!$B26:$AF26,Recap!BX$82)</f>
        <v>0</v>
      </c>
      <c r="BO101" s="17">
        <f>COUNTIF(Jul!$B26:$AF26,Recap!BY$82)</f>
        <v>0</v>
      </c>
      <c r="BP101" s="17">
        <f>COUNTIF(Jul!$B26:$AF26,Recap!BZ$82)</f>
        <v>0</v>
      </c>
      <c r="BQ101" s="17">
        <f>COUNTIF(Jul!$B26:$AF26,Recap!CA$82)</f>
        <v>0</v>
      </c>
      <c r="BR101" s="17">
        <f>COUNTIF(Jul!$B26:$AF26,Recap!CB$82)</f>
        <v>0</v>
      </c>
      <c r="BS101" s="18">
        <f>COUNTIF(Jul!$B26:$AF26,Recap!CC$82)</f>
        <v>0</v>
      </c>
      <c r="BT101" s="16">
        <f>COUNTIF(Aou!$B26:$AF26,Recap!CD$82)</f>
        <v>0</v>
      </c>
      <c r="BU101" s="17">
        <f>COUNTIF(Aou!$B26:$AF26,Recap!CE$82)</f>
        <v>0</v>
      </c>
      <c r="BV101" s="17">
        <f>COUNTIF(Aou!$B26:$AF26,Recap!CF$82)</f>
        <v>0</v>
      </c>
      <c r="BW101" s="17">
        <f>COUNTIF(Aou!$B26:$AF26,Recap!CG$82)</f>
        <v>0</v>
      </c>
      <c r="BX101" s="17">
        <f>COUNTIF(Aou!$B26:$AF26,Recap!CH$82)</f>
        <v>0</v>
      </c>
      <c r="BY101" s="17">
        <f>COUNTIF(Aou!$B26:$AF26,Recap!CI$82)</f>
        <v>0</v>
      </c>
      <c r="BZ101" s="17">
        <f>COUNTIF(Aou!$B26:$AF26,Recap!CJ$82)</f>
        <v>0</v>
      </c>
      <c r="CA101" s="17">
        <f>COUNTIF(Aou!$B26:$AF26,Recap!CK$82)</f>
        <v>0</v>
      </c>
      <c r="CB101" s="17">
        <f>COUNTIF(Aou!$B26:$AF26,Recap!CL$82)</f>
        <v>0</v>
      </c>
      <c r="CC101" s="18">
        <f>COUNTIF(Aou!$B26:$AF26,Recap!CM$82)</f>
        <v>0</v>
      </c>
      <c r="CD101" s="16">
        <f>COUNTIF(Sep!$B26:$AF26,Recap!CN$82)</f>
        <v>0</v>
      </c>
      <c r="CE101" s="17">
        <f>COUNTIF(Sep!$B26:$AF26,Recap!CO$82)</f>
        <v>0</v>
      </c>
      <c r="CF101" s="17">
        <f>COUNTIF(Sep!$B26:$AF26,Recap!CP$82)</f>
        <v>0</v>
      </c>
      <c r="CG101" s="17">
        <f>COUNTIF(Sep!$B26:$AF26,Recap!CQ$82)</f>
        <v>0</v>
      </c>
      <c r="CH101" s="17">
        <f>COUNTIF(Sep!$B26:$AF26,Recap!CR$82)</f>
        <v>0</v>
      </c>
      <c r="CI101" s="17">
        <f>COUNTIF(Sep!$B26:$AF26,Recap!CS$82)</f>
        <v>0</v>
      </c>
      <c r="CJ101" s="17">
        <f>COUNTIF(Sep!$B26:$AF26,Recap!CT$82)</f>
        <v>0</v>
      </c>
      <c r="CK101" s="17">
        <f>COUNTIF(Sep!$B26:$AF26,Recap!CU$82)</f>
        <v>0</v>
      </c>
      <c r="CL101" s="17">
        <f>COUNTIF(Sep!$B26:$AF26,Recap!CV$82)</f>
        <v>0</v>
      </c>
      <c r="CM101" s="18">
        <f>COUNTIF(Sep!$B26:$AF26,Recap!CW$82)</f>
        <v>0</v>
      </c>
      <c r="CN101" s="16">
        <f>COUNTIF(Oct!$B26:$AF26,Recap!CX$82)</f>
        <v>0</v>
      </c>
      <c r="CO101" s="17">
        <f>COUNTIF(Oct!$B26:$AF26,Recap!CY$82)</f>
        <v>0</v>
      </c>
      <c r="CP101" s="17">
        <f>COUNTIF(Oct!$B26:$AF26,Recap!CZ$82)</f>
        <v>0</v>
      </c>
      <c r="CQ101" s="17">
        <f>COUNTIF(Oct!$B26:$AF26,Recap!DA$82)</f>
        <v>0</v>
      </c>
      <c r="CR101" s="17">
        <f>COUNTIF(Oct!$B26:$AF26,Recap!DB$82)</f>
        <v>0</v>
      </c>
      <c r="CS101" s="17">
        <f>COUNTIF(Oct!$B26:$AF26,Recap!DC$82)</f>
        <v>0</v>
      </c>
      <c r="CT101" s="17">
        <f>COUNTIF(Oct!$B26:$AF26,Recap!DD$82)</f>
        <v>0</v>
      </c>
      <c r="CU101" s="17">
        <f>COUNTIF(Oct!$B26:$AF26,Recap!DE$82)</f>
        <v>0</v>
      </c>
      <c r="CV101" s="17">
        <f>COUNTIF(Oct!$B26:$AF26,Recap!DF$82)</f>
        <v>0</v>
      </c>
      <c r="CW101" s="18">
        <f>COUNTIF(Oct!$B26:$AF26,Recap!DG$82)</f>
        <v>0</v>
      </c>
      <c r="CX101" s="16">
        <f>COUNTIF(Nov!$B26:$AF26,Recap!DH$82)</f>
        <v>0</v>
      </c>
      <c r="CY101" s="17">
        <f>COUNTIF(Nov!$B26:$AF26,Recap!DI$82)</f>
        <v>0</v>
      </c>
      <c r="CZ101" s="17">
        <f>COUNTIF(Nov!$B26:$AF26,Recap!DJ$82)</f>
        <v>0</v>
      </c>
      <c r="DA101" s="17">
        <f>COUNTIF(Nov!$B26:$AF26,Recap!DK$82)</f>
        <v>0</v>
      </c>
      <c r="DB101" s="17">
        <f>COUNTIF(Nov!$B26:$AF26,Recap!DL$82)</f>
        <v>0</v>
      </c>
      <c r="DC101" s="17">
        <f>COUNTIF(Nov!$B26:$AF26,Recap!DM$82)</f>
        <v>0</v>
      </c>
      <c r="DD101" s="17">
        <f>COUNTIF(Nov!$B26:$AF26,Recap!DN$82)</f>
        <v>0</v>
      </c>
      <c r="DE101" s="17">
        <f>COUNTIF(Nov!$B26:$AF26,Recap!DO$82)</f>
        <v>0</v>
      </c>
      <c r="DF101" s="17">
        <f>COUNTIF(Nov!$B26:$AF26,Recap!DP$82)</f>
        <v>0</v>
      </c>
      <c r="DG101" s="18">
        <f>COUNTIF(Nov!$B26:$AF26,Recap!DQ$82)</f>
        <v>0</v>
      </c>
      <c r="DH101" s="16">
        <f>COUNTIF(Dec!$B26:$AF26,Recap!DR$82)</f>
        <v>0</v>
      </c>
      <c r="DI101" s="17">
        <f>COUNTIF(Dec!$B26:$AF26,Recap!DS$82)</f>
        <v>0</v>
      </c>
      <c r="DJ101" s="17">
        <f>COUNTIF(Dec!$B26:$AF26,Recap!DT$82)</f>
        <v>0</v>
      </c>
      <c r="DK101" s="17">
        <f>COUNTIF(Dec!$B26:$AF26,Recap!DU$82)</f>
        <v>0</v>
      </c>
      <c r="DL101" s="17">
        <f>COUNTIF(Dec!$B26:$AF26,Recap!DV$82)</f>
        <v>0</v>
      </c>
      <c r="DM101" s="17">
        <f>COUNTIF(Dec!$B26:$AF26,Recap!DW$82)</f>
        <v>0</v>
      </c>
      <c r="DN101" s="17">
        <f>COUNTIF(Dec!$B26:$AF26,Recap!DX$82)</f>
        <v>0</v>
      </c>
      <c r="DO101" s="17">
        <f>COUNTIF(Dec!$B26:$AF26,Recap!DY$82)</f>
        <v>0</v>
      </c>
      <c r="DP101" s="17">
        <f>COUNTIF(Dec!$B26:$AF26,Recap!DZ$82)</f>
        <v>0</v>
      </c>
      <c r="DQ101" s="18">
        <f>COUNTIF(Dec!$B26:$AF26,Recap!EA$82)</f>
        <v>0</v>
      </c>
      <c r="DR101" s="16">
        <f>COUNTIF('Jan (2)'!B26:AF26,Recap!DR$82)</f>
        <v>0</v>
      </c>
      <c r="DS101" s="17">
        <f>COUNTIF('Jan (2)'!C26:AG26,Recap!DS$82)</f>
        <v>0</v>
      </c>
      <c r="DT101" s="17">
        <f>COUNTIF('Jan (2)'!D26:AH26,Recap!DT$82)</f>
        <v>0</v>
      </c>
      <c r="DU101" s="17">
        <f>COUNTIF('Jan (2)'!E26:AI26,Recap!DU$82)</f>
        <v>0</v>
      </c>
      <c r="DV101" s="17">
        <f>COUNTIF('Jan (2)'!F26:AJ26,Recap!DV$82)</f>
        <v>0</v>
      </c>
      <c r="DW101" s="17">
        <f>COUNTIF('Jan (2)'!G26:AK26,Recap!DW$82)</f>
        <v>0</v>
      </c>
      <c r="DX101" s="17">
        <f>COUNTIF('Jan (2)'!H26:AL26,Recap!DX$82)</f>
        <v>0</v>
      </c>
      <c r="DY101" s="17">
        <f>COUNTIF('Jan (2)'!I26:AM26,Recap!DY$82)</f>
        <v>0</v>
      </c>
      <c r="DZ101" s="17">
        <f>COUNTIF('Jan (2)'!J26:AN26,Recap!DZ$82)</f>
        <v>0</v>
      </c>
      <c r="EA101" s="18">
        <f>COUNTIF('Jan (2)'!K26:AO26,Recap!EA$82)</f>
        <v>0</v>
      </c>
      <c r="EB101" s="16">
        <f t="shared" si="1"/>
        <v>0</v>
      </c>
      <c r="EC101" s="17">
        <f t="shared" si="1"/>
        <v>5</v>
      </c>
      <c r="ED101" s="17">
        <f t="shared" si="1"/>
        <v>5</v>
      </c>
      <c r="EE101" s="17">
        <f t="shared" si="1"/>
        <v>5</v>
      </c>
      <c r="EF101" s="17">
        <f t="shared" si="1"/>
        <v>0</v>
      </c>
      <c r="EG101" s="17">
        <f t="shared" si="1"/>
        <v>4</v>
      </c>
      <c r="EH101" s="17">
        <f t="shared" si="1"/>
        <v>10</v>
      </c>
      <c r="EI101" s="17">
        <f t="shared" si="1"/>
        <v>0</v>
      </c>
      <c r="EJ101" s="17">
        <f t="shared" si="1"/>
        <v>1</v>
      </c>
      <c r="EK101" s="18">
        <f t="shared" si="1"/>
        <v>4</v>
      </c>
    </row>
    <row r="102" spans="1:141" hidden="1" x14ac:dyDescent="0.25">
      <c r="B102" s="16">
        <f>COUNTIF(Jan!$B27:$AF27,Recap!B$82)</f>
        <v>0</v>
      </c>
      <c r="C102" s="17">
        <f>COUNTIF(Jan!$B27:$AF27,Recap!C$82)</f>
        <v>0</v>
      </c>
      <c r="D102" s="17">
        <f>COUNTIF(Jan!$B27:$AF27,Recap!D$82)</f>
        <v>0</v>
      </c>
      <c r="E102" s="17">
        <f>COUNTIF(Jan!$B27:$AF27,Recap!E$82)</f>
        <v>0</v>
      </c>
      <c r="F102" s="17">
        <f>COUNTIF(Jan!$B27:$AF27,Recap!F$82)</f>
        <v>0</v>
      </c>
      <c r="G102" s="17">
        <f>COUNTIF(Jan!$B27:$AF27,Recap!G$82)</f>
        <v>0</v>
      </c>
      <c r="H102" s="17">
        <f>COUNTIF(Jan!$B27:$AF27,Recap!H$82)</f>
        <v>0</v>
      </c>
      <c r="I102" s="17">
        <f>COUNTIF(Jan!$B27:$AF27,Recap!I$82)</f>
        <v>0</v>
      </c>
      <c r="J102" s="17">
        <f>COUNTIF(Jan!$B27:$AF27,Recap!J$82)</f>
        <v>0</v>
      </c>
      <c r="K102" s="18">
        <f>COUNTIF(Jan!$B27:$AF27,Recap!K$82)</f>
        <v>0</v>
      </c>
      <c r="L102" s="16">
        <f>COUNTIF(Fev!$B27:$AF27,Recap!L$82)</f>
        <v>0</v>
      </c>
      <c r="M102" s="17">
        <f>COUNTIF(Fev!$B27:$AF27,Recap!M$82)</f>
        <v>0</v>
      </c>
      <c r="N102" s="17">
        <f>COUNTIF(Fev!$B27:$AF27,Recap!N$82)</f>
        <v>0</v>
      </c>
      <c r="O102" s="17">
        <f>COUNTIF(Fev!$B27:$AF27,Recap!O$82)</f>
        <v>0</v>
      </c>
      <c r="P102" s="17">
        <f>COUNTIF(Fev!$B27:$AF27,Recap!P$82)</f>
        <v>0</v>
      </c>
      <c r="Q102" s="17">
        <f>COUNTIF(Fev!$B27:$AF27,Recap!Q$82)</f>
        <v>0</v>
      </c>
      <c r="R102" s="17">
        <f>COUNTIF(Fev!$B27:$AF27,Recap!R$82)</f>
        <v>0</v>
      </c>
      <c r="S102" s="17">
        <f>COUNTIF(Fev!$B27:$AF27,Recap!S$82)</f>
        <v>0</v>
      </c>
      <c r="T102" s="17">
        <f>COUNTIF(Fev!$B27:$AF27,Recap!T$82)</f>
        <v>0</v>
      </c>
      <c r="U102" s="18">
        <f>COUNTIF(Fev!$B27:$AF27,Recap!U$82)</f>
        <v>0</v>
      </c>
      <c r="V102" s="16">
        <f>COUNTIF(Mar!$B27:$AF27,Recap!V$82)</f>
        <v>0</v>
      </c>
      <c r="W102" s="17">
        <f>COUNTIF(Mar!$B27:$AF27,Recap!W$82)</f>
        <v>0</v>
      </c>
      <c r="X102" s="17">
        <f>COUNTIF(Mar!$B27:$AF27,Recap!X$82)</f>
        <v>0</v>
      </c>
      <c r="Y102" s="17">
        <f>COUNTIF(Mar!$B27:$AF27,Recap!Y$82)</f>
        <v>0</v>
      </c>
      <c r="Z102" s="17">
        <f>COUNTIF(Mar!$B27:$AF27,Recap!Z$82)</f>
        <v>0</v>
      </c>
      <c r="AA102" s="17">
        <f>COUNTIF(Mar!$B27:$AF27,Recap!AA$82)</f>
        <v>0</v>
      </c>
      <c r="AB102" s="17">
        <f>COUNTIF(Mar!$B27:$AF27,Recap!AB$82)</f>
        <v>0</v>
      </c>
      <c r="AC102" s="17">
        <f>COUNTIF(Mar!$B27:$AF27,Recap!AC$82)</f>
        <v>0</v>
      </c>
      <c r="AD102" s="17">
        <f>COUNTIF(Mar!$B27:$AF27,Recap!AD$82)</f>
        <v>0</v>
      </c>
      <c r="AE102" s="18">
        <f>COUNTIF(Mar!$B27:$AF27,Recap!AE$82)</f>
        <v>0</v>
      </c>
      <c r="AF102" s="16">
        <f>COUNTIF(Avr!$B27:$AF27,Recap!AF$82)</f>
        <v>0</v>
      </c>
      <c r="AG102" s="17">
        <f>COUNTIF(Avr!$B27:$AF27,Recap!AG$82)</f>
        <v>0</v>
      </c>
      <c r="AH102" s="17">
        <f>COUNTIF(Avr!$B27:$AF27,Recap!AH$82)</f>
        <v>0</v>
      </c>
      <c r="AI102" s="17">
        <f>COUNTIF(Avr!$B27:$AF27,Recap!AI$82)</f>
        <v>0</v>
      </c>
      <c r="AJ102" s="17">
        <f>COUNTIF(Avr!$B27:$AF27,Recap!AJ$82)</f>
        <v>0</v>
      </c>
      <c r="AK102" s="17">
        <f>COUNTIF(Avr!$B27:$AF27,Recap!AK$82)</f>
        <v>0</v>
      </c>
      <c r="AL102" s="17">
        <f>COUNTIF(Avr!$B27:$AF27,Recap!AL$82)</f>
        <v>0</v>
      </c>
      <c r="AM102" s="17">
        <f>COUNTIF(Avr!$B27:$AF27,Recap!AM$82)</f>
        <v>0</v>
      </c>
      <c r="AN102" s="17">
        <f>COUNTIF(Avr!$B27:$AF27,Recap!AN$82)</f>
        <v>0</v>
      </c>
      <c r="AO102" s="18">
        <f>COUNTIF(Avr!$B27:$AF27,Recap!AO$82)</f>
        <v>0</v>
      </c>
      <c r="AP102" s="16">
        <f>COUNTIF(Mai!$B27:$AF27,Recap!AP$82)</f>
        <v>0</v>
      </c>
      <c r="AQ102" s="17">
        <f>COUNTIF(Mai!$B27:$AF27,Recap!AQ$82)</f>
        <v>0</v>
      </c>
      <c r="AR102" s="17">
        <f>COUNTIF(Mai!$B27:$AF27,Recap!AR$82)</f>
        <v>0</v>
      </c>
      <c r="AS102" s="17">
        <f>COUNTIF(Mai!$B27:$AF27,Recap!AS$82)</f>
        <v>0</v>
      </c>
      <c r="AT102" s="17">
        <f>COUNTIF(Mai!$B27:$AF27,Recap!AT$82)</f>
        <v>0</v>
      </c>
      <c r="AU102" s="17">
        <f>COUNTIF(Mai!$B27:$AF27,Recap!AU$82)</f>
        <v>0</v>
      </c>
      <c r="AV102" s="17">
        <f>COUNTIF(Mai!$B27:$AF27,Recap!AV$82)</f>
        <v>0</v>
      </c>
      <c r="AW102" s="17">
        <f>COUNTIF(Mai!$B27:$AF27,Recap!AW$82)</f>
        <v>0</v>
      </c>
      <c r="AX102" s="17">
        <f>COUNTIF(Mai!$B27:$AF27,Recap!AX$82)</f>
        <v>0</v>
      </c>
      <c r="AY102" s="18">
        <f>COUNTIF(Mai!$B27:$AF27,Recap!AY$82)</f>
        <v>0</v>
      </c>
      <c r="AZ102" s="16">
        <f>COUNTIF(Jun!$B27:$AF27,Recap!AZ$82)</f>
        <v>0</v>
      </c>
      <c r="BA102" s="17">
        <f>COUNTIF(Jun!$B27:$AF27,Recap!BA$82)</f>
        <v>0</v>
      </c>
      <c r="BB102" s="17">
        <f>COUNTIF(Jun!$B27:$AF27,Recap!BB$82)</f>
        <v>0</v>
      </c>
      <c r="BC102" s="17">
        <f>COUNTIF(Jun!$B27:$AF27,Recap!BC$82)</f>
        <v>0</v>
      </c>
      <c r="BD102" s="17">
        <f>COUNTIF(Jun!$B27:$AF27,Recap!BD$82)</f>
        <v>0</v>
      </c>
      <c r="BE102" s="17">
        <f>COUNTIF(Jun!$B27:$AF27,Recap!BE$82)</f>
        <v>0</v>
      </c>
      <c r="BF102" s="17">
        <f>COUNTIF(Jun!$B27:$AF27,Recap!BF$82)</f>
        <v>0</v>
      </c>
      <c r="BG102" s="17">
        <f>COUNTIF(Jun!$B27:$AF27,Recap!BG$82)</f>
        <v>0</v>
      </c>
      <c r="BH102" s="17">
        <f>COUNTIF(Jun!$B27:$AF27,Recap!BH$82)</f>
        <v>0</v>
      </c>
      <c r="BI102" s="18">
        <f>COUNTIF(Jun!$B27:$AF27,Recap!BI$82)</f>
        <v>0</v>
      </c>
      <c r="BJ102" s="16">
        <f>COUNTIF(Jul!$B27:$AF27,Recap!BT$82)</f>
        <v>0</v>
      </c>
      <c r="BK102" s="17">
        <f>COUNTIF(Jul!$B27:$AF27,Recap!BU$82)</f>
        <v>0</v>
      </c>
      <c r="BL102" s="17">
        <f>COUNTIF(Jul!$B27:$AF27,Recap!BV$82)</f>
        <v>0</v>
      </c>
      <c r="BM102" s="17">
        <f>COUNTIF(Jul!$B27:$AF27,Recap!BW$82)</f>
        <v>0</v>
      </c>
      <c r="BN102" s="17">
        <f>COUNTIF(Jul!$B27:$AF27,Recap!BX$82)</f>
        <v>0</v>
      </c>
      <c r="BO102" s="17">
        <f>COUNTIF(Jul!$B27:$AF27,Recap!BY$82)</f>
        <v>0</v>
      </c>
      <c r="BP102" s="17">
        <f>COUNTIF(Jul!$B27:$AF27,Recap!BZ$82)</f>
        <v>0</v>
      </c>
      <c r="BQ102" s="17">
        <f>COUNTIF(Jul!$B27:$AF27,Recap!CA$82)</f>
        <v>0</v>
      </c>
      <c r="BR102" s="17">
        <f>COUNTIF(Jul!$B27:$AF27,Recap!CB$82)</f>
        <v>0</v>
      </c>
      <c r="BS102" s="18">
        <f>COUNTIF(Jul!$B27:$AF27,Recap!CC$82)</f>
        <v>0</v>
      </c>
      <c r="BT102" s="16">
        <f>COUNTIF(Aou!$B27:$AF27,Recap!CD$82)</f>
        <v>0</v>
      </c>
      <c r="BU102" s="17">
        <f>COUNTIF(Aou!$B27:$AF27,Recap!CE$82)</f>
        <v>0</v>
      </c>
      <c r="BV102" s="17">
        <f>COUNTIF(Aou!$B27:$AF27,Recap!CF$82)</f>
        <v>0</v>
      </c>
      <c r="BW102" s="17">
        <f>COUNTIF(Aou!$B27:$AF27,Recap!CG$82)</f>
        <v>0</v>
      </c>
      <c r="BX102" s="17">
        <f>COUNTIF(Aou!$B27:$AF27,Recap!CH$82)</f>
        <v>0</v>
      </c>
      <c r="BY102" s="17">
        <f>COUNTIF(Aou!$B27:$AF27,Recap!CI$82)</f>
        <v>0</v>
      </c>
      <c r="BZ102" s="17">
        <f>COUNTIF(Aou!$B27:$AF27,Recap!CJ$82)</f>
        <v>0</v>
      </c>
      <c r="CA102" s="17">
        <f>COUNTIF(Aou!$B27:$AF27,Recap!CK$82)</f>
        <v>0</v>
      </c>
      <c r="CB102" s="17">
        <f>COUNTIF(Aou!$B27:$AF27,Recap!CL$82)</f>
        <v>0</v>
      </c>
      <c r="CC102" s="18">
        <f>COUNTIF(Aou!$B27:$AF27,Recap!CM$82)</f>
        <v>0</v>
      </c>
      <c r="CD102" s="16">
        <f>COUNTIF(Sep!$B27:$AF27,Recap!CN$82)</f>
        <v>0</v>
      </c>
      <c r="CE102" s="17">
        <f>COUNTIF(Sep!$B27:$AF27,Recap!CO$82)</f>
        <v>0</v>
      </c>
      <c r="CF102" s="17">
        <f>COUNTIF(Sep!$B27:$AF27,Recap!CP$82)</f>
        <v>0</v>
      </c>
      <c r="CG102" s="17">
        <f>COUNTIF(Sep!$B27:$AF27,Recap!CQ$82)</f>
        <v>0</v>
      </c>
      <c r="CH102" s="17">
        <f>COUNTIF(Sep!$B27:$AF27,Recap!CR$82)</f>
        <v>0</v>
      </c>
      <c r="CI102" s="17">
        <f>COUNTIF(Sep!$B27:$AF27,Recap!CS$82)</f>
        <v>0</v>
      </c>
      <c r="CJ102" s="17">
        <f>COUNTIF(Sep!$B27:$AF27,Recap!CT$82)</f>
        <v>0</v>
      </c>
      <c r="CK102" s="17">
        <f>COUNTIF(Sep!$B27:$AF27,Recap!CU$82)</f>
        <v>0</v>
      </c>
      <c r="CL102" s="17">
        <f>COUNTIF(Sep!$B27:$AF27,Recap!CV$82)</f>
        <v>0</v>
      </c>
      <c r="CM102" s="18">
        <f>COUNTIF(Sep!$B27:$AF27,Recap!CW$82)</f>
        <v>0</v>
      </c>
      <c r="CN102" s="16">
        <f>COUNTIF(Oct!$B27:$AF27,Recap!CX$82)</f>
        <v>0</v>
      </c>
      <c r="CO102" s="17">
        <f>COUNTIF(Oct!$B27:$AF27,Recap!CY$82)</f>
        <v>0</v>
      </c>
      <c r="CP102" s="17">
        <f>COUNTIF(Oct!$B27:$AF27,Recap!CZ$82)</f>
        <v>0</v>
      </c>
      <c r="CQ102" s="17">
        <f>COUNTIF(Oct!$B27:$AF27,Recap!DA$82)</f>
        <v>0</v>
      </c>
      <c r="CR102" s="17">
        <f>COUNTIF(Oct!$B27:$AF27,Recap!DB$82)</f>
        <v>0</v>
      </c>
      <c r="CS102" s="17">
        <f>COUNTIF(Oct!$B27:$AF27,Recap!DC$82)</f>
        <v>0</v>
      </c>
      <c r="CT102" s="17">
        <f>COUNTIF(Oct!$B27:$AF27,Recap!DD$82)</f>
        <v>0</v>
      </c>
      <c r="CU102" s="17">
        <f>COUNTIF(Oct!$B27:$AF27,Recap!DE$82)</f>
        <v>0</v>
      </c>
      <c r="CV102" s="17">
        <f>COUNTIF(Oct!$B27:$AF27,Recap!DF$82)</f>
        <v>0</v>
      </c>
      <c r="CW102" s="18">
        <f>COUNTIF(Oct!$B27:$AF27,Recap!DG$82)</f>
        <v>0</v>
      </c>
      <c r="CX102" s="16">
        <f>COUNTIF(Nov!$B27:$AF27,Recap!DH$82)</f>
        <v>0</v>
      </c>
      <c r="CY102" s="17">
        <f>COUNTIF(Nov!$B27:$AF27,Recap!DI$82)</f>
        <v>0</v>
      </c>
      <c r="CZ102" s="17">
        <f>COUNTIF(Nov!$B27:$AF27,Recap!DJ$82)</f>
        <v>0</v>
      </c>
      <c r="DA102" s="17">
        <f>COUNTIF(Nov!$B27:$AF27,Recap!DK$82)</f>
        <v>0</v>
      </c>
      <c r="DB102" s="17">
        <f>COUNTIF(Nov!$B27:$AF27,Recap!DL$82)</f>
        <v>0</v>
      </c>
      <c r="DC102" s="17">
        <f>COUNTIF(Nov!$B27:$AF27,Recap!DM$82)</f>
        <v>0</v>
      </c>
      <c r="DD102" s="17">
        <f>COUNTIF(Nov!$B27:$AF27,Recap!DN$82)</f>
        <v>0</v>
      </c>
      <c r="DE102" s="17">
        <f>COUNTIF(Nov!$B27:$AF27,Recap!DO$82)</f>
        <v>0</v>
      </c>
      <c r="DF102" s="17">
        <f>COUNTIF(Nov!$B27:$AF27,Recap!DP$82)</f>
        <v>0</v>
      </c>
      <c r="DG102" s="18">
        <f>COUNTIF(Nov!$B27:$AF27,Recap!DQ$82)</f>
        <v>0</v>
      </c>
      <c r="DH102" s="16">
        <f>COUNTIF(Dec!$B27:$AF27,Recap!DR$82)</f>
        <v>0</v>
      </c>
      <c r="DI102" s="17">
        <f>COUNTIF(Dec!$B27:$AF27,Recap!DS$82)</f>
        <v>0</v>
      </c>
      <c r="DJ102" s="17">
        <f>COUNTIF(Dec!$B27:$AF27,Recap!DT$82)</f>
        <v>0</v>
      </c>
      <c r="DK102" s="17">
        <f>COUNTIF(Dec!$B27:$AF27,Recap!DU$82)</f>
        <v>0</v>
      </c>
      <c r="DL102" s="17">
        <f>COUNTIF(Dec!$B27:$AF27,Recap!DV$82)</f>
        <v>0</v>
      </c>
      <c r="DM102" s="17">
        <f>COUNTIF(Dec!$B27:$AF27,Recap!DW$82)</f>
        <v>0</v>
      </c>
      <c r="DN102" s="17">
        <f>COUNTIF(Dec!$B27:$AF27,Recap!DX$82)</f>
        <v>0</v>
      </c>
      <c r="DO102" s="17">
        <f>COUNTIF(Dec!$B27:$AF27,Recap!DY$82)</f>
        <v>0</v>
      </c>
      <c r="DP102" s="17">
        <f>COUNTIF(Dec!$B27:$AF27,Recap!DZ$82)</f>
        <v>0</v>
      </c>
      <c r="DQ102" s="18">
        <f>COUNTIF(Dec!$B27:$AF27,Recap!EA$82)</f>
        <v>0</v>
      </c>
      <c r="DR102" s="16">
        <f>COUNTIF('Jan (2)'!B27:AF27,Recap!DR$82)</f>
        <v>0</v>
      </c>
      <c r="DS102" s="17">
        <f>COUNTIF('Jan (2)'!C27:AG27,Recap!DS$82)</f>
        <v>0</v>
      </c>
      <c r="DT102" s="17">
        <f>COUNTIF('Jan (2)'!D27:AH27,Recap!DT$82)</f>
        <v>0</v>
      </c>
      <c r="DU102" s="17">
        <f>COUNTIF('Jan (2)'!E27:AI27,Recap!DU$82)</f>
        <v>0</v>
      </c>
      <c r="DV102" s="17">
        <f>COUNTIF('Jan (2)'!F27:AJ27,Recap!DV$82)</f>
        <v>0</v>
      </c>
      <c r="DW102" s="17">
        <f>COUNTIF('Jan (2)'!G27:AK27,Recap!DW$82)</f>
        <v>0</v>
      </c>
      <c r="DX102" s="17">
        <f>COUNTIF('Jan (2)'!H27:AL27,Recap!DX$82)</f>
        <v>0</v>
      </c>
      <c r="DY102" s="17">
        <f>COUNTIF('Jan (2)'!I27:AM27,Recap!DY$82)</f>
        <v>0</v>
      </c>
      <c r="DZ102" s="17">
        <f>COUNTIF('Jan (2)'!J27:AN27,Recap!DZ$82)</f>
        <v>0</v>
      </c>
      <c r="EA102" s="18">
        <f>COUNTIF('Jan (2)'!K27:AO27,Recap!EA$82)</f>
        <v>0</v>
      </c>
      <c r="EB102" s="16">
        <f t="shared" si="1"/>
        <v>0</v>
      </c>
      <c r="EC102" s="17">
        <f t="shared" si="1"/>
        <v>0</v>
      </c>
      <c r="ED102" s="17">
        <f t="shared" si="1"/>
        <v>0</v>
      </c>
      <c r="EE102" s="17">
        <f t="shared" si="1"/>
        <v>0</v>
      </c>
      <c r="EF102" s="17">
        <f t="shared" si="1"/>
        <v>0</v>
      </c>
      <c r="EG102" s="17">
        <f t="shared" si="1"/>
        <v>0</v>
      </c>
      <c r="EH102" s="17">
        <f t="shared" si="1"/>
        <v>0</v>
      </c>
      <c r="EI102" s="17">
        <f t="shared" si="1"/>
        <v>0</v>
      </c>
      <c r="EJ102" s="17">
        <f t="shared" si="1"/>
        <v>0</v>
      </c>
      <c r="EK102" s="18">
        <f t="shared" si="1"/>
        <v>0</v>
      </c>
    </row>
    <row r="103" spans="1:141" hidden="1" x14ac:dyDescent="0.25">
      <c r="B103" s="16">
        <f>COUNTIF(Jan!$B28:$AF28,Recap!B$82)</f>
        <v>0</v>
      </c>
      <c r="C103" s="17">
        <f>COUNTIF(Jan!$B28:$AF28,Recap!C$82)</f>
        <v>0</v>
      </c>
      <c r="D103" s="17">
        <f>COUNTIF(Jan!$B28:$AF28,Recap!D$82)</f>
        <v>0</v>
      </c>
      <c r="E103" s="17">
        <f>COUNTIF(Jan!$B28:$AF28,Recap!E$82)</f>
        <v>0</v>
      </c>
      <c r="F103" s="17">
        <f>COUNTIF(Jan!$B28:$AF28,Recap!F$82)</f>
        <v>0</v>
      </c>
      <c r="G103" s="17">
        <f>COUNTIF(Jan!$B28:$AF28,Recap!G$82)</f>
        <v>0</v>
      </c>
      <c r="H103" s="17">
        <f>COUNTIF(Jan!$B28:$AF28,Recap!H$82)</f>
        <v>0</v>
      </c>
      <c r="I103" s="17">
        <f>COUNTIF(Jan!$B28:$AF28,Recap!I$82)</f>
        <v>0</v>
      </c>
      <c r="J103" s="17">
        <f>COUNTIF(Jan!$B28:$AF28,Recap!J$82)</f>
        <v>0</v>
      </c>
      <c r="K103" s="18">
        <f>COUNTIF(Jan!$B28:$AF28,Recap!K$82)</f>
        <v>0</v>
      </c>
      <c r="L103" s="16">
        <f>COUNTIF(Fev!$B28:$AF28,Recap!L$82)</f>
        <v>0</v>
      </c>
      <c r="M103" s="17">
        <f>COUNTIF(Fev!$B28:$AF28,Recap!M$82)</f>
        <v>0</v>
      </c>
      <c r="N103" s="17">
        <f>COUNTIF(Fev!$B28:$AF28,Recap!N$82)</f>
        <v>0</v>
      </c>
      <c r="O103" s="17">
        <f>COUNTIF(Fev!$B28:$AF28,Recap!O$82)</f>
        <v>0</v>
      </c>
      <c r="P103" s="17">
        <f>COUNTIF(Fev!$B28:$AF28,Recap!P$82)</f>
        <v>0</v>
      </c>
      <c r="Q103" s="17">
        <f>COUNTIF(Fev!$B28:$AF28,Recap!Q$82)</f>
        <v>0</v>
      </c>
      <c r="R103" s="17">
        <f>COUNTIF(Fev!$B28:$AF28,Recap!R$82)</f>
        <v>0</v>
      </c>
      <c r="S103" s="17">
        <f>COUNTIF(Fev!$B28:$AF28,Recap!S$82)</f>
        <v>0</v>
      </c>
      <c r="T103" s="17">
        <f>COUNTIF(Fev!$B28:$AF28,Recap!T$82)</f>
        <v>0</v>
      </c>
      <c r="U103" s="18">
        <f>COUNTIF(Fev!$B28:$AF28,Recap!U$82)</f>
        <v>0</v>
      </c>
      <c r="V103" s="16">
        <f>COUNTIF(Mar!$B28:$AF28,Recap!V$82)</f>
        <v>0</v>
      </c>
      <c r="W103" s="17">
        <f>COUNTIF(Mar!$B28:$AF28,Recap!W$82)</f>
        <v>0</v>
      </c>
      <c r="X103" s="17">
        <f>COUNTIF(Mar!$B28:$AF28,Recap!X$82)</f>
        <v>0</v>
      </c>
      <c r="Y103" s="17">
        <f>COUNTIF(Mar!$B28:$AF28,Recap!Y$82)</f>
        <v>0</v>
      </c>
      <c r="Z103" s="17">
        <f>COUNTIF(Mar!$B28:$AF28,Recap!Z$82)</f>
        <v>0</v>
      </c>
      <c r="AA103" s="17">
        <f>COUNTIF(Mar!$B28:$AF28,Recap!AA$82)</f>
        <v>0</v>
      </c>
      <c r="AB103" s="17">
        <f>COUNTIF(Mar!$B28:$AF28,Recap!AB$82)</f>
        <v>0</v>
      </c>
      <c r="AC103" s="17">
        <f>COUNTIF(Mar!$B28:$AF28,Recap!AC$82)</f>
        <v>0</v>
      </c>
      <c r="AD103" s="17">
        <f>COUNTIF(Mar!$B28:$AF28,Recap!AD$82)</f>
        <v>0</v>
      </c>
      <c r="AE103" s="18">
        <f>COUNTIF(Mar!$B28:$AF28,Recap!AE$82)</f>
        <v>0</v>
      </c>
      <c r="AF103" s="16">
        <f>COUNTIF(Avr!$B28:$AF28,Recap!AF$82)</f>
        <v>0</v>
      </c>
      <c r="AG103" s="17">
        <f>COUNTIF(Avr!$B28:$AF28,Recap!AG$82)</f>
        <v>0</v>
      </c>
      <c r="AH103" s="17">
        <f>COUNTIF(Avr!$B28:$AF28,Recap!AH$82)</f>
        <v>0</v>
      </c>
      <c r="AI103" s="17">
        <f>COUNTIF(Avr!$B28:$AF28,Recap!AI$82)</f>
        <v>0</v>
      </c>
      <c r="AJ103" s="17">
        <f>COUNTIF(Avr!$B28:$AF28,Recap!AJ$82)</f>
        <v>0</v>
      </c>
      <c r="AK103" s="17">
        <f>COUNTIF(Avr!$B28:$AF28,Recap!AK$82)</f>
        <v>0</v>
      </c>
      <c r="AL103" s="17">
        <f>COUNTIF(Avr!$B28:$AF28,Recap!AL$82)</f>
        <v>0</v>
      </c>
      <c r="AM103" s="17">
        <f>COUNTIF(Avr!$B28:$AF28,Recap!AM$82)</f>
        <v>0</v>
      </c>
      <c r="AN103" s="17">
        <f>COUNTIF(Avr!$B28:$AF28,Recap!AN$82)</f>
        <v>0</v>
      </c>
      <c r="AO103" s="18">
        <f>COUNTIF(Avr!$B28:$AF28,Recap!AO$82)</f>
        <v>0</v>
      </c>
      <c r="AP103" s="16">
        <f>COUNTIF(Mai!$B28:$AF28,Recap!AP$82)</f>
        <v>0</v>
      </c>
      <c r="AQ103" s="17">
        <f>COUNTIF(Mai!$B28:$AF28,Recap!AQ$82)</f>
        <v>0</v>
      </c>
      <c r="AR103" s="17">
        <f>COUNTIF(Mai!$B28:$AF28,Recap!AR$82)</f>
        <v>0</v>
      </c>
      <c r="AS103" s="17">
        <f>COUNTIF(Mai!$B28:$AF28,Recap!AS$82)</f>
        <v>0</v>
      </c>
      <c r="AT103" s="17">
        <f>COUNTIF(Mai!$B28:$AF28,Recap!AT$82)</f>
        <v>0</v>
      </c>
      <c r="AU103" s="17">
        <f>COUNTIF(Mai!$B28:$AF28,Recap!AU$82)</f>
        <v>0</v>
      </c>
      <c r="AV103" s="17">
        <f>COUNTIF(Mai!$B28:$AF28,Recap!AV$82)</f>
        <v>0</v>
      </c>
      <c r="AW103" s="17">
        <f>COUNTIF(Mai!$B28:$AF28,Recap!AW$82)</f>
        <v>0</v>
      </c>
      <c r="AX103" s="17">
        <f>COUNTIF(Mai!$B28:$AF28,Recap!AX$82)</f>
        <v>0</v>
      </c>
      <c r="AY103" s="18">
        <f>COUNTIF(Mai!$B28:$AF28,Recap!AY$82)</f>
        <v>0</v>
      </c>
      <c r="AZ103" s="16">
        <f>COUNTIF(Jun!$B28:$AF28,Recap!AZ$82)</f>
        <v>0</v>
      </c>
      <c r="BA103" s="17">
        <f>COUNTIF(Jun!$B28:$AF28,Recap!BA$82)</f>
        <v>0</v>
      </c>
      <c r="BB103" s="17">
        <f>COUNTIF(Jun!$B28:$AF28,Recap!BB$82)</f>
        <v>0</v>
      </c>
      <c r="BC103" s="17">
        <f>COUNTIF(Jun!$B28:$AF28,Recap!BC$82)</f>
        <v>0</v>
      </c>
      <c r="BD103" s="17">
        <f>COUNTIF(Jun!$B28:$AF28,Recap!BD$82)</f>
        <v>0</v>
      </c>
      <c r="BE103" s="17">
        <f>COUNTIF(Jun!$B28:$AF28,Recap!BE$82)</f>
        <v>0</v>
      </c>
      <c r="BF103" s="17">
        <f>COUNTIF(Jun!$B28:$AF28,Recap!BF$82)</f>
        <v>0</v>
      </c>
      <c r="BG103" s="17">
        <f>COUNTIF(Jun!$B28:$AF28,Recap!BG$82)</f>
        <v>0</v>
      </c>
      <c r="BH103" s="17">
        <f>COUNTIF(Jun!$B28:$AF28,Recap!BH$82)</f>
        <v>0</v>
      </c>
      <c r="BI103" s="18">
        <f>COUNTIF(Jun!$B28:$AF28,Recap!BI$82)</f>
        <v>0</v>
      </c>
      <c r="BJ103" s="16">
        <f>COUNTIF(Jul!$B28:$AF28,Recap!BT$82)</f>
        <v>0</v>
      </c>
      <c r="BK103" s="17">
        <f>COUNTIF(Jul!$B28:$AF28,Recap!BU$82)</f>
        <v>0</v>
      </c>
      <c r="BL103" s="17">
        <f>COUNTIF(Jul!$B28:$AF28,Recap!BV$82)</f>
        <v>0</v>
      </c>
      <c r="BM103" s="17">
        <f>COUNTIF(Jul!$B28:$AF28,Recap!BW$82)</f>
        <v>0</v>
      </c>
      <c r="BN103" s="17">
        <f>COUNTIF(Jul!$B28:$AF28,Recap!BX$82)</f>
        <v>0</v>
      </c>
      <c r="BO103" s="17">
        <f>COUNTIF(Jul!$B28:$AF28,Recap!BY$82)</f>
        <v>0</v>
      </c>
      <c r="BP103" s="17">
        <f>COUNTIF(Jul!$B28:$AF28,Recap!BZ$82)</f>
        <v>0</v>
      </c>
      <c r="BQ103" s="17">
        <f>COUNTIF(Jul!$B28:$AF28,Recap!CA$82)</f>
        <v>0</v>
      </c>
      <c r="BR103" s="17">
        <f>COUNTIF(Jul!$B28:$AF28,Recap!CB$82)</f>
        <v>0</v>
      </c>
      <c r="BS103" s="18">
        <f>COUNTIF(Jul!$B28:$AF28,Recap!CC$82)</f>
        <v>0</v>
      </c>
      <c r="BT103" s="16">
        <f>COUNTIF(Aou!$B28:$AF28,Recap!CD$82)</f>
        <v>0</v>
      </c>
      <c r="BU103" s="17">
        <f>COUNTIF(Aou!$B28:$AF28,Recap!CE$82)</f>
        <v>0</v>
      </c>
      <c r="BV103" s="17">
        <f>COUNTIF(Aou!$B28:$AF28,Recap!CF$82)</f>
        <v>0</v>
      </c>
      <c r="BW103" s="17">
        <f>COUNTIF(Aou!$B28:$AF28,Recap!CG$82)</f>
        <v>0</v>
      </c>
      <c r="BX103" s="17">
        <f>COUNTIF(Aou!$B28:$AF28,Recap!CH$82)</f>
        <v>0</v>
      </c>
      <c r="BY103" s="17">
        <f>COUNTIF(Aou!$B28:$AF28,Recap!CI$82)</f>
        <v>0</v>
      </c>
      <c r="BZ103" s="17">
        <f>COUNTIF(Aou!$B28:$AF28,Recap!CJ$82)</f>
        <v>0</v>
      </c>
      <c r="CA103" s="17">
        <f>COUNTIF(Aou!$B28:$AF28,Recap!CK$82)</f>
        <v>0</v>
      </c>
      <c r="CB103" s="17">
        <f>COUNTIF(Aou!$B28:$AF28,Recap!CL$82)</f>
        <v>0</v>
      </c>
      <c r="CC103" s="18">
        <f>COUNTIF(Aou!$B28:$AF28,Recap!CM$82)</f>
        <v>0</v>
      </c>
      <c r="CD103" s="16">
        <f>COUNTIF(Sep!$B28:$AF28,Recap!CN$82)</f>
        <v>0</v>
      </c>
      <c r="CE103" s="17">
        <f>COUNTIF(Sep!$B28:$AF28,Recap!CO$82)</f>
        <v>0</v>
      </c>
      <c r="CF103" s="17">
        <f>COUNTIF(Sep!$B28:$AF28,Recap!CP$82)</f>
        <v>0</v>
      </c>
      <c r="CG103" s="17">
        <f>COUNTIF(Sep!$B28:$AF28,Recap!CQ$82)</f>
        <v>0</v>
      </c>
      <c r="CH103" s="17">
        <f>COUNTIF(Sep!$B28:$AF28,Recap!CR$82)</f>
        <v>0</v>
      </c>
      <c r="CI103" s="17">
        <f>COUNTIF(Sep!$B28:$AF28,Recap!CS$82)</f>
        <v>0</v>
      </c>
      <c r="CJ103" s="17">
        <f>COUNTIF(Sep!$B28:$AF28,Recap!CT$82)</f>
        <v>0</v>
      </c>
      <c r="CK103" s="17">
        <f>COUNTIF(Sep!$B28:$AF28,Recap!CU$82)</f>
        <v>0</v>
      </c>
      <c r="CL103" s="17">
        <f>COUNTIF(Sep!$B28:$AF28,Recap!CV$82)</f>
        <v>0</v>
      </c>
      <c r="CM103" s="18">
        <f>COUNTIF(Sep!$B28:$AF28,Recap!CW$82)</f>
        <v>0</v>
      </c>
      <c r="CN103" s="16">
        <f>COUNTIF(Oct!$B28:$AF28,Recap!CX$82)</f>
        <v>0</v>
      </c>
      <c r="CO103" s="17">
        <f>COUNTIF(Oct!$B28:$AF28,Recap!CY$82)</f>
        <v>0</v>
      </c>
      <c r="CP103" s="17">
        <f>COUNTIF(Oct!$B28:$AF28,Recap!CZ$82)</f>
        <v>0</v>
      </c>
      <c r="CQ103" s="17">
        <f>COUNTIF(Oct!$B28:$AF28,Recap!DA$82)</f>
        <v>0</v>
      </c>
      <c r="CR103" s="17">
        <f>COUNTIF(Oct!$B28:$AF28,Recap!DB$82)</f>
        <v>0</v>
      </c>
      <c r="CS103" s="17">
        <f>COUNTIF(Oct!$B28:$AF28,Recap!DC$82)</f>
        <v>0</v>
      </c>
      <c r="CT103" s="17">
        <f>COUNTIF(Oct!$B28:$AF28,Recap!DD$82)</f>
        <v>0</v>
      </c>
      <c r="CU103" s="17">
        <f>COUNTIF(Oct!$B28:$AF28,Recap!DE$82)</f>
        <v>0</v>
      </c>
      <c r="CV103" s="17">
        <f>COUNTIF(Oct!$B28:$AF28,Recap!DF$82)</f>
        <v>0</v>
      </c>
      <c r="CW103" s="18">
        <f>COUNTIF(Oct!$B28:$AF28,Recap!DG$82)</f>
        <v>0</v>
      </c>
      <c r="CX103" s="16">
        <f>COUNTIF(Nov!$B28:$AF28,Recap!DH$82)</f>
        <v>0</v>
      </c>
      <c r="CY103" s="17">
        <f>COUNTIF(Nov!$B28:$AF28,Recap!DI$82)</f>
        <v>0</v>
      </c>
      <c r="CZ103" s="17">
        <f>COUNTIF(Nov!$B28:$AF28,Recap!DJ$82)</f>
        <v>0</v>
      </c>
      <c r="DA103" s="17">
        <f>COUNTIF(Nov!$B28:$AF28,Recap!DK$82)</f>
        <v>0</v>
      </c>
      <c r="DB103" s="17">
        <f>COUNTIF(Nov!$B28:$AF28,Recap!DL$82)</f>
        <v>0</v>
      </c>
      <c r="DC103" s="17">
        <f>COUNTIF(Nov!$B28:$AF28,Recap!DM$82)</f>
        <v>0</v>
      </c>
      <c r="DD103" s="17">
        <f>COUNTIF(Nov!$B28:$AF28,Recap!DN$82)</f>
        <v>0</v>
      </c>
      <c r="DE103" s="17">
        <f>COUNTIF(Nov!$B28:$AF28,Recap!DO$82)</f>
        <v>0</v>
      </c>
      <c r="DF103" s="17">
        <f>COUNTIF(Nov!$B28:$AF28,Recap!DP$82)</f>
        <v>0</v>
      </c>
      <c r="DG103" s="18">
        <f>COUNTIF(Nov!$B28:$AF28,Recap!DQ$82)</f>
        <v>0</v>
      </c>
      <c r="DH103" s="16">
        <f>COUNTIF(Dec!$B28:$AF28,Recap!DR$82)</f>
        <v>0</v>
      </c>
      <c r="DI103" s="17">
        <f>COUNTIF(Dec!$B28:$AF28,Recap!DS$82)</f>
        <v>0</v>
      </c>
      <c r="DJ103" s="17">
        <f>COUNTIF(Dec!$B28:$AF28,Recap!DT$82)</f>
        <v>0</v>
      </c>
      <c r="DK103" s="17">
        <f>COUNTIF(Dec!$B28:$AF28,Recap!DU$82)</f>
        <v>0</v>
      </c>
      <c r="DL103" s="17">
        <f>COUNTIF(Dec!$B28:$AF28,Recap!DV$82)</f>
        <v>0</v>
      </c>
      <c r="DM103" s="17">
        <f>COUNTIF(Dec!$B28:$AF28,Recap!DW$82)</f>
        <v>0</v>
      </c>
      <c r="DN103" s="17">
        <f>COUNTIF(Dec!$B28:$AF28,Recap!DX$82)</f>
        <v>0</v>
      </c>
      <c r="DO103" s="17">
        <f>COUNTIF(Dec!$B28:$AF28,Recap!DY$82)</f>
        <v>0</v>
      </c>
      <c r="DP103" s="17">
        <f>COUNTIF(Dec!$B28:$AF28,Recap!DZ$82)</f>
        <v>0</v>
      </c>
      <c r="DQ103" s="18">
        <f>COUNTIF(Dec!$B28:$AF28,Recap!EA$82)</f>
        <v>0</v>
      </c>
      <c r="DR103" s="16">
        <f>COUNTIF('Jan (2)'!B28:AF28,Recap!DR$82)</f>
        <v>0</v>
      </c>
      <c r="DS103" s="17">
        <f>COUNTIF('Jan (2)'!C28:AG28,Recap!DS$82)</f>
        <v>0</v>
      </c>
      <c r="DT103" s="17">
        <f>COUNTIF('Jan (2)'!D28:AH28,Recap!DT$82)</f>
        <v>0</v>
      </c>
      <c r="DU103" s="17">
        <f>COUNTIF('Jan (2)'!E28:AI28,Recap!DU$82)</f>
        <v>0</v>
      </c>
      <c r="DV103" s="17">
        <f>COUNTIF('Jan (2)'!F28:AJ28,Recap!DV$82)</f>
        <v>0</v>
      </c>
      <c r="DW103" s="17">
        <f>COUNTIF('Jan (2)'!G28:AK28,Recap!DW$82)</f>
        <v>0</v>
      </c>
      <c r="DX103" s="17">
        <f>COUNTIF('Jan (2)'!H28:AL28,Recap!DX$82)</f>
        <v>0</v>
      </c>
      <c r="DY103" s="17">
        <f>COUNTIF('Jan (2)'!I28:AM28,Recap!DY$82)</f>
        <v>0</v>
      </c>
      <c r="DZ103" s="17">
        <f>COUNTIF('Jan (2)'!J28:AN28,Recap!DZ$82)</f>
        <v>0</v>
      </c>
      <c r="EA103" s="18">
        <f>COUNTIF('Jan (2)'!K28:AO28,Recap!EA$82)</f>
        <v>0</v>
      </c>
      <c r="EB103" s="16">
        <f t="shared" ref="EB103:EK112" si="2">SomAff</f>
        <v>0</v>
      </c>
      <c r="EC103" s="17">
        <f t="shared" si="2"/>
        <v>0</v>
      </c>
      <c r="ED103" s="17">
        <f t="shared" si="2"/>
        <v>0</v>
      </c>
      <c r="EE103" s="17">
        <f t="shared" si="2"/>
        <v>0</v>
      </c>
      <c r="EF103" s="17">
        <f t="shared" si="2"/>
        <v>0</v>
      </c>
      <c r="EG103" s="17">
        <f t="shared" si="2"/>
        <v>0</v>
      </c>
      <c r="EH103" s="17">
        <f t="shared" si="2"/>
        <v>0</v>
      </c>
      <c r="EI103" s="17">
        <f t="shared" si="2"/>
        <v>0</v>
      </c>
      <c r="EJ103" s="17">
        <f t="shared" si="2"/>
        <v>0</v>
      </c>
      <c r="EK103" s="18">
        <f t="shared" si="2"/>
        <v>0</v>
      </c>
    </row>
    <row r="104" spans="1:141" x14ac:dyDescent="0.25">
      <c r="A104" t="s">
        <v>4</v>
      </c>
      <c r="B104" s="16">
        <f>COUNTIF(Jan!$B29:$AF29,Recap!B$82)</f>
        <v>0</v>
      </c>
      <c r="C104" s="17">
        <f>COUNTIF(Jan!$B29:$AF29,Recap!C$82)</f>
        <v>20</v>
      </c>
      <c r="D104" s="17">
        <f>COUNTIF(Jan!$B29:$AF29,Recap!D$82)</f>
        <v>0</v>
      </c>
      <c r="E104" s="17">
        <f>COUNTIF(Jan!$B29:$AF29,Recap!E$82)</f>
        <v>0</v>
      </c>
      <c r="F104" s="17">
        <f>COUNTIF(Jan!$B29:$AF29,Recap!F$82)</f>
        <v>0</v>
      </c>
      <c r="G104" s="17">
        <f>COUNTIF(Jan!$B29:$AF29,Recap!G$82)</f>
        <v>0</v>
      </c>
      <c r="H104" s="17">
        <f>COUNTIF(Jan!$B29:$AF29,Recap!H$82)</f>
        <v>0</v>
      </c>
      <c r="I104" s="17">
        <f>COUNTIF(Jan!$B29:$AF29,Recap!I$82)</f>
        <v>0</v>
      </c>
      <c r="J104" s="17">
        <f>COUNTIF(Jan!$B29:$AF29,Recap!J$82)</f>
        <v>0</v>
      </c>
      <c r="K104" s="18">
        <f>COUNTIF(Jan!$B29:$AF29,Recap!K$82)</f>
        <v>0</v>
      </c>
      <c r="L104" s="16">
        <f>COUNTIF(Fev!$B29:$AF29,Recap!L$82)</f>
        <v>0</v>
      </c>
      <c r="M104" s="17">
        <f>COUNTIF(Fev!$B29:$AF29,Recap!M$82)</f>
        <v>13</v>
      </c>
      <c r="N104" s="17">
        <f>COUNTIF(Fev!$B29:$AF29,Recap!N$82)</f>
        <v>0</v>
      </c>
      <c r="O104" s="17">
        <f>COUNTIF(Fev!$B29:$AF29,Recap!O$82)</f>
        <v>0</v>
      </c>
      <c r="P104" s="17">
        <f>COUNTIF(Fev!$B29:$AF29,Recap!P$82)</f>
        <v>0</v>
      </c>
      <c r="Q104" s="17">
        <f>COUNTIF(Fev!$B29:$AF29,Recap!Q$82)</f>
        <v>0</v>
      </c>
      <c r="R104" s="17">
        <f>COUNTIF(Fev!$B29:$AF29,Recap!R$82)</f>
        <v>0</v>
      </c>
      <c r="S104" s="17">
        <f>COUNTIF(Fev!$B29:$AF29,Recap!S$82)</f>
        <v>0</v>
      </c>
      <c r="T104" s="17">
        <f>COUNTIF(Fev!$B29:$AF29,Recap!T$82)</f>
        <v>0</v>
      </c>
      <c r="U104" s="18">
        <f>COUNTIF(Fev!$B29:$AF29,Recap!U$82)</f>
        <v>0</v>
      </c>
      <c r="V104" s="16">
        <f>COUNTIF(Mar!$B29:$AF29,Recap!V$82)</f>
        <v>0</v>
      </c>
      <c r="W104" s="17">
        <f>COUNTIF(Mar!$B29:$AF29,Recap!W$82)</f>
        <v>0</v>
      </c>
      <c r="X104" s="17">
        <f>COUNTIF(Mar!$B29:$AF29,Recap!X$82)</f>
        <v>0</v>
      </c>
      <c r="Y104" s="17">
        <f>COUNTIF(Mar!$B29:$AF29,Recap!Y$82)</f>
        <v>0</v>
      </c>
      <c r="Z104" s="17">
        <f>COUNTIF(Mar!$B29:$AF29,Recap!Z$82)</f>
        <v>0</v>
      </c>
      <c r="AA104" s="17">
        <f>COUNTIF(Mar!$B29:$AF29,Recap!AA$82)</f>
        <v>0</v>
      </c>
      <c r="AB104" s="17">
        <f>COUNTIF(Mar!$B29:$AF29,Recap!AB$82)</f>
        <v>0</v>
      </c>
      <c r="AC104" s="17">
        <f>COUNTIF(Mar!$B29:$AF29,Recap!AC$82)</f>
        <v>0</v>
      </c>
      <c r="AD104" s="17">
        <f>COUNTIF(Mar!$B29:$AF29,Recap!AD$82)</f>
        <v>0</v>
      </c>
      <c r="AE104" s="18">
        <f>COUNTIF(Mar!$B29:$AF29,Recap!AE$82)</f>
        <v>0</v>
      </c>
      <c r="AF104" s="16">
        <f>COUNTIF(Avr!$B29:$AF29,Recap!AF$82)</f>
        <v>0</v>
      </c>
      <c r="AG104" s="17">
        <f>COUNTIF(Avr!$B29:$AF29,Recap!AG$82)</f>
        <v>0</v>
      </c>
      <c r="AH104" s="17">
        <f>COUNTIF(Avr!$B29:$AF29,Recap!AH$82)</f>
        <v>0</v>
      </c>
      <c r="AI104" s="17">
        <f>COUNTIF(Avr!$B29:$AF29,Recap!AI$82)</f>
        <v>0</v>
      </c>
      <c r="AJ104" s="17">
        <f>COUNTIF(Avr!$B29:$AF29,Recap!AJ$82)</f>
        <v>0</v>
      </c>
      <c r="AK104" s="17">
        <f>COUNTIF(Avr!$B29:$AF29,Recap!AK$82)</f>
        <v>0</v>
      </c>
      <c r="AL104" s="17">
        <f>COUNTIF(Avr!$B29:$AF29,Recap!AL$82)</f>
        <v>0</v>
      </c>
      <c r="AM104" s="17">
        <f>COUNTIF(Avr!$B29:$AF29,Recap!AM$82)</f>
        <v>0</v>
      </c>
      <c r="AN104" s="17">
        <f>COUNTIF(Avr!$B29:$AF29,Recap!AN$82)</f>
        <v>0</v>
      </c>
      <c r="AO104" s="18">
        <f>COUNTIF(Avr!$B29:$AF29,Recap!AO$82)</f>
        <v>0</v>
      </c>
      <c r="AP104" s="16">
        <f>COUNTIF(Mai!$B29:$AF29,Recap!AP$82)</f>
        <v>0</v>
      </c>
      <c r="AQ104" s="17">
        <f>COUNTIF(Mai!$B29:$AF29,Recap!AQ$82)</f>
        <v>0</v>
      </c>
      <c r="AR104" s="17">
        <f>COUNTIF(Mai!$B29:$AF29,Recap!AR$82)</f>
        <v>0</v>
      </c>
      <c r="AS104" s="17">
        <f>COUNTIF(Mai!$B29:$AF29,Recap!AS$82)</f>
        <v>0</v>
      </c>
      <c r="AT104" s="17">
        <f>COUNTIF(Mai!$B29:$AF29,Recap!AT$82)</f>
        <v>0</v>
      </c>
      <c r="AU104" s="17">
        <f>COUNTIF(Mai!$B29:$AF29,Recap!AU$82)</f>
        <v>0</v>
      </c>
      <c r="AV104" s="17">
        <f>COUNTIF(Mai!$B29:$AF29,Recap!AV$82)</f>
        <v>0</v>
      </c>
      <c r="AW104" s="17">
        <f>COUNTIF(Mai!$B29:$AF29,Recap!AW$82)</f>
        <v>0</v>
      </c>
      <c r="AX104" s="17">
        <f>COUNTIF(Mai!$B29:$AF29,Recap!AX$82)</f>
        <v>0</v>
      </c>
      <c r="AY104" s="18">
        <f>COUNTIF(Mai!$B29:$AF29,Recap!AY$82)</f>
        <v>0</v>
      </c>
      <c r="AZ104" s="16">
        <f>COUNTIF(Jun!$B29:$AF29,Recap!AZ$82)</f>
        <v>0</v>
      </c>
      <c r="BA104" s="17">
        <f>COUNTIF(Jun!$B29:$AF29,Recap!BA$82)</f>
        <v>0</v>
      </c>
      <c r="BB104" s="17">
        <f>COUNTIF(Jun!$B29:$AF29,Recap!BB$82)</f>
        <v>0</v>
      </c>
      <c r="BC104" s="17">
        <f>COUNTIF(Jun!$B29:$AF29,Recap!BC$82)</f>
        <v>0</v>
      </c>
      <c r="BD104" s="17">
        <f>COUNTIF(Jun!$B29:$AF29,Recap!BD$82)</f>
        <v>0</v>
      </c>
      <c r="BE104" s="17">
        <f>COUNTIF(Jun!$B29:$AF29,Recap!BE$82)</f>
        <v>0</v>
      </c>
      <c r="BF104" s="17">
        <f>COUNTIF(Jun!$B29:$AF29,Recap!BF$82)</f>
        <v>0</v>
      </c>
      <c r="BG104" s="17">
        <f>COUNTIF(Jun!$B29:$AF29,Recap!BG$82)</f>
        <v>0</v>
      </c>
      <c r="BH104" s="17">
        <f>COUNTIF(Jun!$B29:$AF29,Recap!BH$82)</f>
        <v>0</v>
      </c>
      <c r="BI104" s="18">
        <f>COUNTIF(Jun!$B29:$AF29,Recap!BI$82)</f>
        <v>0</v>
      </c>
      <c r="BJ104" s="16">
        <f>COUNTIF(Jul!$B29:$AF29,Recap!BT$82)</f>
        <v>0</v>
      </c>
      <c r="BK104" s="17">
        <f>COUNTIF(Jul!$B29:$AF29,Recap!BU$82)</f>
        <v>0</v>
      </c>
      <c r="BL104" s="17">
        <f>COUNTIF(Jul!$B29:$AF29,Recap!BV$82)</f>
        <v>0</v>
      </c>
      <c r="BM104" s="17">
        <f>COUNTIF(Jul!$B29:$AF29,Recap!BW$82)</f>
        <v>0</v>
      </c>
      <c r="BN104" s="17">
        <f>COUNTIF(Jul!$B29:$AF29,Recap!BX$82)</f>
        <v>0</v>
      </c>
      <c r="BO104" s="17">
        <f>COUNTIF(Jul!$B29:$AF29,Recap!BY$82)</f>
        <v>0</v>
      </c>
      <c r="BP104" s="17">
        <f>COUNTIF(Jul!$B29:$AF29,Recap!BZ$82)</f>
        <v>0</v>
      </c>
      <c r="BQ104" s="17">
        <f>COUNTIF(Jul!$B29:$AF29,Recap!CA$82)</f>
        <v>0</v>
      </c>
      <c r="BR104" s="17">
        <f>COUNTIF(Jul!$B29:$AF29,Recap!CB$82)</f>
        <v>0</v>
      </c>
      <c r="BS104" s="18">
        <f>COUNTIF(Jul!$B29:$AF29,Recap!CC$82)</f>
        <v>0</v>
      </c>
      <c r="BT104" s="16">
        <f>COUNTIF(Aou!$B29:$AF29,Recap!CD$82)</f>
        <v>0</v>
      </c>
      <c r="BU104" s="17">
        <f>COUNTIF(Aou!$B29:$AF29,Recap!CE$82)</f>
        <v>0</v>
      </c>
      <c r="BV104" s="17">
        <f>COUNTIF(Aou!$B29:$AF29,Recap!CF$82)</f>
        <v>0</v>
      </c>
      <c r="BW104" s="17">
        <f>COUNTIF(Aou!$B29:$AF29,Recap!CG$82)</f>
        <v>0</v>
      </c>
      <c r="BX104" s="17">
        <f>COUNTIF(Aou!$B29:$AF29,Recap!CH$82)</f>
        <v>0</v>
      </c>
      <c r="BY104" s="17">
        <f>COUNTIF(Aou!$B29:$AF29,Recap!CI$82)</f>
        <v>0</v>
      </c>
      <c r="BZ104" s="17">
        <f>COUNTIF(Aou!$B29:$AF29,Recap!CJ$82)</f>
        <v>0</v>
      </c>
      <c r="CA104" s="17">
        <f>COUNTIF(Aou!$B29:$AF29,Recap!CK$82)</f>
        <v>0</v>
      </c>
      <c r="CB104" s="17">
        <f>COUNTIF(Aou!$B29:$AF29,Recap!CL$82)</f>
        <v>0</v>
      </c>
      <c r="CC104" s="18">
        <f>COUNTIF(Aou!$B29:$AF29,Recap!CM$82)</f>
        <v>0</v>
      </c>
      <c r="CD104" s="16">
        <f>COUNTIF(Sep!$B29:$AF29,Recap!CN$82)</f>
        <v>0</v>
      </c>
      <c r="CE104" s="17">
        <f>COUNTIF(Sep!$B29:$AF29,Recap!CO$82)</f>
        <v>0</v>
      </c>
      <c r="CF104" s="17">
        <f>COUNTIF(Sep!$B29:$AF29,Recap!CP$82)</f>
        <v>0</v>
      </c>
      <c r="CG104" s="17">
        <f>COUNTIF(Sep!$B29:$AF29,Recap!CQ$82)</f>
        <v>0</v>
      </c>
      <c r="CH104" s="17">
        <f>COUNTIF(Sep!$B29:$AF29,Recap!CR$82)</f>
        <v>0</v>
      </c>
      <c r="CI104" s="17">
        <f>COUNTIF(Sep!$B29:$AF29,Recap!CS$82)</f>
        <v>0</v>
      </c>
      <c r="CJ104" s="17">
        <f>COUNTIF(Sep!$B29:$AF29,Recap!CT$82)</f>
        <v>0</v>
      </c>
      <c r="CK104" s="17">
        <f>COUNTIF(Sep!$B29:$AF29,Recap!CU$82)</f>
        <v>0</v>
      </c>
      <c r="CL104" s="17">
        <f>COUNTIF(Sep!$B29:$AF29,Recap!CV$82)</f>
        <v>0</v>
      </c>
      <c r="CM104" s="18">
        <f>COUNTIF(Sep!$B29:$AF29,Recap!CW$82)</f>
        <v>0</v>
      </c>
      <c r="CN104" s="16">
        <f>COUNTIF(Oct!$B29:$AF29,Recap!CX$82)</f>
        <v>0</v>
      </c>
      <c r="CO104" s="17">
        <f>COUNTIF(Oct!$B29:$AF29,Recap!CY$82)</f>
        <v>0</v>
      </c>
      <c r="CP104" s="17">
        <f>COUNTIF(Oct!$B29:$AF29,Recap!CZ$82)</f>
        <v>0</v>
      </c>
      <c r="CQ104" s="17">
        <f>COUNTIF(Oct!$B29:$AF29,Recap!DA$82)</f>
        <v>0</v>
      </c>
      <c r="CR104" s="17">
        <f>COUNTIF(Oct!$B29:$AF29,Recap!DB$82)</f>
        <v>0</v>
      </c>
      <c r="CS104" s="17">
        <f>COUNTIF(Oct!$B29:$AF29,Recap!DC$82)</f>
        <v>0</v>
      </c>
      <c r="CT104" s="17">
        <f>COUNTIF(Oct!$B29:$AF29,Recap!DD$82)</f>
        <v>0</v>
      </c>
      <c r="CU104" s="17">
        <f>COUNTIF(Oct!$B29:$AF29,Recap!DE$82)</f>
        <v>0</v>
      </c>
      <c r="CV104" s="17">
        <f>COUNTIF(Oct!$B29:$AF29,Recap!DF$82)</f>
        <v>0</v>
      </c>
      <c r="CW104" s="18">
        <f>COUNTIF(Oct!$B29:$AF29,Recap!DG$82)</f>
        <v>0</v>
      </c>
      <c r="CX104" s="16">
        <f>COUNTIF(Nov!$B29:$AF29,Recap!DH$82)</f>
        <v>0</v>
      </c>
      <c r="CY104" s="17">
        <f>COUNTIF(Nov!$B29:$AF29,Recap!DI$82)</f>
        <v>0</v>
      </c>
      <c r="CZ104" s="17">
        <f>COUNTIF(Nov!$B29:$AF29,Recap!DJ$82)</f>
        <v>0</v>
      </c>
      <c r="DA104" s="17">
        <f>COUNTIF(Nov!$B29:$AF29,Recap!DK$82)</f>
        <v>0</v>
      </c>
      <c r="DB104" s="17">
        <f>COUNTIF(Nov!$B29:$AF29,Recap!DL$82)</f>
        <v>0</v>
      </c>
      <c r="DC104" s="17">
        <f>COUNTIF(Nov!$B29:$AF29,Recap!DM$82)</f>
        <v>0</v>
      </c>
      <c r="DD104" s="17">
        <f>COUNTIF(Nov!$B29:$AF29,Recap!DN$82)</f>
        <v>0</v>
      </c>
      <c r="DE104" s="17">
        <f>COUNTIF(Nov!$B29:$AF29,Recap!DO$82)</f>
        <v>0</v>
      </c>
      <c r="DF104" s="17">
        <f>COUNTIF(Nov!$B29:$AF29,Recap!DP$82)</f>
        <v>0</v>
      </c>
      <c r="DG104" s="18">
        <f>COUNTIF(Nov!$B29:$AF29,Recap!DQ$82)</f>
        <v>0</v>
      </c>
      <c r="DH104" s="16">
        <f>COUNTIF(Dec!$B29:$AF29,Recap!DR$82)</f>
        <v>0</v>
      </c>
      <c r="DI104" s="17">
        <f>COUNTIF(Dec!$B29:$AF29,Recap!DS$82)</f>
        <v>0</v>
      </c>
      <c r="DJ104" s="17">
        <f>COUNTIF(Dec!$B29:$AF29,Recap!DT$82)</f>
        <v>0</v>
      </c>
      <c r="DK104" s="17">
        <f>COUNTIF(Dec!$B29:$AF29,Recap!DU$82)</f>
        <v>0</v>
      </c>
      <c r="DL104" s="17">
        <f>COUNTIF(Dec!$B29:$AF29,Recap!DV$82)</f>
        <v>0</v>
      </c>
      <c r="DM104" s="17">
        <f>COUNTIF(Dec!$B29:$AF29,Recap!DW$82)</f>
        <v>0</v>
      </c>
      <c r="DN104" s="17">
        <f>COUNTIF(Dec!$B29:$AF29,Recap!DX$82)</f>
        <v>0</v>
      </c>
      <c r="DO104" s="17">
        <f>COUNTIF(Dec!$B29:$AF29,Recap!DY$82)</f>
        <v>0</v>
      </c>
      <c r="DP104" s="17">
        <f>COUNTIF(Dec!$B29:$AF29,Recap!DZ$82)</f>
        <v>0</v>
      </c>
      <c r="DQ104" s="18">
        <f>COUNTIF(Dec!$B29:$AF29,Recap!EA$82)</f>
        <v>0</v>
      </c>
      <c r="DR104" s="16">
        <f>COUNTIF('Jan (2)'!B29:AF29,Recap!DR$82)</f>
        <v>0</v>
      </c>
      <c r="DS104" s="17">
        <f>COUNTIF('Jan (2)'!C29:AG29,Recap!DS$82)</f>
        <v>0</v>
      </c>
      <c r="DT104" s="17">
        <f>COUNTIF('Jan (2)'!D29:AH29,Recap!DT$82)</f>
        <v>0</v>
      </c>
      <c r="DU104" s="17">
        <f>COUNTIF('Jan (2)'!E29:AI29,Recap!DU$82)</f>
        <v>0</v>
      </c>
      <c r="DV104" s="17">
        <f>COUNTIF('Jan (2)'!F29:AJ29,Recap!DV$82)</f>
        <v>0</v>
      </c>
      <c r="DW104" s="17">
        <f>COUNTIF('Jan (2)'!G29:AK29,Recap!DW$82)</f>
        <v>0</v>
      </c>
      <c r="DX104" s="17">
        <f>COUNTIF('Jan (2)'!H29:AL29,Recap!DX$82)</f>
        <v>0</v>
      </c>
      <c r="DY104" s="17">
        <f>COUNTIF('Jan (2)'!I29:AM29,Recap!DY$82)</f>
        <v>0</v>
      </c>
      <c r="DZ104" s="17">
        <f>COUNTIF('Jan (2)'!J29:AN29,Recap!DZ$82)</f>
        <v>0</v>
      </c>
      <c r="EA104" s="18">
        <f>COUNTIF('Jan (2)'!K29:AO29,Recap!EA$82)</f>
        <v>0</v>
      </c>
      <c r="EB104" s="16">
        <f t="shared" si="2"/>
        <v>0</v>
      </c>
      <c r="EC104" s="17">
        <f t="shared" si="2"/>
        <v>33</v>
      </c>
      <c r="ED104" s="17">
        <f t="shared" si="2"/>
        <v>0</v>
      </c>
      <c r="EE104" s="17">
        <f t="shared" si="2"/>
        <v>0</v>
      </c>
      <c r="EF104" s="17">
        <f t="shared" si="2"/>
        <v>0</v>
      </c>
      <c r="EG104" s="17">
        <f t="shared" si="2"/>
        <v>0</v>
      </c>
      <c r="EH104" s="17">
        <f t="shared" si="2"/>
        <v>0</v>
      </c>
      <c r="EI104" s="17">
        <f t="shared" si="2"/>
        <v>0</v>
      </c>
      <c r="EJ104" s="17">
        <f t="shared" si="2"/>
        <v>0</v>
      </c>
      <c r="EK104" s="18">
        <f t="shared" si="2"/>
        <v>0</v>
      </c>
    </row>
    <row r="105" spans="1:141" hidden="1" x14ac:dyDescent="0.25">
      <c r="B105" s="16">
        <f>COUNTIF(Jan!$B30:$AF30,Recap!B$82)</f>
        <v>0</v>
      </c>
      <c r="C105" s="17">
        <f>COUNTIF(Jan!$B30:$AF30,Recap!C$82)</f>
        <v>0</v>
      </c>
      <c r="D105" s="17">
        <f>COUNTIF(Jan!$B30:$AF30,Recap!D$82)</f>
        <v>0</v>
      </c>
      <c r="E105" s="17">
        <f>COUNTIF(Jan!$B30:$AF30,Recap!E$82)</f>
        <v>0</v>
      </c>
      <c r="F105" s="17">
        <f>COUNTIF(Jan!$B30:$AF30,Recap!F$82)</f>
        <v>0</v>
      </c>
      <c r="G105" s="17">
        <f>COUNTIF(Jan!$B30:$AF30,Recap!G$82)</f>
        <v>0</v>
      </c>
      <c r="H105" s="17">
        <f>COUNTIF(Jan!$B30:$AF30,Recap!H$82)</f>
        <v>0</v>
      </c>
      <c r="I105" s="17">
        <f>COUNTIF(Jan!$B30:$AF30,Recap!I$82)</f>
        <v>0</v>
      </c>
      <c r="J105" s="17">
        <f>COUNTIF(Jan!$B30:$AF30,Recap!J$82)</f>
        <v>0</v>
      </c>
      <c r="K105" s="18">
        <f>COUNTIF(Jan!$B30:$AF30,Recap!K$82)</f>
        <v>0</v>
      </c>
      <c r="L105" s="16">
        <f>COUNTIF(Fev!$B30:$AF30,Recap!L$82)</f>
        <v>0</v>
      </c>
      <c r="M105" s="17">
        <f>COUNTIF(Fev!$B30:$AF30,Recap!M$82)</f>
        <v>0</v>
      </c>
      <c r="N105" s="17">
        <f>COUNTIF(Fev!$B30:$AF30,Recap!N$82)</f>
        <v>0</v>
      </c>
      <c r="O105" s="17">
        <f>COUNTIF(Fev!$B30:$AF30,Recap!O$82)</f>
        <v>0</v>
      </c>
      <c r="P105" s="17">
        <f>COUNTIF(Fev!$B30:$AF30,Recap!P$82)</f>
        <v>0</v>
      </c>
      <c r="Q105" s="17">
        <f>COUNTIF(Fev!$B30:$AF30,Recap!Q$82)</f>
        <v>0</v>
      </c>
      <c r="R105" s="17">
        <f>COUNTIF(Fev!$B30:$AF30,Recap!R$82)</f>
        <v>0</v>
      </c>
      <c r="S105" s="17">
        <f>COUNTIF(Fev!$B30:$AF30,Recap!S$82)</f>
        <v>0</v>
      </c>
      <c r="T105" s="17">
        <f>COUNTIF(Fev!$B30:$AF30,Recap!T$82)</f>
        <v>0</v>
      </c>
      <c r="U105" s="18">
        <f>COUNTIF(Fev!$B30:$AF30,Recap!U$82)</f>
        <v>0</v>
      </c>
      <c r="V105" s="16">
        <f>COUNTIF(Mar!$B30:$AF30,Recap!V$82)</f>
        <v>0</v>
      </c>
      <c r="W105" s="17">
        <f>COUNTIF(Mar!$B30:$AF30,Recap!W$82)</f>
        <v>0</v>
      </c>
      <c r="X105" s="17">
        <f>COUNTIF(Mar!$B30:$AF30,Recap!X$82)</f>
        <v>0</v>
      </c>
      <c r="Y105" s="17">
        <f>COUNTIF(Mar!$B30:$AF30,Recap!Y$82)</f>
        <v>0</v>
      </c>
      <c r="Z105" s="17">
        <f>COUNTIF(Mar!$B30:$AF30,Recap!Z$82)</f>
        <v>0</v>
      </c>
      <c r="AA105" s="17">
        <f>COUNTIF(Mar!$B30:$AF30,Recap!AA$82)</f>
        <v>0</v>
      </c>
      <c r="AB105" s="17">
        <f>COUNTIF(Mar!$B30:$AF30,Recap!AB$82)</f>
        <v>0</v>
      </c>
      <c r="AC105" s="17">
        <f>COUNTIF(Mar!$B30:$AF30,Recap!AC$82)</f>
        <v>0</v>
      </c>
      <c r="AD105" s="17">
        <f>COUNTIF(Mar!$B30:$AF30,Recap!AD$82)</f>
        <v>0</v>
      </c>
      <c r="AE105" s="18">
        <f>COUNTIF(Mar!$B30:$AF30,Recap!AE$82)</f>
        <v>0</v>
      </c>
      <c r="AF105" s="16">
        <f>COUNTIF(Avr!$B30:$AF30,Recap!AF$82)</f>
        <v>0</v>
      </c>
      <c r="AG105" s="17">
        <f>COUNTIF(Avr!$B30:$AF30,Recap!AG$82)</f>
        <v>0</v>
      </c>
      <c r="AH105" s="17">
        <f>COUNTIF(Avr!$B30:$AF30,Recap!AH$82)</f>
        <v>0</v>
      </c>
      <c r="AI105" s="17">
        <f>COUNTIF(Avr!$B30:$AF30,Recap!AI$82)</f>
        <v>0</v>
      </c>
      <c r="AJ105" s="17">
        <f>COUNTIF(Avr!$B30:$AF30,Recap!AJ$82)</f>
        <v>0</v>
      </c>
      <c r="AK105" s="17">
        <f>COUNTIF(Avr!$B30:$AF30,Recap!AK$82)</f>
        <v>0</v>
      </c>
      <c r="AL105" s="17">
        <f>COUNTIF(Avr!$B30:$AF30,Recap!AL$82)</f>
        <v>0</v>
      </c>
      <c r="AM105" s="17">
        <f>COUNTIF(Avr!$B30:$AF30,Recap!AM$82)</f>
        <v>0</v>
      </c>
      <c r="AN105" s="17">
        <f>COUNTIF(Avr!$B30:$AF30,Recap!AN$82)</f>
        <v>0</v>
      </c>
      <c r="AO105" s="18">
        <f>COUNTIF(Avr!$B30:$AF30,Recap!AO$82)</f>
        <v>0</v>
      </c>
      <c r="AP105" s="16">
        <f>COUNTIF(Mai!$B30:$AF30,Recap!AP$82)</f>
        <v>0</v>
      </c>
      <c r="AQ105" s="17">
        <f>COUNTIF(Mai!$B30:$AF30,Recap!AQ$82)</f>
        <v>0</v>
      </c>
      <c r="AR105" s="17">
        <f>COUNTIF(Mai!$B30:$AF30,Recap!AR$82)</f>
        <v>0</v>
      </c>
      <c r="AS105" s="17">
        <f>COUNTIF(Mai!$B30:$AF30,Recap!AS$82)</f>
        <v>0</v>
      </c>
      <c r="AT105" s="17">
        <f>COUNTIF(Mai!$B30:$AF30,Recap!AT$82)</f>
        <v>0</v>
      </c>
      <c r="AU105" s="17">
        <f>COUNTIF(Mai!$B30:$AF30,Recap!AU$82)</f>
        <v>0</v>
      </c>
      <c r="AV105" s="17">
        <f>COUNTIF(Mai!$B30:$AF30,Recap!AV$82)</f>
        <v>0</v>
      </c>
      <c r="AW105" s="17">
        <f>COUNTIF(Mai!$B30:$AF30,Recap!AW$82)</f>
        <v>0</v>
      </c>
      <c r="AX105" s="17">
        <f>COUNTIF(Mai!$B30:$AF30,Recap!AX$82)</f>
        <v>0</v>
      </c>
      <c r="AY105" s="18">
        <f>COUNTIF(Mai!$B30:$AF30,Recap!AY$82)</f>
        <v>0</v>
      </c>
      <c r="AZ105" s="16">
        <f>COUNTIF(Jun!$B30:$AF30,Recap!AZ$82)</f>
        <v>0</v>
      </c>
      <c r="BA105" s="17">
        <f>COUNTIF(Jun!$B30:$AF30,Recap!BA$82)</f>
        <v>0</v>
      </c>
      <c r="BB105" s="17">
        <f>COUNTIF(Jun!$B30:$AF30,Recap!BB$82)</f>
        <v>0</v>
      </c>
      <c r="BC105" s="17">
        <f>COUNTIF(Jun!$B30:$AF30,Recap!BC$82)</f>
        <v>0</v>
      </c>
      <c r="BD105" s="17">
        <f>COUNTIF(Jun!$B30:$AF30,Recap!BD$82)</f>
        <v>0</v>
      </c>
      <c r="BE105" s="17">
        <f>COUNTIF(Jun!$B30:$AF30,Recap!BE$82)</f>
        <v>0</v>
      </c>
      <c r="BF105" s="17">
        <f>COUNTIF(Jun!$B30:$AF30,Recap!BF$82)</f>
        <v>0</v>
      </c>
      <c r="BG105" s="17">
        <f>COUNTIF(Jun!$B30:$AF30,Recap!BG$82)</f>
        <v>0</v>
      </c>
      <c r="BH105" s="17">
        <f>COUNTIF(Jun!$B30:$AF30,Recap!BH$82)</f>
        <v>0</v>
      </c>
      <c r="BI105" s="18">
        <f>COUNTIF(Jun!$B30:$AF30,Recap!BI$82)</f>
        <v>0</v>
      </c>
      <c r="BJ105" s="16">
        <f>COUNTIF(Jul!$B30:$AF30,Recap!BT$82)</f>
        <v>0</v>
      </c>
      <c r="BK105" s="17">
        <f>COUNTIF(Jul!$B30:$AF30,Recap!BU$82)</f>
        <v>0</v>
      </c>
      <c r="BL105" s="17">
        <f>COUNTIF(Jul!$B30:$AF30,Recap!BV$82)</f>
        <v>0</v>
      </c>
      <c r="BM105" s="17">
        <f>COUNTIF(Jul!$B30:$AF30,Recap!BW$82)</f>
        <v>0</v>
      </c>
      <c r="BN105" s="17">
        <f>COUNTIF(Jul!$B30:$AF30,Recap!BX$82)</f>
        <v>0</v>
      </c>
      <c r="BO105" s="17">
        <f>COUNTIF(Jul!$B30:$AF30,Recap!BY$82)</f>
        <v>0</v>
      </c>
      <c r="BP105" s="17">
        <f>COUNTIF(Jul!$B30:$AF30,Recap!BZ$82)</f>
        <v>0</v>
      </c>
      <c r="BQ105" s="17">
        <f>COUNTIF(Jul!$B30:$AF30,Recap!CA$82)</f>
        <v>0</v>
      </c>
      <c r="BR105" s="17">
        <f>COUNTIF(Jul!$B30:$AF30,Recap!CB$82)</f>
        <v>0</v>
      </c>
      <c r="BS105" s="18">
        <f>COUNTIF(Jul!$B30:$AF30,Recap!CC$82)</f>
        <v>0</v>
      </c>
      <c r="BT105" s="16">
        <f>COUNTIF(Aou!$B30:$AF30,Recap!CD$82)</f>
        <v>0</v>
      </c>
      <c r="BU105" s="17">
        <f>COUNTIF(Aou!$B30:$AF30,Recap!CE$82)</f>
        <v>0</v>
      </c>
      <c r="BV105" s="17">
        <f>COUNTIF(Aou!$B30:$AF30,Recap!CF$82)</f>
        <v>0</v>
      </c>
      <c r="BW105" s="17">
        <f>COUNTIF(Aou!$B30:$AF30,Recap!CG$82)</f>
        <v>0</v>
      </c>
      <c r="BX105" s="17">
        <f>COUNTIF(Aou!$B30:$AF30,Recap!CH$82)</f>
        <v>0</v>
      </c>
      <c r="BY105" s="17">
        <f>COUNTIF(Aou!$B30:$AF30,Recap!CI$82)</f>
        <v>0</v>
      </c>
      <c r="BZ105" s="17">
        <f>COUNTIF(Aou!$B30:$AF30,Recap!CJ$82)</f>
        <v>0</v>
      </c>
      <c r="CA105" s="17">
        <f>COUNTIF(Aou!$B30:$AF30,Recap!CK$82)</f>
        <v>0</v>
      </c>
      <c r="CB105" s="17">
        <f>COUNTIF(Aou!$B30:$AF30,Recap!CL$82)</f>
        <v>0</v>
      </c>
      <c r="CC105" s="18">
        <f>COUNTIF(Aou!$B30:$AF30,Recap!CM$82)</f>
        <v>0</v>
      </c>
      <c r="CD105" s="16">
        <f>COUNTIF(Sep!$B30:$AF30,Recap!CN$82)</f>
        <v>0</v>
      </c>
      <c r="CE105" s="17">
        <f>COUNTIF(Sep!$B30:$AF30,Recap!CO$82)</f>
        <v>0</v>
      </c>
      <c r="CF105" s="17">
        <f>COUNTIF(Sep!$B30:$AF30,Recap!CP$82)</f>
        <v>0</v>
      </c>
      <c r="CG105" s="17">
        <f>COUNTIF(Sep!$B30:$AF30,Recap!CQ$82)</f>
        <v>0</v>
      </c>
      <c r="CH105" s="17">
        <f>COUNTIF(Sep!$B30:$AF30,Recap!CR$82)</f>
        <v>0</v>
      </c>
      <c r="CI105" s="17">
        <f>COUNTIF(Sep!$B30:$AF30,Recap!CS$82)</f>
        <v>0</v>
      </c>
      <c r="CJ105" s="17">
        <f>COUNTIF(Sep!$B30:$AF30,Recap!CT$82)</f>
        <v>0</v>
      </c>
      <c r="CK105" s="17">
        <f>COUNTIF(Sep!$B30:$AF30,Recap!CU$82)</f>
        <v>0</v>
      </c>
      <c r="CL105" s="17">
        <f>COUNTIF(Sep!$B30:$AF30,Recap!CV$82)</f>
        <v>0</v>
      </c>
      <c r="CM105" s="18">
        <f>COUNTIF(Sep!$B30:$AF30,Recap!CW$82)</f>
        <v>0</v>
      </c>
      <c r="CN105" s="16">
        <f>COUNTIF(Oct!$B30:$AF30,Recap!CX$82)</f>
        <v>0</v>
      </c>
      <c r="CO105" s="17">
        <f>COUNTIF(Oct!$B30:$AF30,Recap!CY$82)</f>
        <v>0</v>
      </c>
      <c r="CP105" s="17">
        <f>COUNTIF(Oct!$B30:$AF30,Recap!CZ$82)</f>
        <v>0</v>
      </c>
      <c r="CQ105" s="17">
        <f>COUNTIF(Oct!$B30:$AF30,Recap!DA$82)</f>
        <v>0</v>
      </c>
      <c r="CR105" s="17">
        <f>COUNTIF(Oct!$B30:$AF30,Recap!DB$82)</f>
        <v>0</v>
      </c>
      <c r="CS105" s="17">
        <f>COUNTIF(Oct!$B30:$AF30,Recap!DC$82)</f>
        <v>0</v>
      </c>
      <c r="CT105" s="17">
        <f>COUNTIF(Oct!$B30:$AF30,Recap!DD$82)</f>
        <v>0</v>
      </c>
      <c r="CU105" s="17">
        <f>COUNTIF(Oct!$B30:$AF30,Recap!DE$82)</f>
        <v>0</v>
      </c>
      <c r="CV105" s="17">
        <f>COUNTIF(Oct!$B30:$AF30,Recap!DF$82)</f>
        <v>0</v>
      </c>
      <c r="CW105" s="18">
        <f>COUNTIF(Oct!$B30:$AF30,Recap!DG$82)</f>
        <v>0</v>
      </c>
      <c r="CX105" s="16">
        <f>COUNTIF(Nov!$B30:$AF30,Recap!DH$82)</f>
        <v>0</v>
      </c>
      <c r="CY105" s="17">
        <f>COUNTIF(Nov!$B30:$AF30,Recap!DI$82)</f>
        <v>0</v>
      </c>
      <c r="CZ105" s="17">
        <f>COUNTIF(Nov!$B30:$AF30,Recap!DJ$82)</f>
        <v>0</v>
      </c>
      <c r="DA105" s="17">
        <f>COUNTIF(Nov!$B30:$AF30,Recap!DK$82)</f>
        <v>0</v>
      </c>
      <c r="DB105" s="17">
        <f>COUNTIF(Nov!$B30:$AF30,Recap!DL$82)</f>
        <v>0</v>
      </c>
      <c r="DC105" s="17">
        <f>COUNTIF(Nov!$B30:$AF30,Recap!DM$82)</f>
        <v>0</v>
      </c>
      <c r="DD105" s="17">
        <f>COUNTIF(Nov!$B30:$AF30,Recap!DN$82)</f>
        <v>0</v>
      </c>
      <c r="DE105" s="17">
        <f>COUNTIF(Nov!$B30:$AF30,Recap!DO$82)</f>
        <v>0</v>
      </c>
      <c r="DF105" s="17">
        <f>COUNTIF(Nov!$B30:$AF30,Recap!DP$82)</f>
        <v>0</v>
      </c>
      <c r="DG105" s="18">
        <f>COUNTIF(Nov!$B30:$AF30,Recap!DQ$82)</f>
        <v>0</v>
      </c>
      <c r="DH105" s="16">
        <f>COUNTIF(Dec!$B30:$AF30,Recap!DR$82)</f>
        <v>0</v>
      </c>
      <c r="DI105" s="17">
        <f>COUNTIF(Dec!$B30:$AF30,Recap!DS$82)</f>
        <v>0</v>
      </c>
      <c r="DJ105" s="17">
        <f>COUNTIF(Dec!$B30:$AF30,Recap!DT$82)</f>
        <v>0</v>
      </c>
      <c r="DK105" s="17">
        <f>COUNTIF(Dec!$B30:$AF30,Recap!DU$82)</f>
        <v>0</v>
      </c>
      <c r="DL105" s="17">
        <f>COUNTIF(Dec!$B30:$AF30,Recap!DV$82)</f>
        <v>0</v>
      </c>
      <c r="DM105" s="17">
        <f>COUNTIF(Dec!$B30:$AF30,Recap!DW$82)</f>
        <v>0</v>
      </c>
      <c r="DN105" s="17">
        <f>COUNTIF(Dec!$B30:$AF30,Recap!DX$82)</f>
        <v>0</v>
      </c>
      <c r="DO105" s="17">
        <f>COUNTIF(Dec!$B30:$AF30,Recap!DY$82)</f>
        <v>0</v>
      </c>
      <c r="DP105" s="17">
        <f>COUNTIF(Dec!$B30:$AF30,Recap!DZ$82)</f>
        <v>0</v>
      </c>
      <c r="DQ105" s="18">
        <f>COUNTIF(Dec!$B30:$AF30,Recap!EA$82)</f>
        <v>0</v>
      </c>
      <c r="DR105" s="16">
        <f>COUNTIF('Jan (2)'!B30:AF30,Recap!DR$82)</f>
        <v>0</v>
      </c>
      <c r="DS105" s="17">
        <f>COUNTIF('Jan (2)'!C30:AG30,Recap!DS$82)</f>
        <v>0</v>
      </c>
      <c r="DT105" s="17">
        <f>COUNTIF('Jan (2)'!D30:AH30,Recap!DT$82)</f>
        <v>0</v>
      </c>
      <c r="DU105" s="17">
        <f>COUNTIF('Jan (2)'!E30:AI30,Recap!DU$82)</f>
        <v>0</v>
      </c>
      <c r="DV105" s="17">
        <f>COUNTIF('Jan (2)'!F30:AJ30,Recap!DV$82)</f>
        <v>0</v>
      </c>
      <c r="DW105" s="17">
        <f>COUNTIF('Jan (2)'!G30:AK30,Recap!DW$82)</f>
        <v>0</v>
      </c>
      <c r="DX105" s="17">
        <f>COUNTIF('Jan (2)'!H30:AL30,Recap!DX$82)</f>
        <v>0</v>
      </c>
      <c r="DY105" s="17">
        <f>COUNTIF('Jan (2)'!I30:AM30,Recap!DY$82)</f>
        <v>0</v>
      </c>
      <c r="DZ105" s="17">
        <f>COUNTIF('Jan (2)'!J30:AN30,Recap!DZ$82)</f>
        <v>0</v>
      </c>
      <c r="EA105" s="18">
        <f>COUNTIF('Jan (2)'!K30:AO30,Recap!EA$82)</f>
        <v>0</v>
      </c>
      <c r="EB105" s="16">
        <f t="shared" si="2"/>
        <v>0</v>
      </c>
      <c r="EC105" s="17">
        <f t="shared" si="2"/>
        <v>0</v>
      </c>
      <c r="ED105" s="17">
        <f t="shared" si="2"/>
        <v>0</v>
      </c>
      <c r="EE105" s="17">
        <f t="shared" si="2"/>
        <v>0</v>
      </c>
      <c r="EF105" s="17">
        <f t="shared" si="2"/>
        <v>0</v>
      </c>
      <c r="EG105" s="17">
        <f t="shared" si="2"/>
        <v>0</v>
      </c>
      <c r="EH105" s="17">
        <f t="shared" si="2"/>
        <v>0</v>
      </c>
      <c r="EI105" s="17">
        <f t="shared" si="2"/>
        <v>0</v>
      </c>
      <c r="EJ105" s="17">
        <f t="shared" si="2"/>
        <v>0</v>
      </c>
      <c r="EK105" s="18">
        <f t="shared" si="2"/>
        <v>0</v>
      </c>
    </row>
    <row r="106" spans="1:141" hidden="1" x14ac:dyDescent="0.25">
      <c r="B106" s="16">
        <f>COUNTIF(Jan!$B31:$AF31,Recap!B$82)</f>
        <v>0</v>
      </c>
      <c r="C106" s="17">
        <f>COUNTIF(Jan!$B31:$AF31,Recap!C$82)</f>
        <v>0</v>
      </c>
      <c r="D106" s="17">
        <f>COUNTIF(Jan!$B31:$AF31,Recap!D$82)</f>
        <v>0</v>
      </c>
      <c r="E106" s="17">
        <f>COUNTIF(Jan!$B31:$AF31,Recap!E$82)</f>
        <v>0</v>
      </c>
      <c r="F106" s="17">
        <f>COUNTIF(Jan!$B31:$AF31,Recap!F$82)</f>
        <v>0</v>
      </c>
      <c r="G106" s="17">
        <f>COUNTIF(Jan!$B31:$AF31,Recap!G$82)</f>
        <v>0</v>
      </c>
      <c r="H106" s="17">
        <f>COUNTIF(Jan!$B31:$AF31,Recap!H$82)</f>
        <v>0</v>
      </c>
      <c r="I106" s="17">
        <f>COUNTIF(Jan!$B31:$AF31,Recap!I$82)</f>
        <v>0</v>
      </c>
      <c r="J106" s="17">
        <f>COUNTIF(Jan!$B31:$AF31,Recap!J$82)</f>
        <v>0</v>
      </c>
      <c r="K106" s="18">
        <f>COUNTIF(Jan!$B31:$AF31,Recap!K$82)</f>
        <v>0</v>
      </c>
      <c r="L106" s="16">
        <f>COUNTIF(Fev!$B31:$AF31,Recap!L$82)</f>
        <v>0</v>
      </c>
      <c r="M106" s="17">
        <f>COUNTIF(Fev!$B31:$AF31,Recap!M$82)</f>
        <v>0</v>
      </c>
      <c r="N106" s="17">
        <f>COUNTIF(Fev!$B31:$AF31,Recap!N$82)</f>
        <v>0</v>
      </c>
      <c r="O106" s="17">
        <f>COUNTIF(Fev!$B31:$AF31,Recap!O$82)</f>
        <v>0</v>
      </c>
      <c r="P106" s="17">
        <f>COUNTIF(Fev!$B31:$AF31,Recap!P$82)</f>
        <v>0</v>
      </c>
      <c r="Q106" s="17">
        <f>COUNTIF(Fev!$B31:$AF31,Recap!Q$82)</f>
        <v>0</v>
      </c>
      <c r="R106" s="17">
        <f>COUNTIF(Fev!$B31:$AF31,Recap!R$82)</f>
        <v>0</v>
      </c>
      <c r="S106" s="17">
        <f>COUNTIF(Fev!$B31:$AF31,Recap!S$82)</f>
        <v>0</v>
      </c>
      <c r="T106" s="17">
        <f>COUNTIF(Fev!$B31:$AF31,Recap!T$82)</f>
        <v>0</v>
      </c>
      <c r="U106" s="18">
        <f>COUNTIF(Fev!$B31:$AF31,Recap!U$82)</f>
        <v>0</v>
      </c>
      <c r="V106" s="16">
        <f>COUNTIF(Mar!$B31:$AF31,Recap!V$82)</f>
        <v>0</v>
      </c>
      <c r="W106" s="17">
        <f>COUNTIF(Mar!$B31:$AF31,Recap!W$82)</f>
        <v>0</v>
      </c>
      <c r="X106" s="17">
        <f>COUNTIF(Mar!$B31:$AF31,Recap!X$82)</f>
        <v>0</v>
      </c>
      <c r="Y106" s="17">
        <f>COUNTIF(Mar!$B31:$AF31,Recap!Y$82)</f>
        <v>0</v>
      </c>
      <c r="Z106" s="17">
        <f>COUNTIF(Mar!$B31:$AF31,Recap!Z$82)</f>
        <v>0</v>
      </c>
      <c r="AA106" s="17">
        <f>COUNTIF(Mar!$B31:$AF31,Recap!AA$82)</f>
        <v>0</v>
      </c>
      <c r="AB106" s="17">
        <f>COUNTIF(Mar!$B31:$AF31,Recap!AB$82)</f>
        <v>0</v>
      </c>
      <c r="AC106" s="17">
        <f>COUNTIF(Mar!$B31:$AF31,Recap!AC$82)</f>
        <v>0</v>
      </c>
      <c r="AD106" s="17">
        <f>COUNTIF(Mar!$B31:$AF31,Recap!AD$82)</f>
        <v>0</v>
      </c>
      <c r="AE106" s="18">
        <f>COUNTIF(Mar!$B31:$AF31,Recap!AE$82)</f>
        <v>0</v>
      </c>
      <c r="AF106" s="16">
        <f>COUNTIF(Avr!$B31:$AF31,Recap!AF$82)</f>
        <v>0</v>
      </c>
      <c r="AG106" s="17">
        <f>COUNTIF(Avr!$B31:$AF31,Recap!AG$82)</f>
        <v>0</v>
      </c>
      <c r="AH106" s="17">
        <f>COUNTIF(Avr!$B31:$AF31,Recap!AH$82)</f>
        <v>0</v>
      </c>
      <c r="AI106" s="17">
        <f>COUNTIF(Avr!$B31:$AF31,Recap!AI$82)</f>
        <v>0</v>
      </c>
      <c r="AJ106" s="17">
        <f>COUNTIF(Avr!$B31:$AF31,Recap!AJ$82)</f>
        <v>0</v>
      </c>
      <c r="AK106" s="17">
        <f>COUNTIF(Avr!$B31:$AF31,Recap!AK$82)</f>
        <v>0</v>
      </c>
      <c r="AL106" s="17">
        <f>COUNTIF(Avr!$B31:$AF31,Recap!AL$82)</f>
        <v>0</v>
      </c>
      <c r="AM106" s="17">
        <f>COUNTIF(Avr!$B31:$AF31,Recap!AM$82)</f>
        <v>0</v>
      </c>
      <c r="AN106" s="17">
        <f>COUNTIF(Avr!$B31:$AF31,Recap!AN$82)</f>
        <v>0</v>
      </c>
      <c r="AO106" s="18">
        <f>COUNTIF(Avr!$B31:$AF31,Recap!AO$82)</f>
        <v>0</v>
      </c>
      <c r="AP106" s="16">
        <f>COUNTIF(Mai!$B31:$AF31,Recap!AP$82)</f>
        <v>0</v>
      </c>
      <c r="AQ106" s="17">
        <f>COUNTIF(Mai!$B31:$AF31,Recap!AQ$82)</f>
        <v>0</v>
      </c>
      <c r="AR106" s="17">
        <f>COUNTIF(Mai!$B31:$AF31,Recap!AR$82)</f>
        <v>0</v>
      </c>
      <c r="AS106" s="17">
        <f>COUNTIF(Mai!$B31:$AF31,Recap!AS$82)</f>
        <v>0</v>
      </c>
      <c r="AT106" s="17">
        <f>COUNTIF(Mai!$B31:$AF31,Recap!AT$82)</f>
        <v>0</v>
      </c>
      <c r="AU106" s="17">
        <f>COUNTIF(Mai!$B31:$AF31,Recap!AU$82)</f>
        <v>0</v>
      </c>
      <c r="AV106" s="17">
        <f>COUNTIF(Mai!$B31:$AF31,Recap!AV$82)</f>
        <v>0</v>
      </c>
      <c r="AW106" s="17">
        <f>COUNTIF(Mai!$B31:$AF31,Recap!AW$82)</f>
        <v>0</v>
      </c>
      <c r="AX106" s="17">
        <f>COUNTIF(Mai!$B31:$AF31,Recap!AX$82)</f>
        <v>0</v>
      </c>
      <c r="AY106" s="18">
        <f>COUNTIF(Mai!$B31:$AF31,Recap!AY$82)</f>
        <v>0</v>
      </c>
      <c r="AZ106" s="16">
        <f>COUNTIF(Jun!$B31:$AF31,Recap!AZ$82)</f>
        <v>0</v>
      </c>
      <c r="BA106" s="17">
        <f>COUNTIF(Jun!$B31:$AF31,Recap!BA$82)</f>
        <v>0</v>
      </c>
      <c r="BB106" s="17">
        <f>COUNTIF(Jun!$B31:$AF31,Recap!BB$82)</f>
        <v>0</v>
      </c>
      <c r="BC106" s="17">
        <f>COUNTIF(Jun!$B31:$AF31,Recap!BC$82)</f>
        <v>0</v>
      </c>
      <c r="BD106" s="17">
        <f>COUNTIF(Jun!$B31:$AF31,Recap!BD$82)</f>
        <v>0</v>
      </c>
      <c r="BE106" s="17">
        <f>COUNTIF(Jun!$B31:$AF31,Recap!BE$82)</f>
        <v>0</v>
      </c>
      <c r="BF106" s="17">
        <f>COUNTIF(Jun!$B31:$AF31,Recap!BF$82)</f>
        <v>0</v>
      </c>
      <c r="BG106" s="17">
        <f>COUNTIF(Jun!$B31:$AF31,Recap!BG$82)</f>
        <v>0</v>
      </c>
      <c r="BH106" s="17">
        <f>COUNTIF(Jun!$B31:$AF31,Recap!BH$82)</f>
        <v>0</v>
      </c>
      <c r="BI106" s="18">
        <f>COUNTIF(Jun!$B31:$AF31,Recap!BI$82)</f>
        <v>0</v>
      </c>
      <c r="BJ106" s="16">
        <f>COUNTIF(Jul!$B31:$AF31,Recap!BT$82)</f>
        <v>0</v>
      </c>
      <c r="BK106" s="17">
        <f>COUNTIF(Jul!$B31:$AF31,Recap!BU$82)</f>
        <v>0</v>
      </c>
      <c r="BL106" s="17">
        <f>COUNTIF(Jul!$B31:$AF31,Recap!BV$82)</f>
        <v>0</v>
      </c>
      <c r="BM106" s="17">
        <f>COUNTIF(Jul!$B31:$AF31,Recap!BW$82)</f>
        <v>0</v>
      </c>
      <c r="BN106" s="17">
        <f>COUNTIF(Jul!$B31:$AF31,Recap!BX$82)</f>
        <v>0</v>
      </c>
      <c r="BO106" s="17">
        <f>COUNTIF(Jul!$B31:$AF31,Recap!BY$82)</f>
        <v>0</v>
      </c>
      <c r="BP106" s="17">
        <f>COUNTIF(Jul!$B31:$AF31,Recap!BZ$82)</f>
        <v>0</v>
      </c>
      <c r="BQ106" s="17">
        <f>COUNTIF(Jul!$B31:$AF31,Recap!CA$82)</f>
        <v>0</v>
      </c>
      <c r="BR106" s="17">
        <f>COUNTIF(Jul!$B31:$AF31,Recap!CB$82)</f>
        <v>0</v>
      </c>
      <c r="BS106" s="18">
        <f>COUNTIF(Jul!$B31:$AF31,Recap!CC$82)</f>
        <v>0</v>
      </c>
      <c r="BT106" s="16">
        <f>COUNTIF(Aou!$B31:$AF31,Recap!CD$82)</f>
        <v>0</v>
      </c>
      <c r="BU106" s="17">
        <f>COUNTIF(Aou!$B31:$AF31,Recap!CE$82)</f>
        <v>0</v>
      </c>
      <c r="BV106" s="17">
        <f>COUNTIF(Aou!$B31:$AF31,Recap!CF$82)</f>
        <v>0</v>
      </c>
      <c r="BW106" s="17">
        <f>COUNTIF(Aou!$B31:$AF31,Recap!CG$82)</f>
        <v>0</v>
      </c>
      <c r="BX106" s="17">
        <f>COUNTIF(Aou!$B31:$AF31,Recap!CH$82)</f>
        <v>0</v>
      </c>
      <c r="BY106" s="17">
        <f>COUNTIF(Aou!$B31:$AF31,Recap!CI$82)</f>
        <v>0</v>
      </c>
      <c r="BZ106" s="17">
        <f>COUNTIF(Aou!$B31:$AF31,Recap!CJ$82)</f>
        <v>0</v>
      </c>
      <c r="CA106" s="17">
        <f>COUNTIF(Aou!$B31:$AF31,Recap!CK$82)</f>
        <v>0</v>
      </c>
      <c r="CB106" s="17">
        <f>COUNTIF(Aou!$B31:$AF31,Recap!CL$82)</f>
        <v>0</v>
      </c>
      <c r="CC106" s="18">
        <f>COUNTIF(Aou!$B31:$AF31,Recap!CM$82)</f>
        <v>0</v>
      </c>
      <c r="CD106" s="16">
        <f>COUNTIF(Sep!$B31:$AF31,Recap!CN$82)</f>
        <v>0</v>
      </c>
      <c r="CE106" s="17">
        <f>COUNTIF(Sep!$B31:$AF31,Recap!CO$82)</f>
        <v>0</v>
      </c>
      <c r="CF106" s="17">
        <f>COUNTIF(Sep!$B31:$AF31,Recap!CP$82)</f>
        <v>0</v>
      </c>
      <c r="CG106" s="17">
        <f>COUNTIF(Sep!$B31:$AF31,Recap!CQ$82)</f>
        <v>0</v>
      </c>
      <c r="CH106" s="17">
        <f>COUNTIF(Sep!$B31:$AF31,Recap!CR$82)</f>
        <v>0</v>
      </c>
      <c r="CI106" s="17">
        <f>COUNTIF(Sep!$B31:$AF31,Recap!CS$82)</f>
        <v>0</v>
      </c>
      <c r="CJ106" s="17">
        <f>COUNTIF(Sep!$B31:$AF31,Recap!CT$82)</f>
        <v>0</v>
      </c>
      <c r="CK106" s="17">
        <f>COUNTIF(Sep!$B31:$AF31,Recap!CU$82)</f>
        <v>0</v>
      </c>
      <c r="CL106" s="17">
        <f>COUNTIF(Sep!$B31:$AF31,Recap!CV$82)</f>
        <v>0</v>
      </c>
      <c r="CM106" s="18">
        <f>COUNTIF(Sep!$B31:$AF31,Recap!CW$82)</f>
        <v>0</v>
      </c>
      <c r="CN106" s="16">
        <f>COUNTIF(Oct!$B31:$AF31,Recap!CX$82)</f>
        <v>0</v>
      </c>
      <c r="CO106" s="17">
        <f>COUNTIF(Oct!$B31:$AF31,Recap!CY$82)</f>
        <v>0</v>
      </c>
      <c r="CP106" s="17">
        <f>COUNTIF(Oct!$B31:$AF31,Recap!CZ$82)</f>
        <v>0</v>
      </c>
      <c r="CQ106" s="17">
        <f>COUNTIF(Oct!$B31:$AF31,Recap!DA$82)</f>
        <v>0</v>
      </c>
      <c r="CR106" s="17">
        <f>COUNTIF(Oct!$B31:$AF31,Recap!DB$82)</f>
        <v>0</v>
      </c>
      <c r="CS106" s="17">
        <f>COUNTIF(Oct!$B31:$AF31,Recap!DC$82)</f>
        <v>0</v>
      </c>
      <c r="CT106" s="17">
        <f>COUNTIF(Oct!$B31:$AF31,Recap!DD$82)</f>
        <v>0</v>
      </c>
      <c r="CU106" s="17">
        <f>COUNTIF(Oct!$B31:$AF31,Recap!DE$82)</f>
        <v>0</v>
      </c>
      <c r="CV106" s="17">
        <f>COUNTIF(Oct!$B31:$AF31,Recap!DF$82)</f>
        <v>0</v>
      </c>
      <c r="CW106" s="18">
        <f>COUNTIF(Oct!$B31:$AF31,Recap!DG$82)</f>
        <v>0</v>
      </c>
      <c r="CX106" s="16">
        <f>COUNTIF(Nov!$B31:$AF31,Recap!DH$82)</f>
        <v>0</v>
      </c>
      <c r="CY106" s="17">
        <f>COUNTIF(Nov!$B31:$AF31,Recap!DI$82)</f>
        <v>0</v>
      </c>
      <c r="CZ106" s="17">
        <f>COUNTIF(Nov!$B31:$AF31,Recap!DJ$82)</f>
        <v>0</v>
      </c>
      <c r="DA106" s="17">
        <f>COUNTIF(Nov!$B31:$AF31,Recap!DK$82)</f>
        <v>0</v>
      </c>
      <c r="DB106" s="17">
        <f>COUNTIF(Nov!$B31:$AF31,Recap!DL$82)</f>
        <v>0</v>
      </c>
      <c r="DC106" s="17">
        <f>COUNTIF(Nov!$B31:$AF31,Recap!DM$82)</f>
        <v>0</v>
      </c>
      <c r="DD106" s="17">
        <f>COUNTIF(Nov!$B31:$AF31,Recap!DN$82)</f>
        <v>0</v>
      </c>
      <c r="DE106" s="17">
        <f>COUNTIF(Nov!$B31:$AF31,Recap!DO$82)</f>
        <v>0</v>
      </c>
      <c r="DF106" s="17">
        <f>COUNTIF(Nov!$B31:$AF31,Recap!DP$82)</f>
        <v>0</v>
      </c>
      <c r="DG106" s="18">
        <f>COUNTIF(Nov!$B31:$AF31,Recap!DQ$82)</f>
        <v>0</v>
      </c>
      <c r="DH106" s="16">
        <f>COUNTIF(Dec!$B31:$AF31,Recap!DR$82)</f>
        <v>0</v>
      </c>
      <c r="DI106" s="17">
        <f>COUNTIF(Dec!$B31:$AF31,Recap!DS$82)</f>
        <v>0</v>
      </c>
      <c r="DJ106" s="17">
        <f>COUNTIF(Dec!$B31:$AF31,Recap!DT$82)</f>
        <v>0</v>
      </c>
      <c r="DK106" s="17">
        <f>COUNTIF(Dec!$B31:$AF31,Recap!DU$82)</f>
        <v>0</v>
      </c>
      <c r="DL106" s="17">
        <f>COUNTIF(Dec!$B31:$AF31,Recap!DV$82)</f>
        <v>0</v>
      </c>
      <c r="DM106" s="17">
        <f>COUNTIF(Dec!$B31:$AF31,Recap!DW$82)</f>
        <v>0</v>
      </c>
      <c r="DN106" s="17">
        <f>COUNTIF(Dec!$B31:$AF31,Recap!DX$82)</f>
        <v>0</v>
      </c>
      <c r="DO106" s="17">
        <f>COUNTIF(Dec!$B31:$AF31,Recap!DY$82)</f>
        <v>0</v>
      </c>
      <c r="DP106" s="17">
        <f>COUNTIF(Dec!$B31:$AF31,Recap!DZ$82)</f>
        <v>0</v>
      </c>
      <c r="DQ106" s="18">
        <f>COUNTIF(Dec!$B31:$AF31,Recap!EA$82)</f>
        <v>0</v>
      </c>
      <c r="DR106" s="16">
        <f>COUNTIF('Jan (2)'!B31:AF31,Recap!DR$82)</f>
        <v>0</v>
      </c>
      <c r="DS106" s="17">
        <f>COUNTIF('Jan (2)'!C31:AG31,Recap!DS$82)</f>
        <v>0</v>
      </c>
      <c r="DT106" s="17">
        <f>COUNTIF('Jan (2)'!D31:AH31,Recap!DT$82)</f>
        <v>0</v>
      </c>
      <c r="DU106" s="17">
        <f>COUNTIF('Jan (2)'!E31:AI31,Recap!DU$82)</f>
        <v>0</v>
      </c>
      <c r="DV106" s="17">
        <f>COUNTIF('Jan (2)'!F31:AJ31,Recap!DV$82)</f>
        <v>0</v>
      </c>
      <c r="DW106" s="17">
        <f>COUNTIF('Jan (2)'!G31:AK31,Recap!DW$82)</f>
        <v>0</v>
      </c>
      <c r="DX106" s="17">
        <f>COUNTIF('Jan (2)'!H31:AL31,Recap!DX$82)</f>
        <v>0</v>
      </c>
      <c r="DY106" s="17">
        <f>COUNTIF('Jan (2)'!I31:AM31,Recap!DY$82)</f>
        <v>0</v>
      </c>
      <c r="DZ106" s="17">
        <f>COUNTIF('Jan (2)'!J31:AN31,Recap!DZ$82)</f>
        <v>0</v>
      </c>
      <c r="EA106" s="18">
        <f>COUNTIF('Jan (2)'!K31:AO31,Recap!EA$82)</f>
        <v>0</v>
      </c>
      <c r="EB106" s="16">
        <f t="shared" si="2"/>
        <v>0</v>
      </c>
      <c r="EC106" s="17">
        <f t="shared" si="2"/>
        <v>0</v>
      </c>
      <c r="ED106" s="17">
        <f t="shared" si="2"/>
        <v>0</v>
      </c>
      <c r="EE106" s="17">
        <f t="shared" si="2"/>
        <v>0</v>
      </c>
      <c r="EF106" s="17">
        <f t="shared" si="2"/>
        <v>0</v>
      </c>
      <c r="EG106" s="17">
        <f t="shared" si="2"/>
        <v>0</v>
      </c>
      <c r="EH106" s="17">
        <f t="shared" si="2"/>
        <v>0</v>
      </c>
      <c r="EI106" s="17">
        <f t="shared" si="2"/>
        <v>0</v>
      </c>
      <c r="EJ106" s="17">
        <f t="shared" si="2"/>
        <v>0</v>
      </c>
      <c r="EK106" s="18">
        <f t="shared" si="2"/>
        <v>0</v>
      </c>
    </row>
    <row r="107" spans="1:141" x14ac:dyDescent="0.25">
      <c r="A107" t="s">
        <v>19</v>
      </c>
      <c r="B107" s="16">
        <f>COUNTIF(Jan!$B32:$AF32,Recap!B$82)</f>
        <v>5</v>
      </c>
      <c r="C107" s="17">
        <f>COUNTIF(Jan!$B32:$AF32,Recap!C$82)</f>
        <v>0</v>
      </c>
      <c r="D107" s="17">
        <f>COUNTIF(Jan!$B32:$AF32,Recap!D$82)</f>
        <v>0</v>
      </c>
      <c r="E107" s="17">
        <f>COUNTIF(Jan!$B32:$AF32,Recap!E$82)</f>
        <v>10</v>
      </c>
      <c r="F107" s="17">
        <f>COUNTIF(Jan!$B32:$AF32,Recap!F$82)</f>
        <v>0</v>
      </c>
      <c r="G107" s="17">
        <f>COUNTIF(Jan!$B32:$AF32,Recap!G$82)</f>
        <v>5</v>
      </c>
      <c r="H107" s="17">
        <f>COUNTIF(Jan!$B32:$AF32,Recap!H$82)</f>
        <v>0</v>
      </c>
      <c r="I107" s="17">
        <f>COUNTIF(Jan!$B32:$AF32,Recap!I$82)</f>
        <v>0</v>
      </c>
      <c r="J107" s="17">
        <f>COUNTIF(Jan!$B32:$AF32,Recap!J$82)</f>
        <v>0</v>
      </c>
      <c r="K107" s="18">
        <f>COUNTIF(Jan!$B32:$AF32,Recap!K$82)</f>
        <v>0</v>
      </c>
      <c r="L107" s="16">
        <f>COUNTIF(Fev!$B32:$AF32,Recap!L$82)</f>
        <v>5</v>
      </c>
      <c r="M107" s="17">
        <f>COUNTIF(Fev!$B32:$AF32,Recap!M$82)</f>
        <v>5</v>
      </c>
      <c r="N107" s="17">
        <f>COUNTIF(Fev!$B32:$AF32,Recap!N$82)</f>
        <v>5</v>
      </c>
      <c r="O107" s="17">
        <f>COUNTIF(Fev!$B32:$AF32,Recap!O$82)</f>
        <v>0</v>
      </c>
      <c r="P107" s="17">
        <f>COUNTIF(Fev!$B32:$AF32,Recap!P$82)</f>
        <v>0</v>
      </c>
      <c r="Q107" s="17">
        <f>COUNTIF(Fev!$B32:$AF32,Recap!Q$82)</f>
        <v>0</v>
      </c>
      <c r="R107" s="17">
        <f>COUNTIF(Fev!$B32:$AF32,Recap!R$82)</f>
        <v>0</v>
      </c>
      <c r="S107" s="17">
        <f>COUNTIF(Fev!$B32:$AF32,Recap!S$82)</f>
        <v>0</v>
      </c>
      <c r="T107" s="17">
        <f>COUNTIF(Fev!$B32:$AF32,Recap!T$82)</f>
        <v>0</v>
      </c>
      <c r="U107" s="18">
        <f>COUNTIF(Fev!$B32:$AF32,Recap!U$82)</f>
        <v>5</v>
      </c>
      <c r="V107" s="16">
        <f>COUNTIF(Mar!$B32:$AF32,Recap!V$82)</f>
        <v>0</v>
      </c>
      <c r="W107" s="17">
        <f>COUNTIF(Mar!$B32:$AF32,Recap!W$82)</f>
        <v>0</v>
      </c>
      <c r="X107" s="17">
        <f>COUNTIF(Mar!$B32:$AF32,Recap!X$82)</f>
        <v>0</v>
      </c>
      <c r="Y107" s="17">
        <f>COUNTIF(Mar!$B32:$AF32,Recap!Y$82)</f>
        <v>0</v>
      </c>
      <c r="Z107" s="17">
        <f>COUNTIF(Mar!$B32:$AF32,Recap!Z$82)</f>
        <v>0</v>
      </c>
      <c r="AA107" s="17">
        <f>COUNTIF(Mar!$B32:$AF32,Recap!AA$82)</f>
        <v>0</v>
      </c>
      <c r="AB107" s="17">
        <f>COUNTIF(Mar!$B32:$AF32,Recap!AB$82)</f>
        <v>0</v>
      </c>
      <c r="AC107" s="17">
        <f>COUNTIF(Mar!$B32:$AF32,Recap!AC$82)</f>
        <v>0</v>
      </c>
      <c r="AD107" s="17">
        <f>COUNTIF(Mar!$B32:$AF32,Recap!AD$82)</f>
        <v>0</v>
      </c>
      <c r="AE107" s="18">
        <f>COUNTIF(Mar!$B32:$AF32,Recap!AE$82)</f>
        <v>0</v>
      </c>
      <c r="AF107" s="16">
        <f>COUNTIF(Avr!$B32:$AF32,Recap!AF$82)</f>
        <v>0</v>
      </c>
      <c r="AG107" s="17">
        <f>COUNTIF(Avr!$B32:$AF32,Recap!AG$82)</f>
        <v>0</v>
      </c>
      <c r="AH107" s="17">
        <f>COUNTIF(Avr!$B32:$AF32,Recap!AH$82)</f>
        <v>0</v>
      </c>
      <c r="AI107" s="17">
        <f>COUNTIF(Avr!$B32:$AF32,Recap!AI$82)</f>
        <v>0</v>
      </c>
      <c r="AJ107" s="17">
        <f>COUNTIF(Avr!$B32:$AF32,Recap!AJ$82)</f>
        <v>0</v>
      </c>
      <c r="AK107" s="17">
        <f>COUNTIF(Avr!$B32:$AF32,Recap!AK$82)</f>
        <v>0</v>
      </c>
      <c r="AL107" s="17">
        <f>COUNTIF(Avr!$B32:$AF32,Recap!AL$82)</f>
        <v>0</v>
      </c>
      <c r="AM107" s="17">
        <f>COUNTIF(Avr!$B32:$AF32,Recap!AM$82)</f>
        <v>0</v>
      </c>
      <c r="AN107" s="17">
        <f>COUNTIF(Avr!$B32:$AF32,Recap!AN$82)</f>
        <v>0</v>
      </c>
      <c r="AO107" s="18">
        <f>COUNTIF(Avr!$B32:$AF32,Recap!AO$82)</f>
        <v>0</v>
      </c>
      <c r="AP107" s="16">
        <f>COUNTIF(Mai!$B32:$AF32,Recap!AP$82)</f>
        <v>0</v>
      </c>
      <c r="AQ107" s="17">
        <f>COUNTIF(Mai!$B32:$AF32,Recap!AQ$82)</f>
        <v>0</v>
      </c>
      <c r="AR107" s="17">
        <f>COUNTIF(Mai!$B32:$AF32,Recap!AR$82)</f>
        <v>0</v>
      </c>
      <c r="AS107" s="17">
        <f>COUNTIF(Mai!$B32:$AF32,Recap!AS$82)</f>
        <v>0</v>
      </c>
      <c r="AT107" s="17">
        <f>COUNTIF(Mai!$B32:$AF32,Recap!AT$82)</f>
        <v>0</v>
      </c>
      <c r="AU107" s="17">
        <f>COUNTIF(Mai!$B32:$AF32,Recap!AU$82)</f>
        <v>0</v>
      </c>
      <c r="AV107" s="17">
        <f>COUNTIF(Mai!$B32:$AF32,Recap!AV$82)</f>
        <v>0</v>
      </c>
      <c r="AW107" s="17">
        <f>COUNTIF(Mai!$B32:$AF32,Recap!AW$82)</f>
        <v>0</v>
      </c>
      <c r="AX107" s="17">
        <f>COUNTIF(Mai!$B32:$AF32,Recap!AX$82)</f>
        <v>0</v>
      </c>
      <c r="AY107" s="18">
        <f>COUNTIF(Mai!$B32:$AF32,Recap!AY$82)</f>
        <v>0</v>
      </c>
      <c r="AZ107" s="16">
        <f>COUNTIF(Jun!$B32:$AF32,Recap!AZ$82)</f>
        <v>0</v>
      </c>
      <c r="BA107" s="17">
        <f>COUNTIF(Jun!$B32:$AF32,Recap!BA$82)</f>
        <v>0</v>
      </c>
      <c r="BB107" s="17">
        <f>COUNTIF(Jun!$B32:$AF32,Recap!BB$82)</f>
        <v>0</v>
      </c>
      <c r="BC107" s="17">
        <f>COUNTIF(Jun!$B32:$AF32,Recap!BC$82)</f>
        <v>0</v>
      </c>
      <c r="BD107" s="17">
        <f>COUNTIF(Jun!$B32:$AF32,Recap!BD$82)</f>
        <v>0</v>
      </c>
      <c r="BE107" s="17">
        <f>COUNTIF(Jun!$B32:$AF32,Recap!BE$82)</f>
        <v>0</v>
      </c>
      <c r="BF107" s="17">
        <f>COUNTIF(Jun!$B32:$AF32,Recap!BF$82)</f>
        <v>0</v>
      </c>
      <c r="BG107" s="17">
        <f>COUNTIF(Jun!$B32:$AF32,Recap!BG$82)</f>
        <v>0</v>
      </c>
      <c r="BH107" s="17">
        <f>COUNTIF(Jun!$B32:$AF32,Recap!BH$82)</f>
        <v>0</v>
      </c>
      <c r="BI107" s="18">
        <f>COUNTIF(Jun!$B32:$AF32,Recap!BI$82)</f>
        <v>0</v>
      </c>
      <c r="BJ107" s="16">
        <f>COUNTIF(Jul!$B32:$AF32,Recap!BT$82)</f>
        <v>0</v>
      </c>
      <c r="BK107" s="17">
        <f>COUNTIF(Jul!$B32:$AF32,Recap!BU$82)</f>
        <v>0</v>
      </c>
      <c r="BL107" s="17">
        <f>COUNTIF(Jul!$B32:$AF32,Recap!BV$82)</f>
        <v>0</v>
      </c>
      <c r="BM107" s="17">
        <f>COUNTIF(Jul!$B32:$AF32,Recap!BW$82)</f>
        <v>0</v>
      </c>
      <c r="BN107" s="17">
        <f>COUNTIF(Jul!$B32:$AF32,Recap!BX$82)</f>
        <v>0</v>
      </c>
      <c r="BO107" s="17">
        <f>COUNTIF(Jul!$B32:$AF32,Recap!BY$82)</f>
        <v>0</v>
      </c>
      <c r="BP107" s="17">
        <f>COUNTIF(Jul!$B32:$AF32,Recap!BZ$82)</f>
        <v>0</v>
      </c>
      <c r="BQ107" s="17">
        <f>COUNTIF(Jul!$B32:$AF32,Recap!CA$82)</f>
        <v>0</v>
      </c>
      <c r="BR107" s="17">
        <f>COUNTIF(Jul!$B32:$AF32,Recap!CB$82)</f>
        <v>0</v>
      </c>
      <c r="BS107" s="18">
        <f>COUNTIF(Jul!$B32:$AF32,Recap!CC$82)</f>
        <v>0</v>
      </c>
      <c r="BT107" s="16">
        <f>COUNTIF(Aou!$B32:$AF32,Recap!CD$82)</f>
        <v>0</v>
      </c>
      <c r="BU107" s="17">
        <f>COUNTIF(Aou!$B32:$AF32,Recap!CE$82)</f>
        <v>0</v>
      </c>
      <c r="BV107" s="17">
        <f>COUNTIF(Aou!$B32:$AF32,Recap!CF$82)</f>
        <v>0</v>
      </c>
      <c r="BW107" s="17">
        <f>COUNTIF(Aou!$B32:$AF32,Recap!CG$82)</f>
        <v>0</v>
      </c>
      <c r="BX107" s="17">
        <f>COUNTIF(Aou!$B32:$AF32,Recap!CH$82)</f>
        <v>0</v>
      </c>
      <c r="BY107" s="17">
        <f>COUNTIF(Aou!$B32:$AF32,Recap!CI$82)</f>
        <v>0</v>
      </c>
      <c r="BZ107" s="17">
        <f>COUNTIF(Aou!$B32:$AF32,Recap!CJ$82)</f>
        <v>0</v>
      </c>
      <c r="CA107" s="17">
        <f>COUNTIF(Aou!$B32:$AF32,Recap!CK$82)</f>
        <v>0</v>
      </c>
      <c r="CB107" s="17">
        <f>COUNTIF(Aou!$B32:$AF32,Recap!CL$82)</f>
        <v>0</v>
      </c>
      <c r="CC107" s="18">
        <f>COUNTIF(Aou!$B32:$AF32,Recap!CM$82)</f>
        <v>0</v>
      </c>
      <c r="CD107" s="16">
        <f>COUNTIF(Sep!$B32:$AF32,Recap!CN$82)</f>
        <v>0</v>
      </c>
      <c r="CE107" s="17">
        <f>COUNTIF(Sep!$B32:$AF32,Recap!CO$82)</f>
        <v>0</v>
      </c>
      <c r="CF107" s="17">
        <f>COUNTIF(Sep!$B32:$AF32,Recap!CP$82)</f>
        <v>0</v>
      </c>
      <c r="CG107" s="17">
        <f>COUNTIF(Sep!$B32:$AF32,Recap!CQ$82)</f>
        <v>0</v>
      </c>
      <c r="CH107" s="17">
        <f>COUNTIF(Sep!$B32:$AF32,Recap!CR$82)</f>
        <v>0</v>
      </c>
      <c r="CI107" s="17">
        <f>COUNTIF(Sep!$B32:$AF32,Recap!CS$82)</f>
        <v>0</v>
      </c>
      <c r="CJ107" s="17">
        <f>COUNTIF(Sep!$B32:$AF32,Recap!CT$82)</f>
        <v>0</v>
      </c>
      <c r="CK107" s="17">
        <f>COUNTIF(Sep!$B32:$AF32,Recap!CU$82)</f>
        <v>0</v>
      </c>
      <c r="CL107" s="17">
        <f>COUNTIF(Sep!$B32:$AF32,Recap!CV$82)</f>
        <v>0</v>
      </c>
      <c r="CM107" s="18">
        <f>COUNTIF(Sep!$B32:$AF32,Recap!CW$82)</f>
        <v>0</v>
      </c>
      <c r="CN107" s="16">
        <f>COUNTIF(Oct!$B32:$AF32,Recap!CX$82)</f>
        <v>0</v>
      </c>
      <c r="CO107" s="17">
        <f>COUNTIF(Oct!$B32:$AF32,Recap!CY$82)</f>
        <v>0</v>
      </c>
      <c r="CP107" s="17">
        <f>COUNTIF(Oct!$B32:$AF32,Recap!CZ$82)</f>
        <v>0</v>
      </c>
      <c r="CQ107" s="17">
        <f>COUNTIF(Oct!$B32:$AF32,Recap!DA$82)</f>
        <v>0</v>
      </c>
      <c r="CR107" s="17">
        <f>COUNTIF(Oct!$B32:$AF32,Recap!DB$82)</f>
        <v>0</v>
      </c>
      <c r="CS107" s="17">
        <f>COUNTIF(Oct!$B32:$AF32,Recap!DC$82)</f>
        <v>0</v>
      </c>
      <c r="CT107" s="17">
        <f>COUNTIF(Oct!$B32:$AF32,Recap!DD$82)</f>
        <v>0</v>
      </c>
      <c r="CU107" s="17">
        <f>COUNTIF(Oct!$B32:$AF32,Recap!DE$82)</f>
        <v>0</v>
      </c>
      <c r="CV107" s="17">
        <f>COUNTIF(Oct!$B32:$AF32,Recap!DF$82)</f>
        <v>0</v>
      </c>
      <c r="CW107" s="18">
        <f>COUNTIF(Oct!$B32:$AF32,Recap!DG$82)</f>
        <v>0</v>
      </c>
      <c r="CX107" s="16">
        <f>COUNTIF(Nov!$B32:$AF32,Recap!DH$82)</f>
        <v>0</v>
      </c>
      <c r="CY107" s="17">
        <f>COUNTIF(Nov!$B32:$AF32,Recap!DI$82)</f>
        <v>0</v>
      </c>
      <c r="CZ107" s="17">
        <f>COUNTIF(Nov!$B32:$AF32,Recap!DJ$82)</f>
        <v>0</v>
      </c>
      <c r="DA107" s="17">
        <f>COUNTIF(Nov!$B32:$AF32,Recap!DK$82)</f>
        <v>0</v>
      </c>
      <c r="DB107" s="17">
        <f>COUNTIF(Nov!$B32:$AF32,Recap!DL$82)</f>
        <v>0</v>
      </c>
      <c r="DC107" s="17">
        <f>COUNTIF(Nov!$B32:$AF32,Recap!DM$82)</f>
        <v>0</v>
      </c>
      <c r="DD107" s="17">
        <f>COUNTIF(Nov!$B32:$AF32,Recap!DN$82)</f>
        <v>0</v>
      </c>
      <c r="DE107" s="17">
        <f>COUNTIF(Nov!$B32:$AF32,Recap!DO$82)</f>
        <v>0</v>
      </c>
      <c r="DF107" s="17">
        <f>COUNTIF(Nov!$B32:$AF32,Recap!DP$82)</f>
        <v>0</v>
      </c>
      <c r="DG107" s="18">
        <f>COUNTIF(Nov!$B32:$AF32,Recap!DQ$82)</f>
        <v>0</v>
      </c>
      <c r="DH107" s="16">
        <f>COUNTIF(Dec!$B32:$AF32,Recap!DR$82)</f>
        <v>0</v>
      </c>
      <c r="DI107" s="17">
        <f>COUNTIF(Dec!$B32:$AF32,Recap!DS$82)</f>
        <v>0</v>
      </c>
      <c r="DJ107" s="17">
        <f>COUNTIF(Dec!$B32:$AF32,Recap!DT$82)</f>
        <v>0</v>
      </c>
      <c r="DK107" s="17">
        <f>COUNTIF(Dec!$B32:$AF32,Recap!DU$82)</f>
        <v>0</v>
      </c>
      <c r="DL107" s="17">
        <f>COUNTIF(Dec!$B32:$AF32,Recap!DV$82)</f>
        <v>0</v>
      </c>
      <c r="DM107" s="17">
        <f>COUNTIF(Dec!$B32:$AF32,Recap!DW$82)</f>
        <v>0</v>
      </c>
      <c r="DN107" s="17">
        <f>COUNTIF(Dec!$B32:$AF32,Recap!DX$82)</f>
        <v>0</v>
      </c>
      <c r="DO107" s="17">
        <f>COUNTIF(Dec!$B32:$AF32,Recap!DY$82)</f>
        <v>0</v>
      </c>
      <c r="DP107" s="17">
        <f>COUNTIF(Dec!$B32:$AF32,Recap!DZ$82)</f>
        <v>0</v>
      </c>
      <c r="DQ107" s="18">
        <f>COUNTIF(Dec!$B32:$AF32,Recap!EA$82)</f>
        <v>0</v>
      </c>
      <c r="DR107" s="16">
        <f>COUNTIF('Jan (2)'!B32:AF32,Recap!DR$82)</f>
        <v>0</v>
      </c>
      <c r="DS107" s="17">
        <f>COUNTIF('Jan (2)'!C32:AG32,Recap!DS$82)</f>
        <v>0</v>
      </c>
      <c r="DT107" s="17">
        <f>COUNTIF('Jan (2)'!D32:AH32,Recap!DT$82)</f>
        <v>0</v>
      </c>
      <c r="DU107" s="17">
        <f>COUNTIF('Jan (2)'!E32:AI32,Recap!DU$82)</f>
        <v>0</v>
      </c>
      <c r="DV107" s="17">
        <f>COUNTIF('Jan (2)'!F32:AJ32,Recap!DV$82)</f>
        <v>0</v>
      </c>
      <c r="DW107" s="17">
        <f>COUNTIF('Jan (2)'!G32:AK32,Recap!DW$82)</f>
        <v>0</v>
      </c>
      <c r="DX107" s="17">
        <f>COUNTIF('Jan (2)'!H32:AL32,Recap!DX$82)</f>
        <v>0</v>
      </c>
      <c r="DY107" s="17">
        <f>COUNTIF('Jan (2)'!I32:AM32,Recap!DY$82)</f>
        <v>0</v>
      </c>
      <c r="DZ107" s="17">
        <f>COUNTIF('Jan (2)'!J32:AN32,Recap!DZ$82)</f>
        <v>0</v>
      </c>
      <c r="EA107" s="18">
        <f>COUNTIF('Jan (2)'!K32:AO32,Recap!EA$82)</f>
        <v>0</v>
      </c>
      <c r="EB107" s="16">
        <f t="shared" si="2"/>
        <v>10</v>
      </c>
      <c r="EC107" s="17">
        <f t="shared" si="2"/>
        <v>5</v>
      </c>
      <c r="ED107" s="17">
        <f t="shared" si="2"/>
        <v>5</v>
      </c>
      <c r="EE107" s="17">
        <f t="shared" si="2"/>
        <v>10</v>
      </c>
      <c r="EF107" s="17">
        <f t="shared" si="2"/>
        <v>0</v>
      </c>
      <c r="EG107" s="17">
        <f t="shared" si="2"/>
        <v>5</v>
      </c>
      <c r="EH107" s="17">
        <f t="shared" si="2"/>
        <v>0</v>
      </c>
      <c r="EI107" s="17">
        <f t="shared" si="2"/>
        <v>0</v>
      </c>
      <c r="EJ107" s="17">
        <f t="shared" si="2"/>
        <v>0</v>
      </c>
      <c r="EK107" s="18">
        <f t="shared" si="2"/>
        <v>5</v>
      </c>
    </row>
    <row r="108" spans="1:141" hidden="1" x14ac:dyDescent="0.25">
      <c r="B108" s="16">
        <f>COUNTIF(Jan!$B33:$AF33,Recap!B$82)</f>
        <v>0</v>
      </c>
      <c r="C108" s="17">
        <f>COUNTIF(Jan!$B33:$AF33,Recap!C$82)</f>
        <v>0</v>
      </c>
      <c r="D108" s="17">
        <f>COUNTIF(Jan!$B33:$AF33,Recap!D$82)</f>
        <v>0</v>
      </c>
      <c r="E108" s="17">
        <f>COUNTIF(Jan!$B33:$AF33,Recap!E$82)</f>
        <v>0</v>
      </c>
      <c r="F108" s="17">
        <f>COUNTIF(Jan!$B33:$AF33,Recap!F$82)</f>
        <v>0</v>
      </c>
      <c r="G108" s="17">
        <f>COUNTIF(Jan!$B33:$AF33,Recap!G$82)</f>
        <v>0</v>
      </c>
      <c r="H108" s="17">
        <f>COUNTIF(Jan!$B33:$AF33,Recap!H$82)</f>
        <v>0</v>
      </c>
      <c r="I108" s="17">
        <f>COUNTIF(Jan!$B33:$AF33,Recap!I$82)</f>
        <v>0</v>
      </c>
      <c r="J108" s="17">
        <f>COUNTIF(Jan!$B33:$AF33,Recap!J$82)</f>
        <v>0</v>
      </c>
      <c r="K108" s="18">
        <f>COUNTIF(Jan!$B33:$AF33,Recap!K$82)</f>
        <v>0</v>
      </c>
      <c r="L108" s="16">
        <f>COUNTIF(Fev!$B33:$AF33,Recap!L$82)</f>
        <v>0</v>
      </c>
      <c r="M108" s="17">
        <f>COUNTIF(Fev!$B33:$AF33,Recap!M$82)</f>
        <v>0</v>
      </c>
      <c r="N108" s="17">
        <f>COUNTIF(Fev!$B33:$AF33,Recap!N$82)</f>
        <v>0</v>
      </c>
      <c r="O108" s="17">
        <f>COUNTIF(Fev!$B33:$AF33,Recap!O$82)</f>
        <v>0</v>
      </c>
      <c r="P108" s="17">
        <f>COUNTIF(Fev!$B33:$AF33,Recap!P$82)</f>
        <v>0</v>
      </c>
      <c r="Q108" s="17">
        <f>COUNTIF(Fev!$B33:$AF33,Recap!Q$82)</f>
        <v>0</v>
      </c>
      <c r="R108" s="17">
        <f>COUNTIF(Fev!$B33:$AF33,Recap!R$82)</f>
        <v>0</v>
      </c>
      <c r="S108" s="17">
        <f>COUNTIF(Fev!$B33:$AF33,Recap!S$82)</f>
        <v>0</v>
      </c>
      <c r="T108" s="17">
        <f>COUNTIF(Fev!$B33:$AF33,Recap!T$82)</f>
        <v>0</v>
      </c>
      <c r="U108" s="18">
        <f>COUNTIF(Fev!$B33:$AF33,Recap!U$82)</f>
        <v>0</v>
      </c>
      <c r="V108" s="16">
        <f>COUNTIF(Mar!$B33:$AF33,Recap!V$82)</f>
        <v>0</v>
      </c>
      <c r="W108" s="17">
        <f>COUNTIF(Mar!$B33:$AF33,Recap!W$82)</f>
        <v>0</v>
      </c>
      <c r="X108" s="17">
        <f>COUNTIF(Mar!$B33:$AF33,Recap!X$82)</f>
        <v>0</v>
      </c>
      <c r="Y108" s="17">
        <f>COUNTIF(Mar!$B33:$AF33,Recap!Y$82)</f>
        <v>0</v>
      </c>
      <c r="Z108" s="17">
        <f>COUNTIF(Mar!$B33:$AF33,Recap!Z$82)</f>
        <v>0</v>
      </c>
      <c r="AA108" s="17">
        <f>COUNTIF(Mar!$B33:$AF33,Recap!AA$82)</f>
        <v>0</v>
      </c>
      <c r="AB108" s="17">
        <f>COUNTIF(Mar!$B33:$AF33,Recap!AB$82)</f>
        <v>0</v>
      </c>
      <c r="AC108" s="17">
        <f>COUNTIF(Mar!$B33:$AF33,Recap!AC$82)</f>
        <v>0</v>
      </c>
      <c r="AD108" s="17">
        <f>COUNTIF(Mar!$B33:$AF33,Recap!AD$82)</f>
        <v>0</v>
      </c>
      <c r="AE108" s="18">
        <f>COUNTIF(Mar!$B33:$AF33,Recap!AE$82)</f>
        <v>0</v>
      </c>
      <c r="AF108" s="16">
        <f>COUNTIF(Avr!$B33:$AF33,Recap!AF$82)</f>
        <v>0</v>
      </c>
      <c r="AG108" s="17">
        <f>COUNTIF(Avr!$B33:$AF33,Recap!AG$82)</f>
        <v>0</v>
      </c>
      <c r="AH108" s="17">
        <f>COUNTIF(Avr!$B33:$AF33,Recap!AH$82)</f>
        <v>0</v>
      </c>
      <c r="AI108" s="17">
        <f>COUNTIF(Avr!$B33:$AF33,Recap!AI$82)</f>
        <v>0</v>
      </c>
      <c r="AJ108" s="17">
        <f>COUNTIF(Avr!$B33:$AF33,Recap!AJ$82)</f>
        <v>0</v>
      </c>
      <c r="AK108" s="17">
        <f>COUNTIF(Avr!$B33:$AF33,Recap!AK$82)</f>
        <v>0</v>
      </c>
      <c r="AL108" s="17">
        <f>COUNTIF(Avr!$B33:$AF33,Recap!AL$82)</f>
        <v>0</v>
      </c>
      <c r="AM108" s="17">
        <f>COUNTIF(Avr!$B33:$AF33,Recap!AM$82)</f>
        <v>0</v>
      </c>
      <c r="AN108" s="17">
        <f>COUNTIF(Avr!$B33:$AF33,Recap!AN$82)</f>
        <v>0</v>
      </c>
      <c r="AO108" s="18">
        <f>COUNTIF(Avr!$B33:$AF33,Recap!AO$82)</f>
        <v>0</v>
      </c>
      <c r="AP108" s="16">
        <f>COUNTIF(Mai!$B33:$AF33,Recap!AP$82)</f>
        <v>0</v>
      </c>
      <c r="AQ108" s="17">
        <f>COUNTIF(Mai!$B33:$AF33,Recap!AQ$82)</f>
        <v>0</v>
      </c>
      <c r="AR108" s="17">
        <f>COUNTIF(Mai!$B33:$AF33,Recap!AR$82)</f>
        <v>0</v>
      </c>
      <c r="AS108" s="17">
        <f>COUNTIF(Mai!$B33:$AF33,Recap!AS$82)</f>
        <v>0</v>
      </c>
      <c r="AT108" s="17">
        <f>COUNTIF(Mai!$B33:$AF33,Recap!AT$82)</f>
        <v>0</v>
      </c>
      <c r="AU108" s="17">
        <f>COUNTIF(Mai!$B33:$AF33,Recap!AU$82)</f>
        <v>0</v>
      </c>
      <c r="AV108" s="17">
        <f>COUNTIF(Mai!$B33:$AF33,Recap!AV$82)</f>
        <v>0</v>
      </c>
      <c r="AW108" s="17">
        <f>COUNTIF(Mai!$B33:$AF33,Recap!AW$82)</f>
        <v>0</v>
      </c>
      <c r="AX108" s="17">
        <f>COUNTIF(Mai!$B33:$AF33,Recap!AX$82)</f>
        <v>0</v>
      </c>
      <c r="AY108" s="18">
        <f>COUNTIF(Mai!$B33:$AF33,Recap!AY$82)</f>
        <v>0</v>
      </c>
      <c r="AZ108" s="16">
        <f>COUNTIF(Jun!$B33:$AF33,Recap!AZ$82)</f>
        <v>0</v>
      </c>
      <c r="BA108" s="17">
        <f>COUNTIF(Jun!$B33:$AF33,Recap!BA$82)</f>
        <v>0</v>
      </c>
      <c r="BB108" s="17">
        <f>COUNTIF(Jun!$B33:$AF33,Recap!BB$82)</f>
        <v>0</v>
      </c>
      <c r="BC108" s="17">
        <f>COUNTIF(Jun!$B33:$AF33,Recap!BC$82)</f>
        <v>0</v>
      </c>
      <c r="BD108" s="17">
        <f>COUNTIF(Jun!$B33:$AF33,Recap!BD$82)</f>
        <v>0</v>
      </c>
      <c r="BE108" s="17">
        <f>COUNTIF(Jun!$B33:$AF33,Recap!BE$82)</f>
        <v>0</v>
      </c>
      <c r="BF108" s="17">
        <f>COUNTIF(Jun!$B33:$AF33,Recap!BF$82)</f>
        <v>0</v>
      </c>
      <c r="BG108" s="17">
        <f>COUNTIF(Jun!$B33:$AF33,Recap!BG$82)</f>
        <v>0</v>
      </c>
      <c r="BH108" s="17">
        <f>COUNTIF(Jun!$B33:$AF33,Recap!BH$82)</f>
        <v>0</v>
      </c>
      <c r="BI108" s="18">
        <f>COUNTIF(Jun!$B33:$AF33,Recap!BI$82)</f>
        <v>0</v>
      </c>
      <c r="BJ108" s="16">
        <f>COUNTIF(Jul!$B33:$AF33,Recap!BT$82)</f>
        <v>0</v>
      </c>
      <c r="BK108" s="17">
        <f>COUNTIF(Jul!$B33:$AF33,Recap!BU$82)</f>
        <v>0</v>
      </c>
      <c r="BL108" s="17">
        <f>COUNTIF(Jul!$B33:$AF33,Recap!BV$82)</f>
        <v>0</v>
      </c>
      <c r="BM108" s="17">
        <f>COUNTIF(Jul!$B33:$AF33,Recap!BW$82)</f>
        <v>0</v>
      </c>
      <c r="BN108" s="17">
        <f>COUNTIF(Jul!$B33:$AF33,Recap!BX$82)</f>
        <v>0</v>
      </c>
      <c r="BO108" s="17">
        <f>COUNTIF(Jul!$B33:$AF33,Recap!BY$82)</f>
        <v>0</v>
      </c>
      <c r="BP108" s="17">
        <f>COUNTIF(Jul!$B33:$AF33,Recap!BZ$82)</f>
        <v>0</v>
      </c>
      <c r="BQ108" s="17">
        <f>COUNTIF(Jul!$B33:$AF33,Recap!CA$82)</f>
        <v>0</v>
      </c>
      <c r="BR108" s="17">
        <f>COUNTIF(Jul!$B33:$AF33,Recap!CB$82)</f>
        <v>0</v>
      </c>
      <c r="BS108" s="18">
        <f>COUNTIF(Jul!$B33:$AF33,Recap!CC$82)</f>
        <v>0</v>
      </c>
      <c r="BT108" s="16">
        <f>COUNTIF(Aou!$B33:$AF33,Recap!CD$82)</f>
        <v>0</v>
      </c>
      <c r="BU108" s="17">
        <f>COUNTIF(Aou!$B33:$AF33,Recap!CE$82)</f>
        <v>0</v>
      </c>
      <c r="BV108" s="17">
        <f>COUNTIF(Aou!$B33:$AF33,Recap!CF$82)</f>
        <v>0</v>
      </c>
      <c r="BW108" s="17">
        <f>COUNTIF(Aou!$B33:$AF33,Recap!CG$82)</f>
        <v>0</v>
      </c>
      <c r="BX108" s="17">
        <f>COUNTIF(Aou!$B33:$AF33,Recap!CH$82)</f>
        <v>0</v>
      </c>
      <c r="BY108" s="17">
        <f>COUNTIF(Aou!$B33:$AF33,Recap!CI$82)</f>
        <v>0</v>
      </c>
      <c r="BZ108" s="17">
        <f>COUNTIF(Aou!$B33:$AF33,Recap!CJ$82)</f>
        <v>0</v>
      </c>
      <c r="CA108" s="17">
        <f>COUNTIF(Aou!$B33:$AF33,Recap!CK$82)</f>
        <v>0</v>
      </c>
      <c r="CB108" s="17">
        <f>COUNTIF(Aou!$B33:$AF33,Recap!CL$82)</f>
        <v>0</v>
      </c>
      <c r="CC108" s="18">
        <f>COUNTIF(Aou!$B33:$AF33,Recap!CM$82)</f>
        <v>0</v>
      </c>
      <c r="CD108" s="16">
        <f>COUNTIF(Sep!$B33:$AF33,Recap!CN$82)</f>
        <v>0</v>
      </c>
      <c r="CE108" s="17">
        <f>COUNTIF(Sep!$B33:$AF33,Recap!CO$82)</f>
        <v>0</v>
      </c>
      <c r="CF108" s="17">
        <f>COUNTIF(Sep!$B33:$AF33,Recap!CP$82)</f>
        <v>0</v>
      </c>
      <c r="CG108" s="17">
        <f>COUNTIF(Sep!$B33:$AF33,Recap!CQ$82)</f>
        <v>0</v>
      </c>
      <c r="CH108" s="17">
        <f>COUNTIF(Sep!$B33:$AF33,Recap!CR$82)</f>
        <v>0</v>
      </c>
      <c r="CI108" s="17">
        <f>COUNTIF(Sep!$B33:$AF33,Recap!CS$82)</f>
        <v>0</v>
      </c>
      <c r="CJ108" s="17">
        <f>COUNTIF(Sep!$B33:$AF33,Recap!CT$82)</f>
        <v>0</v>
      </c>
      <c r="CK108" s="17">
        <f>COUNTIF(Sep!$B33:$AF33,Recap!CU$82)</f>
        <v>0</v>
      </c>
      <c r="CL108" s="17">
        <f>COUNTIF(Sep!$B33:$AF33,Recap!CV$82)</f>
        <v>0</v>
      </c>
      <c r="CM108" s="18">
        <f>COUNTIF(Sep!$B33:$AF33,Recap!CW$82)</f>
        <v>0</v>
      </c>
      <c r="CN108" s="16">
        <f>COUNTIF(Oct!$B33:$AF33,Recap!CX$82)</f>
        <v>0</v>
      </c>
      <c r="CO108" s="17">
        <f>COUNTIF(Oct!$B33:$AF33,Recap!CY$82)</f>
        <v>0</v>
      </c>
      <c r="CP108" s="17">
        <f>COUNTIF(Oct!$B33:$AF33,Recap!CZ$82)</f>
        <v>0</v>
      </c>
      <c r="CQ108" s="17">
        <f>COUNTIF(Oct!$B33:$AF33,Recap!DA$82)</f>
        <v>0</v>
      </c>
      <c r="CR108" s="17">
        <f>COUNTIF(Oct!$B33:$AF33,Recap!DB$82)</f>
        <v>0</v>
      </c>
      <c r="CS108" s="17">
        <f>COUNTIF(Oct!$B33:$AF33,Recap!DC$82)</f>
        <v>0</v>
      </c>
      <c r="CT108" s="17">
        <f>COUNTIF(Oct!$B33:$AF33,Recap!DD$82)</f>
        <v>0</v>
      </c>
      <c r="CU108" s="17">
        <f>COUNTIF(Oct!$B33:$AF33,Recap!DE$82)</f>
        <v>0</v>
      </c>
      <c r="CV108" s="17">
        <f>COUNTIF(Oct!$B33:$AF33,Recap!DF$82)</f>
        <v>0</v>
      </c>
      <c r="CW108" s="18">
        <f>COUNTIF(Oct!$B33:$AF33,Recap!DG$82)</f>
        <v>0</v>
      </c>
      <c r="CX108" s="16">
        <f>COUNTIF(Nov!$B33:$AF33,Recap!DH$82)</f>
        <v>0</v>
      </c>
      <c r="CY108" s="17">
        <f>COUNTIF(Nov!$B33:$AF33,Recap!DI$82)</f>
        <v>0</v>
      </c>
      <c r="CZ108" s="17">
        <f>COUNTIF(Nov!$B33:$AF33,Recap!DJ$82)</f>
        <v>0</v>
      </c>
      <c r="DA108" s="17">
        <f>COUNTIF(Nov!$B33:$AF33,Recap!DK$82)</f>
        <v>0</v>
      </c>
      <c r="DB108" s="17">
        <f>COUNTIF(Nov!$B33:$AF33,Recap!DL$82)</f>
        <v>0</v>
      </c>
      <c r="DC108" s="17">
        <f>COUNTIF(Nov!$B33:$AF33,Recap!DM$82)</f>
        <v>0</v>
      </c>
      <c r="DD108" s="17">
        <f>COUNTIF(Nov!$B33:$AF33,Recap!DN$82)</f>
        <v>0</v>
      </c>
      <c r="DE108" s="17">
        <f>COUNTIF(Nov!$B33:$AF33,Recap!DO$82)</f>
        <v>0</v>
      </c>
      <c r="DF108" s="17">
        <f>COUNTIF(Nov!$B33:$AF33,Recap!DP$82)</f>
        <v>0</v>
      </c>
      <c r="DG108" s="18">
        <f>COUNTIF(Nov!$B33:$AF33,Recap!DQ$82)</f>
        <v>0</v>
      </c>
      <c r="DH108" s="16">
        <f>COUNTIF(Dec!$B33:$AF33,Recap!DR$82)</f>
        <v>0</v>
      </c>
      <c r="DI108" s="17">
        <f>COUNTIF(Dec!$B33:$AF33,Recap!DS$82)</f>
        <v>0</v>
      </c>
      <c r="DJ108" s="17">
        <f>COUNTIF(Dec!$B33:$AF33,Recap!DT$82)</f>
        <v>0</v>
      </c>
      <c r="DK108" s="17">
        <f>COUNTIF(Dec!$B33:$AF33,Recap!DU$82)</f>
        <v>0</v>
      </c>
      <c r="DL108" s="17">
        <f>COUNTIF(Dec!$B33:$AF33,Recap!DV$82)</f>
        <v>0</v>
      </c>
      <c r="DM108" s="17">
        <f>COUNTIF(Dec!$B33:$AF33,Recap!DW$82)</f>
        <v>0</v>
      </c>
      <c r="DN108" s="17">
        <f>COUNTIF(Dec!$B33:$AF33,Recap!DX$82)</f>
        <v>0</v>
      </c>
      <c r="DO108" s="17">
        <f>COUNTIF(Dec!$B33:$AF33,Recap!DY$82)</f>
        <v>0</v>
      </c>
      <c r="DP108" s="17">
        <f>COUNTIF(Dec!$B33:$AF33,Recap!DZ$82)</f>
        <v>0</v>
      </c>
      <c r="DQ108" s="18">
        <f>COUNTIF(Dec!$B33:$AF33,Recap!EA$82)</f>
        <v>0</v>
      </c>
      <c r="DR108" s="16">
        <f>COUNTIF('Jan (2)'!B33:AF33,Recap!DR$82)</f>
        <v>0</v>
      </c>
      <c r="DS108" s="17">
        <f>COUNTIF('Jan (2)'!C33:AG33,Recap!DS$82)</f>
        <v>0</v>
      </c>
      <c r="DT108" s="17">
        <f>COUNTIF('Jan (2)'!D33:AH33,Recap!DT$82)</f>
        <v>0</v>
      </c>
      <c r="DU108" s="17">
        <f>COUNTIF('Jan (2)'!E33:AI33,Recap!DU$82)</f>
        <v>0</v>
      </c>
      <c r="DV108" s="17">
        <f>COUNTIF('Jan (2)'!F33:AJ33,Recap!DV$82)</f>
        <v>0</v>
      </c>
      <c r="DW108" s="17">
        <f>COUNTIF('Jan (2)'!G33:AK33,Recap!DW$82)</f>
        <v>0</v>
      </c>
      <c r="DX108" s="17">
        <f>COUNTIF('Jan (2)'!H33:AL33,Recap!DX$82)</f>
        <v>0</v>
      </c>
      <c r="DY108" s="17">
        <f>COUNTIF('Jan (2)'!I33:AM33,Recap!DY$82)</f>
        <v>0</v>
      </c>
      <c r="DZ108" s="17">
        <f>COUNTIF('Jan (2)'!J33:AN33,Recap!DZ$82)</f>
        <v>0</v>
      </c>
      <c r="EA108" s="18">
        <f>COUNTIF('Jan (2)'!K33:AO33,Recap!EA$82)</f>
        <v>0</v>
      </c>
      <c r="EB108" s="16">
        <f t="shared" si="2"/>
        <v>0</v>
      </c>
      <c r="EC108" s="17">
        <f t="shared" si="2"/>
        <v>0</v>
      </c>
      <c r="ED108" s="17">
        <f t="shared" si="2"/>
        <v>0</v>
      </c>
      <c r="EE108" s="17">
        <f t="shared" si="2"/>
        <v>0</v>
      </c>
      <c r="EF108" s="17">
        <f t="shared" si="2"/>
        <v>0</v>
      </c>
      <c r="EG108" s="17">
        <f t="shared" si="2"/>
        <v>0</v>
      </c>
      <c r="EH108" s="17">
        <f t="shared" si="2"/>
        <v>0</v>
      </c>
      <c r="EI108" s="17">
        <f t="shared" si="2"/>
        <v>0</v>
      </c>
      <c r="EJ108" s="17">
        <f t="shared" si="2"/>
        <v>0</v>
      </c>
      <c r="EK108" s="18">
        <f t="shared" si="2"/>
        <v>0</v>
      </c>
    </row>
    <row r="109" spans="1:141" hidden="1" x14ac:dyDescent="0.25">
      <c r="B109" s="16">
        <f>COUNTIF(Jan!$B34:$AF34,Recap!B$82)</f>
        <v>0</v>
      </c>
      <c r="C109" s="17">
        <f>COUNTIF(Jan!$B34:$AF34,Recap!C$82)</f>
        <v>0</v>
      </c>
      <c r="D109" s="17">
        <f>COUNTIF(Jan!$B34:$AF34,Recap!D$82)</f>
        <v>0</v>
      </c>
      <c r="E109" s="17">
        <f>COUNTIF(Jan!$B34:$AF34,Recap!E$82)</f>
        <v>0</v>
      </c>
      <c r="F109" s="17">
        <f>COUNTIF(Jan!$B34:$AF34,Recap!F$82)</f>
        <v>0</v>
      </c>
      <c r="G109" s="17">
        <f>COUNTIF(Jan!$B34:$AF34,Recap!G$82)</f>
        <v>0</v>
      </c>
      <c r="H109" s="17">
        <f>COUNTIF(Jan!$B34:$AF34,Recap!H$82)</f>
        <v>0</v>
      </c>
      <c r="I109" s="17">
        <f>COUNTIF(Jan!$B34:$AF34,Recap!I$82)</f>
        <v>0</v>
      </c>
      <c r="J109" s="17">
        <f>COUNTIF(Jan!$B34:$AF34,Recap!J$82)</f>
        <v>0</v>
      </c>
      <c r="K109" s="18">
        <f>COUNTIF(Jan!$B34:$AF34,Recap!K$82)</f>
        <v>0</v>
      </c>
      <c r="L109" s="16">
        <f>COUNTIF(Fev!$B34:$AF34,Recap!L$82)</f>
        <v>0</v>
      </c>
      <c r="M109" s="17">
        <f>COUNTIF(Fev!$B34:$AF34,Recap!M$82)</f>
        <v>0</v>
      </c>
      <c r="N109" s="17">
        <f>COUNTIF(Fev!$B34:$AF34,Recap!N$82)</f>
        <v>0</v>
      </c>
      <c r="O109" s="17">
        <f>COUNTIF(Fev!$B34:$AF34,Recap!O$82)</f>
        <v>0</v>
      </c>
      <c r="P109" s="17">
        <f>COUNTIF(Fev!$B34:$AF34,Recap!P$82)</f>
        <v>0</v>
      </c>
      <c r="Q109" s="17">
        <f>COUNTIF(Fev!$B34:$AF34,Recap!Q$82)</f>
        <v>0</v>
      </c>
      <c r="R109" s="17">
        <f>COUNTIF(Fev!$B34:$AF34,Recap!R$82)</f>
        <v>0</v>
      </c>
      <c r="S109" s="17">
        <f>COUNTIF(Fev!$B34:$AF34,Recap!S$82)</f>
        <v>0</v>
      </c>
      <c r="T109" s="17">
        <f>COUNTIF(Fev!$B34:$AF34,Recap!T$82)</f>
        <v>0</v>
      </c>
      <c r="U109" s="18">
        <f>COUNTIF(Fev!$B34:$AF34,Recap!U$82)</f>
        <v>0</v>
      </c>
      <c r="V109" s="16">
        <f>COUNTIF(Mar!$B34:$AF34,Recap!V$82)</f>
        <v>0</v>
      </c>
      <c r="W109" s="17">
        <f>COUNTIF(Mar!$B34:$AF34,Recap!W$82)</f>
        <v>0</v>
      </c>
      <c r="X109" s="17">
        <f>COUNTIF(Mar!$B34:$AF34,Recap!X$82)</f>
        <v>0</v>
      </c>
      <c r="Y109" s="17">
        <f>COUNTIF(Mar!$B34:$AF34,Recap!Y$82)</f>
        <v>0</v>
      </c>
      <c r="Z109" s="17">
        <f>COUNTIF(Mar!$B34:$AF34,Recap!Z$82)</f>
        <v>0</v>
      </c>
      <c r="AA109" s="17">
        <f>COUNTIF(Mar!$B34:$AF34,Recap!AA$82)</f>
        <v>0</v>
      </c>
      <c r="AB109" s="17">
        <f>COUNTIF(Mar!$B34:$AF34,Recap!AB$82)</f>
        <v>0</v>
      </c>
      <c r="AC109" s="17">
        <f>COUNTIF(Mar!$B34:$AF34,Recap!AC$82)</f>
        <v>0</v>
      </c>
      <c r="AD109" s="17">
        <f>COUNTIF(Mar!$B34:$AF34,Recap!AD$82)</f>
        <v>0</v>
      </c>
      <c r="AE109" s="18">
        <f>COUNTIF(Mar!$B34:$AF34,Recap!AE$82)</f>
        <v>0</v>
      </c>
      <c r="AF109" s="16">
        <f>COUNTIF(Avr!$B34:$AF34,Recap!AF$82)</f>
        <v>0</v>
      </c>
      <c r="AG109" s="17">
        <f>COUNTIF(Avr!$B34:$AF34,Recap!AG$82)</f>
        <v>0</v>
      </c>
      <c r="AH109" s="17">
        <f>COUNTIF(Avr!$B34:$AF34,Recap!AH$82)</f>
        <v>0</v>
      </c>
      <c r="AI109" s="17">
        <f>COUNTIF(Avr!$B34:$AF34,Recap!AI$82)</f>
        <v>0</v>
      </c>
      <c r="AJ109" s="17">
        <f>COUNTIF(Avr!$B34:$AF34,Recap!AJ$82)</f>
        <v>0</v>
      </c>
      <c r="AK109" s="17">
        <f>COUNTIF(Avr!$B34:$AF34,Recap!AK$82)</f>
        <v>0</v>
      </c>
      <c r="AL109" s="17">
        <f>COUNTIF(Avr!$B34:$AF34,Recap!AL$82)</f>
        <v>0</v>
      </c>
      <c r="AM109" s="17">
        <f>COUNTIF(Avr!$B34:$AF34,Recap!AM$82)</f>
        <v>0</v>
      </c>
      <c r="AN109" s="17">
        <f>COUNTIF(Avr!$B34:$AF34,Recap!AN$82)</f>
        <v>0</v>
      </c>
      <c r="AO109" s="18">
        <f>COUNTIF(Avr!$B34:$AF34,Recap!AO$82)</f>
        <v>0</v>
      </c>
      <c r="AP109" s="16">
        <f>COUNTIF(Mai!$B34:$AF34,Recap!AP$82)</f>
        <v>0</v>
      </c>
      <c r="AQ109" s="17">
        <f>COUNTIF(Mai!$B34:$AF34,Recap!AQ$82)</f>
        <v>0</v>
      </c>
      <c r="AR109" s="17">
        <f>COUNTIF(Mai!$B34:$AF34,Recap!AR$82)</f>
        <v>0</v>
      </c>
      <c r="AS109" s="17">
        <f>COUNTIF(Mai!$B34:$AF34,Recap!AS$82)</f>
        <v>0</v>
      </c>
      <c r="AT109" s="17">
        <f>COUNTIF(Mai!$B34:$AF34,Recap!AT$82)</f>
        <v>0</v>
      </c>
      <c r="AU109" s="17">
        <f>COUNTIF(Mai!$B34:$AF34,Recap!AU$82)</f>
        <v>0</v>
      </c>
      <c r="AV109" s="17">
        <f>COUNTIF(Mai!$B34:$AF34,Recap!AV$82)</f>
        <v>0</v>
      </c>
      <c r="AW109" s="17">
        <f>COUNTIF(Mai!$B34:$AF34,Recap!AW$82)</f>
        <v>0</v>
      </c>
      <c r="AX109" s="17">
        <f>COUNTIF(Mai!$B34:$AF34,Recap!AX$82)</f>
        <v>0</v>
      </c>
      <c r="AY109" s="18">
        <f>COUNTIF(Mai!$B34:$AF34,Recap!AY$82)</f>
        <v>0</v>
      </c>
      <c r="AZ109" s="16">
        <f>COUNTIF(Jun!$B34:$AF34,Recap!AZ$82)</f>
        <v>0</v>
      </c>
      <c r="BA109" s="17">
        <f>COUNTIF(Jun!$B34:$AF34,Recap!BA$82)</f>
        <v>0</v>
      </c>
      <c r="BB109" s="17">
        <f>COUNTIF(Jun!$B34:$AF34,Recap!BB$82)</f>
        <v>0</v>
      </c>
      <c r="BC109" s="17">
        <f>COUNTIF(Jun!$B34:$AF34,Recap!BC$82)</f>
        <v>0</v>
      </c>
      <c r="BD109" s="17">
        <f>COUNTIF(Jun!$B34:$AF34,Recap!BD$82)</f>
        <v>0</v>
      </c>
      <c r="BE109" s="17">
        <f>COUNTIF(Jun!$B34:$AF34,Recap!BE$82)</f>
        <v>0</v>
      </c>
      <c r="BF109" s="17">
        <f>COUNTIF(Jun!$B34:$AF34,Recap!BF$82)</f>
        <v>0</v>
      </c>
      <c r="BG109" s="17">
        <f>COUNTIF(Jun!$B34:$AF34,Recap!BG$82)</f>
        <v>0</v>
      </c>
      <c r="BH109" s="17">
        <f>COUNTIF(Jun!$B34:$AF34,Recap!BH$82)</f>
        <v>0</v>
      </c>
      <c r="BI109" s="18">
        <f>COUNTIF(Jun!$B34:$AF34,Recap!BI$82)</f>
        <v>0</v>
      </c>
      <c r="BJ109" s="16">
        <f>COUNTIF(Jul!$B34:$AF34,Recap!BT$82)</f>
        <v>0</v>
      </c>
      <c r="BK109" s="17">
        <f>COUNTIF(Jul!$B34:$AF34,Recap!BU$82)</f>
        <v>0</v>
      </c>
      <c r="BL109" s="17">
        <f>COUNTIF(Jul!$B34:$AF34,Recap!BV$82)</f>
        <v>0</v>
      </c>
      <c r="BM109" s="17">
        <f>COUNTIF(Jul!$B34:$AF34,Recap!BW$82)</f>
        <v>0</v>
      </c>
      <c r="BN109" s="17">
        <f>COUNTIF(Jul!$B34:$AF34,Recap!BX$82)</f>
        <v>0</v>
      </c>
      <c r="BO109" s="17">
        <f>COUNTIF(Jul!$B34:$AF34,Recap!BY$82)</f>
        <v>0</v>
      </c>
      <c r="BP109" s="17">
        <f>COUNTIF(Jul!$B34:$AF34,Recap!BZ$82)</f>
        <v>0</v>
      </c>
      <c r="BQ109" s="17">
        <f>COUNTIF(Jul!$B34:$AF34,Recap!CA$82)</f>
        <v>0</v>
      </c>
      <c r="BR109" s="17">
        <f>COUNTIF(Jul!$B34:$AF34,Recap!CB$82)</f>
        <v>0</v>
      </c>
      <c r="BS109" s="18">
        <f>COUNTIF(Jul!$B34:$AF34,Recap!CC$82)</f>
        <v>0</v>
      </c>
      <c r="BT109" s="16">
        <f>COUNTIF(Aou!$B34:$AF34,Recap!CD$82)</f>
        <v>0</v>
      </c>
      <c r="BU109" s="17">
        <f>COUNTIF(Aou!$B34:$AF34,Recap!CE$82)</f>
        <v>0</v>
      </c>
      <c r="BV109" s="17">
        <f>COUNTIF(Aou!$B34:$AF34,Recap!CF$82)</f>
        <v>0</v>
      </c>
      <c r="BW109" s="17">
        <f>COUNTIF(Aou!$B34:$AF34,Recap!CG$82)</f>
        <v>0</v>
      </c>
      <c r="BX109" s="17">
        <f>COUNTIF(Aou!$B34:$AF34,Recap!CH$82)</f>
        <v>0</v>
      </c>
      <c r="BY109" s="17">
        <f>COUNTIF(Aou!$B34:$AF34,Recap!CI$82)</f>
        <v>0</v>
      </c>
      <c r="BZ109" s="17">
        <f>COUNTIF(Aou!$B34:$AF34,Recap!CJ$82)</f>
        <v>0</v>
      </c>
      <c r="CA109" s="17">
        <f>COUNTIF(Aou!$B34:$AF34,Recap!CK$82)</f>
        <v>0</v>
      </c>
      <c r="CB109" s="17">
        <f>COUNTIF(Aou!$B34:$AF34,Recap!CL$82)</f>
        <v>0</v>
      </c>
      <c r="CC109" s="18">
        <f>COUNTIF(Aou!$B34:$AF34,Recap!CM$82)</f>
        <v>0</v>
      </c>
      <c r="CD109" s="16">
        <f>COUNTIF(Sep!$B34:$AF34,Recap!CN$82)</f>
        <v>0</v>
      </c>
      <c r="CE109" s="17">
        <f>COUNTIF(Sep!$B34:$AF34,Recap!CO$82)</f>
        <v>0</v>
      </c>
      <c r="CF109" s="17">
        <f>COUNTIF(Sep!$B34:$AF34,Recap!CP$82)</f>
        <v>0</v>
      </c>
      <c r="CG109" s="17">
        <f>COUNTIF(Sep!$B34:$AF34,Recap!CQ$82)</f>
        <v>0</v>
      </c>
      <c r="CH109" s="17">
        <f>COUNTIF(Sep!$B34:$AF34,Recap!CR$82)</f>
        <v>0</v>
      </c>
      <c r="CI109" s="17">
        <f>COUNTIF(Sep!$B34:$AF34,Recap!CS$82)</f>
        <v>0</v>
      </c>
      <c r="CJ109" s="17">
        <f>COUNTIF(Sep!$B34:$AF34,Recap!CT$82)</f>
        <v>0</v>
      </c>
      <c r="CK109" s="17">
        <f>COUNTIF(Sep!$B34:$AF34,Recap!CU$82)</f>
        <v>0</v>
      </c>
      <c r="CL109" s="17">
        <f>COUNTIF(Sep!$B34:$AF34,Recap!CV$82)</f>
        <v>0</v>
      </c>
      <c r="CM109" s="18">
        <f>COUNTIF(Sep!$B34:$AF34,Recap!CW$82)</f>
        <v>0</v>
      </c>
      <c r="CN109" s="16">
        <f>COUNTIF(Oct!$B34:$AF34,Recap!CX$82)</f>
        <v>0</v>
      </c>
      <c r="CO109" s="17">
        <f>COUNTIF(Oct!$B34:$AF34,Recap!CY$82)</f>
        <v>0</v>
      </c>
      <c r="CP109" s="17">
        <f>COUNTIF(Oct!$B34:$AF34,Recap!CZ$82)</f>
        <v>0</v>
      </c>
      <c r="CQ109" s="17">
        <f>COUNTIF(Oct!$B34:$AF34,Recap!DA$82)</f>
        <v>0</v>
      </c>
      <c r="CR109" s="17">
        <f>COUNTIF(Oct!$B34:$AF34,Recap!DB$82)</f>
        <v>0</v>
      </c>
      <c r="CS109" s="17">
        <f>COUNTIF(Oct!$B34:$AF34,Recap!DC$82)</f>
        <v>0</v>
      </c>
      <c r="CT109" s="17">
        <f>COUNTIF(Oct!$B34:$AF34,Recap!DD$82)</f>
        <v>0</v>
      </c>
      <c r="CU109" s="17">
        <f>COUNTIF(Oct!$B34:$AF34,Recap!DE$82)</f>
        <v>0</v>
      </c>
      <c r="CV109" s="17">
        <f>COUNTIF(Oct!$B34:$AF34,Recap!DF$82)</f>
        <v>0</v>
      </c>
      <c r="CW109" s="18">
        <f>COUNTIF(Oct!$B34:$AF34,Recap!DG$82)</f>
        <v>0</v>
      </c>
      <c r="CX109" s="16">
        <f>COUNTIF(Nov!$B34:$AF34,Recap!DH$82)</f>
        <v>0</v>
      </c>
      <c r="CY109" s="17">
        <f>COUNTIF(Nov!$B34:$AF34,Recap!DI$82)</f>
        <v>0</v>
      </c>
      <c r="CZ109" s="17">
        <f>COUNTIF(Nov!$B34:$AF34,Recap!DJ$82)</f>
        <v>0</v>
      </c>
      <c r="DA109" s="17">
        <f>COUNTIF(Nov!$B34:$AF34,Recap!DK$82)</f>
        <v>0</v>
      </c>
      <c r="DB109" s="17">
        <f>COUNTIF(Nov!$B34:$AF34,Recap!DL$82)</f>
        <v>0</v>
      </c>
      <c r="DC109" s="17">
        <f>COUNTIF(Nov!$B34:$AF34,Recap!DM$82)</f>
        <v>0</v>
      </c>
      <c r="DD109" s="17">
        <f>COUNTIF(Nov!$B34:$AF34,Recap!DN$82)</f>
        <v>0</v>
      </c>
      <c r="DE109" s="17">
        <f>COUNTIF(Nov!$B34:$AF34,Recap!DO$82)</f>
        <v>0</v>
      </c>
      <c r="DF109" s="17">
        <f>COUNTIF(Nov!$B34:$AF34,Recap!DP$82)</f>
        <v>0</v>
      </c>
      <c r="DG109" s="18">
        <f>COUNTIF(Nov!$B34:$AF34,Recap!DQ$82)</f>
        <v>0</v>
      </c>
      <c r="DH109" s="16">
        <f>COUNTIF(Dec!$B34:$AF34,Recap!DR$82)</f>
        <v>0</v>
      </c>
      <c r="DI109" s="17">
        <f>COUNTIF(Dec!$B34:$AF34,Recap!DS$82)</f>
        <v>0</v>
      </c>
      <c r="DJ109" s="17">
        <f>COUNTIF(Dec!$B34:$AF34,Recap!DT$82)</f>
        <v>0</v>
      </c>
      <c r="DK109" s="17">
        <f>COUNTIF(Dec!$B34:$AF34,Recap!DU$82)</f>
        <v>0</v>
      </c>
      <c r="DL109" s="17">
        <f>COUNTIF(Dec!$B34:$AF34,Recap!DV$82)</f>
        <v>0</v>
      </c>
      <c r="DM109" s="17">
        <f>COUNTIF(Dec!$B34:$AF34,Recap!DW$82)</f>
        <v>0</v>
      </c>
      <c r="DN109" s="17">
        <f>COUNTIF(Dec!$B34:$AF34,Recap!DX$82)</f>
        <v>0</v>
      </c>
      <c r="DO109" s="17">
        <f>COUNTIF(Dec!$B34:$AF34,Recap!DY$82)</f>
        <v>0</v>
      </c>
      <c r="DP109" s="17">
        <f>COUNTIF(Dec!$B34:$AF34,Recap!DZ$82)</f>
        <v>0</v>
      </c>
      <c r="DQ109" s="18">
        <f>COUNTIF(Dec!$B34:$AF34,Recap!EA$82)</f>
        <v>0</v>
      </c>
      <c r="DR109" s="16">
        <f>COUNTIF('Jan (2)'!B34:AF34,Recap!DR$82)</f>
        <v>0</v>
      </c>
      <c r="DS109" s="17">
        <f>COUNTIF('Jan (2)'!C34:AG34,Recap!DS$82)</f>
        <v>0</v>
      </c>
      <c r="DT109" s="17">
        <f>COUNTIF('Jan (2)'!D34:AH34,Recap!DT$82)</f>
        <v>0</v>
      </c>
      <c r="DU109" s="17">
        <f>COUNTIF('Jan (2)'!E34:AI34,Recap!DU$82)</f>
        <v>0</v>
      </c>
      <c r="DV109" s="17">
        <f>COUNTIF('Jan (2)'!F34:AJ34,Recap!DV$82)</f>
        <v>0</v>
      </c>
      <c r="DW109" s="17">
        <f>COUNTIF('Jan (2)'!G34:AK34,Recap!DW$82)</f>
        <v>0</v>
      </c>
      <c r="DX109" s="17">
        <f>COUNTIF('Jan (2)'!H34:AL34,Recap!DX$82)</f>
        <v>0</v>
      </c>
      <c r="DY109" s="17">
        <f>COUNTIF('Jan (2)'!I34:AM34,Recap!DY$82)</f>
        <v>0</v>
      </c>
      <c r="DZ109" s="17">
        <f>COUNTIF('Jan (2)'!J34:AN34,Recap!DZ$82)</f>
        <v>0</v>
      </c>
      <c r="EA109" s="18">
        <f>COUNTIF('Jan (2)'!K34:AO34,Recap!EA$82)</f>
        <v>0</v>
      </c>
      <c r="EB109" s="16">
        <f t="shared" si="2"/>
        <v>0</v>
      </c>
      <c r="EC109" s="17">
        <f t="shared" si="2"/>
        <v>0</v>
      </c>
      <c r="ED109" s="17">
        <f t="shared" si="2"/>
        <v>0</v>
      </c>
      <c r="EE109" s="17">
        <f t="shared" si="2"/>
        <v>0</v>
      </c>
      <c r="EF109" s="17">
        <f t="shared" si="2"/>
        <v>0</v>
      </c>
      <c r="EG109" s="17">
        <f t="shared" si="2"/>
        <v>0</v>
      </c>
      <c r="EH109" s="17">
        <f t="shared" si="2"/>
        <v>0</v>
      </c>
      <c r="EI109" s="17">
        <f t="shared" si="2"/>
        <v>0</v>
      </c>
      <c r="EJ109" s="17">
        <f t="shared" si="2"/>
        <v>0</v>
      </c>
      <c r="EK109" s="18">
        <f t="shared" si="2"/>
        <v>0</v>
      </c>
    </row>
    <row r="110" spans="1:141" x14ac:dyDescent="0.25">
      <c r="A110" t="s">
        <v>14</v>
      </c>
      <c r="B110" s="16">
        <f>COUNTIF(Jan!$B35:$AF35,Recap!B$82)</f>
        <v>0</v>
      </c>
      <c r="C110" s="17">
        <f>COUNTIF(Jan!$B35:$AF35,Recap!C$82)</f>
        <v>5</v>
      </c>
      <c r="D110" s="17">
        <f>COUNTIF(Jan!$B35:$AF35,Recap!D$82)</f>
        <v>5</v>
      </c>
      <c r="E110" s="17">
        <f>COUNTIF(Jan!$B35:$AF35,Recap!E$82)</f>
        <v>10</v>
      </c>
      <c r="F110" s="17">
        <f>COUNTIF(Jan!$B35:$AF35,Recap!F$82)</f>
        <v>0</v>
      </c>
      <c r="G110" s="17">
        <f>COUNTIF(Jan!$B35:$AF35,Recap!G$82)</f>
        <v>0</v>
      </c>
      <c r="H110" s="17">
        <f>COUNTIF(Jan!$B35:$AF35,Recap!H$82)</f>
        <v>0</v>
      </c>
      <c r="I110" s="17">
        <f>COUNTIF(Jan!$B35:$AF35,Recap!I$82)</f>
        <v>0</v>
      </c>
      <c r="J110" s="17">
        <f>COUNTIF(Jan!$B35:$AF35,Recap!J$82)</f>
        <v>0</v>
      </c>
      <c r="K110" s="18">
        <f>COUNTIF(Jan!$B35:$AF35,Recap!K$82)</f>
        <v>0</v>
      </c>
      <c r="L110" s="16">
        <f>COUNTIF(Fev!$B35:$AF35,Recap!L$82)</f>
        <v>0</v>
      </c>
      <c r="M110" s="17">
        <f>COUNTIF(Fev!$B35:$AF35,Recap!M$82)</f>
        <v>0</v>
      </c>
      <c r="N110" s="17">
        <f>COUNTIF(Fev!$B35:$AF35,Recap!N$82)</f>
        <v>1</v>
      </c>
      <c r="O110" s="17">
        <f>COUNTIF(Fev!$B35:$AF35,Recap!O$82)</f>
        <v>10</v>
      </c>
      <c r="P110" s="17">
        <f>COUNTIF(Fev!$B35:$AF35,Recap!P$82)</f>
        <v>4</v>
      </c>
      <c r="Q110" s="17">
        <f>COUNTIF(Fev!$B35:$AF35,Recap!Q$82)</f>
        <v>5</v>
      </c>
      <c r="R110" s="17">
        <f>COUNTIF(Fev!$B35:$AF35,Recap!R$82)</f>
        <v>0</v>
      </c>
      <c r="S110" s="17">
        <f>COUNTIF(Fev!$B35:$AF35,Recap!S$82)</f>
        <v>0</v>
      </c>
      <c r="T110" s="17">
        <f>COUNTIF(Fev!$B35:$AF35,Recap!T$82)</f>
        <v>0</v>
      </c>
      <c r="U110" s="18">
        <f>COUNTIF(Fev!$B35:$AF35,Recap!U$82)</f>
        <v>0</v>
      </c>
      <c r="V110" s="16">
        <f>COUNTIF(Mar!$B35:$AF35,Recap!V$82)</f>
        <v>0</v>
      </c>
      <c r="W110" s="17">
        <f>COUNTIF(Mar!$B35:$AF35,Recap!W$82)</f>
        <v>0</v>
      </c>
      <c r="X110" s="17">
        <f>COUNTIF(Mar!$B35:$AF35,Recap!X$82)</f>
        <v>0</v>
      </c>
      <c r="Y110" s="17">
        <f>COUNTIF(Mar!$B35:$AF35,Recap!Y$82)</f>
        <v>0</v>
      </c>
      <c r="Z110" s="17">
        <f>COUNTIF(Mar!$B35:$AF35,Recap!Z$82)</f>
        <v>0</v>
      </c>
      <c r="AA110" s="17">
        <f>COUNTIF(Mar!$B35:$AF35,Recap!AA$82)</f>
        <v>0</v>
      </c>
      <c r="AB110" s="17">
        <f>COUNTIF(Mar!$B35:$AF35,Recap!AB$82)</f>
        <v>0</v>
      </c>
      <c r="AC110" s="17">
        <f>COUNTIF(Mar!$B35:$AF35,Recap!AC$82)</f>
        <v>0</v>
      </c>
      <c r="AD110" s="17">
        <f>COUNTIF(Mar!$B35:$AF35,Recap!AD$82)</f>
        <v>0</v>
      </c>
      <c r="AE110" s="18">
        <f>COUNTIF(Mar!$B35:$AF35,Recap!AE$82)</f>
        <v>0</v>
      </c>
      <c r="AF110" s="16">
        <f>COUNTIF(Avr!$B35:$AF35,Recap!AF$82)</f>
        <v>0</v>
      </c>
      <c r="AG110" s="17">
        <f>COUNTIF(Avr!$B35:$AF35,Recap!AG$82)</f>
        <v>0</v>
      </c>
      <c r="AH110" s="17">
        <f>COUNTIF(Avr!$B35:$AF35,Recap!AH$82)</f>
        <v>0</v>
      </c>
      <c r="AI110" s="17">
        <f>COUNTIF(Avr!$B35:$AF35,Recap!AI$82)</f>
        <v>0</v>
      </c>
      <c r="AJ110" s="17">
        <f>COUNTIF(Avr!$B35:$AF35,Recap!AJ$82)</f>
        <v>0</v>
      </c>
      <c r="AK110" s="17">
        <f>COUNTIF(Avr!$B35:$AF35,Recap!AK$82)</f>
        <v>0</v>
      </c>
      <c r="AL110" s="17">
        <f>COUNTIF(Avr!$B35:$AF35,Recap!AL$82)</f>
        <v>0</v>
      </c>
      <c r="AM110" s="17">
        <f>COUNTIF(Avr!$B35:$AF35,Recap!AM$82)</f>
        <v>0</v>
      </c>
      <c r="AN110" s="17">
        <f>COUNTIF(Avr!$B35:$AF35,Recap!AN$82)</f>
        <v>0</v>
      </c>
      <c r="AO110" s="18">
        <f>COUNTIF(Avr!$B35:$AF35,Recap!AO$82)</f>
        <v>0</v>
      </c>
      <c r="AP110" s="16">
        <f>COUNTIF(Mai!$B35:$AF35,Recap!AP$82)</f>
        <v>0</v>
      </c>
      <c r="AQ110" s="17">
        <f>COUNTIF(Mai!$B35:$AF35,Recap!AQ$82)</f>
        <v>0</v>
      </c>
      <c r="AR110" s="17">
        <f>COUNTIF(Mai!$B35:$AF35,Recap!AR$82)</f>
        <v>0</v>
      </c>
      <c r="AS110" s="17">
        <f>COUNTIF(Mai!$B35:$AF35,Recap!AS$82)</f>
        <v>0</v>
      </c>
      <c r="AT110" s="17">
        <f>COUNTIF(Mai!$B35:$AF35,Recap!AT$82)</f>
        <v>0</v>
      </c>
      <c r="AU110" s="17">
        <f>COUNTIF(Mai!$B35:$AF35,Recap!AU$82)</f>
        <v>0</v>
      </c>
      <c r="AV110" s="17">
        <f>COUNTIF(Mai!$B35:$AF35,Recap!AV$82)</f>
        <v>0</v>
      </c>
      <c r="AW110" s="17">
        <f>COUNTIF(Mai!$B35:$AF35,Recap!AW$82)</f>
        <v>0</v>
      </c>
      <c r="AX110" s="17">
        <f>COUNTIF(Mai!$B35:$AF35,Recap!AX$82)</f>
        <v>0</v>
      </c>
      <c r="AY110" s="18">
        <f>COUNTIF(Mai!$B35:$AF35,Recap!AY$82)</f>
        <v>0</v>
      </c>
      <c r="AZ110" s="16">
        <f>COUNTIF(Jun!$B35:$AF35,Recap!AZ$82)</f>
        <v>0</v>
      </c>
      <c r="BA110" s="17">
        <f>COUNTIF(Jun!$B35:$AF35,Recap!BA$82)</f>
        <v>0</v>
      </c>
      <c r="BB110" s="17">
        <f>COUNTIF(Jun!$B35:$AF35,Recap!BB$82)</f>
        <v>0</v>
      </c>
      <c r="BC110" s="17">
        <f>COUNTIF(Jun!$B35:$AF35,Recap!BC$82)</f>
        <v>0</v>
      </c>
      <c r="BD110" s="17">
        <f>COUNTIF(Jun!$B35:$AF35,Recap!BD$82)</f>
        <v>0</v>
      </c>
      <c r="BE110" s="17">
        <f>COUNTIF(Jun!$B35:$AF35,Recap!BE$82)</f>
        <v>0</v>
      </c>
      <c r="BF110" s="17">
        <f>COUNTIF(Jun!$B35:$AF35,Recap!BF$82)</f>
        <v>0</v>
      </c>
      <c r="BG110" s="17">
        <f>COUNTIF(Jun!$B35:$AF35,Recap!BG$82)</f>
        <v>0</v>
      </c>
      <c r="BH110" s="17">
        <f>COUNTIF(Jun!$B35:$AF35,Recap!BH$82)</f>
        <v>0</v>
      </c>
      <c r="BI110" s="18">
        <f>COUNTIF(Jun!$B35:$AF35,Recap!BI$82)</f>
        <v>0</v>
      </c>
      <c r="BJ110" s="16">
        <f>COUNTIF(Jul!$B35:$AF35,Recap!BT$82)</f>
        <v>0</v>
      </c>
      <c r="BK110" s="17">
        <f>COUNTIF(Jul!$B35:$AF35,Recap!BU$82)</f>
        <v>0</v>
      </c>
      <c r="BL110" s="17">
        <f>COUNTIF(Jul!$B35:$AF35,Recap!BV$82)</f>
        <v>0</v>
      </c>
      <c r="BM110" s="17">
        <f>COUNTIF(Jul!$B35:$AF35,Recap!BW$82)</f>
        <v>0</v>
      </c>
      <c r="BN110" s="17">
        <f>COUNTIF(Jul!$B35:$AF35,Recap!BX$82)</f>
        <v>0</v>
      </c>
      <c r="BO110" s="17">
        <f>COUNTIF(Jul!$B35:$AF35,Recap!BY$82)</f>
        <v>0</v>
      </c>
      <c r="BP110" s="17">
        <f>COUNTIF(Jul!$B35:$AF35,Recap!BZ$82)</f>
        <v>0</v>
      </c>
      <c r="BQ110" s="17">
        <f>COUNTIF(Jul!$B35:$AF35,Recap!CA$82)</f>
        <v>0</v>
      </c>
      <c r="BR110" s="17">
        <f>COUNTIF(Jul!$B35:$AF35,Recap!CB$82)</f>
        <v>0</v>
      </c>
      <c r="BS110" s="18">
        <f>COUNTIF(Jul!$B35:$AF35,Recap!CC$82)</f>
        <v>0</v>
      </c>
      <c r="BT110" s="16">
        <f>COUNTIF(Aou!$B35:$AF35,Recap!CD$82)</f>
        <v>0</v>
      </c>
      <c r="BU110" s="17">
        <f>COUNTIF(Aou!$B35:$AF35,Recap!CE$82)</f>
        <v>0</v>
      </c>
      <c r="BV110" s="17">
        <f>COUNTIF(Aou!$B35:$AF35,Recap!CF$82)</f>
        <v>0</v>
      </c>
      <c r="BW110" s="17">
        <f>COUNTIF(Aou!$B35:$AF35,Recap!CG$82)</f>
        <v>0</v>
      </c>
      <c r="BX110" s="17">
        <f>COUNTIF(Aou!$B35:$AF35,Recap!CH$82)</f>
        <v>0</v>
      </c>
      <c r="BY110" s="17">
        <f>COUNTIF(Aou!$B35:$AF35,Recap!CI$82)</f>
        <v>0</v>
      </c>
      <c r="BZ110" s="17">
        <f>COUNTIF(Aou!$B35:$AF35,Recap!CJ$82)</f>
        <v>0</v>
      </c>
      <c r="CA110" s="17">
        <f>COUNTIF(Aou!$B35:$AF35,Recap!CK$82)</f>
        <v>0</v>
      </c>
      <c r="CB110" s="17">
        <f>COUNTIF(Aou!$B35:$AF35,Recap!CL$82)</f>
        <v>0</v>
      </c>
      <c r="CC110" s="18">
        <f>COUNTIF(Aou!$B35:$AF35,Recap!CM$82)</f>
        <v>0</v>
      </c>
      <c r="CD110" s="16">
        <f>COUNTIF(Sep!$B35:$AF35,Recap!CN$82)</f>
        <v>0</v>
      </c>
      <c r="CE110" s="17">
        <f>COUNTIF(Sep!$B35:$AF35,Recap!CO$82)</f>
        <v>0</v>
      </c>
      <c r="CF110" s="17">
        <f>COUNTIF(Sep!$B35:$AF35,Recap!CP$82)</f>
        <v>0</v>
      </c>
      <c r="CG110" s="17">
        <f>COUNTIF(Sep!$B35:$AF35,Recap!CQ$82)</f>
        <v>0</v>
      </c>
      <c r="CH110" s="17">
        <f>COUNTIF(Sep!$B35:$AF35,Recap!CR$82)</f>
        <v>0</v>
      </c>
      <c r="CI110" s="17">
        <f>COUNTIF(Sep!$B35:$AF35,Recap!CS$82)</f>
        <v>0</v>
      </c>
      <c r="CJ110" s="17">
        <f>COUNTIF(Sep!$B35:$AF35,Recap!CT$82)</f>
        <v>0</v>
      </c>
      <c r="CK110" s="17">
        <f>COUNTIF(Sep!$B35:$AF35,Recap!CU$82)</f>
        <v>0</v>
      </c>
      <c r="CL110" s="17">
        <f>COUNTIF(Sep!$B35:$AF35,Recap!CV$82)</f>
        <v>0</v>
      </c>
      <c r="CM110" s="18">
        <f>COUNTIF(Sep!$B35:$AF35,Recap!CW$82)</f>
        <v>0</v>
      </c>
      <c r="CN110" s="16">
        <f>COUNTIF(Oct!$B35:$AF35,Recap!CX$82)</f>
        <v>0</v>
      </c>
      <c r="CO110" s="17">
        <f>COUNTIF(Oct!$B35:$AF35,Recap!CY$82)</f>
        <v>0</v>
      </c>
      <c r="CP110" s="17">
        <f>COUNTIF(Oct!$B35:$AF35,Recap!CZ$82)</f>
        <v>0</v>
      </c>
      <c r="CQ110" s="17">
        <f>COUNTIF(Oct!$B35:$AF35,Recap!DA$82)</f>
        <v>0</v>
      </c>
      <c r="CR110" s="17">
        <f>COUNTIF(Oct!$B35:$AF35,Recap!DB$82)</f>
        <v>0</v>
      </c>
      <c r="CS110" s="17">
        <f>COUNTIF(Oct!$B35:$AF35,Recap!DC$82)</f>
        <v>0</v>
      </c>
      <c r="CT110" s="17">
        <f>COUNTIF(Oct!$B35:$AF35,Recap!DD$82)</f>
        <v>0</v>
      </c>
      <c r="CU110" s="17">
        <f>COUNTIF(Oct!$B35:$AF35,Recap!DE$82)</f>
        <v>0</v>
      </c>
      <c r="CV110" s="17">
        <f>COUNTIF(Oct!$B35:$AF35,Recap!DF$82)</f>
        <v>0</v>
      </c>
      <c r="CW110" s="18">
        <f>COUNTIF(Oct!$B35:$AF35,Recap!DG$82)</f>
        <v>0</v>
      </c>
      <c r="CX110" s="16">
        <f>COUNTIF(Nov!$B35:$AF35,Recap!DH$82)</f>
        <v>0</v>
      </c>
      <c r="CY110" s="17">
        <f>COUNTIF(Nov!$B35:$AF35,Recap!DI$82)</f>
        <v>0</v>
      </c>
      <c r="CZ110" s="17">
        <f>COUNTIF(Nov!$B35:$AF35,Recap!DJ$82)</f>
        <v>0</v>
      </c>
      <c r="DA110" s="17">
        <f>COUNTIF(Nov!$B35:$AF35,Recap!DK$82)</f>
        <v>0</v>
      </c>
      <c r="DB110" s="17">
        <f>COUNTIF(Nov!$B35:$AF35,Recap!DL$82)</f>
        <v>0</v>
      </c>
      <c r="DC110" s="17">
        <f>COUNTIF(Nov!$B35:$AF35,Recap!DM$82)</f>
        <v>0</v>
      </c>
      <c r="DD110" s="17">
        <f>COUNTIF(Nov!$B35:$AF35,Recap!DN$82)</f>
        <v>0</v>
      </c>
      <c r="DE110" s="17">
        <f>COUNTIF(Nov!$B35:$AF35,Recap!DO$82)</f>
        <v>0</v>
      </c>
      <c r="DF110" s="17">
        <f>COUNTIF(Nov!$B35:$AF35,Recap!DP$82)</f>
        <v>0</v>
      </c>
      <c r="DG110" s="18">
        <f>COUNTIF(Nov!$B35:$AF35,Recap!DQ$82)</f>
        <v>0</v>
      </c>
      <c r="DH110" s="16">
        <f>COUNTIF(Dec!$B35:$AF35,Recap!DR$82)</f>
        <v>0</v>
      </c>
      <c r="DI110" s="17">
        <f>COUNTIF(Dec!$B35:$AF35,Recap!DS$82)</f>
        <v>0</v>
      </c>
      <c r="DJ110" s="17">
        <f>COUNTIF(Dec!$B35:$AF35,Recap!DT$82)</f>
        <v>0</v>
      </c>
      <c r="DK110" s="17">
        <f>COUNTIF(Dec!$B35:$AF35,Recap!DU$82)</f>
        <v>0</v>
      </c>
      <c r="DL110" s="17">
        <f>COUNTIF(Dec!$B35:$AF35,Recap!DV$82)</f>
        <v>0</v>
      </c>
      <c r="DM110" s="17">
        <f>COUNTIF(Dec!$B35:$AF35,Recap!DW$82)</f>
        <v>0</v>
      </c>
      <c r="DN110" s="17">
        <f>COUNTIF(Dec!$B35:$AF35,Recap!DX$82)</f>
        <v>0</v>
      </c>
      <c r="DO110" s="17">
        <f>COUNTIF(Dec!$B35:$AF35,Recap!DY$82)</f>
        <v>0</v>
      </c>
      <c r="DP110" s="17">
        <f>COUNTIF(Dec!$B35:$AF35,Recap!DZ$82)</f>
        <v>0</v>
      </c>
      <c r="DQ110" s="18">
        <f>COUNTIF(Dec!$B35:$AF35,Recap!EA$82)</f>
        <v>0</v>
      </c>
      <c r="DR110" s="16">
        <f>COUNTIF('Jan (2)'!B35:AF35,Recap!DR$82)</f>
        <v>0</v>
      </c>
      <c r="DS110" s="17">
        <f>COUNTIF('Jan (2)'!C35:AG35,Recap!DS$82)</f>
        <v>0</v>
      </c>
      <c r="DT110" s="17">
        <f>COUNTIF('Jan (2)'!D35:AH35,Recap!DT$82)</f>
        <v>0</v>
      </c>
      <c r="DU110" s="17">
        <f>COUNTIF('Jan (2)'!E35:AI35,Recap!DU$82)</f>
        <v>0</v>
      </c>
      <c r="DV110" s="17">
        <f>COUNTIF('Jan (2)'!F35:AJ35,Recap!DV$82)</f>
        <v>0</v>
      </c>
      <c r="DW110" s="17">
        <f>COUNTIF('Jan (2)'!G35:AK35,Recap!DW$82)</f>
        <v>0</v>
      </c>
      <c r="DX110" s="17">
        <f>COUNTIF('Jan (2)'!H35:AL35,Recap!DX$82)</f>
        <v>0</v>
      </c>
      <c r="DY110" s="17">
        <f>COUNTIF('Jan (2)'!I35:AM35,Recap!DY$82)</f>
        <v>0</v>
      </c>
      <c r="DZ110" s="17">
        <f>COUNTIF('Jan (2)'!J35:AN35,Recap!DZ$82)</f>
        <v>0</v>
      </c>
      <c r="EA110" s="18">
        <f>COUNTIF('Jan (2)'!K35:AO35,Recap!EA$82)</f>
        <v>0</v>
      </c>
      <c r="EB110" s="16">
        <f t="shared" si="2"/>
        <v>0</v>
      </c>
      <c r="EC110" s="17">
        <f t="shared" si="2"/>
        <v>5</v>
      </c>
      <c r="ED110" s="17">
        <f t="shared" si="2"/>
        <v>6</v>
      </c>
      <c r="EE110" s="17">
        <f t="shared" si="2"/>
        <v>20</v>
      </c>
      <c r="EF110" s="17">
        <f t="shared" si="2"/>
        <v>4</v>
      </c>
      <c r="EG110" s="17">
        <f t="shared" si="2"/>
        <v>5</v>
      </c>
      <c r="EH110" s="17">
        <f t="shared" si="2"/>
        <v>0</v>
      </c>
      <c r="EI110" s="17">
        <f t="shared" si="2"/>
        <v>0</v>
      </c>
      <c r="EJ110" s="17">
        <f t="shared" si="2"/>
        <v>0</v>
      </c>
      <c r="EK110" s="18">
        <f t="shared" si="2"/>
        <v>0</v>
      </c>
    </row>
    <row r="111" spans="1:141" hidden="1" x14ac:dyDescent="0.25">
      <c r="B111" s="16">
        <f>COUNTIF(Jan!$B36:$AF36,Recap!B$82)</f>
        <v>0</v>
      </c>
      <c r="C111" s="17">
        <f>COUNTIF(Jan!$B36:$AF36,Recap!C$82)</f>
        <v>0</v>
      </c>
      <c r="D111" s="17">
        <f>COUNTIF(Jan!$B36:$AF36,Recap!D$82)</f>
        <v>0</v>
      </c>
      <c r="E111" s="17">
        <f>COUNTIF(Jan!$B36:$AF36,Recap!E$82)</f>
        <v>0</v>
      </c>
      <c r="F111" s="17">
        <f>COUNTIF(Jan!$B36:$AF36,Recap!F$82)</f>
        <v>0</v>
      </c>
      <c r="G111" s="17">
        <f>COUNTIF(Jan!$B36:$AF36,Recap!G$82)</f>
        <v>0</v>
      </c>
      <c r="H111" s="17">
        <f>COUNTIF(Jan!$B36:$AF36,Recap!H$82)</f>
        <v>0</v>
      </c>
      <c r="I111" s="17">
        <f>COUNTIF(Jan!$B36:$AF36,Recap!I$82)</f>
        <v>0</v>
      </c>
      <c r="J111" s="17">
        <f>COUNTIF(Jan!$B36:$AF36,Recap!J$82)</f>
        <v>0</v>
      </c>
      <c r="K111" s="18">
        <f>COUNTIF(Jan!$B36:$AF36,Recap!K$82)</f>
        <v>0</v>
      </c>
      <c r="L111" s="16">
        <f>COUNTIF(Fev!$B36:$AF36,Recap!L$82)</f>
        <v>0</v>
      </c>
      <c r="M111" s="17">
        <f>COUNTIF(Fev!$B36:$AF36,Recap!M$82)</f>
        <v>0</v>
      </c>
      <c r="N111" s="17">
        <f>COUNTIF(Fev!$B36:$AF36,Recap!N$82)</f>
        <v>0</v>
      </c>
      <c r="O111" s="17">
        <f>COUNTIF(Fev!$B36:$AF36,Recap!O$82)</f>
        <v>0</v>
      </c>
      <c r="P111" s="17">
        <f>COUNTIF(Fev!$B36:$AF36,Recap!P$82)</f>
        <v>0</v>
      </c>
      <c r="Q111" s="17">
        <f>COUNTIF(Fev!$B36:$AF36,Recap!Q$82)</f>
        <v>0</v>
      </c>
      <c r="R111" s="17">
        <f>COUNTIF(Fev!$B36:$AF36,Recap!R$82)</f>
        <v>0</v>
      </c>
      <c r="S111" s="17">
        <f>COUNTIF(Fev!$B36:$AF36,Recap!S$82)</f>
        <v>0</v>
      </c>
      <c r="T111" s="17">
        <f>COUNTIF(Fev!$B36:$AF36,Recap!T$82)</f>
        <v>0</v>
      </c>
      <c r="U111" s="18">
        <f>COUNTIF(Fev!$B36:$AF36,Recap!U$82)</f>
        <v>0</v>
      </c>
      <c r="V111" s="16">
        <f>COUNTIF(Mar!$B36:$AF36,Recap!V$82)</f>
        <v>0</v>
      </c>
      <c r="W111" s="17">
        <f>COUNTIF(Mar!$B36:$AF36,Recap!W$82)</f>
        <v>0</v>
      </c>
      <c r="X111" s="17">
        <f>COUNTIF(Mar!$B36:$AF36,Recap!X$82)</f>
        <v>0</v>
      </c>
      <c r="Y111" s="17">
        <f>COUNTIF(Mar!$B36:$AF36,Recap!Y$82)</f>
        <v>0</v>
      </c>
      <c r="Z111" s="17">
        <f>COUNTIF(Mar!$B36:$AF36,Recap!Z$82)</f>
        <v>0</v>
      </c>
      <c r="AA111" s="17">
        <f>COUNTIF(Mar!$B36:$AF36,Recap!AA$82)</f>
        <v>0</v>
      </c>
      <c r="AB111" s="17">
        <f>COUNTIF(Mar!$B36:$AF36,Recap!AB$82)</f>
        <v>0</v>
      </c>
      <c r="AC111" s="17">
        <f>COUNTIF(Mar!$B36:$AF36,Recap!AC$82)</f>
        <v>0</v>
      </c>
      <c r="AD111" s="17">
        <f>COUNTIF(Mar!$B36:$AF36,Recap!AD$82)</f>
        <v>0</v>
      </c>
      <c r="AE111" s="18">
        <f>COUNTIF(Mar!$B36:$AF36,Recap!AE$82)</f>
        <v>0</v>
      </c>
      <c r="AF111" s="16">
        <f>COUNTIF(Avr!$B36:$AF36,Recap!AF$82)</f>
        <v>0</v>
      </c>
      <c r="AG111" s="17">
        <f>COUNTIF(Avr!$B36:$AF36,Recap!AG$82)</f>
        <v>0</v>
      </c>
      <c r="AH111" s="17">
        <f>COUNTIF(Avr!$B36:$AF36,Recap!AH$82)</f>
        <v>0</v>
      </c>
      <c r="AI111" s="17">
        <f>COUNTIF(Avr!$B36:$AF36,Recap!AI$82)</f>
        <v>0</v>
      </c>
      <c r="AJ111" s="17">
        <f>COUNTIF(Avr!$B36:$AF36,Recap!AJ$82)</f>
        <v>0</v>
      </c>
      <c r="AK111" s="17">
        <f>COUNTIF(Avr!$B36:$AF36,Recap!AK$82)</f>
        <v>0</v>
      </c>
      <c r="AL111" s="17">
        <f>COUNTIF(Avr!$B36:$AF36,Recap!AL$82)</f>
        <v>0</v>
      </c>
      <c r="AM111" s="17">
        <f>COUNTIF(Avr!$B36:$AF36,Recap!AM$82)</f>
        <v>0</v>
      </c>
      <c r="AN111" s="17">
        <f>COUNTIF(Avr!$B36:$AF36,Recap!AN$82)</f>
        <v>0</v>
      </c>
      <c r="AO111" s="18">
        <f>COUNTIF(Avr!$B36:$AF36,Recap!AO$82)</f>
        <v>0</v>
      </c>
      <c r="AP111" s="16">
        <f>COUNTIF(Mai!$B36:$AF36,Recap!AP$82)</f>
        <v>0</v>
      </c>
      <c r="AQ111" s="17">
        <f>COUNTIF(Mai!$B36:$AF36,Recap!AQ$82)</f>
        <v>0</v>
      </c>
      <c r="AR111" s="17">
        <f>COUNTIF(Mai!$B36:$AF36,Recap!AR$82)</f>
        <v>0</v>
      </c>
      <c r="AS111" s="17">
        <f>COUNTIF(Mai!$B36:$AF36,Recap!AS$82)</f>
        <v>0</v>
      </c>
      <c r="AT111" s="17">
        <f>COUNTIF(Mai!$B36:$AF36,Recap!AT$82)</f>
        <v>0</v>
      </c>
      <c r="AU111" s="17">
        <f>COUNTIF(Mai!$B36:$AF36,Recap!AU$82)</f>
        <v>0</v>
      </c>
      <c r="AV111" s="17">
        <f>COUNTIF(Mai!$B36:$AF36,Recap!AV$82)</f>
        <v>0</v>
      </c>
      <c r="AW111" s="17">
        <f>COUNTIF(Mai!$B36:$AF36,Recap!AW$82)</f>
        <v>0</v>
      </c>
      <c r="AX111" s="17">
        <f>COUNTIF(Mai!$B36:$AF36,Recap!AX$82)</f>
        <v>0</v>
      </c>
      <c r="AY111" s="18">
        <f>COUNTIF(Mai!$B36:$AF36,Recap!AY$82)</f>
        <v>0</v>
      </c>
      <c r="AZ111" s="16">
        <f>COUNTIF(Jun!$B36:$AF36,Recap!AZ$82)</f>
        <v>0</v>
      </c>
      <c r="BA111" s="17">
        <f>COUNTIF(Jun!$B36:$AF36,Recap!BA$82)</f>
        <v>0</v>
      </c>
      <c r="BB111" s="17">
        <f>COUNTIF(Jun!$B36:$AF36,Recap!BB$82)</f>
        <v>0</v>
      </c>
      <c r="BC111" s="17">
        <f>COUNTIF(Jun!$B36:$AF36,Recap!BC$82)</f>
        <v>0</v>
      </c>
      <c r="BD111" s="17">
        <f>COUNTIF(Jun!$B36:$AF36,Recap!BD$82)</f>
        <v>0</v>
      </c>
      <c r="BE111" s="17">
        <f>COUNTIF(Jun!$B36:$AF36,Recap!BE$82)</f>
        <v>0</v>
      </c>
      <c r="BF111" s="17">
        <f>COUNTIF(Jun!$B36:$AF36,Recap!BF$82)</f>
        <v>0</v>
      </c>
      <c r="BG111" s="17">
        <f>COUNTIF(Jun!$B36:$AF36,Recap!BG$82)</f>
        <v>0</v>
      </c>
      <c r="BH111" s="17">
        <f>COUNTIF(Jun!$B36:$AF36,Recap!BH$82)</f>
        <v>0</v>
      </c>
      <c r="BI111" s="18">
        <f>COUNTIF(Jun!$B36:$AF36,Recap!BI$82)</f>
        <v>0</v>
      </c>
      <c r="BJ111" s="16">
        <f>COUNTIF(Jul!$B36:$AF36,Recap!BT$82)</f>
        <v>0</v>
      </c>
      <c r="BK111" s="17">
        <f>COUNTIF(Jul!$B36:$AF36,Recap!BU$82)</f>
        <v>0</v>
      </c>
      <c r="BL111" s="17">
        <f>COUNTIF(Jul!$B36:$AF36,Recap!BV$82)</f>
        <v>0</v>
      </c>
      <c r="BM111" s="17">
        <f>COUNTIF(Jul!$B36:$AF36,Recap!BW$82)</f>
        <v>0</v>
      </c>
      <c r="BN111" s="17">
        <f>COUNTIF(Jul!$B36:$AF36,Recap!BX$82)</f>
        <v>0</v>
      </c>
      <c r="BO111" s="17">
        <f>COUNTIF(Jul!$B36:$AF36,Recap!BY$82)</f>
        <v>0</v>
      </c>
      <c r="BP111" s="17">
        <f>COUNTIF(Jul!$B36:$AF36,Recap!BZ$82)</f>
        <v>0</v>
      </c>
      <c r="BQ111" s="17">
        <f>COUNTIF(Jul!$B36:$AF36,Recap!CA$82)</f>
        <v>0</v>
      </c>
      <c r="BR111" s="17">
        <f>COUNTIF(Jul!$B36:$AF36,Recap!CB$82)</f>
        <v>0</v>
      </c>
      <c r="BS111" s="18">
        <f>COUNTIF(Jul!$B36:$AF36,Recap!CC$82)</f>
        <v>0</v>
      </c>
      <c r="BT111" s="16">
        <f>COUNTIF(Aou!$B36:$AF36,Recap!CD$82)</f>
        <v>0</v>
      </c>
      <c r="BU111" s="17">
        <f>COUNTIF(Aou!$B36:$AF36,Recap!CE$82)</f>
        <v>0</v>
      </c>
      <c r="BV111" s="17">
        <f>COUNTIF(Aou!$B36:$AF36,Recap!CF$82)</f>
        <v>0</v>
      </c>
      <c r="BW111" s="17">
        <f>COUNTIF(Aou!$B36:$AF36,Recap!CG$82)</f>
        <v>0</v>
      </c>
      <c r="BX111" s="17">
        <f>COUNTIF(Aou!$B36:$AF36,Recap!CH$82)</f>
        <v>0</v>
      </c>
      <c r="BY111" s="17">
        <f>COUNTIF(Aou!$B36:$AF36,Recap!CI$82)</f>
        <v>0</v>
      </c>
      <c r="BZ111" s="17">
        <f>COUNTIF(Aou!$B36:$AF36,Recap!CJ$82)</f>
        <v>0</v>
      </c>
      <c r="CA111" s="17">
        <f>COUNTIF(Aou!$B36:$AF36,Recap!CK$82)</f>
        <v>0</v>
      </c>
      <c r="CB111" s="17">
        <f>COUNTIF(Aou!$B36:$AF36,Recap!CL$82)</f>
        <v>0</v>
      </c>
      <c r="CC111" s="18">
        <f>COUNTIF(Aou!$B36:$AF36,Recap!CM$82)</f>
        <v>0</v>
      </c>
      <c r="CD111" s="16">
        <f>COUNTIF(Sep!$B36:$AF36,Recap!CN$82)</f>
        <v>0</v>
      </c>
      <c r="CE111" s="17">
        <f>COUNTIF(Sep!$B36:$AF36,Recap!CO$82)</f>
        <v>0</v>
      </c>
      <c r="CF111" s="17">
        <f>COUNTIF(Sep!$B36:$AF36,Recap!CP$82)</f>
        <v>0</v>
      </c>
      <c r="CG111" s="17">
        <f>COUNTIF(Sep!$B36:$AF36,Recap!CQ$82)</f>
        <v>0</v>
      </c>
      <c r="CH111" s="17">
        <f>COUNTIF(Sep!$B36:$AF36,Recap!CR$82)</f>
        <v>0</v>
      </c>
      <c r="CI111" s="17">
        <f>COUNTIF(Sep!$B36:$AF36,Recap!CS$82)</f>
        <v>0</v>
      </c>
      <c r="CJ111" s="17">
        <f>COUNTIF(Sep!$B36:$AF36,Recap!CT$82)</f>
        <v>0</v>
      </c>
      <c r="CK111" s="17">
        <f>COUNTIF(Sep!$B36:$AF36,Recap!CU$82)</f>
        <v>0</v>
      </c>
      <c r="CL111" s="17">
        <f>COUNTIF(Sep!$B36:$AF36,Recap!CV$82)</f>
        <v>0</v>
      </c>
      <c r="CM111" s="18">
        <f>COUNTIF(Sep!$B36:$AF36,Recap!CW$82)</f>
        <v>0</v>
      </c>
      <c r="CN111" s="16">
        <f>COUNTIF(Oct!$B36:$AF36,Recap!CX$82)</f>
        <v>0</v>
      </c>
      <c r="CO111" s="17">
        <f>COUNTIF(Oct!$B36:$AF36,Recap!CY$82)</f>
        <v>0</v>
      </c>
      <c r="CP111" s="17">
        <f>COUNTIF(Oct!$B36:$AF36,Recap!CZ$82)</f>
        <v>0</v>
      </c>
      <c r="CQ111" s="17">
        <f>COUNTIF(Oct!$B36:$AF36,Recap!DA$82)</f>
        <v>0</v>
      </c>
      <c r="CR111" s="17">
        <f>COUNTIF(Oct!$B36:$AF36,Recap!DB$82)</f>
        <v>0</v>
      </c>
      <c r="CS111" s="17">
        <f>COUNTIF(Oct!$B36:$AF36,Recap!DC$82)</f>
        <v>0</v>
      </c>
      <c r="CT111" s="17">
        <f>COUNTIF(Oct!$B36:$AF36,Recap!DD$82)</f>
        <v>0</v>
      </c>
      <c r="CU111" s="17">
        <f>COUNTIF(Oct!$B36:$AF36,Recap!DE$82)</f>
        <v>0</v>
      </c>
      <c r="CV111" s="17">
        <f>COUNTIF(Oct!$B36:$AF36,Recap!DF$82)</f>
        <v>0</v>
      </c>
      <c r="CW111" s="18">
        <f>COUNTIF(Oct!$B36:$AF36,Recap!DG$82)</f>
        <v>0</v>
      </c>
      <c r="CX111" s="16">
        <f>COUNTIF(Nov!$B36:$AF36,Recap!DH$82)</f>
        <v>0</v>
      </c>
      <c r="CY111" s="17">
        <f>COUNTIF(Nov!$B36:$AF36,Recap!DI$82)</f>
        <v>0</v>
      </c>
      <c r="CZ111" s="17">
        <f>COUNTIF(Nov!$B36:$AF36,Recap!DJ$82)</f>
        <v>0</v>
      </c>
      <c r="DA111" s="17">
        <f>COUNTIF(Nov!$B36:$AF36,Recap!DK$82)</f>
        <v>0</v>
      </c>
      <c r="DB111" s="17">
        <f>COUNTIF(Nov!$B36:$AF36,Recap!DL$82)</f>
        <v>0</v>
      </c>
      <c r="DC111" s="17">
        <f>COUNTIF(Nov!$B36:$AF36,Recap!DM$82)</f>
        <v>0</v>
      </c>
      <c r="DD111" s="17">
        <f>COUNTIF(Nov!$B36:$AF36,Recap!DN$82)</f>
        <v>0</v>
      </c>
      <c r="DE111" s="17">
        <f>COUNTIF(Nov!$B36:$AF36,Recap!DO$82)</f>
        <v>0</v>
      </c>
      <c r="DF111" s="17">
        <f>COUNTIF(Nov!$B36:$AF36,Recap!DP$82)</f>
        <v>0</v>
      </c>
      <c r="DG111" s="18">
        <f>COUNTIF(Nov!$B36:$AF36,Recap!DQ$82)</f>
        <v>0</v>
      </c>
      <c r="DH111" s="16">
        <f>COUNTIF(Dec!$B36:$AF36,Recap!DR$82)</f>
        <v>0</v>
      </c>
      <c r="DI111" s="17">
        <f>COUNTIF(Dec!$B36:$AF36,Recap!DS$82)</f>
        <v>0</v>
      </c>
      <c r="DJ111" s="17">
        <f>COUNTIF(Dec!$B36:$AF36,Recap!DT$82)</f>
        <v>0</v>
      </c>
      <c r="DK111" s="17">
        <f>COUNTIF(Dec!$B36:$AF36,Recap!DU$82)</f>
        <v>0</v>
      </c>
      <c r="DL111" s="17">
        <f>COUNTIF(Dec!$B36:$AF36,Recap!DV$82)</f>
        <v>0</v>
      </c>
      <c r="DM111" s="17">
        <f>COUNTIF(Dec!$B36:$AF36,Recap!DW$82)</f>
        <v>0</v>
      </c>
      <c r="DN111" s="17">
        <f>COUNTIF(Dec!$B36:$AF36,Recap!DX$82)</f>
        <v>0</v>
      </c>
      <c r="DO111" s="17">
        <f>COUNTIF(Dec!$B36:$AF36,Recap!DY$82)</f>
        <v>0</v>
      </c>
      <c r="DP111" s="17">
        <f>COUNTIF(Dec!$B36:$AF36,Recap!DZ$82)</f>
        <v>0</v>
      </c>
      <c r="DQ111" s="18">
        <f>COUNTIF(Dec!$B36:$AF36,Recap!EA$82)</f>
        <v>0</v>
      </c>
      <c r="DR111" s="16">
        <f>COUNTIF('Jan (2)'!B36:AF36,Recap!DR$82)</f>
        <v>0</v>
      </c>
      <c r="DS111" s="17">
        <f>COUNTIF('Jan (2)'!C36:AG36,Recap!DS$82)</f>
        <v>0</v>
      </c>
      <c r="DT111" s="17">
        <f>COUNTIF('Jan (2)'!D36:AH36,Recap!DT$82)</f>
        <v>0</v>
      </c>
      <c r="DU111" s="17">
        <f>COUNTIF('Jan (2)'!E36:AI36,Recap!DU$82)</f>
        <v>0</v>
      </c>
      <c r="DV111" s="17">
        <f>COUNTIF('Jan (2)'!F36:AJ36,Recap!DV$82)</f>
        <v>0</v>
      </c>
      <c r="DW111" s="17">
        <f>COUNTIF('Jan (2)'!G36:AK36,Recap!DW$82)</f>
        <v>0</v>
      </c>
      <c r="DX111" s="17">
        <f>COUNTIF('Jan (2)'!H36:AL36,Recap!DX$82)</f>
        <v>0</v>
      </c>
      <c r="DY111" s="17">
        <f>COUNTIF('Jan (2)'!I36:AM36,Recap!DY$82)</f>
        <v>0</v>
      </c>
      <c r="DZ111" s="17">
        <f>COUNTIF('Jan (2)'!J36:AN36,Recap!DZ$82)</f>
        <v>0</v>
      </c>
      <c r="EA111" s="18">
        <f>COUNTIF('Jan (2)'!K36:AO36,Recap!EA$82)</f>
        <v>0</v>
      </c>
      <c r="EB111" s="16">
        <f t="shared" si="2"/>
        <v>0</v>
      </c>
      <c r="EC111" s="17">
        <f t="shared" si="2"/>
        <v>0</v>
      </c>
      <c r="ED111" s="17">
        <f t="shared" si="2"/>
        <v>0</v>
      </c>
      <c r="EE111" s="17">
        <f t="shared" si="2"/>
        <v>0</v>
      </c>
      <c r="EF111" s="17">
        <f t="shared" si="2"/>
        <v>0</v>
      </c>
      <c r="EG111" s="17">
        <f t="shared" si="2"/>
        <v>0</v>
      </c>
      <c r="EH111" s="17">
        <f t="shared" si="2"/>
        <v>0</v>
      </c>
      <c r="EI111" s="17">
        <f t="shared" si="2"/>
        <v>0</v>
      </c>
      <c r="EJ111" s="17">
        <f t="shared" si="2"/>
        <v>0</v>
      </c>
      <c r="EK111" s="18">
        <f t="shared" si="2"/>
        <v>0</v>
      </c>
    </row>
    <row r="112" spans="1:141" hidden="1" x14ac:dyDescent="0.25">
      <c r="B112" s="16">
        <f>COUNTIF(Jan!$B37:$AF37,Recap!B$82)</f>
        <v>0</v>
      </c>
      <c r="C112" s="17">
        <f>COUNTIF(Jan!$B37:$AF37,Recap!C$82)</f>
        <v>0</v>
      </c>
      <c r="D112" s="17">
        <f>COUNTIF(Jan!$B37:$AF37,Recap!D$82)</f>
        <v>0</v>
      </c>
      <c r="E112" s="17">
        <f>COUNTIF(Jan!$B37:$AF37,Recap!E$82)</f>
        <v>0</v>
      </c>
      <c r="F112" s="17">
        <f>COUNTIF(Jan!$B37:$AF37,Recap!F$82)</f>
        <v>0</v>
      </c>
      <c r="G112" s="17">
        <f>COUNTIF(Jan!$B37:$AF37,Recap!G$82)</f>
        <v>0</v>
      </c>
      <c r="H112" s="17">
        <f>COUNTIF(Jan!$B37:$AF37,Recap!H$82)</f>
        <v>0</v>
      </c>
      <c r="I112" s="17">
        <f>COUNTIF(Jan!$B37:$AF37,Recap!I$82)</f>
        <v>0</v>
      </c>
      <c r="J112" s="17">
        <f>COUNTIF(Jan!$B37:$AF37,Recap!J$82)</f>
        <v>0</v>
      </c>
      <c r="K112" s="18">
        <f>COUNTIF(Jan!$B37:$AF37,Recap!K$82)</f>
        <v>0</v>
      </c>
      <c r="L112" s="16">
        <f>COUNTIF(Fev!$B37:$AF37,Recap!L$82)</f>
        <v>0</v>
      </c>
      <c r="M112" s="17">
        <f>COUNTIF(Fev!$B37:$AF37,Recap!M$82)</f>
        <v>0</v>
      </c>
      <c r="N112" s="17">
        <f>COUNTIF(Fev!$B37:$AF37,Recap!N$82)</f>
        <v>0</v>
      </c>
      <c r="O112" s="17">
        <f>COUNTIF(Fev!$B37:$AF37,Recap!O$82)</f>
        <v>0</v>
      </c>
      <c r="P112" s="17">
        <f>COUNTIF(Fev!$B37:$AF37,Recap!P$82)</f>
        <v>0</v>
      </c>
      <c r="Q112" s="17">
        <f>COUNTIF(Fev!$B37:$AF37,Recap!Q$82)</f>
        <v>0</v>
      </c>
      <c r="R112" s="17">
        <f>COUNTIF(Fev!$B37:$AF37,Recap!R$82)</f>
        <v>0</v>
      </c>
      <c r="S112" s="17">
        <f>COUNTIF(Fev!$B37:$AF37,Recap!S$82)</f>
        <v>0</v>
      </c>
      <c r="T112" s="17">
        <f>COUNTIF(Fev!$B37:$AF37,Recap!T$82)</f>
        <v>0</v>
      </c>
      <c r="U112" s="18">
        <f>COUNTIF(Fev!$B37:$AF37,Recap!U$82)</f>
        <v>0</v>
      </c>
      <c r="V112" s="16">
        <f>COUNTIF(Mar!$B37:$AF37,Recap!V$82)</f>
        <v>0</v>
      </c>
      <c r="W112" s="17">
        <f>COUNTIF(Mar!$B37:$AF37,Recap!W$82)</f>
        <v>0</v>
      </c>
      <c r="X112" s="17">
        <f>COUNTIF(Mar!$B37:$AF37,Recap!X$82)</f>
        <v>0</v>
      </c>
      <c r="Y112" s="17">
        <f>COUNTIF(Mar!$B37:$AF37,Recap!Y$82)</f>
        <v>0</v>
      </c>
      <c r="Z112" s="17">
        <f>COUNTIF(Mar!$B37:$AF37,Recap!Z$82)</f>
        <v>0</v>
      </c>
      <c r="AA112" s="17">
        <f>COUNTIF(Mar!$B37:$AF37,Recap!AA$82)</f>
        <v>0</v>
      </c>
      <c r="AB112" s="17">
        <f>COUNTIF(Mar!$B37:$AF37,Recap!AB$82)</f>
        <v>0</v>
      </c>
      <c r="AC112" s="17">
        <f>COUNTIF(Mar!$B37:$AF37,Recap!AC$82)</f>
        <v>0</v>
      </c>
      <c r="AD112" s="17">
        <f>COUNTIF(Mar!$B37:$AF37,Recap!AD$82)</f>
        <v>0</v>
      </c>
      <c r="AE112" s="18">
        <f>COUNTIF(Mar!$B37:$AF37,Recap!AE$82)</f>
        <v>0</v>
      </c>
      <c r="AF112" s="16">
        <f>COUNTIF(Avr!$B37:$AF37,Recap!AF$82)</f>
        <v>0</v>
      </c>
      <c r="AG112" s="17">
        <f>COUNTIF(Avr!$B37:$AF37,Recap!AG$82)</f>
        <v>0</v>
      </c>
      <c r="AH112" s="17">
        <f>COUNTIF(Avr!$B37:$AF37,Recap!AH$82)</f>
        <v>0</v>
      </c>
      <c r="AI112" s="17">
        <f>COUNTIF(Avr!$B37:$AF37,Recap!AI$82)</f>
        <v>0</v>
      </c>
      <c r="AJ112" s="17">
        <f>COUNTIF(Avr!$B37:$AF37,Recap!AJ$82)</f>
        <v>0</v>
      </c>
      <c r="AK112" s="17">
        <f>COUNTIF(Avr!$B37:$AF37,Recap!AK$82)</f>
        <v>0</v>
      </c>
      <c r="AL112" s="17">
        <f>COUNTIF(Avr!$B37:$AF37,Recap!AL$82)</f>
        <v>0</v>
      </c>
      <c r="AM112" s="17">
        <f>COUNTIF(Avr!$B37:$AF37,Recap!AM$82)</f>
        <v>0</v>
      </c>
      <c r="AN112" s="17">
        <f>COUNTIF(Avr!$B37:$AF37,Recap!AN$82)</f>
        <v>0</v>
      </c>
      <c r="AO112" s="18">
        <f>COUNTIF(Avr!$B37:$AF37,Recap!AO$82)</f>
        <v>0</v>
      </c>
      <c r="AP112" s="16">
        <f>COUNTIF(Mai!$B37:$AF37,Recap!AP$82)</f>
        <v>0</v>
      </c>
      <c r="AQ112" s="17">
        <f>COUNTIF(Mai!$B37:$AF37,Recap!AQ$82)</f>
        <v>0</v>
      </c>
      <c r="AR112" s="17">
        <f>COUNTIF(Mai!$B37:$AF37,Recap!AR$82)</f>
        <v>0</v>
      </c>
      <c r="AS112" s="17">
        <f>COUNTIF(Mai!$B37:$AF37,Recap!AS$82)</f>
        <v>0</v>
      </c>
      <c r="AT112" s="17">
        <f>COUNTIF(Mai!$B37:$AF37,Recap!AT$82)</f>
        <v>0</v>
      </c>
      <c r="AU112" s="17">
        <f>COUNTIF(Mai!$B37:$AF37,Recap!AU$82)</f>
        <v>0</v>
      </c>
      <c r="AV112" s="17">
        <f>COUNTIF(Mai!$B37:$AF37,Recap!AV$82)</f>
        <v>0</v>
      </c>
      <c r="AW112" s="17">
        <f>COUNTIF(Mai!$B37:$AF37,Recap!AW$82)</f>
        <v>0</v>
      </c>
      <c r="AX112" s="17">
        <f>COUNTIF(Mai!$B37:$AF37,Recap!AX$82)</f>
        <v>0</v>
      </c>
      <c r="AY112" s="18">
        <f>COUNTIF(Mai!$B37:$AF37,Recap!AY$82)</f>
        <v>0</v>
      </c>
      <c r="AZ112" s="16">
        <f>COUNTIF(Jun!$B37:$AF37,Recap!AZ$82)</f>
        <v>0</v>
      </c>
      <c r="BA112" s="17">
        <f>COUNTIF(Jun!$B37:$AF37,Recap!BA$82)</f>
        <v>0</v>
      </c>
      <c r="BB112" s="17">
        <f>COUNTIF(Jun!$B37:$AF37,Recap!BB$82)</f>
        <v>0</v>
      </c>
      <c r="BC112" s="17">
        <f>COUNTIF(Jun!$B37:$AF37,Recap!BC$82)</f>
        <v>0</v>
      </c>
      <c r="BD112" s="17">
        <f>COUNTIF(Jun!$B37:$AF37,Recap!BD$82)</f>
        <v>0</v>
      </c>
      <c r="BE112" s="17">
        <f>COUNTIF(Jun!$B37:$AF37,Recap!BE$82)</f>
        <v>0</v>
      </c>
      <c r="BF112" s="17">
        <f>COUNTIF(Jun!$B37:$AF37,Recap!BF$82)</f>
        <v>0</v>
      </c>
      <c r="BG112" s="17">
        <f>COUNTIF(Jun!$B37:$AF37,Recap!BG$82)</f>
        <v>0</v>
      </c>
      <c r="BH112" s="17">
        <f>COUNTIF(Jun!$B37:$AF37,Recap!BH$82)</f>
        <v>0</v>
      </c>
      <c r="BI112" s="18">
        <f>COUNTIF(Jun!$B37:$AF37,Recap!BI$82)</f>
        <v>0</v>
      </c>
      <c r="BJ112" s="16">
        <f>COUNTIF(Jul!$B37:$AF37,Recap!BT$82)</f>
        <v>0</v>
      </c>
      <c r="BK112" s="17">
        <f>COUNTIF(Jul!$B37:$AF37,Recap!BU$82)</f>
        <v>0</v>
      </c>
      <c r="BL112" s="17">
        <f>COUNTIF(Jul!$B37:$AF37,Recap!BV$82)</f>
        <v>0</v>
      </c>
      <c r="BM112" s="17">
        <f>COUNTIF(Jul!$B37:$AF37,Recap!BW$82)</f>
        <v>0</v>
      </c>
      <c r="BN112" s="17">
        <f>COUNTIF(Jul!$B37:$AF37,Recap!BX$82)</f>
        <v>0</v>
      </c>
      <c r="BO112" s="17">
        <f>COUNTIF(Jul!$B37:$AF37,Recap!BY$82)</f>
        <v>0</v>
      </c>
      <c r="BP112" s="17">
        <f>COUNTIF(Jul!$B37:$AF37,Recap!BZ$82)</f>
        <v>0</v>
      </c>
      <c r="BQ112" s="17">
        <f>COUNTIF(Jul!$B37:$AF37,Recap!CA$82)</f>
        <v>0</v>
      </c>
      <c r="BR112" s="17">
        <f>COUNTIF(Jul!$B37:$AF37,Recap!CB$82)</f>
        <v>0</v>
      </c>
      <c r="BS112" s="18">
        <f>COUNTIF(Jul!$B37:$AF37,Recap!CC$82)</f>
        <v>0</v>
      </c>
      <c r="BT112" s="16">
        <f>COUNTIF(Aou!$B37:$AF37,Recap!CD$82)</f>
        <v>0</v>
      </c>
      <c r="BU112" s="17">
        <f>COUNTIF(Aou!$B37:$AF37,Recap!CE$82)</f>
        <v>0</v>
      </c>
      <c r="BV112" s="17">
        <f>COUNTIF(Aou!$B37:$AF37,Recap!CF$82)</f>
        <v>0</v>
      </c>
      <c r="BW112" s="17">
        <f>COUNTIF(Aou!$B37:$AF37,Recap!CG$82)</f>
        <v>0</v>
      </c>
      <c r="BX112" s="17">
        <f>COUNTIF(Aou!$B37:$AF37,Recap!CH$82)</f>
        <v>0</v>
      </c>
      <c r="BY112" s="17">
        <f>COUNTIF(Aou!$B37:$AF37,Recap!CI$82)</f>
        <v>0</v>
      </c>
      <c r="BZ112" s="17">
        <f>COUNTIF(Aou!$B37:$AF37,Recap!CJ$82)</f>
        <v>0</v>
      </c>
      <c r="CA112" s="17">
        <f>COUNTIF(Aou!$B37:$AF37,Recap!CK$82)</f>
        <v>0</v>
      </c>
      <c r="CB112" s="17">
        <f>COUNTIF(Aou!$B37:$AF37,Recap!CL$82)</f>
        <v>0</v>
      </c>
      <c r="CC112" s="18">
        <f>COUNTIF(Aou!$B37:$AF37,Recap!CM$82)</f>
        <v>0</v>
      </c>
      <c r="CD112" s="16">
        <f>COUNTIF(Sep!$B37:$AF37,Recap!CN$82)</f>
        <v>0</v>
      </c>
      <c r="CE112" s="17">
        <f>COUNTIF(Sep!$B37:$AF37,Recap!CO$82)</f>
        <v>0</v>
      </c>
      <c r="CF112" s="17">
        <f>COUNTIF(Sep!$B37:$AF37,Recap!CP$82)</f>
        <v>0</v>
      </c>
      <c r="CG112" s="17">
        <f>COUNTIF(Sep!$B37:$AF37,Recap!CQ$82)</f>
        <v>0</v>
      </c>
      <c r="CH112" s="17">
        <f>COUNTIF(Sep!$B37:$AF37,Recap!CR$82)</f>
        <v>0</v>
      </c>
      <c r="CI112" s="17">
        <f>COUNTIF(Sep!$B37:$AF37,Recap!CS$82)</f>
        <v>0</v>
      </c>
      <c r="CJ112" s="17">
        <f>COUNTIF(Sep!$B37:$AF37,Recap!CT$82)</f>
        <v>0</v>
      </c>
      <c r="CK112" s="17">
        <f>COUNTIF(Sep!$B37:$AF37,Recap!CU$82)</f>
        <v>0</v>
      </c>
      <c r="CL112" s="17">
        <f>COUNTIF(Sep!$B37:$AF37,Recap!CV$82)</f>
        <v>0</v>
      </c>
      <c r="CM112" s="18">
        <f>COUNTIF(Sep!$B37:$AF37,Recap!CW$82)</f>
        <v>0</v>
      </c>
      <c r="CN112" s="16">
        <f>COUNTIF(Oct!$B37:$AF37,Recap!CX$82)</f>
        <v>0</v>
      </c>
      <c r="CO112" s="17">
        <f>COUNTIF(Oct!$B37:$AF37,Recap!CY$82)</f>
        <v>0</v>
      </c>
      <c r="CP112" s="17">
        <f>COUNTIF(Oct!$B37:$AF37,Recap!CZ$82)</f>
        <v>0</v>
      </c>
      <c r="CQ112" s="17">
        <f>COUNTIF(Oct!$B37:$AF37,Recap!DA$82)</f>
        <v>0</v>
      </c>
      <c r="CR112" s="17">
        <f>COUNTIF(Oct!$B37:$AF37,Recap!DB$82)</f>
        <v>0</v>
      </c>
      <c r="CS112" s="17">
        <f>COUNTIF(Oct!$B37:$AF37,Recap!DC$82)</f>
        <v>0</v>
      </c>
      <c r="CT112" s="17">
        <f>COUNTIF(Oct!$B37:$AF37,Recap!DD$82)</f>
        <v>0</v>
      </c>
      <c r="CU112" s="17">
        <f>COUNTIF(Oct!$B37:$AF37,Recap!DE$82)</f>
        <v>0</v>
      </c>
      <c r="CV112" s="17">
        <f>COUNTIF(Oct!$B37:$AF37,Recap!DF$82)</f>
        <v>0</v>
      </c>
      <c r="CW112" s="18">
        <f>COUNTIF(Oct!$B37:$AF37,Recap!DG$82)</f>
        <v>0</v>
      </c>
      <c r="CX112" s="16">
        <f>COUNTIF(Nov!$B37:$AF37,Recap!DH$82)</f>
        <v>0</v>
      </c>
      <c r="CY112" s="17">
        <f>COUNTIF(Nov!$B37:$AF37,Recap!DI$82)</f>
        <v>0</v>
      </c>
      <c r="CZ112" s="17">
        <f>COUNTIF(Nov!$B37:$AF37,Recap!DJ$82)</f>
        <v>0</v>
      </c>
      <c r="DA112" s="17">
        <f>COUNTIF(Nov!$B37:$AF37,Recap!DK$82)</f>
        <v>0</v>
      </c>
      <c r="DB112" s="17">
        <f>COUNTIF(Nov!$B37:$AF37,Recap!DL$82)</f>
        <v>0</v>
      </c>
      <c r="DC112" s="17">
        <f>COUNTIF(Nov!$B37:$AF37,Recap!DM$82)</f>
        <v>0</v>
      </c>
      <c r="DD112" s="17">
        <f>COUNTIF(Nov!$B37:$AF37,Recap!DN$82)</f>
        <v>0</v>
      </c>
      <c r="DE112" s="17">
        <f>COUNTIF(Nov!$B37:$AF37,Recap!DO$82)</f>
        <v>0</v>
      </c>
      <c r="DF112" s="17">
        <f>COUNTIF(Nov!$B37:$AF37,Recap!DP$82)</f>
        <v>0</v>
      </c>
      <c r="DG112" s="18">
        <f>COUNTIF(Nov!$B37:$AF37,Recap!DQ$82)</f>
        <v>0</v>
      </c>
      <c r="DH112" s="16">
        <f>COUNTIF(Dec!$B37:$AF37,Recap!DR$82)</f>
        <v>0</v>
      </c>
      <c r="DI112" s="17">
        <f>COUNTIF(Dec!$B37:$AF37,Recap!DS$82)</f>
        <v>0</v>
      </c>
      <c r="DJ112" s="17">
        <f>COUNTIF(Dec!$B37:$AF37,Recap!DT$82)</f>
        <v>0</v>
      </c>
      <c r="DK112" s="17">
        <f>COUNTIF(Dec!$B37:$AF37,Recap!DU$82)</f>
        <v>0</v>
      </c>
      <c r="DL112" s="17">
        <f>COUNTIF(Dec!$B37:$AF37,Recap!DV$82)</f>
        <v>0</v>
      </c>
      <c r="DM112" s="17">
        <f>COUNTIF(Dec!$B37:$AF37,Recap!DW$82)</f>
        <v>0</v>
      </c>
      <c r="DN112" s="17">
        <f>COUNTIF(Dec!$B37:$AF37,Recap!DX$82)</f>
        <v>0</v>
      </c>
      <c r="DO112" s="17">
        <f>COUNTIF(Dec!$B37:$AF37,Recap!DY$82)</f>
        <v>0</v>
      </c>
      <c r="DP112" s="17">
        <f>COUNTIF(Dec!$B37:$AF37,Recap!DZ$82)</f>
        <v>0</v>
      </c>
      <c r="DQ112" s="18">
        <f>COUNTIF(Dec!$B37:$AF37,Recap!EA$82)</f>
        <v>0</v>
      </c>
      <c r="DR112" s="16">
        <f>COUNTIF('Jan (2)'!B37:AF37,Recap!DR$82)</f>
        <v>0</v>
      </c>
      <c r="DS112" s="17">
        <f>COUNTIF('Jan (2)'!C37:AG37,Recap!DS$82)</f>
        <v>0</v>
      </c>
      <c r="DT112" s="17">
        <f>COUNTIF('Jan (2)'!D37:AH37,Recap!DT$82)</f>
        <v>0</v>
      </c>
      <c r="DU112" s="17">
        <f>COUNTIF('Jan (2)'!E37:AI37,Recap!DU$82)</f>
        <v>0</v>
      </c>
      <c r="DV112" s="17">
        <f>COUNTIF('Jan (2)'!F37:AJ37,Recap!DV$82)</f>
        <v>0</v>
      </c>
      <c r="DW112" s="17">
        <f>COUNTIF('Jan (2)'!G37:AK37,Recap!DW$82)</f>
        <v>0</v>
      </c>
      <c r="DX112" s="17">
        <f>COUNTIF('Jan (2)'!H37:AL37,Recap!DX$82)</f>
        <v>0</v>
      </c>
      <c r="DY112" s="17">
        <f>COUNTIF('Jan (2)'!I37:AM37,Recap!DY$82)</f>
        <v>0</v>
      </c>
      <c r="DZ112" s="17">
        <f>COUNTIF('Jan (2)'!J37:AN37,Recap!DZ$82)</f>
        <v>0</v>
      </c>
      <c r="EA112" s="18">
        <f>COUNTIF('Jan (2)'!K37:AO37,Recap!EA$82)</f>
        <v>0</v>
      </c>
      <c r="EB112" s="16">
        <f t="shared" si="2"/>
        <v>0</v>
      </c>
      <c r="EC112" s="17">
        <f t="shared" si="2"/>
        <v>0</v>
      </c>
      <c r="ED112" s="17">
        <f t="shared" si="2"/>
        <v>0</v>
      </c>
      <c r="EE112" s="17">
        <f t="shared" si="2"/>
        <v>0</v>
      </c>
      <c r="EF112" s="17">
        <f t="shared" si="2"/>
        <v>0</v>
      </c>
      <c r="EG112" s="17">
        <f t="shared" si="2"/>
        <v>0</v>
      </c>
      <c r="EH112" s="17">
        <f t="shared" si="2"/>
        <v>0</v>
      </c>
      <c r="EI112" s="17">
        <f t="shared" si="2"/>
        <v>0</v>
      </c>
      <c r="EJ112" s="17">
        <f t="shared" si="2"/>
        <v>0</v>
      </c>
      <c r="EK112" s="18">
        <f t="shared" si="2"/>
        <v>0</v>
      </c>
    </row>
    <row r="113" spans="1:141" x14ac:dyDescent="0.25">
      <c r="A113" t="s">
        <v>16</v>
      </c>
      <c r="B113" s="16">
        <f>COUNTIF(Jan!$B38:$AF38,Recap!B$82)</f>
        <v>0</v>
      </c>
      <c r="C113" s="17">
        <f>COUNTIF(Jan!$B38:$AF38,Recap!C$82)</f>
        <v>0</v>
      </c>
      <c r="D113" s="17">
        <f>COUNTIF(Jan!$B38:$AF38,Recap!D$82)</f>
        <v>5</v>
      </c>
      <c r="E113" s="17">
        <f>COUNTIF(Jan!$B38:$AF38,Recap!E$82)</f>
        <v>5</v>
      </c>
      <c r="F113" s="17">
        <f>COUNTIF(Jan!$B38:$AF38,Recap!F$82)</f>
        <v>0</v>
      </c>
      <c r="G113" s="17">
        <f>COUNTIF(Jan!$B38:$AF38,Recap!G$82)</f>
        <v>0</v>
      </c>
      <c r="H113" s="17">
        <f>COUNTIF(Jan!$B38:$AF38,Recap!H$82)</f>
        <v>9</v>
      </c>
      <c r="I113" s="17">
        <f>COUNTIF(Jan!$B38:$AF38,Recap!I$82)</f>
        <v>0</v>
      </c>
      <c r="J113" s="17">
        <f>COUNTIF(Jan!$B38:$AF38,Recap!J$82)</f>
        <v>0</v>
      </c>
      <c r="K113" s="18">
        <f>COUNTIF(Jan!$B38:$AF38,Recap!K$82)</f>
        <v>0</v>
      </c>
      <c r="L113" s="16">
        <f>COUNTIF(Fev!$B38:$AF38,Recap!L$82)</f>
        <v>0</v>
      </c>
      <c r="M113" s="17">
        <f>COUNTIF(Fev!$B38:$AF38,Recap!M$82)</f>
        <v>0</v>
      </c>
      <c r="N113" s="17">
        <f>COUNTIF(Fev!$B38:$AF38,Recap!N$82)</f>
        <v>5</v>
      </c>
      <c r="O113" s="17">
        <f>COUNTIF(Fev!$B38:$AF38,Recap!O$82)</f>
        <v>9</v>
      </c>
      <c r="P113" s="17">
        <f>COUNTIF(Fev!$B38:$AF38,Recap!P$82)</f>
        <v>0</v>
      </c>
      <c r="Q113" s="17">
        <f>COUNTIF(Fev!$B38:$AF38,Recap!Q$82)</f>
        <v>0</v>
      </c>
      <c r="R113" s="17">
        <f>COUNTIF(Fev!$B38:$AF38,Recap!R$82)</f>
        <v>0</v>
      </c>
      <c r="S113" s="17">
        <f>COUNTIF(Fev!$B38:$AF38,Recap!S$82)</f>
        <v>0</v>
      </c>
      <c r="T113" s="17">
        <f>COUNTIF(Fev!$B38:$AF38,Recap!T$82)</f>
        <v>0</v>
      </c>
      <c r="U113" s="18">
        <f>COUNTIF(Fev!$B38:$AF38,Recap!U$82)</f>
        <v>5</v>
      </c>
      <c r="V113" s="16">
        <f>COUNTIF(Mar!$B38:$AF38,Recap!V$82)</f>
        <v>0</v>
      </c>
      <c r="W113" s="17">
        <f>COUNTIF(Mar!$B38:$AF38,Recap!W$82)</f>
        <v>0</v>
      </c>
      <c r="X113" s="17">
        <f>COUNTIF(Mar!$B38:$AF38,Recap!X$82)</f>
        <v>0</v>
      </c>
      <c r="Y113" s="17">
        <f>COUNTIF(Mar!$B38:$AF38,Recap!Y$82)</f>
        <v>0</v>
      </c>
      <c r="Z113" s="17">
        <f>COUNTIF(Mar!$B38:$AF38,Recap!Z$82)</f>
        <v>0</v>
      </c>
      <c r="AA113" s="17">
        <f>COUNTIF(Mar!$B38:$AF38,Recap!AA$82)</f>
        <v>0</v>
      </c>
      <c r="AB113" s="17">
        <f>COUNTIF(Mar!$B38:$AF38,Recap!AB$82)</f>
        <v>0</v>
      </c>
      <c r="AC113" s="17">
        <f>COUNTIF(Mar!$B38:$AF38,Recap!AC$82)</f>
        <v>0</v>
      </c>
      <c r="AD113" s="17">
        <f>COUNTIF(Mar!$B38:$AF38,Recap!AD$82)</f>
        <v>0</v>
      </c>
      <c r="AE113" s="18">
        <f>COUNTIF(Mar!$B38:$AF38,Recap!AE$82)</f>
        <v>0</v>
      </c>
      <c r="AF113" s="16">
        <f>COUNTIF(Avr!$B38:$AF38,Recap!AF$82)</f>
        <v>0</v>
      </c>
      <c r="AG113" s="17">
        <f>COUNTIF(Avr!$B38:$AF38,Recap!AG$82)</f>
        <v>0</v>
      </c>
      <c r="AH113" s="17">
        <f>COUNTIF(Avr!$B38:$AF38,Recap!AH$82)</f>
        <v>0</v>
      </c>
      <c r="AI113" s="17">
        <f>COUNTIF(Avr!$B38:$AF38,Recap!AI$82)</f>
        <v>0</v>
      </c>
      <c r="AJ113" s="17">
        <f>COUNTIF(Avr!$B38:$AF38,Recap!AJ$82)</f>
        <v>0</v>
      </c>
      <c r="AK113" s="17">
        <f>COUNTIF(Avr!$B38:$AF38,Recap!AK$82)</f>
        <v>0</v>
      </c>
      <c r="AL113" s="17">
        <f>COUNTIF(Avr!$B38:$AF38,Recap!AL$82)</f>
        <v>0</v>
      </c>
      <c r="AM113" s="17">
        <f>COUNTIF(Avr!$B38:$AF38,Recap!AM$82)</f>
        <v>0</v>
      </c>
      <c r="AN113" s="17">
        <f>COUNTIF(Avr!$B38:$AF38,Recap!AN$82)</f>
        <v>0</v>
      </c>
      <c r="AO113" s="18">
        <f>COUNTIF(Avr!$B38:$AF38,Recap!AO$82)</f>
        <v>0</v>
      </c>
      <c r="AP113" s="16">
        <f>COUNTIF(Mai!$B38:$AF38,Recap!AP$82)</f>
        <v>0</v>
      </c>
      <c r="AQ113" s="17">
        <f>COUNTIF(Mai!$B38:$AF38,Recap!AQ$82)</f>
        <v>0</v>
      </c>
      <c r="AR113" s="17">
        <f>COUNTIF(Mai!$B38:$AF38,Recap!AR$82)</f>
        <v>0</v>
      </c>
      <c r="AS113" s="17">
        <f>COUNTIF(Mai!$B38:$AF38,Recap!AS$82)</f>
        <v>0</v>
      </c>
      <c r="AT113" s="17">
        <f>COUNTIF(Mai!$B38:$AF38,Recap!AT$82)</f>
        <v>0</v>
      </c>
      <c r="AU113" s="17">
        <f>COUNTIF(Mai!$B38:$AF38,Recap!AU$82)</f>
        <v>0</v>
      </c>
      <c r="AV113" s="17">
        <f>COUNTIF(Mai!$B38:$AF38,Recap!AV$82)</f>
        <v>0</v>
      </c>
      <c r="AW113" s="17">
        <f>COUNTIF(Mai!$B38:$AF38,Recap!AW$82)</f>
        <v>0</v>
      </c>
      <c r="AX113" s="17">
        <f>COUNTIF(Mai!$B38:$AF38,Recap!AX$82)</f>
        <v>0</v>
      </c>
      <c r="AY113" s="18">
        <f>COUNTIF(Mai!$B38:$AF38,Recap!AY$82)</f>
        <v>0</v>
      </c>
      <c r="AZ113" s="16">
        <f>COUNTIF(Jun!$B38:$AF38,Recap!AZ$82)</f>
        <v>0</v>
      </c>
      <c r="BA113" s="17">
        <f>COUNTIF(Jun!$B38:$AF38,Recap!BA$82)</f>
        <v>0</v>
      </c>
      <c r="BB113" s="17">
        <f>COUNTIF(Jun!$B38:$AF38,Recap!BB$82)</f>
        <v>0</v>
      </c>
      <c r="BC113" s="17">
        <f>COUNTIF(Jun!$B38:$AF38,Recap!BC$82)</f>
        <v>0</v>
      </c>
      <c r="BD113" s="17">
        <f>COUNTIF(Jun!$B38:$AF38,Recap!BD$82)</f>
        <v>0</v>
      </c>
      <c r="BE113" s="17">
        <f>COUNTIF(Jun!$B38:$AF38,Recap!BE$82)</f>
        <v>0</v>
      </c>
      <c r="BF113" s="17">
        <f>COUNTIF(Jun!$B38:$AF38,Recap!BF$82)</f>
        <v>0</v>
      </c>
      <c r="BG113" s="17">
        <f>COUNTIF(Jun!$B38:$AF38,Recap!BG$82)</f>
        <v>0</v>
      </c>
      <c r="BH113" s="17">
        <f>COUNTIF(Jun!$B38:$AF38,Recap!BH$82)</f>
        <v>0</v>
      </c>
      <c r="BI113" s="18">
        <f>COUNTIF(Jun!$B38:$AF38,Recap!BI$82)</f>
        <v>0</v>
      </c>
      <c r="BJ113" s="16">
        <f>COUNTIF(Jul!$B38:$AF38,Recap!BT$82)</f>
        <v>0</v>
      </c>
      <c r="BK113" s="17">
        <f>COUNTIF(Jul!$B38:$AF38,Recap!BU$82)</f>
        <v>0</v>
      </c>
      <c r="BL113" s="17">
        <f>COUNTIF(Jul!$B38:$AF38,Recap!BV$82)</f>
        <v>0</v>
      </c>
      <c r="BM113" s="17">
        <f>COUNTIF(Jul!$B38:$AF38,Recap!BW$82)</f>
        <v>0</v>
      </c>
      <c r="BN113" s="17">
        <f>COUNTIF(Jul!$B38:$AF38,Recap!BX$82)</f>
        <v>0</v>
      </c>
      <c r="BO113" s="17">
        <f>COUNTIF(Jul!$B38:$AF38,Recap!BY$82)</f>
        <v>0</v>
      </c>
      <c r="BP113" s="17">
        <f>COUNTIF(Jul!$B38:$AF38,Recap!BZ$82)</f>
        <v>0</v>
      </c>
      <c r="BQ113" s="17">
        <f>COUNTIF(Jul!$B38:$AF38,Recap!CA$82)</f>
        <v>0</v>
      </c>
      <c r="BR113" s="17">
        <f>COUNTIF(Jul!$B38:$AF38,Recap!CB$82)</f>
        <v>0</v>
      </c>
      <c r="BS113" s="18">
        <f>COUNTIF(Jul!$B38:$AF38,Recap!CC$82)</f>
        <v>0</v>
      </c>
      <c r="BT113" s="16">
        <f>COUNTIF(Aou!$B38:$AF38,Recap!CD$82)</f>
        <v>0</v>
      </c>
      <c r="BU113" s="17">
        <f>COUNTIF(Aou!$B38:$AF38,Recap!CE$82)</f>
        <v>0</v>
      </c>
      <c r="BV113" s="17">
        <f>COUNTIF(Aou!$B38:$AF38,Recap!CF$82)</f>
        <v>0</v>
      </c>
      <c r="BW113" s="17">
        <f>COUNTIF(Aou!$B38:$AF38,Recap!CG$82)</f>
        <v>0</v>
      </c>
      <c r="BX113" s="17">
        <f>COUNTIF(Aou!$B38:$AF38,Recap!CH$82)</f>
        <v>0</v>
      </c>
      <c r="BY113" s="17">
        <f>COUNTIF(Aou!$B38:$AF38,Recap!CI$82)</f>
        <v>0</v>
      </c>
      <c r="BZ113" s="17">
        <f>COUNTIF(Aou!$B38:$AF38,Recap!CJ$82)</f>
        <v>0</v>
      </c>
      <c r="CA113" s="17">
        <f>COUNTIF(Aou!$B38:$AF38,Recap!CK$82)</f>
        <v>0</v>
      </c>
      <c r="CB113" s="17">
        <f>COUNTIF(Aou!$B38:$AF38,Recap!CL$82)</f>
        <v>0</v>
      </c>
      <c r="CC113" s="18">
        <f>COUNTIF(Aou!$B38:$AF38,Recap!CM$82)</f>
        <v>0</v>
      </c>
      <c r="CD113" s="16">
        <f>COUNTIF(Sep!$B38:$AF38,Recap!CN$82)</f>
        <v>0</v>
      </c>
      <c r="CE113" s="17">
        <f>COUNTIF(Sep!$B38:$AF38,Recap!CO$82)</f>
        <v>0</v>
      </c>
      <c r="CF113" s="17">
        <f>COUNTIF(Sep!$B38:$AF38,Recap!CP$82)</f>
        <v>0</v>
      </c>
      <c r="CG113" s="17">
        <f>COUNTIF(Sep!$B38:$AF38,Recap!CQ$82)</f>
        <v>0</v>
      </c>
      <c r="CH113" s="17">
        <f>COUNTIF(Sep!$B38:$AF38,Recap!CR$82)</f>
        <v>0</v>
      </c>
      <c r="CI113" s="17">
        <f>COUNTIF(Sep!$B38:$AF38,Recap!CS$82)</f>
        <v>0</v>
      </c>
      <c r="CJ113" s="17">
        <f>COUNTIF(Sep!$B38:$AF38,Recap!CT$82)</f>
        <v>0</v>
      </c>
      <c r="CK113" s="17">
        <f>COUNTIF(Sep!$B38:$AF38,Recap!CU$82)</f>
        <v>0</v>
      </c>
      <c r="CL113" s="17">
        <f>COUNTIF(Sep!$B38:$AF38,Recap!CV$82)</f>
        <v>0</v>
      </c>
      <c r="CM113" s="18">
        <f>COUNTIF(Sep!$B38:$AF38,Recap!CW$82)</f>
        <v>0</v>
      </c>
      <c r="CN113" s="16">
        <f>COUNTIF(Oct!$B38:$AF38,Recap!CX$82)</f>
        <v>0</v>
      </c>
      <c r="CO113" s="17">
        <f>COUNTIF(Oct!$B38:$AF38,Recap!CY$82)</f>
        <v>0</v>
      </c>
      <c r="CP113" s="17">
        <f>COUNTIF(Oct!$B38:$AF38,Recap!CZ$82)</f>
        <v>0</v>
      </c>
      <c r="CQ113" s="17">
        <f>COUNTIF(Oct!$B38:$AF38,Recap!DA$82)</f>
        <v>0</v>
      </c>
      <c r="CR113" s="17">
        <f>COUNTIF(Oct!$B38:$AF38,Recap!DB$82)</f>
        <v>0</v>
      </c>
      <c r="CS113" s="17">
        <f>COUNTIF(Oct!$B38:$AF38,Recap!DC$82)</f>
        <v>0</v>
      </c>
      <c r="CT113" s="17">
        <f>COUNTIF(Oct!$B38:$AF38,Recap!DD$82)</f>
        <v>0</v>
      </c>
      <c r="CU113" s="17">
        <f>COUNTIF(Oct!$B38:$AF38,Recap!DE$82)</f>
        <v>0</v>
      </c>
      <c r="CV113" s="17">
        <f>COUNTIF(Oct!$B38:$AF38,Recap!DF$82)</f>
        <v>0</v>
      </c>
      <c r="CW113" s="18">
        <f>COUNTIF(Oct!$B38:$AF38,Recap!DG$82)</f>
        <v>0</v>
      </c>
      <c r="CX113" s="16">
        <f>COUNTIF(Nov!$B38:$AF38,Recap!DH$82)</f>
        <v>0</v>
      </c>
      <c r="CY113" s="17">
        <f>COUNTIF(Nov!$B38:$AF38,Recap!DI$82)</f>
        <v>0</v>
      </c>
      <c r="CZ113" s="17">
        <f>COUNTIF(Nov!$B38:$AF38,Recap!DJ$82)</f>
        <v>0</v>
      </c>
      <c r="DA113" s="17">
        <f>COUNTIF(Nov!$B38:$AF38,Recap!DK$82)</f>
        <v>0</v>
      </c>
      <c r="DB113" s="17">
        <f>COUNTIF(Nov!$B38:$AF38,Recap!DL$82)</f>
        <v>0</v>
      </c>
      <c r="DC113" s="17">
        <f>COUNTIF(Nov!$B38:$AF38,Recap!DM$82)</f>
        <v>0</v>
      </c>
      <c r="DD113" s="17">
        <f>COUNTIF(Nov!$B38:$AF38,Recap!DN$82)</f>
        <v>0</v>
      </c>
      <c r="DE113" s="17">
        <f>COUNTIF(Nov!$B38:$AF38,Recap!DO$82)</f>
        <v>0</v>
      </c>
      <c r="DF113" s="17">
        <f>COUNTIF(Nov!$B38:$AF38,Recap!DP$82)</f>
        <v>0</v>
      </c>
      <c r="DG113" s="18">
        <f>COUNTIF(Nov!$B38:$AF38,Recap!DQ$82)</f>
        <v>0</v>
      </c>
      <c r="DH113" s="16">
        <f>COUNTIF(Dec!$B38:$AF38,Recap!DR$82)</f>
        <v>0</v>
      </c>
      <c r="DI113" s="17">
        <f>COUNTIF(Dec!$B38:$AF38,Recap!DS$82)</f>
        <v>0</v>
      </c>
      <c r="DJ113" s="17">
        <f>COUNTIF(Dec!$B38:$AF38,Recap!DT$82)</f>
        <v>0</v>
      </c>
      <c r="DK113" s="17">
        <f>COUNTIF(Dec!$B38:$AF38,Recap!DU$82)</f>
        <v>0</v>
      </c>
      <c r="DL113" s="17">
        <f>COUNTIF(Dec!$B38:$AF38,Recap!DV$82)</f>
        <v>0</v>
      </c>
      <c r="DM113" s="17">
        <f>COUNTIF(Dec!$B38:$AF38,Recap!DW$82)</f>
        <v>0</v>
      </c>
      <c r="DN113" s="17">
        <f>COUNTIF(Dec!$B38:$AF38,Recap!DX$82)</f>
        <v>0</v>
      </c>
      <c r="DO113" s="17">
        <f>COUNTIF(Dec!$B38:$AF38,Recap!DY$82)</f>
        <v>0</v>
      </c>
      <c r="DP113" s="17">
        <f>COUNTIF(Dec!$B38:$AF38,Recap!DZ$82)</f>
        <v>0</v>
      </c>
      <c r="DQ113" s="18">
        <f>COUNTIF(Dec!$B38:$AF38,Recap!EA$82)</f>
        <v>0</v>
      </c>
      <c r="DR113" s="16">
        <f>COUNTIF('Jan (2)'!B38:AF38,Recap!DR$82)</f>
        <v>0</v>
      </c>
      <c r="DS113" s="17">
        <f>COUNTIF('Jan (2)'!C38:AG38,Recap!DS$82)</f>
        <v>0</v>
      </c>
      <c r="DT113" s="17">
        <f>COUNTIF('Jan (2)'!D38:AH38,Recap!DT$82)</f>
        <v>0</v>
      </c>
      <c r="DU113" s="17">
        <f>COUNTIF('Jan (2)'!E38:AI38,Recap!DU$82)</f>
        <v>0</v>
      </c>
      <c r="DV113" s="17">
        <f>COUNTIF('Jan (2)'!F38:AJ38,Recap!DV$82)</f>
        <v>0</v>
      </c>
      <c r="DW113" s="17">
        <f>COUNTIF('Jan (2)'!G38:AK38,Recap!DW$82)</f>
        <v>0</v>
      </c>
      <c r="DX113" s="17">
        <f>COUNTIF('Jan (2)'!H38:AL38,Recap!DX$82)</f>
        <v>0</v>
      </c>
      <c r="DY113" s="17">
        <f>COUNTIF('Jan (2)'!I38:AM38,Recap!DY$82)</f>
        <v>0</v>
      </c>
      <c r="DZ113" s="17">
        <f>COUNTIF('Jan (2)'!J38:AN38,Recap!DZ$82)</f>
        <v>0</v>
      </c>
      <c r="EA113" s="18">
        <f>COUNTIF('Jan (2)'!K38:AO38,Recap!EA$82)</f>
        <v>0</v>
      </c>
      <c r="EB113" s="16">
        <f t="shared" ref="EB113:EK122" si="3">SomAff</f>
        <v>0</v>
      </c>
      <c r="EC113" s="17">
        <f t="shared" si="3"/>
        <v>0</v>
      </c>
      <c r="ED113" s="17">
        <f t="shared" si="3"/>
        <v>10</v>
      </c>
      <c r="EE113" s="17">
        <f t="shared" si="3"/>
        <v>14</v>
      </c>
      <c r="EF113" s="17">
        <f t="shared" si="3"/>
        <v>0</v>
      </c>
      <c r="EG113" s="17">
        <f t="shared" si="3"/>
        <v>0</v>
      </c>
      <c r="EH113" s="17">
        <f t="shared" si="3"/>
        <v>9</v>
      </c>
      <c r="EI113" s="17">
        <f t="shared" si="3"/>
        <v>0</v>
      </c>
      <c r="EJ113" s="17">
        <f t="shared" si="3"/>
        <v>0</v>
      </c>
      <c r="EK113" s="18">
        <f t="shared" si="3"/>
        <v>5</v>
      </c>
    </row>
    <row r="114" spans="1:141" hidden="1" x14ac:dyDescent="0.25">
      <c r="B114" s="16">
        <f>COUNTIF(Jan!$B39:$AF39,Recap!B$82)</f>
        <v>0</v>
      </c>
      <c r="C114" s="17">
        <f>COUNTIF(Jan!$B39:$AF39,Recap!C$82)</f>
        <v>0</v>
      </c>
      <c r="D114" s="17">
        <f>COUNTIF(Jan!$B39:$AF39,Recap!D$82)</f>
        <v>0</v>
      </c>
      <c r="E114" s="17">
        <f>COUNTIF(Jan!$B39:$AF39,Recap!E$82)</f>
        <v>0</v>
      </c>
      <c r="F114" s="17">
        <f>COUNTIF(Jan!$B39:$AF39,Recap!F$82)</f>
        <v>0</v>
      </c>
      <c r="G114" s="17">
        <f>COUNTIF(Jan!$B39:$AF39,Recap!G$82)</f>
        <v>0</v>
      </c>
      <c r="H114" s="17">
        <f>COUNTIF(Jan!$B39:$AF39,Recap!H$82)</f>
        <v>0</v>
      </c>
      <c r="I114" s="17">
        <f>COUNTIF(Jan!$B39:$AF39,Recap!I$82)</f>
        <v>0</v>
      </c>
      <c r="J114" s="17">
        <f>COUNTIF(Jan!$B39:$AF39,Recap!J$82)</f>
        <v>0</v>
      </c>
      <c r="K114" s="18">
        <f>COUNTIF(Jan!$B39:$AF39,Recap!K$82)</f>
        <v>0</v>
      </c>
      <c r="L114" s="16">
        <f>COUNTIF(Fev!$B39:$AF39,Recap!L$82)</f>
        <v>0</v>
      </c>
      <c r="M114" s="17">
        <f>COUNTIF(Fev!$B39:$AF39,Recap!M$82)</f>
        <v>0</v>
      </c>
      <c r="N114" s="17">
        <f>COUNTIF(Fev!$B39:$AF39,Recap!N$82)</f>
        <v>0</v>
      </c>
      <c r="O114" s="17">
        <f>COUNTIF(Fev!$B39:$AF39,Recap!O$82)</f>
        <v>0</v>
      </c>
      <c r="P114" s="17">
        <f>COUNTIF(Fev!$B39:$AF39,Recap!P$82)</f>
        <v>0</v>
      </c>
      <c r="Q114" s="17">
        <f>COUNTIF(Fev!$B39:$AF39,Recap!Q$82)</f>
        <v>0</v>
      </c>
      <c r="R114" s="17">
        <f>COUNTIF(Fev!$B39:$AF39,Recap!R$82)</f>
        <v>0</v>
      </c>
      <c r="S114" s="17">
        <f>COUNTIF(Fev!$B39:$AF39,Recap!S$82)</f>
        <v>0</v>
      </c>
      <c r="T114" s="17">
        <f>COUNTIF(Fev!$B39:$AF39,Recap!T$82)</f>
        <v>0</v>
      </c>
      <c r="U114" s="18">
        <f>COUNTIF(Fev!$B39:$AF39,Recap!U$82)</f>
        <v>0</v>
      </c>
      <c r="V114" s="16">
        <f>COUNTIF(Mar!$B39:$AF39,Recap!V$82)</f>
        <v>0</v>
      </c>
      <c r="W114" s="17">
        <f>COUNTIF(Mar!$B39:$AF39,Recap!W$82)</f>
        <v>0</v>
      </c>
      <c r="X114" s="17">
        <f>COUNTIF(Mar!$B39:$AF39,Recap!X$82)</f>
        <v>0</v>
      </c>
      <c r="Y114" s="17">
        <f>COUNTIF(Mar!$B39:$AF39,Recap!Y$82)</f>
        <v>0</v>
      </c>
      <c r="Z114" s="17">
        <f>COUNTIF(Mar!$B39:$AF39,Recap!Z$82)</f>
        <v>0</v>
      </c>
      <c r="AA114" s="17">
        <f>COUNTIF(Mar!$B39:$AF39,Recap!AA$82)</f>
        <v>0</v>
      </c>
      <c r="AB114" s="17">
        <f>COUNTIF(Mar!$B39:$AF39,Recap!AB$82)</f>
        <v>0</v>
      </c>
      <c r="AC114" s="17">
        <f>COUNTIF(Mar!$B39:$AF39,Recap!AC$82)</f>
        <v>0</v>
      </c>
      <c r="AD114" s="17">
        <f>COUNTIF(Mar!$B39:$AF39,Recap!AD$82)</f>
        <v>0</v>
      </c>
      <c r="AE114" s="18">
        <f>COUNTIF(Mar!$B39:$AF39,Recap!AE$82)</f>
        <v>0</v>
      </c>
      <c r="AF114" s="16">
        <f>COUNTIF(Avr!$B39:$AF39,Recap!AF$82)</f>
        <v>0</v>
      </c>
      <c r="AG114" s="17">
        <f>COUNTIF(Avr!$B39:$AF39,Recap!AG$82)</f>
        <v>0</v>
      </c>
      <c r="AH114" s="17">
        <f>COUNTIF(Avr!$B39:$AF39,Recap!AH$82)</f>
        <v>0</v>
      </c>
      <c r="AI114" s="17">
        <f>COUNTIF(Avr!$B39:$AF39,Recap!AI$82)</f>
        <v>0</v>
      </c>
      <c r="AJ114" s="17">
        <f>COUNTIF(Avr!$B39:$AF39,Recap!AJ$82)</f>
        <v>0</v>
      </c>
      <c r="AK114" s="17">
        <f>COUNTIF(Avr!$B39:$AF39,Recap!AK$82)</f>
        <v>0</v>
      </c>
      <c r="AL114" s="17">
        <f>COUNTIF(Avr!$B39:$AF39,Recap!AL$82)</f>
        <v>0</v>
      </c>
      <c r="AM114" s="17">
        <f>COUNTIF(Avr!$B39:$AF39,Recap!AM$82)</f>
        <v>0</v>
      </c>
      <c r="AN114" s="17">
        <f>COUNTIF(Avr!$B39:$AF39,Recap!AN$82)</f>
        <v>0</v>
      </c>
      <c r="AO114" s="18">
        <f>COUNTIF(Avr!$B39:$AF39,Recap!AO$82)</f>
        <v>0</v>
      </c>
      <c r="AP114" s="16">
        <f>COUNTIF(Mai!$B39:$AF39,Recap!AP$82)</f>
        <v>0</v>
      </c>
      <c r="AQ114" s="17">
        <f>COUNTIF(Mai!$B39:$AF39,Recap!AQ$82)</f>
        <v>0</v>
      </c>
      <c r="AR114" s="17">
        <f>COUNTIF(Mai!$B39:$AF39,Recap!AR$82)</f>
        <v>0</v>
      </c>
      <c r="AS114" s="17">
        <f>COUNTIF(Mai!$B39:$AF39,Recap!AS$82)</f>
        <v>0</v>
      </c>
      <c r="AT114" s="17">
        <f>COUNTIF(Mai!$B39:$AF39,Recap!AT$82)</f>
        <v>0</v>
      </c>
      <c r="AU114" s="17">
        <f>COUNTIF(Mai!$B39:$AF39,Recap!AU$82)</f>
        <v>0</v>
      </c>
      <c r="AV114" s="17">
        <f>COUNTIF(Mai!$B39:$AF39,Recap!AV$82)</f>
        <v>0</v>
      </c>
      <c r="AW114" s="17">
        <f>COUNTIF(Mai!$B39:$AF39,Recap!AW$82)</f>
        <v>0</v>
      </c>
      <c r="AX114" s="17">
        <f>COUNTIF(Mai!$B39:$AF39,Recap!AX$82)</f>
        <v>0</v>
      </c>
      <c r="AY114" s="18">
        <f>COUNTIF(Mai!$B39:$AF39,Recap!AY$82)</f>
        <v>0</v>
      </c>
      <c r="AZ114" s="16">
        <f>COUNTIF(Jun!$B39:$AF39,Recap!AZ$82)</f>
        <v>0</v>
      </c>
      <c r="BA114" s="17">
        <f>COUNTIF(Jun!$B39:$AF39,Recap!BA$82)</f>
        <v>0</v>
      </c>
      <c r="BB114" s="17">
        <f>COUNTIF(Jun!$B39:$AF39,Recap!BB$82)</f>
        <v>0</v>
      </c>
      <c r="BC114" s="17">
        <f>COUNTIF(Jun!$B39:$AF39,Recap!BC$82)</f>
        <v>0</v>
      </c>
      <c r="BD114" s="17">
        <f>COUNTIF(Jun!$B39:$AF39,Recap!BD$82)</f>
        <v>0</v>
      </c>
      <c r="BE114" s="17">
        <f>COUNTIF(Jun!$B39:$AF39,Recap!BE$82)</f>
        <v>0</v>
      </c>
      <c r="BF114" s="17">
        <f>COUNTIF(Jun!$B39:$AF39,Recap!BF$82)</f>
        <v>0</v>
      </c>
      <c r="BG114" s="17">
        <f>COUNTIF(Jun!$B39:$AF39,Recap!BG$82)</f>
        <v>0</v>
      </c>
      <c r="BH114" s="17">
        <f>COUNTIF(Jun!$B39:$AF39,Recap!BH$82)</f>
        <v>0</v>
      </c>
      <c r="BI114" s="18">
        <f>COUNTIF(Jun!$B39:$AF39,Recap!BI$82)</f>
        <v>0</v>
      </c>
      <c r="BJ114" s="16">
        <f>COUNTIF(Jul!$B39:$AF39,Recap!BT$82)</f>
        <v>0</v>
      </c>
      <c r="BK114" s="17">
        <f>COUNTIF(Jul!$B39:$AF39,Recap!BU$82)</f>
        <v>0</v>
      </c>
      <c r="BL114" s="17">
        <f>COUNTIF(Jul!$B39:$AF39,Recap!BV$82)</f>
        <v>0</v>
      </c>
      <c r="BM114" s="17">
        <f>COUNTIF(Jul!$B39:$AF39,Recap!BW$82)</f>
        <v>0</v>
      </c>
      <c r="BN114" s="17">
        <f>COUNTIF(Jul!$B39:$AF39,Recap!BX$82)</f>
        <v>0</v>
      </c>
      <c r="BO114" s="17">
        <f>COUNTIF(Jul!$B39:$AF39,Recap!BY$82)</f>
        <v>0</v>
      </c>
      <c r="BP114" s="17">
        <f>COUNTIF(Jul!$B39:$AF39,Recap!BZ$82)</f>
        <v>0</v>
      </c>
      <c r="BQ114" s="17">
        <f>COUNTIF(Jul!$B39:$AF39,Recap!CA$82)</f>
        <v>0</v>
      </c>
      <c r="BR114" s="17">
        <f>COUNTIF(Jul!$B39:$AF39,Recap!CB$82)</f>
        <v>0</v>
      </c>
      <c r="BS114" s="18">
        <f>COUNTIF(Jul!$B39:$AF39,Recap!CC$82)</f>
        <v>0</v>
      </c>
      <c r="BT114" s="16">
        <f>COUNTIF(Aou!$B39:$AF39,Recap!CD$82)</f>
        <v>0</v>
      </c>
      <c r="BU114" s="17">
        <f>COUNTIF(Aou!$B39:$AF39,Recap!CE$82)</f>
        <v>0</v>
      </c>
      <c r="BV114" s="17">
        <f>COUNTIF(Aou!$B39:$AF39,Recap!CF$82)</f>
        <v>0</v>
      </c>
      <c r="BW114" s="17">
        <f>COUNTIF(Aou!$B39:$AF39,Recap!CG$82)</f>
        <v>0</v>
      </c>
      <c r="BX114" s="17">
        <f>COUNTIF(Aou!$B39:$AF39,Recap!CH$82)</f>
        <v>0</v>
      </c>
      <c r="BY114" s="17">
        <f>COUNTIF(Aou!$B39:$AF39,Recap!CI$82)</f>
        <v>0</v>
      </c>
      <c r="BZ114" s="17">
        <f>COUNTIF(Aou!$B39:$AF39,Recap!CJ$82)</f>
        <v>0</v>
      </c>
      <c r="CA114" s="17">
        <f>COUNTIF(Aou!$B39:$AF39,Recap!CK$82)</f>
        <v>0</v>
      </c>
      <c r="CB114" s="17">
        <f>COUNTIF(Aou!$B39:$AF39,Recap!CL$82)</f>
        <v>0</v>
      </c>
      <c r="CC114" s="18">
        <f>COUNTIF(Aou!$B39:$AF39,Recap!CM$82)</f>
        <v>0</v>
      </c>
      <c r="CD114" s="16">
        <f>COUNTIF(Sep!$B39:$AF39,Recap!CN$82)</f>
        <v>0</v>
      </c>
      <c r="CE114" s="17">
        <f>COUNTIF(Sep!$B39:$AF39,Recap!CO$82)</f>
        <v>0</v>
      </c>
      <c r="CF114" s="17">
        <f>COUNTIF(Sep!$B39:$AF39,Recap!CP$82)</f>
        <v>0</v>
      </c>
      <c r="CG114" s="17">
        <f>COUNTIF(Sep!$B39:$AF39,Recap!CQ$82)</f>
        <v>0</v>
      </c>
      <c r="CH114" s="17">
        <f>COUNTIF(Sep!$B39:$AF39,Recap!CR$82)</f>
        <v>0</v>
      </c>
      <c r="CI114" s="17">
        <f>COUNTIF(Sep!$B39:$AF39,Recap!CS$82)</f>
        <v>0</v>
      </c>
      <c r="CJ114" s="17">
        <f>COUNTIF(Sep!$B39:$AF39,Recap!CT$82)</f>
        <v>0</v>
      </c>
      <c r="CK114" s="17">
        <f>COUNTIF(Sep!$B39:$AF39,Recap!CU$82)</f>
        <v>0</v>
      </c>
      <c r="CL114" s="17">
        <f>COUNTIF(Sep!$B39:$AF39,Recap!CV$82)</f>
        <v>0</v>
      </c>
      <c r="CM114" s="18">
        <f>COUNTIF(Sep!$B39:$AF39,Recap!CW$82)</f>
        <v>0</v>
      </c>
      <c r="CN114" s="16">
        <f>COUNTIF(Oct!$B39:$AF39,Recap!CX$82)</f>
        <v>0</v>
      </c>
      <c r="CO114" s="17">
        <f>COUNTIF(Oct!$B39:$AF39,Recap!CY$82)</f>
        <v>0</v>
      </c>
      <c r="CP114" s="17">
        <f>COUNTIF(Oct!$B39:$AF39,Recap!CZ$82)</f>
        <v>0</v>
      </c>
      <c r="CQ114" s="17">
        <f>COUNTIF(Oct!$B39:$AF39,Recap!DA$82)</f>
        <v>0</v>
      </c>
      <c r="CR114" s="17">
        <f>COUNTIF(Oct!$B39:$AF39,Recap!DB$82)</f>
        <v>0</v>
      </c>
      <c r="CS114" s="17">
        <f>COUNTIF(Oct!$B39:$AF39,Recap!DC$82)</f>
        <v>0</v>
      </c>
      <c r="CT114" s="17">
        <f>COUNTIF(Oct!$B39:$AF39,Recap!DD$82)</f>
        <v>0</v>
      </c>
      <c r="CU114" s="17">
        <f>COUNTIF(Oct!$B39:$AF39,Recap!DE$82)</f>
        <v>0</v>
      </c>
      <c r="CV114" s="17">
        <f>COUNTIF(Oct!$B39:$AF39,Recap!DF$82)</f>
        <v>0</v>
      </c>
      <c r="CW114" s="18">
        <f>COUNTIF(Oct!$B39:$AF39,Recap!DG$82)</f>
        <v>0</v>
      </c>
      <c r="CX114" s="16">
        <f>COUNTIF(Nov!$B39:$AF39,Recap!DH$82)</f>
        <v>0</v>
      </c>
      <c r="CY114" s="17">
        <f>COUNTIF(Nov!$B39:$AF39,Recap!DI$82)</f>
        <v>0</v>
      </c>
      <c r="CZ114" s="17">
        <f>COUNTIF(Nov!$B39:$AF39,Recap!DJ$82)</f>
        <v>0</v>
      </c>
      <c r="DA114" s="17">
        <f>COUNTIF(Nov!$B39:$AF39,Recap!DK$82)</f>
        <v>0</v>
      </c>
      <c r="DB114" s="17">
        <f>COUNTIF(Nov!$B39:$AF39,Recap!DL$82)</f>
        <v>0</v>
      </c>
      <c r="DC114" s="17">
        <f>COUNTIF(Nov!$B39:$AF39,Recap!DM$82)</f>
        <v>0</v>
      </c>
      <c r="DD114" s="17">
        <f>COUNTIF(Nov!$B39:$AF39,Recap!DN$82)</f>
        <v>0</v>
      </c>
      <c r="DE114" s="17">
        <f>COUNTIF(Nov!$B39:$AF39,Recap!DO$82)</f>
        <v>0</v>
      </c>
      <c r="DF114" s="17">
        <f>COUNTIF(Nov!$B39:$AF39,Recap!DP$82)</f>
        <v>0</v>
      </c>
      <c r="DG114" s="18">
        <f>COUNTIF(Nov!$B39:$AF39,Recap!DQ$82)</f>
        <v>0</v>
      </c>
      <c r="DH114" s="16">
        <f>COUNTIF(Dec!$B39:$AF39,Recap!DR$82)</f>
        <v>0</v>
      </c>
      <c r="DI114" s="17">
        <f>COUNTIF(Dec!$B39:$AF39,Recap!DS$82)</f>
        <v>0</v>
      </c>
      <c r="DJ114" s="17">
        <f>COUNTIF(Dec!$B39:$AF39,Recap!DT$82)</f>
        <v>0</v>
      </c>
      <c r="DK114" s="17">
        <f>COUNTIF(Dec!$B39:$AF39,Recap!DU$82)</f>
        <v>0</v>
      </c>
      <c r="DL114" s="17">
        <f>COUNTIF(Dec!$B39:$AF39,Recap!DV$82)</f>
        <v>0</v>
      </c>
      <c r="DM114" s="17">
        <f>COUNTIF(Dec!$B39:$AF39,Recap!DW$82)</f>
        <v>0</v>
      </c>
      <c r="DN114" s="17">
        <f>COUNTIF(Dec!$B39:$AF39,Recap!DX$82)</f>
        <v>0</v>
      </c>
      <c r="DO114" s="17">
        <f>COUNTIF(Dec!$B39:$AF39,Recap!DY$82)</f>
        <v>0</v>
      </c>
      <c r="DP114" s="17">
        <f>COUNTIF(Dec!$B39:$AF39,Recap!DZ$82)</f>
        <v>0</v>
      </c>
      <c r="DQ114" s="18">
        <f>COUNTIF(Dec!$B39:$AF39,Recap!EA$82)</f>
        <v>0</v>
      </c>
      <c r="DR114" s="16">
        <f>COUNTIF('Jan (2)'!B39:AF39,Recap!DR$82)</f>
        <v>0</v>
      </c>
      <c r="DS114" s="17">
        <f>COUNTIF('Jan (2)'!C39:AG39,Recap!DS$82)</f>
        <v>0</v>
      </c>
      <c r="DT114" s="17">
        <f>COUNTIF('Jan (2)'!D39:AH39,Recap!DT$82)</f>
        <v>0</v>
      </c>
      <c r="DU114" s="17">
        <f>COUNTIF('Jan (2)'!E39:AI39,Recap!DU$82)</f>
        <v>0</v>
      </c>
      <c r="DV114" s="17">
        <f>COUNTIF('Jan (2)'!F39:AJ39,Recap!DV$82)</f>
        <v>0</v>
      </c>
      <c r="DW114" s="17">
        <f>COUNTIF('Jan (2)'!G39:AK39,Recap!DW$82)</f>
        <v>0</v>
      </c>
      <c r="DX114" s="17">
        <f>COUNTIF('Jan (2)'!H39:AL39,Recap!DX$82)</f>
        <v>0</v>
      </c>
      <c r="DY114" s="17">
        <f>COUNTIF('Jan (2)'!I39:AM39,Recap!DY$82)</f>
        <v>0</v>
      </c>
      <c r="DZ114" s="17">
        <f>COUNTIF('Jan (2)'!J39:AN39,Recap!DZ$82)</f>
        <v>0</v>
      </c>
      <c r="EA114" s="18">
        <f>COUNTIF('Jan (2)'!K39:AO39,Recap!EA$82)</f>
        <v>0</v>
      </c>
      <c r="EB114" s="16">
        <f t="shared" si="3"/>
        <v>0</v>
      </c>
      <c r="EC114" s="17">
        <f t="shared" si="3"/>
        <v>0</v>
      </c>
      <c r="ED114" s="17">
        <f t="shared" si="3"/>
        <v>0</v>
      </c>
      <c r="EE114" s="17">
        <f t="shared" si="3"/>
        <v>0</v>
      </c>
      <c r="EF114" s="17">
        <f t="shared" si="3"/>
        <v>0</v>
      </c>
      <c r="EG114" s="17">
        <f t="shared" si="3"/>
        <v>0</v>
      </c>
      <c r="EH114" s="17">
        <f t="shared" si="3"/>
        <v>0</v>
      </c>
      <c r="EI114" s="17">
        <f t="shared" si="3"/>
        <v>0</v>
      </c>
      <c r="EJ114" s="17">
        <f t="shared" si="3"/>
        <v>0</v>
      </c>
      <c r="EK114" s="18">
        <f t="shared" si="3"/>
        <v>0</v>
      </c>
    </row>
    <row r="115" spans="1:141" hidden="1" x14ac:dyDescent="0.25">
      <c r="B115" s="16">
        <f>COUNTIF(Jan!$B40:$AF40,Recap!B$82)</f>
        <v>0</v>
      </c>
      <c r="C115" s="17">
        <f>COUNTIF(Jan!$B40:$AF40,Recap!C$82)</f>
        <v>0</v>
      </c>
      <c r="D115" s="17">
        <f>COUNTIF(Jan!$B40:$AF40,Recap!D$82)</f>
        <v>0</v>
      </c>
      <c r="E115" s="17">
        <f>COUNTIF(Jan!$B40:$AF40,Recap!E$82)</f>
        <v>0</v>
      </c>
      <c r="F115" s="17">
        <f>COUNTIF(Jan!$B40:$AF40,Recap!F$82)</f>
        <v>0</v>
      </c>
      <c r="G115" s="17">
        <f>COUNTIF(Jan!$B40:$AF40,Recap!G$82)</f>
        <v>0</v>
      </c>
      <c r="H115" s="17">
        <f>COUNTIF(Jan!$B40:$AF40,Recap!H$82)</f>
        <v>0</v>
      </c>
      <c r="I115" s="17">
        <f>COUNTIF(Jan!$B40:$AF40,Recap!I$82)</f>
        <v>0</v>
      </c>
      <c r="J115" s="17">
        <f>COUNTIF(Jan!$B40:$AF40,Recap!J$82)</f>
        <v>0</v>
      </c>
      <c r="K115" s="18">
        <f>COUNTIF(Jan!$B40:$AF40,Recap!K$82)</f>
        <v>0</v>
      </c>
      <c r="L115" s="16">
        <f>COUNTIF(Fev!$B40:$AF40,Recap!L$82)</f>
        <v>0</v>
      </c>
      <c r="M115" s="17">
        <f>COUNTIF(Fev!$B40:$AF40,Recap!M$82)</f>
        <v>0</v>
      </c>
      <c r="N115" s="17">
        <f>COUNTIF(Fev!$B40:$AF40,Recap!N$82)</f>
        <v>0</v>
      </c>
      <c r="O115" s="17">
        <f>COUNTIF(Fev!$B40:$AF40,Recap!O$82)</f>
        <v>0</v>
      </c>
      <c r="P115" s="17">
        <f>COUNTIF(Fev!$B40:$AF40,Recap!P$82)</f>
        <v>0</v>
      </c>
      <c r="Q115" s="17">
        <f>COUNTIF(Fev!$B40:$AF40,Recap!Q$82)</f>
        <v>0</v>
      </c>
      <c r="R115" s="17">
        <f>COUNTIF(Fev!$B40:$AF40,Recap!R$82)</f>
        <v>0</v>
      </c>
      <c r="S115" s="17">
        <f>COUNTIF(Fev!$B40:$AF40,Recap!S$82)</f>
        <v>0</v>
      </c>
      <c r="T115" s="17">
        <f>COUNTIF(Fev!$B40:$AF40,Recap!T$82)</f>
        <v>0</v>
      </c>
      <c r="U115" s="18">
        <f>COUNTIF(Fev!$B40:$AF40,Recap!U$82)</f>
        <v>0</v>
      </c>
      <c r="V115" s="16">
        <f>COUNTIF(Mar!$B40:$AF40,Recap!V$82)</f>
        <v>0</v>
      </c>
      <c r="W115" s="17">
        <f>COUNTIF(Mar!$B40:$AF40,Recap!W$82)</f>
        <v>0</v>
      </c>
      <c r="X115" s="17">
        <f>COUNTIF(Mar!$B40:$AF40,Recap!X$82)</f>
        <v>0</v>
      </c>
      <c r="Y115" s="17">
        <f>COUNTIF(Mar!$B40:$AF40,Recap!Y$82)</f>
        <v>0</v>
      </c>
      <c r="Z115" s="17">
        <f>COUNTIF(Mar!$B40:$AF40,Recap!Z$82)</f>
        <v>0</v>
      </c>
      <c r="AA115" s="17">
        <f>COUNTIF(Mar!$B40:$AF40,Recap!AA$82)</f>
        <v>0</v>
      </c>
      <c r="AB115" s="17">
        <f>COUNTIF(Mar!$B40:$AF40,Recap!AB$82)</f>
        <v>0</v>
      </c>
      <c r="AC115" s="17">
        <f>COUNTIF(Mar!$B40:$AF40,Recap!AC$82)</f>
        <v>0</v>
      </c>
      <c r="AD115" s="17">
        <f>COUNTIF(Mar!$B40:$AF40,Recap!AD$82)</f>
        <v>0</v>
      </c>
      <c r="AE115" s="18">
        <f>COUNTIF(Mar!$B40:$AF40,Recap!AE$82)</f>
        <v>0</v>
      </c>
      <c r="AF115" s="16">
        <f>COUNTIF(Avr!$B40:$AF40,Recap!AF$82)</f>
        <v>0</v>
      </c>
      <c r="AG115" s="17">
        <f>COUNTIF(Avr!$B40:$AF40,Recap!AG$82)</f>
        <v>0</v>
      </c>
      <c r="AH115" s="17">
        <f>COUNTIF(Avr!$B40:$AF40,Recap!AH$82)</f>
        <v>0</v>
      </c>
      <c r="AI115" s="17">
        <f>COUNTIF(Avr!$B40:$AF40,Recap!AI$82)</f>
        <v>0</v>
      </c>
      <c r="AJ115" s="17">
        <f>COUNTIF(Avr!$B40:$AF40,Recap!AJ$82)</f>
        <v>0</v>
      </c>
      <c r="AK115" s="17">
        <f>COUNTIF(Avr!$B40:$AF40,Recap!AK$82)</f>
        <v>0</v>
      </c>
      <c r="AL115" s="17">
        <f>COUNTIF(Avr!$B40:$AF40,Recap!AL$82)</f>
        <v>0</v>
      </c>
      <c r="AM115" s="17">
        <f>COUNTIF(Avr!$B40:$AF40,Recap!AM$82)</f>
        <v>0</v>
      </c>
      <c r="AN115" s="17">
        <f>COUNTIF(Avr!$B40:$AF40,Recap!AN$82)</f>
        <v>0</v>
      </c>
      <c r="AO115" s="18">
        <f>COUNTIF(Avr!$B40:$AF40,Recap!AO$82)</f>
        <v>0</v>
      </c>
      <c r="AP115" s="16">
        <f>COUNTIF(Mai!$B40:$AF40,Recap!AP$82)</f>
        <v>0</v>
      </c>
      <c r="AQ115" s="17">
        <f>COUNTIF(Mai!$B40:$AF40,Recap!AQ$82)</f>
        <v>0</v>
      </c>
      <c r="AR115" s="17">
        <f>COUNTIF(Mai!$B40:$AF40,Recap!AR$82)</f>
        <v>0</v>
      </c>
      <c r="AS115" s="17">
        <f>COUNTIF(Mai!$B40:$AF40,Recap!AS$82)</f>
        <v>0</v>
      </c>
      <c r="AT115" s="17">
        <f>COUNTIF(Mai!$B40:$AF40,Recap!AT$82)</f>
        <v>0</v>
      </c>
      <c r="AU115" s="17">
        <f>COUNTIF(Mai!$B40:$AF40,Recap!AU$82)</f>
        <v>0</v>
      </c>
      <c r="AV115" s="17">
        <f>COUNTIF(Mai!$B40:$AF40,Recap!AV$82)</f>
        <v>0</v>
      </c>
      <c r="AW115" s="17">
        <f>COUNTIF(Mai!$B40:$AF40,Recap!AW$82)</f>
        <v>0</v>
      </c>
      <c r="AX115" s="17">
        <f>COUNTIF(Mai!$B40:$AF40,Recap!AX$82)</f>
        <v>0</v>
      </c>
      <c r="AY115" s="18">
        <f>COUNTIF(Mai!$B40:$AF40,Recap!AY$82)</f>
        <v>0</v>
      </c>
      <c r="AZ115" s="16">
        <f>COUNTIF(Jun!$B40:$AF40,Recap!AZ$82)</f>
        <v>0</v>
      </c>
      <c r="BA115" s="17">
        <f>COUNTIF(Jun!$B40:$AF40,Recap!BA$82)</f>
        <v>0</v>
      </c>
      <c r="BB115" s="17">
        <f>COUNTIF(Jun!$B40:$AF40,Recap!BB$82)</f>
        <v>0</v>
      </c>
      <c r="BC115" s="17">
        <f>COUNTIF(Jun!$B40:$AF40,Recap!BC$82)</f>
        <v>0</v>
      </c>
      <c r="BD115" s="17">
        <f>COUNTIF(Jun!$B40:$AF40,Recap!BD$82)</f>
        <v>0</v>
      </c>
      <c r="BE115" s="17">
        <f>COUNTIF(Jun!$B40:$AF40,Recap!BE$82)</f>
        <v>0</v>
      </c>
      <c r="BF115" s="17">
        <f>COUNTIF(Jun!$B40:$AF40,Recap!BF$82)</f>
        <v>0</v>
      </c>
      <c r="BG115" s="17">
        <f>COUNTIF(Jun!$B40:$AF40,Recap!BG$82)</f>
        <v>0</v>
      </c>
      <c r="BH115" s="17">
        <f>COUNTIF(Jun!$B40:$AF40,Recap!BH$82)</f>
        <v>0</v>
      </c>
      <c r="BI115" s="18">
        <f>COUNTIF(Jun!$B40:$AF40,Recap!BI$82)</f>
        <v>0</v>
      </c>
      <c r="BJ115" s="16">
        <f>COUNTIF(Jul!$B40:$AF40,Recap!BT$82)</f>
        <v>0</v>
      </c>
      <c r="BK115" s="17">
        <f>COUNTIF(Jul!$B40:$AF40,Recap!BU$82)</f>
        <v>0</v>
      </c>
      <c r="BL115" s="17">
        <f>COUNTIF(Jul!$B40:$AF40,Recap!BV$82)</f>
        <v>0</v>
      </c>
      <c r="BM115" s="17">
        <f>COUNTIF(Jul!$B40:$AF40,Recap!BW$82)</f>
        <v>0</v>
      </c>
      <c r="BN115" s="17">
        <f>COUNTIF(Jul!$B40:$AF40,Recap!BX$82)</f>
        <v>0</v>
      </c>
      <c r="BO115" s="17">
        <f>COUNTIF(Jul!$B40:$AF40,Recap!BY$82)</f>
        <v>0</v>
      </c>
      <c r="BP115" s="17">
        <f>COUNTIF(Jul!$B40:$AF40,Recap!BZ$82)</f>
        <v>0</v>
      </c>
      <c r="BQ115" s="17">
        <f>COUNTIF(Jul!$B40:$AF40,Recap!CA$82)</f>
        <v>0</v>
      </c>
      <c r="BR115" s="17">
        <f>COUNTIF(Jul!$B40:$AF40,Recap!CB$82)</f>
        <v>0</v>
      </c>
      <c r="BS115" s="18">
        <f>COUNTIF(Jul!$B40:$AF40,Recap!CC$82)</f>
        <v>0</v>
      </c>
      <c r="BT115" s="16">
        <f>COUNTIF(Aou!$B40:$AF40,Recap!CD$82)</f>
        <v>0</v>
      </c>
      <c r="BU115" s="17">
        <f>COUNTIF(Aou!$B40:$AF40,Recap!CE$82)</f>
        <v>0</v>
      </c>
      <c r="BV115" s="17">
        <f>COUNTIF(Aou!$B40:$AF40,Recap!CF$82)</f>
        <v>0</v>
      </c>
      <c r="BW115" s="17">
        <f>COUNTIF(Aou!$B40:$AF40,Recap!CG$82)</f>
        <v>0</v>
      </c>
      <c r="BX115" s="17">
        <f>COUNTIF(Aou!$B40:$AF40,Recap!CH$82)</f>
        <v>0</v>
      </c>
      <c r="BY115" s="17">
        <f>COUNTIF(Aou!$B40:$AF40,Recap!CI$82)</f>
        <v>0</v>
      </c>
      <c r="BZ115" s="17">
        <f>COUNTIF(Aou!$B40:$AF40,Recap!CJ$82)</f>
        <v>0</v>
      </c>
      <c r="CA115" s="17">
        <f>COUNTIF(Aou!$B40:$AF40,Recap!CK$82)</f>
        <v>0</v>
      </c>
      <c r="CB115" s="17">
        <f>COUNTIF(Aou!$B40:$AF40,Recap!CL$82)</f>
        <v>0</v>
      </c>
      <c r="CC115" s="18">
        <f>COUNTIF(Aou!$B40:$AF40,Recap!CM$82)</f>
        <v>0</v>
      </c>
      <c r="CD115" s="16">
        <f>COUNTIF(Sep!$B40:$AF40,Recap!CN$82)</f>
        <v>0</v>
      </c>
      <c r="CE115" s="17">
        <f>COUNTIF(Sep!$B40:$AF40,Recap!CO$82)</f>
        <v>0</v>
      </c>
      <c r="CF115" s="17">
        <f>COUNTIF(Sep!$B40:$AF40,Recap!CP$82)</f>
        <v>0</v>
      </c>
      <c r="CG115" s="17">
        <f>COUNTIF(Sep!$B40:$AF40,Recap!CQ$82)</f>
        <v>0</v>
      </c>
      <c r="CH115" s="17">
        <f>COUNTIF(Sep!$B40:$AF40,Recap!CR$82)</f>
        <v>0</v>
      </c>
      <c r="CI115" s="17">
        <f>COUNTIF(Sep!$B40:$AF40,Recap!CS$82)</f>
        <v>0</v>
      </c>
      <c r="CJ115" s="17">
        <f>COUNTIF(Sep!$B40:$AF40,Recap!CT$82)</f>
        <v>0</v>
      </c>
      <c r="CK115" s="17">
        <f>COUNTIF(Sep!$B40:$AF40,Recap!CU$82)</f>
        <v>0</v>
      </c>
      <c r="CL115" s="17">
        <f>COUNTIF(Sep!$B40:$AF40,Recap!CV$82)</f>
        <v>0</v>
      </c>
      <c r="CM115" s="18">
        <f>COUNTIF(Sep!$B40:$AF40,Recap!CW$82)</f>
        <v>0</v>
      </c>
      <c r="CN115" s="16">
        <f>COUNTIF(Oct!$B40:$AF40,Recap!CX$82)</f>
        <v>0</v>
      </c>
      <c r="CO115" s="17">
        <f>COUNTIF(Oct!$B40:$AF40,Recap!CY$82)</f>
        <v>0</v>
      </c>
      <c r="CP115" s="17">
        <f>COUNTIF(Oct!$B40:$AF40,Recap!CZ$82)</f>
        <v>0</v>
      </c>
      <c r="CQ115" s="17">
        <f>COUNTIF(Oct!$B40:$AF40,Recap!DA$82)</f>
        <v>0</v>
      </c>
      <c r="CR115" s="17">
        <f>COUNTIF(Oct!$B40:$AF40,Recap!DB$82)</f>
        <v>0</v>
      </c>
      <c r="CS115" s="17">
        <f>COUNTIF(Oct!$B40:$AF40,Recap!DC$82)</f>
        <v>0</v>
      </c>
      <c r="CT115" s="17">
        <f>COUNTIF(Oct!$B40:$AF40,Recap!DD$82)</f>
        <v>0</v>
      </c>
      <c r="CU115" s="17">
        <f>COUNTIF(Oct!$B40:$AF40,Recap!DE$82)</f>
        <v>0</v>
      </c>
      <c r="CV115" s="17">
        <f>COUNTIF(Oct!$B40:$AF40,Recap!DF$82)</f>
        <v>0</v>
      </c>
      <c r="CW115" s="18">
        <f>COUNTIF(Oct!$B40:$AF40,Recap!DG$82)</f>
        <v>0</v>
      </c>
      <c r="CX115" s="16">
        <f>COUNTIF(Nov!$B40:$AF40,Recap!DH$82)</f>
        <v>0</v>
      </c>
      <c r="CY115" s="17">
        <f>COUNTIF(Nov!$B40:$AF40,Recap!DI$82)</f>
        <v>0</v>
      </c>
      <c r="CZ115" s="17">
        <f>COUNTIF(Nov!$B40:$AF40,Recap!DJ$82)</f>
        <v>0</v>
      </c>
      <c r="DA115" s="17">
        <f>COUNTIF(Nov!$B40:$AF40,Recap!DK$82)</f>
        <v>0</v>
      </c>
      <c r="DB115" s="17">
        <f>COUNTIF(Nov!$B40:$AF40,Recap!DL$82)</f>
        <v>0</v>
      </c>
      <c r="DC115" s="17">
        <f>COUNTIF(Nov!$B40:$AF40,Recap!DM$82)</f>
        <v>0</v>
      </c>
      <c r="DD115" s="17">
        <f>COUNTIF(Nov!$B40:$AF40,Recap!DN$82)</f>
        <v>0</v>
      </c>
      <c r="DE115" s="17">
        <f>COUNTIF(Nov!$B40:$AF40,Recap!DO$82)</f>
        <v>0</v>
      </c>
      <c r="DF115" s="17">
        <f>COUNTIF(Nov!$B40:$AF40,Recap!DP$82)</f>
        <v>0</v>
      </c>
      <c r="DG115" s="18">
        <f>COUNTIF(Nov!$B40:$AF40,Recap!DQ$82)</f>
        <v>0</v>
      </c>
      <c r="DH115" s="16">
        <f>COUNTIF(Dec!$B40:$AF40,Recap!DR$82)</f>
        <v>0</v>
      </c>
      <c r="DI115" s="17">
        <f>COUNTIF(Dec!$B40:$AF40,Recap!DS$82)</f>
        <v>0</v>
      </c>
      <c r="DJ115" s="17">
        <f>COUNTIF(Dec!$B40:$AF40,Recap!DT$82)</f>
        <v>0</v>
      </c>
      <c r="DK115" s="17">
        <f>COUNTIF(Dec!$B40:$AF40,Recap!DU$82)</f>
        <v>0</v>
      </c>
      <c r="DL115" s="17">
        <f>COUNTIF(Dec!$B40:$AF40,Recap!DV$82)</f>
        <v>0</v>
      </c>
      <c r="DM115" s="17">
        <f>COUNTIF(Dec!$B40:$AF40,Recap!DW$82)</f>
        <v>0</v>
      </c>
      <c r="DN115" s="17">
        <f>COUNTIF(Dec!$B40:$AF40,Recap!DX$82)</f>
        <v>0</v>
      </c>
      <c r="DO115" s="17">
        <f>COUNTIF(Dec!$B40:$AF40,Recap!DY$82)</f>
        <v>0</v>
      </c>
      <c r="DP115" s="17">
        <f>COUNTIF(Dec!$B40:$AF40,Recap!DZ$82)</f>
        <v>0</v>
      </c>
      <c r="DQ115" s="18">
        <f>COUNTIF(Dec!$B40:$AF40,Recap!EA$82)</f>
        <v>0</v>
      </c>
      <c r="DR115" s="16">
        <f>COUNTIF('Jan (2)'!B40:AF40,Recap!DR$82)</f>
        <v>0</v>
      </c>
      <c r="DS115" s="17">
        <f>COUNTIF('Jan (2)'!C40:AG40,Recap!DS$82)</f>
        <v>0</v>
      </c>
      <c r="DT115" s="17">
        <f>COUNTIF('Jan (2)'!D40:AH40,Recap!DT$82)</f>
        <v>0</v>
      </c>
      <c r="DU115" s="17">
        <f>COUNTIF('Jan (2)'!E40:AI40,Recap!DU$82)</f>
        <v>0</v>
      </c>
      <c r="DV115" s="17">
        <f>COUNTIF('Jan (2)'!F40:AJ40,Recap!DV$82)</f>
        <v>0</v>
      </c>
      <c r="DW115" s="17">
        <f>COUNTIF('Jan (2)'!G40:AK40,Recap!DW$82)</f>
        <v>0</v>
      </c>
      <c r="DX115" s="17">
        <f>COUNTIF('Jan (2)'!H40:AL40,Recap!DX$82)</f>
        <v>0</v>
      </c>
      <c r="DY115" s="17">
        <f>COUNTIF('Jan (2)'!I40:AM40,Recap!DY$82)</f>
        <v>0</v>
      </c>
      <c r="DZ115" s="17">
        <f>COUNTIF('Jan (2)'!J40:AN40,Recap!DZ$82)</f>
        <v>0</v>
      </c>
      <c r="EA115" s="18">
        <f>COUNTIF('Jan (2)'!K40:AO40,Recap!EA$82)</f>
        <v>0</v>
      </c>
      <c r="EB115" s="16">
        <f t="shared" si="3"/>
        <v>0</v>
      </c>
      <c r="EC115" s="17">
        <f t="shared" si="3"/>
        <v>0</v>
      </c>
      <c r="ED115" s="17">
        <f t="shared" si="3"/>
        <v>0</v>
      </c>
      <c r="EE115" s="17">
        <f t="shared" si="3"/>
        <v>0</v>
      </c>
      <c r="EF115" s="17">
        <f t="shared" si="3"/>
        <v>0</v>
      </c>
      <c r="EG115" s="17">
        <f t="shared" si="3"/>
        <v>0</v>
      </c>
      <c r="EH115" s="17">
        <f t="shared" si="3"/>
        <v>0</v>
      </c>
      <c r="EI115" s="17">
        <f t="shared" si="3"/>
        <v>0</v>
      </c>
      <c r="EJ115" s="17">
        <f t="shared" si="3"/>
        <v>0</v>
      </c>
      <c r="EK115" s="18">
        <f t="shared" si="3"/>
        <v>0</v>
      </c>
    </row>
    <row r="116" spans="1:141" x14ac:dyDescent="0.25">
      <c r="A116" t="s">
        <v>21</v>
      </c>
      <c r="B116" s="16">
        <f>COUNTIF(Jan!$B41:$AF41,Recap!B$82)</f>
        <v>0</v>
      </c>
      <c r="C116" s="17">
        <f>COUNTIF(Jan!$B41:$AF41,Recap!C$82)</f>
        <v>2</v>
      </c>
      <c r="D116" s="17">
        <f>COUNTIF(Jan!$B41:$AF41,Recap!D$82)</f>
        <v>4</v>
      </c>
      <c r="E116" s="17">
        <f>COUNTIF(Jan!$B41:$AF41,Recap!E$82)</f>
        <v>4</v>
      </c>
      <c r="F116" s="17">
        <f>COUNTIF(Jan!$B41:$AF41,Recap!F$82)</f>
        <v>0</v>
      </c>
      <c r="G116" s="17">
        <f>COUNTIF(Jan!$B41:$AF41,Recap!G$82)</f>
        <v>0</v>
      </c>
      <c r="H116" s="17">
        <f>COUNTIF(Jan!$B41:$AF41,Recap!H$82)</f>
        <v>0</v>
      </c>
      <c r="I116" s="17">
        <f>COUNTIF(Jan!$B41:$AF41,Recap!I$82)</f>
        <v>0</v>
      </c>
      <c r="J116" s="17">
        <f>COUNTIF(Jan!$B41:$AF41,Recap!J$82)</f>
        <v>0</v>
      </c>
      <c r="K116" s="18">
        <f>COUNTIF(Jan!$B41:$AF41,Recap!K$82)</f>
        <v>0</v>
      </c>
      <c r="L116" s="16">
        <f>COUNTIF(Fev!$B41:$AF41,Recap!L$82)</f>
        <v>0</v>
      </c>
      <c r="M116" s="17">
        <f>COUNTIF(Fev!$B41:$AF41,Recap!M$82)</f>
        <v>0</v>
      </c>
      <c r="N116" s="17">
        <f>COUNTIF(Fev!$B41:$AF41,Recap!N$82)</f>
        <v>4</v>
      </c>
      <c r="O116" s="17">
        <f>COUNTIF(Fev!$B41:$AF41,Recap!O$82)</f>
        <v>6</v>
      </c>
      <c r="P116" s="17">
        <f>COUNTIF(Fev!$B41:$AF41,Recap!P$82)</f>
        <v>0</v>
      </c>
      <c r="Q116" s="17">
        <f>COUNTIF(Fev!$B41:$AF41,Recap!Q$82)</f>
        <v>0</v>
      </c>
      <c r="R116" s="17">
        <f>COUNTIF(Fev!$B41:$AF41,Recap!R$82)</f>
        <v>5</v>
      </c>
      <c r="S116" s="17">
        <f>COUNTIF(Fev!$B41:$AF41,Recap!S$82)</f>
        <v>0</v>
      </c>
      <c r="T116" s="17">
        <f>COUNTIF(Fev!$B41:$AF41,Recap!T$82)</f>
        <v>0</v>
      </c>
      <c r="U116" s="18">
        <f>COUNTIF(Fev!$B41:$AF41,Recap!U$82)</f>
        <v>0</v>
      </c>
      <c r="V116" s="16">
        <f>COUNTIF(Mar!$B41:$AF41,Recap!V$82)</f>
        <v>0</v>
      </c>
      <c r="W116" s="17">
        <f>COUNTIF(Mar!$B41:$AF41,Recap!W$82)</f>
        <v>0</v>
      </c>
      <c r="X116" s="17">
        <f>COUNTIF(Mar!$B41:$AF41,Recap!X$82)</f>
        <v>0</v>
      </c>
      <c r="Y116" s="17">
        <f>COUNTIF(Mar!$B41:$AF41,Recap!Y$82)</f>
        <v>0</v>
      </c>
      <c r="Z116" s="17">
        <f>COUNTIF(Mar!$B41:$AF41,Recap!Z$82)</f>
        <v>0</v>
      </c>
      <c r="AA116" s="17">
        <f>COUNTIF(Mar!$B41:$AF41,Recap!AA$82)</f>
        <v>0</v>
      </c>
      <c r="AB116" s="17">
        <f>COUNTIF(Mar!$B41:$AF41,Recap!AB$82)</f>
        <v>0</v>
      </c>
      <c r="AC116" s="17">
        <f>COUNTIF(Mar!$B41:$AF41,Recap!AC$82)</f>
        <v>0</v>
      </c>
      <c r="AD116" s="17">
        <f>COUNTIF(Mar!$B41:$AF41,Recap!AD$82)</f>
        <v>0</v>
      </c>
      <c r="AE116" s="18">
        <f>COUNTIF(Mar!$B41:$AF41,Recap!AE$82)</f>
        <v>0</v>
      </c>
      <c r="AF116" s="16">
        <f>COUNTIF(Avr!$B41:$AF41,Recap!AF$82)</f>
        <v>0</v>
      </c>
      <c r="AG116" s="17">
        <f>COUNTIF(Avr!$B41:$AF41,Recap!AG$82)</f>
        <v>0</v>
      </c>
      <c r="AH116" s="17">
        <f>COUNTIF(Avr!$B41:$AF41,Recap!AH$82)</f>
        <v>0</v>
      </c>
      <c r="AI116" s="17">
        <f>COUNTIF(Avr!$B41:$AF41,Recap!AI$82)</f>
        <v>0</v>
      </c>
      <c r="AJ116" s="17">
        <f>COUNTIF(Avr!$B41:$AF41,Recap!AJ$82)</f>
        <v>0</v>
      </c>
      <c r="AK116" s="17">
        <f>COUNTIF(Avr!$B41:$AF41,Recap!AK$82)</f>
        <v>0</v>
      </c>
      <c r="AL116" s="17">
        <f>COUNTIF(Avr!$B41:$AF41,Recap!AL$82)</f>
        <v>0</v>
      </c>
      <c r="AM116" s="17">
        <f>COUNTIF(Avr!$B41:$AF41,Recap!AM$82)</f>
        <v>0</v>
      </c>
      <c r="AN116" s="17">
        <f>COUNTIF(Avr!$B41:$AF41,Recap!AN$82)</f>
        <v>0</v>
      </c>
      <c r="AO116" s="18">
        <f>COUNTIF(Avr!$B41:$AF41,Recap!AO$82)</f>
        <v>0</v>
      </c>
      <c r="AP116" s="16">
        <f>COUNTIF(Mai!$B41:$AF41,Recap!AP$82)</f>
        <v>0</v>
      </c>
      <c r="AQ116" s="17">
        <f>COUNTIF(Mai!$B41:$AF41,Recap!AQ$82)</f>
        <v>0</v>
      </c>
      <c r="AR116" s="17">
        <f>COUNTIF(Mai!$B41:$AF41,Recap!AR$82)</f>
        <v>0</v>
      </c>
      <c r="AS116" s="17">
        <f>COUNTIF(Mai!$B41:$AF41,Recap!AS$82)</f>
        <v>0</v>
      </c>
      <c r="AT116" s="17">
        <f>COUNTIF(Mai!$B41:$AF41,Recap!AT$82)</f>
        <v>0</v>
      </c>
      <c r="AU116" s="17">
        <f>COUNTIF(Mai!$B41:$AF41,Recap!AU$82)</f>
        <v>0</v>
      </c>
      <c r="AV116" s="17">
        <f>COUNTIF(Mai!$B41:$AF41,Recap!AV$82)</f>
        <v>0</v>
      </c>
      <c r="AW116" s="17">
        <f>COUNTIF(Mai!$B41:$AF41,Recap!AW$82)</f>
        <v>0</v>
      </c>
      <c r="AX116" s="17">
        <f>COUNTIF(Mai!$B41:$AF41,Recap!AX$82)</f>
        <v>0</v>
      </c>
      <c r="AY116" s="18">
        <f>COUNTIF(Mai!$B41:$AF41,Recap!AY$82)</f>
        <v>0</v>
      </c>
      <c r="AZ116" s="16">
        <f>COUNTIF(Jun!$B41:$AF41,Recap!AZ$82)</f>
        <v>0</v>
      </c>
      <c r="BA116" s="17">
        <f>COUNTIF(Jun!$B41:$AF41,Recap!BA$82)</f>
        <v>0</v>
      </c>
      <c r="BB116" s="17">
        <f>COUNTIF(Jun!$B41:$AF41,Recap!BB$82)</f>
        <v>0</v>
      </c>
      <c r="BC116" s="17">
        <f>COUNTIF(Jun!$B41:$AF41,Recap!BC$82)</f>
        <v>0</v>
      </c>
      <c r="BD116" s="17">
        <f>COUNTIF(Jun!$B41:$AF41,Recap!BD$82)</f>
        <v>0</v>
      </c>
      <c r="BE116" s="17">
        <f>COUNTIF(Jun!$B41:$AF41,Recap!BE$82)</f>
        <v>0</v>
      </c>
      <c r="BF116" s="17">
        <f>COUNTIF(Jun!$B41:$AF41,Recap!BF$82)</f>
        <v>0</v>
      </c>
      <c r="BG116" s="17">
        <f>COUNTIF(Jun!$B41:$AF41,Recap!BG$82)</f>
        <v>0</v>
      </c>
      <c r="BH116" s="17">
        <f>COUNTIF(Jun!$B41:$AF41,Recap!BH$82)</f>
        <v>0</v>
      </c>
      <c r="BI116" s="18">
        <f>COUNTIF(Jun!$B41:$AF41,Recap!BI$82)</f>
        <v>0</v>
      </c>
      <c r="BJ116" s="16">
        <f>COUNTIF(Jul!$B41:$AF41,Recap!BT$82)</f>
        <v>0</v>
      </c>
      <c r="BK116" s="17">
        <f>COUNTIF(Jul!$B41:$AF41,Recap!BU$82)</f>
        <v>0</v>
      </c>
      <c r="BL116" s="17">
        <f>COUNTIF(Jul!$B41:$AF41,Recap!BV$82)</f>
        <v>0</v>
      </c>
      <c r="BM116" s="17">
        <f>COUNTIF(Jul!$B41:$AF41,Recap!BW$82)</f>
        <v>0</v>
      </c>
      <c r="BN116" s="17">
        <f>COUNTIF(Jul!$B41:$AF41,Recap!BX$82)</f>
        <v>0</v>
      </c>
      <c r="BO116" s="17">
        <f>COUNTIF(Jul!$B41:$AF41,Recap!BY$82)</f>
        <v>0</v>
      </c>
      <c r="BP116" s="17">
        <f>COUNTIF(Jul!$B41:$AF41,Recap!BZ$82)</f>
        <v>0</v>
      </c>
      <c r="BQ116" s="17">
        <f>COUNTIF(Jul!$B41:$AF41,Recap!CA$82)</f>
        <v>0</v>
      </c>
      <c r="BR116" s="17">
        <f>COUNTIF(Jul!$B41:$AF41,Recap!CB$82)</f>
        <v>0</v>
      </c>
      <c r="BS116" s="18">
        <f>COUNTIF(Jul!$B41:$AF41,Recap!CC$82)</f>
        <v>0</v>
      </c>
      <c r="BT116" s="16">
        <f>COUNTIF(Aou!$B41:$AF41,Recap!CD$82)</f>
        <v>0</v>
      </c>
      <c r="BU116" s="17">
        <f>COUNTIF(Aou!$B41:$AF41,Recap!CE$82)</f>
        <v>0</v>
      </c>
      <c r="BV116" s="17">
        <f>COUNTIF(Aou!$B41:$AF41,Recap!CF$82)</f>
        <v>0</v>
      </c>
      <c r="BW116" s="17">
        <f>COUNTIF(Aou!$B41:$AF41,Recap!CG$82)</f>
        <v>0</v>
      </c>
      <c r="BX116" s="17">
        <f>COUNTIF(Aou!$B41:$AF41,Recap!CH$82)</f>
        <v>0</v>
      </c>
      <c r="BY116" s="17">
        <f>COUNTIF(Aou!$B41:$AF41,Recap!CI$82)</f>
        <v>0</v>
      </c>
      <c r="BZ116" s="17">
        <f>COUNTIF(Aou!$B41:$AF41,Recap!CJ$82)</f>
        <v>0</v>
      </c>
      <c r="CA116" s="17">
        <f>COUNTIF(Aou!$B41:$AF41,Recap!CK$82)</f>
        <v>0</v>
      </c>
      <c r="CB116" s="17">
        <f>COUNTIF(Aou!$B41:$AF41,Recap!CL$82)</f>
        <v>0</v>
      </c>
      <c r="CC116" s="18">
        <f>COUNTIF(Aou!$B41:$AF41,Recap!CM$82)</f>
        <v>0</v>
      </c>
      <c r="CD116" s="16">
        <f>COUNTIF(Sep!$B41:$AF41,Recap!CN$82)</f>
        <v>0</v>
      </c>
      <c r="CE116" s="17">
        <f>COUNTIF(Sep!$B41:$AF41,Recap!CO$82)</f>
        <v>0</v>
      </c>
      <c r="CF116" s="17">
        <f>COUNTIF(Sep!$B41:$AF41,Recap!CP$82)</f>
        <v>0</v>
      </c>
      <c r="CG116" s="17">
        <f>COUNTIF(Sep!$B41:$AF41,Recap!CQ$82)</f>
        <v>0</v>
      </c>
      <c r="CH116" s="17">
        <f>COUNTIF(Sep!$B41:$AF41,Recap!CR$82)</f>
        <v>0</v>
      </c>
      <c r="CI116" s="17">
        <f>COUNTIF(Sep!$B41:$AF41,Recap!CS$82)</f>
        <v>0</v>
      </c>
      <c r="CJ116" s="17">
        <f>COUNTIF(Sep!$B41:$AF41,Recap!CT$82)</f>
        <v>0</v>
      </c>
      <c r="CK116" s="17">
        <f>COUNTIF(Sep!$B41:$AF41,Recap!CU$82)</f>
        <v>0</v>
      </c>
      <c r="CL116" s="17">
        <f>COUNTIF(Sep!$B41:$AF41,Recap!CV$82)</f>
        <v>0</v>
      </c>
      <c r="CM116" s="18">
        <f>COUNTIF(Sep!$B41:$AF41,Recap!CW$82)</f>
        <v>0</v>
      </c>
      <c r="CN116" s="16">
        <f>COUNTIF(Oct!$B41:$AF41,Recap!CX$82)</f>
        <v>0</v>
      </c>
      <c r="CO116" s="17">
        <f>COUNTIF(Oct!$B41:$AF41,Recap!CY$82)</f>
        <v>0</v>
      </c>
      <c r="CP116" s="17">
        <f>COUNTIF(Oct!$B41:$AF41,Recap!CZ$82)</f>
        <v>0</v>
      </c>
      <c r="CQ116" s="17">
        <f>COUNTIF(Oct!$B41:$AF41,Recap!DA$82)</f>
        <v>0</v>
      </c>
      <c r="CR116" s="17">
        <f>COUNTIF(Oct!$B41:$AF41,Recap!DB$82)</f>
        <v>0</v>
      </c>
      <c r="CS116" s="17">
        <f>COUNTIF(Oct!$B41:$AF41,Recap!DC$82)</f>
        <v>0</v>
      </c>
      <c r="CT116" s="17">
        <f>COUNTIF(Oct!$B41:$AF41,Recap!DD$82)</f>
        <v>0</v>
      </c>
      <c r="CU116" s="17">
        <f>COUNTIF(Oct!$B41:$AF41,Recap!DE$82)</f>
        <v>0</v>
      </c>
      <c r="CV116" s="17">
        <f>COUNTIF(Oct!$B41:$AF41,Recap!DF$82)</f>
        <v>0</v>
      </c>
      <c r="CW116" s="18">
        <f>COUNTIF(Oct!$B41:$AF41,Recap!DG$82)</f>
        <v>0</v>
      </c>
      <c r="CX116" s="16">
        <f>COUNTIF(Nov!$B41:$AF41,Recap!DH$82)</f>
        <v>0</v>
      </c>
      <c r="CY116" s="17">
        <f>COUNTIF(Nov!$B41:$AF41,Recap!DI$82)</f>
        <v>0</v>
      </c>
      <c r="CZ116" s="17">
        <f>COUNTIF(Nov!$B41:$AF41,Recap!DJ$82)</f>
        <v>0</v>
      </c>
      <c r="DA116" s="17">
        <f>COUNTIF(Nov!$B41:$AF41,Recap!DK$82)</f>
        <v>0</v>
      </c>
      <c r="DB116" s="17">
        <f>COUNTIF(Nov!$B41:$AF41,Recap!DL$82)</f>
        <v>0</v>
      </c>
      <c r="DC116" s="17">
        <f>COUNTIF(Nov!$B41:$AF41,Recap!DM$82)</f>
        <v>0</v>
      </c>
      <c r="DD116" s="17">
        <f>COUNTIF(Nov!$B41:$AF41,Recap!DN$82)</f>
        <v>0</v>
      </c>
      <c r="DE116" s="17">
        <f>COUNTIF(Nov!$B41:$AF41,Recap!DO$82)</f>
        <v>0</v>
      </c>
      <c r="DF116" s="17">
        <f>COUNTIF(Nov!$B41:$AF41,Recap!DP$82)</f>
        <v>0</v>
      </c>
      <c r="DG116" s="18">
        <f>COUNTIF(Nov!$B41:$AF41,Recap!DQ$82)</f>
        <v>0</v>
      </c>
      <c r="DH116" s="16">
        <f>COUNTIF(Dec!$B41:$AF41,Recap!DR$82)</f>
        <v>0</v>
      </c>
      <c r="DI116" s="17">
        <f>COUNTIF(Dec!$B41:$AF41,Recap!DS$82)</f>
        <v>0</v>
      </c>
      <c r="DJ116" s="17">
        <f>COUNTIF(Dec!$B41:$AF41,Recap!DT$82)</f>
        <v>0</v>
      </c>
      <c r="DK116" s="17">
        <f>COUNTIF(Dec!$B41:$AF41,Recap!DU$82)</f>
        <v>0</v>
      </c>
      <c r="DL116" s="17">
        <f>COUNTIF(Dec!$B41:$AF41,Recap!DV$82)</f>
        <v>0</v>
      </c>
      <c r="DM116" s="17">
        <f>COUNTIF(Dec!$B41:$AF41,Recap!DW$82)</f>
        <v>0</v>
      </c>
      <c r="DN116" s="17">
        <f>COUNTIF(Dec!$B41:$AF41,Recap!DX$82)</f>
        <v>0</v>
      </c>
      <c r="DO116" s="17">
        <f>COUNTIF(Dec!$B41:$AF41,Recap!DY$82)</f>
        <v>0</v>
      </c>
      <c r="DP116" s="17">
        <f>COUNTIF(Dec!$B41:$AF41,Recap!DZ$82)</f>
        <v>0</v>
      </c>
      <c r="DQ116" s="18">
        <f>COUNTIF(Dec!$B41:$AF41,Recap!EA$82)</f>
        <v>0</v>
      </c>
      <c r="DR116" s="16">
        <f>COUNTIF('Jan (2)'!B41:AF41,Recap!DR$82)</f>
        <v>0</v>
      </c>
      <c r="DS116" s="17">
        <f>COUNTIF('Jan (2)'!C41:AG41,Recap!DS$82)</f>
        <v>0</v>
      </c>
      <c r="DT116" s="17">
        <f>COUNTIF('Jan (2)'!D41:AH41,Recap!DT$82)</f>
        <v>0</v>
      </c>
      <c r="DU116" s="17">
        <f>COUNTIF('Jan (2)'!E41:AI41,Recap!DU$82)</f>
        <v>0</v>
      </c>
      <c r="DV116" s="17">
        <f>COUNTIF('Jan (2)'!F41:AJ41,Recap!DV$82)</f>
        <v>0</v>
      </c>
      <c r="DW116" s="17">
        <f>COUNTIF('Jan (2)'!G41:AK41,Recap!DW$82)</f>
        <v>0</v>
      </c>
      <c r="DX116" s="17">
        <f>COUNTIF('Jan (2)'!H41:AL41,Recap!DX$82)</f>
        <v>0</v>
      </c>
      <c r="DY116" s="17">
        <f>COUNTIF('Jan (2)'!I41:AM41,Recap!DY$82)</f>
        <v>0</v>
      </c>
      <c r="DZ116" s="17">
        <f>COUNTIF('Jan (2)'!J41:AN41,Recap!DZ$82)</f>
        <v>0</v>
      </c>
      <c r="EA116" s="18">
        <f>COUNTIF('Jan (2)'!K41:AO41,Recap!EA$82)</f>
        <v>0</v>
      </c>
      <c r="EB116" s="16">
        <f t="shared" si="3"/>
        <v>0</v>
      </c>
      <c r="EC116" s="17">
        <f t="shared" si="3"/>
        <v>2</v>
      </c>
      <c r="ED116" s="17">
        <f t="shared" si="3"/>
        <v>8</v>
      </c>
      <c r="EE116" s="17">
        <f t="shared" si="3"/>
        <v>10</v>
      </c>
      <c r="EF116" s="17">
        <f t="shared" si="3"/>
        <v>0</v>
      </c>
      <c r="EG116" s="17">
        <f t="shared" si="3"/>
        <v>0</v>
      </c>
      <c r="EH116" s="17">
        <f t="shared" si="3"/>
        <v>5</v>
      </c>
      <c r="EI116" s="17">
        <f t="shared" si="3"/>
        <v>0</v>
      </c>
      <c r="EJ116" s="17">
        <f t="shared" si="3"/>
        <v>0</v>
      </c>
      <c r="EK116" s="18">
        <f t="shared" si="3"/>
        <v>0</v>
      </c>
    </row>
    <row r="117" spans="1:141" hidden="1" x14ac:dyDescent="0.25">
      <c r="B117" s="16">
        <f>COUNTIF(Jan!$B42:$AF42,Recap!B$82)</f>
        <v>0</v>
      </c>
      <c r="C117" s="17">
        <f>COUNTIF(Jan!$B42:$AF42,Recap!C$82)</f>
        <v>0</v>
      </c>
      <c r="D117" s="17">
        <f>COUNTIF(Jan!$B42:$AF42,Recap!D$82)</f>
        <v>0</v>
      </c>
      <c r="E117" s="17">
        <f>COUNTIF(Jan!$B42:$AF42,Recap!E$82)</f>
        <v>0</v>
      </c>
      <c r="F117" s="17">
        <f>COUNTIF(Jan!$B42:$AF42,Recap!F$82)</f>
        <v>0</v>
      </c>
      <c r="G117" s="17">
        <f>COUNTIF(Jan!$B42:$AF42,Recap!G$82)</f>
        <v>0</v>
      </c>
      <c r="H117" s="17">
        <f>COUNTIF(Jan!$B42:$AF42,Recap!H$82)</f>
        <v>0</v>
      </c>
      <c r="I117" s="17">
        <f>COUNTIF(Jan!$B42:$AF42,Recap!I$82)</f>
        <v>0</v>
      </c>
      <c r="J117" s="17">
        <f>COUNTIF(Jan!$B42:$AF42,Recap!J$82)</f>
        <v>0</v>
      </c>
      <c r="K117" s="18">
        <f>COUNTIF(Jan!$B42:$AF42,Recap!K$82)</f>
        <v>0</v>
      </c>
      <c r="L117" s="16">
        <f>COUNTIF(Fev!$B42:$AF42,Recap!L$82)</f>
        <v>0</v>
      </c>
      <c r="M117" s="17">
        <f>COUNTIF(Fev!$B42:$AF42,Recap!M$82)</f>
        <v>0</v>
      </c>
      <c r="N117" s="17">
        <f>COUNTIF(Fev!$B42:$AF42,Recap!N$82)</f>
        <v>0</v>
      </c>
      <c r="O117" s="17">
        <f>COUNTIF(Fev!$B42:$AF42,Recap!O$82)</f>
        <v>0</v>
      </c>
      <c r="P117" s="17">
        <f>COUNTIF(Fev!$B42:$AF42,Recap!P$82)</f>
        <v>0</v>
      </c>
      <c r="Q117" s="17">
        <f>COUNTIF(Fev!$B42:$AF42,Recap!Q$82)</f>
        <v>0</v>
      </c>
      <c r="R117" s="17">
        <f>COUNTIF(Fev!$B42:$AF42,Recap!R$82)</f>
        <v>0</v>
      </c>
      <c r="S117" s="17">
        <f>COUNTIF(Fev!$B42:$AF42,Recap!S$82)</f>
        <v>0</v>
      </c>
      <c r="T117" s="17">
        <f>COUNTIF(Fev!$B42:$AF42,Recap!T$82)</f>
        <v>0</v>
      </c>
      <c r="U117" s="18">
        <f>COUNTIF(Fev!$B42:$AF42,Recap!U$82)</f>
        <v>0</v>
      </c>
      <c r="V117" s="16">
        <f>COUNTIF(Mar!$B42:$AF42,Recap!V$82)</f>
        <v>0</v>
      </c>
      <c r="W117" s="17">
        <f>COUNTIF(Mar!$B42:$AF42,Recap!W$82)</f>
        <v>0</v>
      </c>
      <c r="X117" s="17">
        <f>COUNTIF(Mar!$B42:$AF42,Recap!X$82)</f>
        <v>0</v>
      </c>
      <c r="Y117" s="17">
        <f>COUNTIF(Mar!$B42:$AF42,Recap!Y$82)</f>
        <v>0</v>
      </c>
      <c r="Z117" s="17">
        <f>COUNTIF(Mar!$B42:$AF42,Recap!Z$82)</f>
        <v>0</v>
      </c>
      <c r="AA117" s="17">
        <f>COUNTIF(Mar!$B42:$AF42,Recap!AA$82)</f>
        <v>0</v>
      </c>
      <c r="AB117" s="17">
        <f>COUNTIF(Mar!$B42:$AF42,Recap!AB$82)</f>
        <v>0</v>
      </c>
      <c r="AC117" s="17">
        <f>COUNTIF(Mar!$B42:$AF42,Recap!AC$82)</f>
        <v>0</v>
      </c>
      <c r="AD117" s="17">
        <f>COUNTIF(Mar!$B42:$AF42,Recap!AD$82)</f>
        <v>0</v>
      </c>
      <c r="AE117" s="18">
        <f>COUNTIF(Mar!$B42:$AF42,Recap!AE$82)</f>
        <v>0</v>
      </c>
      <c r="AF117" s="16">
        <f>COUNTIF(Avr!$B42:$AF42,Recap!AF$82)</f>
        <v>0</v>
      </c>
      <c r="AG117" s="17">
        <f>COUNTIF(Avr!$B42:$AF42,Recap!AG$82)</f>
        <v>0</v>
      </c>
      <c r="AH117" s="17">
        <f>COUNTIF(Avr!$B42:$AF42,Recap!AH$82)</f>
        <v>0</v>
      </c>
      <c r="AI117" s="17">
        <f>COUNTIF(Avr!$B42:$AF42,Recap!AI$82)</f>
        <v>0</v>
      </c>
      <c r="AJ117" s="17">
        <f>COUNTIF(Avr!$B42:$AF42,Recap!AJ$82)</f>
        <v>0</v>
      </c>
      <c r="AK117" s="17">
        <f>COUNTIF(Avr!$B42:$AF42,Recap!AK$82)</f>
        <v>0</v>
      </c>
      <c r="AL117" s="17">
        <f>COUNTIF(Avr!$B42:$AF42,Recap!AL$82)</f>
        <v>0</v>
      </c>
      <c r="AM117" s="17">
        <f>COUNTIF(Avr!$B42:$AF42,Recap!AM$82)</f>
        <v>0</v>
      </c>
      <c r="AN117" s="17">
        <f>COUNTIF(Avr!$B42:$AF42,Recap!AN$82)</f>
        <v>0</v>
      </c>
      <c r="AO117" s="18">
        <f>COUNTIF(Avr!$B42:$AF42,Recap!AO$82)</f>
        <v>0</v>
      </c>
      <c r="AP117" s="16">
        <f>COUNTIF(Mai!$B42:$AF42,Recap!AP$82)</f>
        <v>0</v>
      </c>
      <c r="AQ117" s="17">
        <f>COUNTIF(Mai!$B42:$AF42,Recap!AQ$82)</f>
        <v>0</v>
      </c>
      <c r="AR117" s="17">
        <f>COUNTIF(Mai!$B42:$AF42,Recap!AR$82)</f>
        <v>0</v>
      </c>
      <c r="AS117" s="17">
        <f>COUNTIF(Mai!$B42:$AF42,Recap!AS$82)</f>
        <v>0</v>
      </c>
      <c r="AT117" s="17">
        <f>COUNTIF(Mai!$B42:$AF42,Recap!AT$82)</f>
        <v>0</v>
      </c>
      <c r="AU117" s="17">
        <f>COUNTIF(Mai!$B42:$AF42,Recap!AU$82)</f>
        <v>0</v>
      </c>
      <c r="AV117" s="17">
        <f>COUNTIF(Mai!$B42:$AF42,Recap!AV$82)</f>
        <v>0</v>
      </c>
      <c r="AW117" s="17">
        <f>COUNTIF(Mai!$B42:$AF42,Recap!AW$82)</f>
        <v>0</v>
      </c>
      <c r="AX117" s="17">
        <f>COUNTIF(Mai!$B42:$AF42,Recap!AX$82)</f>
        <v>0</v>
      </c>
      <c r="AY117" s="18">
        <f>COUNTIF(Mai!$B42:$AF42,Recap!AY$82)</f>
        <v>0</v>
      </c>
      <c r="AZ117" s="16">
        <f>COUNTIF(Jun!$B42:$AF42,Recap!AZ$82)</f>
        <v>0</v>
      </c>
      <c r="BA117" s="17">
        <f>COUNTIF(Jun!$B42:$AF42,Recap!BA$82)</f>
        <v>0</v>
      </c>
      <c r="BB117" s="17">
        <f>COUNTIF(Jun!$B42:$AF42,Recap!BB$82)</f>
        <v>0</v>
      </c>
      <c r="BC117" s="17">
        <f>COUNTIF(Jun!$B42:$AF42,Recap!BC$82)</f>
        <v>0</v>
      </c>
      <c r="BD117" s="17">
        <f>COUNTIF(Jun!$B42:$AF42,Recap!BD$82)</f>
        <v>0</v>
      </c>
      <c r="BE117" s="17">
        <f>COUNTIF(Jun!$B42:$AF42,Recap!BE$82)</f>
        <v>0</v>
      </c>
      <c r="BF117" s="17">
        <f>COUNTIF(Jun!$B42:$AF42,Recap!BF$82)</f>
        <v>0</v>
      </c>
      <c r="BG117" s="17">
        <f>COUNTIF(Jun!$B42:$AF42,Recap!BG$82)</f>
        <v>0</v>
      </c>
      <c r="BH117" s="17">
        <f>COUNTIF(Jun!$B42:$AF42,Recap!BH$82)</f>
        <v>0</v>
      </c>
      <c r="BI117" s="18">
        <f>COUNTIF(Jun!$B42:$AF42,Recap!BI$82)</f>
        <v>0</v>
      </c>
      <c r="BJ117" s="16">
        <f>COUNTIF(Jul!$B42:$AF42,Recap!BT$82)</f>
        <v>0</v>
      </c>
      <c r="BK117" s="17">
        <f>COUNTIF(Jul!$B42:$AF42,Recap!BU$82)</f>
        <v>0</v>
      </c>
      <c r="BL117" s="17">
        <f>COUNTIF(Jul!$B42:$AF42,Recap!BV$82)</f>
        <v>0</v>
      </c>
      <c r="BM117" s="17">
        <f>COUNTIF(Jul!$B42:$AF42,Recap!BW$82)</f>
        <v>0</v>
      </c>
      <c r="BN117" s="17">
        <f>COUNTIF(Jul!$B42:$AF42,Recap!BX$82)</f>
        <v>0</v>
      </c>
      <c r="BO117" s="17">
        <f>COUNTIF(Jul!$B42:$AF42,Recap!BY$82)</f>
        <v>0</v>
      </c>
      <c r="BP117" s="17">
        <f>COUNTIF(Jul!$B42:$AF42,Recap!BZ$82)</f>
        <v>0</v>
      </c>
      <c r="BQ117" s="17">
        <f>COUNTIF(Jul!$B42:$AF42,Recap!CA$82)</f>
        <v>0</v>
      </c>
      <c r="BR117" s="17">
        <f>COUNTIF(Jul!$B42:$AF42,Recap!CB$82)</f>
        <v>0</v>
      </c>
      <c r="BS117" s="18">
        <f>COUNTIF(Jul!$B42:$AF42,Recap!CC$82)</f>
        <v>0</v>
      </c>
      <c r="BT117" s="16">
        <f>COUNTIF(Aou!$B42:$AF42,Recap!CD$82)</f>
        <v>0</v>
      </c>
      <c r="BU117" s="17">
        <f>COUNTIF(Aou!$B42:$AF42,Recap!CE$82)</f>
        <v>0</v>
      </c>
      <c r="BV117" s="17">
        <f>COUNTIF(Aou!$B42:$AF42,Recap!CF$82)</f>
        <v>0</v>
      </c>
      <c r="BW117" s="17">
        <f>COUNTIF(Aou!$B42:$AF42,Recap!CG$82)</f>
        <v>0</v>
      </c>
      <c r="BX117" s="17">
        <f>COUNTIF(Aou!$B42:$AF42,Recap!CH$82)</f>
        <v>0</v>
      </c>
      <c r="BY117" s="17">
        <f>COUNTIF(Aou!$B42:$AF42,Recap!CI$82)</f>
        <v>0</v>
      </c>
      <c r="BZ117" s="17">
        <f>COUNTIF(Aou!$B42:$AF42,Recap!CJ$82)</f>
        <v>0</v>
      </c>
      <c r="CA117" s="17">
        <f>COUNTIF(Aou!$B42:$AF42,Recap!CK$82)</f>
        <v>0</v>
      </c>
      <c r="CB117" s="17">
        <f>COUNTIF(Aou!$B42:$AF42,Recap!CL$82)</f>
        <v>0</v>
      </c>
      <c r="CC117" s="18">
        <f>COUNTIF(Aou!$B42:$AF42,Recap!CM$82)</f>
        <v>0</v>
      </c>
      <c r="CD117" s="16">
        <f>COUNTIF(Sep!$B42:$AF42,Recap!CN$82)</f>
        <v>0</v>
      </c>
      <c r="CE117" s="17">
        <f>COUNTIF(Sep!$B42:$AF42,Recap!CO$82)</f>
        <v>0</v>
      </c>
      <c r="CF117" s="17">
        <f>COUNTIF(Sep!$B42:$AF42,Recap!CP$82)</f>
        <v>0</v>
      </c>
      <c r="CG117" s="17">
        <f>COUNTIF(Sep!$B42:$AF42,Recap!CQ$82)</f>
        <v>0</v>
      </c>
      <c r="CH117" s="17">
        <f>COUNTIF(Sep!$B42:$AF42,Recap!CR$82)</f>
        <v>0</v>
      </c>
      <c r="CI117" s="17">
        <f>COUNTIF(Sep!$B42:$AF42,Recap!CS$82)</f>
        <v>0</v>
      </c>
      <c r="CJ117" s="17">
        <f>COUNTIF(Sep!$B42:$AF42,Recap!CT$82)</f>
        <v>0</v>
      </c>
      <c r="CK117" s="17">
        <f>COUNTIF(Sep!$B42:$AF42,Recap!CU$82)</f>
        <v>0</v>
      </c>
      <c r="CL117" s="17">
        <f>COUNTIF(Sep!$B42:$AF42,Recap!CV$82)</f>
        <v>0</v>
      </c>
      <c r="CM117" s="18">
        <f>COUNTIF(Sep!$B42:$AF42,Recap!CW$82)</f>
        <v>0</v>
      </c>
      <c r="CN117" s="16">
        <f>COUNTIF(Oct!$B42:$AF42,Recap!CX$82)</f>
        <v>0</v>
      </c>
      <c r="CO117" s="17">
        <f>COUNTIF(Oct!$B42:$AF42,Recap!CY$82)</f>
        <v>0</v>
      </c>
      <c r="CP117" s="17">
        <f>COUNTIF(Oct!$B42:$AF42,Recap!CZ$82)</f>
        <v>0</v>
      </c>
      <c r="CQ117" s="17">
        <f>COUNTIF(Oct!$B42:$AF42,Recap!DA$82)</f>
        <v>0</v>
      </c>
      <c r="CR117" s="17">
        <f>COUNTIF(Oct!$B42:$AF42,Recap!DB$82)</f>
        <v>0</v>
      </c>
      <c r="CS117" s="17">
        <f>COUNTIF(Oct!$B42:$AF42,Recap!DC$82)</f>
        <v>0</v>
      </c>
      <c r="CT117" s="17">
        <f>COUNTIF(Oct!$B42:$AF42,Recap!DD$82)</f>
        <v>0</v>
      </c>
      <c r="CU117" s="17">
        <f>COUNTIF(Oct!$B42:$AF42,Recap!DE$82)</f>
        <v>0</v>
      </c>
      <c r="CV117" s="17">
        <f>COUNTIF(Oct!$B42:$AF42,Recap!DF$82)</f>
        <v>0</v>
      </c>
      <c r="CW117" s="18">
        <f>COUNTIF(Oct!$B42:$AF42,Recap!DG$82)</f>
        <v>0</v>
      </c>
      <c r="CX117" s="16">
        <f>COUNTIF(Nov!$B42:$AF42,Recap!DH$82)</f>
        <v>0</v>
      </c>
      <c r="CY117" s="17">
        <f>COUNTIF(Nov!$B42:$AF42,Recap!DI$82)</f>
        <v>0</v>
      </c>
      <c r="CZ117" s="17">
        <f>COUNTIF(Nov!$B42:$AF42,Recap!DJ$82)</f>
        <v>0</v>
      </c>
      <c r="DA117" s="17">
        <f>COUNTIF(Nov!$B42:$AF42,Recap!DK$82)</f>
        <v>0</v>
      </c>
      <c r="DB117" s="17">
        <f>COUNTIF(Nov!$B42:$AF42,Recap!DL$82)</f>
        <v>0</v>
      </c>
      <c r="DC117" s="17">
        <f>COUNTIF(Nov!$B42:$AF42,Recap!DM$82)</f>
        <v>0</v>
      </c>
      <c r="DD117" s="17">
        <f>COUNTIF(Nov!$B42:$AF42,Recap!DN$82)</f>
        <v>0</v>
      </c>
      <c r="DE117" s="17">
        <f>COUNTIF(Nov!$B42:$AF42,Recap!DO$82)</f>
        <v>0</v>
      </c>
      <c r="DF117" s="17">
        <f>COUNTIF(Nov!$B42:$AF42,Recap!DP$82)</f>
        <v>0</v>
      </c>
      <c r="DG117" s="18">
        <f>COUNTIF(Nov!$B42:$AF42,Recap!DQ$82)</f>
        <v>0</v>
      </c>
      <c r="DH117" s="16">
        <f>COUNTIF(Dec!$B42:$AF42,Recap!DR$82)</f>
        <v>0</v>
      </c>
      <c r="DI117" s="17">
        <f>COUNTIF(Dec!$B42:$AF42,Recap!DS$82)</f>
        <v>0</v>
      </c>
      <c r="DJ117" s="17">
        <f>COUNTIF(Dec!$B42:$AF42,Recap!DT$82)</f>
        <v>0</v>
      </c>
      <c r="DK117" s="17">
        <f>COUNTIF(Dec!$B42:$AF42,Recap!DU$82)</f>
        <v>0</v>
      </c>
      <c r="DL117" s="17">
        <f>COUNTIF(Dec!$B42:$AF42,Recap!DV$82)</f>
        <v>0</v>
      </c>
      <c r="DM117" s="17">
        <f>COUNTIF(Dec!$B42:$AF42,Recap!DW$82)</f>
        <v>0</v>
      </c>
      <c r="DN117" s="17">
        <f>COUNTIF(Dec!$B42:$AF42,Recap!DX$82)</f>
        <v>0</v>
      </c>
      <c r="DO117" s="17">
        <f>COUNTIF(Dec!$B42:$AF42,Recap!DY$82)</f>
        <v>0</v>
      </c>
      <c r="DP117" s="17">
        <f>COUNTIF(Dec!$B42:$AF42,Recap!DZ$82)</f>
        <v>0</v>
      </c>
      <c r="DQ117" s="18">
        <f>COUNTIF(Dec!$B42:$AF42,Recap!EA$82)</f>
        <v>0</v>
      </c>
      <c r="DR117" s="16">
        <f>COUNTIF('Jan (2)'!B42:AF42,Recap!DR$82)</f>
        <v>0</v>
      </c>
      <c r="DS117" s="17">
        <f>COUNTIF('Jan (2)'!C42:AG42,Recap!DS$82)</f>
        <v>0</v>
      </c>
      <c r="DT117" s="17">
        <f>COUNTIF('Jan (2)'!D42:AH42,Recap!DT$82)</f>
        <v>0</v>
      </c>
      <c r="DU117" s="17">
        <f>COUNTIF('Jan (2)'!E42:AI42,Recap!DU$82)</f>
        <v>0</v>
      </c>
      <c r="DV117" s="17">
        <f>COUNTIF('Jan (2)'!F42:AJ42,Recap!DV$82)</f>
        <v>0</v>
      </c>
      <c r="DW117" s="17">
        <f>COUNTIF('Jan (2)'!G42:AK42,Recap!DW$82)</f>
        <v>0</v>
      </c>
      <c r="DX117" s="17">
        <f>COUNTIF('Jan (2)'!H42:AL42,Recap!DX$82)</f>
        <v>0</v>
      </c>
      <c r="DY117" s="17">
        <f>COUNTIF('Jan (2)'!I42:AM42,Recap!DY$82)</f>
        <v>0</v>
      </c>
      <c r="DZ117" s="17">
        <f>COUNTIF('Jan (2)'!J42:AN42,Recap!DZ$82)</f>
        <v>0</v>
      </c>
      <c r="EA117" s="18">
        <f>COUNTIF('Jan (2)'!K42:AO42,Recap!EA$82)</f>
        <v>0</v>
      </c>
      <c r="EB117" s="16">
        <f t="shared" si="3"/>
        <v>0</v>
      </c>
      <c r="EC117" s="17">
        <f t="shared" si="3"/>
        <v>0</v>
      </c>
      <c r="ED117" s="17">
        <f t="shared" si="3"/>
        <v>0</v>
      </c>
      <c r="EE117" s="17">
        <f t="shared" si="3"/>
        <v>0</v>
      </c>
      <c r="EF117" s="17">
        <f t="shared" si="3"/>
        <v>0</v>
      </c>
      <c r="EG117" s="17">
        <f t="shared" si="3"/>
        <v>0</v>
      </c>
      <c r="EH117" s="17">
        <f t="shared" si="3"/>
        <v>0</v>
      </c>
      <c r="EI117" s="17">
        <f t="shared" si="3"/>
        <v>0</v>
      </c>
      <c r="EJ117" s="17">
        <f t="shared" si="3"/>
        <v>0</v>
      </c>
      <c r="EK117" s="18">
        <f t="shared" si="3"/>
        <v>0</v>
      </c>
    </row>
    <row r="118" spans="1:141" hidden="1" x14ac:dyDescent="0.25">
      <c r="B118" s="16">
        <f>COUNTIF(Jan!$B43:$AF43,Recap!B$82)</f>
        <v>0</v>
      </c>
      <c r="C118" s="17">
        <f>COUNTIF(Jan!$B43:$AF43,Recap!C$82)</f>
        <v>0</v>
      </c>
      <c r="D118" s="17">
        <f>COUNTIF(Jan!$B43:$AF43,Recap!D$82)</f>
        <v>0</v>
      </c>
      <c r="E118" s="17">
        <f>COUNTIF(Jan!$B43:$AF43,Recap!E$82)</f>
        <v>0</v>
      </c>
      <c r="F118" s="17">
        <f>COUNTIF(Jan!$B43:$AF43,Recap!F$82)</f>
        <v>0</v>
      </c>
      <c r="G118" s="17">
        <f>COUNTIF(Jan!$B43:$AF43,Recap!G$82)</f>
        <v>0</v>
      </c>
      <c r="H118" s="17">
        <f>COUNTIF(Jan!$B43:$AF43,Recap!H$82)</f>
        <v>0</v>
      </c>
      <c r="I118" s="17">
        <f>COUNTIF(Jan!$B43:$AF43,Recap!I$82)</f>
        <v>0</v>
      </c>
      <c r="J118" s="17">
        <f>COUNTIF(Jan!$B43:$AF43,Recap!J$82)</f>
        <v>0</v>
      </c>
      <c r="K118" s="18">
        <f>COUNTIF(Jan!$B43:$AF43,Recap!K$82)</f>
        <v>0</v>
      </c>
      <c r="L118" s="16">
        <f>COUNTIF(Fev!$B43:$AF43,Recap!L$82)</f>
        <v>0</v>
      </c>
      <c r="M118" s="17">
        <f>COUNTIF(Fev!$B43:$AF43,Recap!M$82)</f>
        <v>0</v>
      </c>
      <c r="N118" s="17">
        <f>COUNTIF(Fev!$B43:$AF43,Recap!N$82)</f>
        <v>0</v>
      </c>
      <c r="O118" s="17">
        <f>COUNTIF(Fev!$B43:$AF43,Recap!O$82)</f>
        <v>0</v>
      </c>
      <c r="P118" s="17">
        <f>COUNTIF(Fev!$B43:$AF43,Recap!P$82)</f>
        <v>0</v>
      </c>
      <c r="Q118" s="17">
        <f>COUNTIF(Fev!$B43:$AF43,Recap!Q$82)</f>
        <v>0</v>
      </c>
      <c r="R118" s="17">
        <f>COUNTIF(Fev!$B43:$AF43,Recap!R$82)</f>
        <v>0</v>
      </c>
      <c r="S118" s="17">
        <f>COUNTIF(Fev!$B43:$AF43,Recap!S$82)</f>
        <v>0</v>
      </c>
      <c r="T118" s="17">
        <f>COUNTIF(Fev!$B43:$AF43,Recap!T$82)</f>
        <v>0</v>
      </c>
      <c r="U118" s="18">
        <f>COUNTIF(Fev!$B43:$AF43,Recap!U$82)</f>
        <v>0</v>
      </c>
      <c r="V118" s="16">
        <f>COUNTIF(Mar!$B43:$AF43,Recap!V$82)</f>
        <v>0</v>
      </c>
      <c r="W118" s="17">
        <f>COUNTIF(Mar!$B43:$AF43,Recap!W$82)</f>
        <v>0</v>
      </c>
      <c r="X118" s="17">
        <f>COUNTIF(Mar!$B43:$AF43,Recap!X$82)</f>
        <v>0</v>
      </c>
      <c r="Y118" s="17">
        <f>COUNTIF(Mar!$B43:$AF43,Recap!Y$82)</f>
        <v>0</v>
      </c>
      <c r="Z118" s="17">
        <f>COUNTIF(Mar!$B43:$AF43,Recap!Z$82)</f>
        <v>0</v>
      </c>
      <c r="AA118" s="17">
        <f>COUNTIF(Mar!$B43:$AF43,Recap!AA$82)</f>
        <v>0</v>
      </c>
      <c r="AB118" s="17">
        <f>COUNTIF(Mar!$B43:$AF43,Recap!AB$82)</f>
        <v>0</v>
      </c>
      <c r="AC118" s="17">
        <f>COUNTIF(Mar!$B43:$AF43,Recap!AC$82)</f>
        <v>0</v>
      </c>
      <c r="AD118" s="17">
        <f>COUNTIF(Mar!$B43:$AF43,Recap!AD$82)</f>
        <v>0</v>
      </c>
      <c r="AE118" s="18">
        <f>COUNTIF(Mar!$B43:$AF43,Recap!AE$82)</f>
        <v>0</v>
      </c>
      <c r="AF118" s="16">
        <f>COUNTIF(Avr!$B43:$AF43,Recap!AF$82)</f>
        <v>0</v>
      </c>
      <c r="AG118" s="17">
        <f>COUNTIF(Avr!$B43:$AF43,Recap!AG$82)</f>
        <v>0</v>
      </c>
      <c r="AH118" s="17">
        <f>COUNTIF(Avr!$B43:$AF43,Recap!AH$82)</f>
        <v>0</v>
      </c>
      <c r="AI118" s="17">
        <f>COUNTIF(Avr!$B43:$AF43,Recap!AI$82)</f>
        <v>0</v>
      </c>
      <c r="AJ118" s="17">
        <f>COUNTIF(Avr!$B43:$AF43,Recap!AJ$82)</f>
        <v>0</v>
      </c>
      <c r="AK118" s="17">
        <f>COUNTIF(Avr!$B43:$AF43,Recap!AK$82)</f>
        <v>0</v>
      </c>
      <c r="AL118" s="17">
        <f>COUNTIF(Avr!$B43:$AF43,Recap!AL$82)</f>
        <v>0</v>
      </c>
      <c r="AM118" s="17">
        <f>COUNTIF(Avr!$B43:$AF43,Recap!AM$82)</f>
        <v>0</v>
      </c>
      <c r="AN118" s="17">
        <f>COUNTIF(Avr!$B43:$AF43,Recap!AN$82)</f>
        <v>0</v>
      </c>
      <c r="AO118" s="18">
        <f>COUNTIF(Avr!$B43:$AF43,Recap!AO$82)</f>
        <v>0</v>
      </c>
      <c r="AP118" s="16">
        <f>COUNTIF(Mai!$B43:$AF43,Recap!AP$82)</f>
        <v>0</v>
      </c>
      <c r="AQ118" s="17">
        <f>COUNTIF(Mai!$B43:$AF43,Recap!AQ$82)</f>
        <v>0</v>
      </c>
      <c r="AR118" s="17">
        <f>COUNTIF(Mai!$B43:$AF43,Recap!AR$82)</f>
        <v>0</v>
      </c>
      <c r="AS118" s="17">
        <f>COUNTIF(Mai!$B43:$AF43,Recap!AS$82)</f>
        <v>0</v>
      </c>
      <c r="AT118" s="17">
        <f>COUNTIF(Mai!$B43:$AF43,Recap!AT$82)</f>
        <v>0</v>
      </c>
      <c r="AU118" s="17">
        <f>COUNTIF(Mai!$B43:$AF43,Recap!AU$82)</f>
        <v>0</v>
      </c>
      <c r="AV118" s="17">
        <f>COUNTIF(Mai!$B43:$AF43,Recap!AV$82)</f>
        <v>0</v>
      </c>
      <c r="AW118" s="17">
        <f>COUNTIF(Mai!$B43:$AF43,Recap!AW$82)</f>
        <v>0</v>
      </c>
      <c r="AX118" s="17">
        <f>COUNTIF(Mai!$B43:$AF43,Recap!AX$82)</f>
        <v>0</v>
      </c>
      <c r="AY118" s="18">
        <f>COUNTIF(Mai!$B43:$AF43,Recap!AY$82)</f>
        <v>0</v>
      </c>
      <c r="AZ118" s="16">
        <f>COUNTIF(Jun!$B43:$AF43,Recap!AZ$82)</f>
        <v>0</v>
      </c>
      <c r="BA118" s="17">
        <f>COUNTIF(Jun!$B43:$AF43,Recap!BA$82)</f>
        <v>0</v>
      </c>
      <c r="BB118" s="17">
        <f>COUNTIF(Jun!$B43:$AF43,Recap!BB$82)</f>
        <v>0</v>
      </c>
      <c r="BC118" s="17">
        <f>COUNTIF(Jun!$B43:$AF43,Recap!BC$82)</f>
        <v>0</v>
      </c>
      <c r="BD118" s="17">
        <f>COUNTIF(Jun!$B43:$AF43,Recap!BD$82)</f>
        <v>0</v>
      </c>
      <c r="BE118" s="17">
        <f>COUNTIF(Jun!$B43:$AF43,Recap!BE$82)</f>
        <v>0</v>
      </c>
      <c r="BF118" s="17">
        <f>COUNTIF(Jun!$B43:$AF43,Recap!BF$82)</f>
        <v>0</v>
      </c>
      <c r="BG118" s="17">
        <f>COUNTIF(Jun!$B43:$AF43,Recap!BG$82)</f>
        <v>0</v>
      </c>
      <c r="BH118" s="17">
        <f>COUNTIF(Jun!$B43:$AF43,Recap!BH$82)</f>
        <v>0</v>
      </c>
      <c r="BI118" s="18">
        <f>COUNTIF(Jun!$B43:$AF43,Recap!BI$82)</f>
        <v>0</v>
      </c>
      <c r="BJ118" s="16">
        <f>COUNTIF(Jul!$B43:$AF43,Recap!BT$82)</f>
        <v>0</v>
      </c>
      <c r="BK118" s="17">
        <f>COUNTIF(Jul!$B43:$AF43,Recap!BU$82)</f>
        <v>0</v>
      </c>
      <c r="BL118" s="17">
        <f>COUNTIF(Jul!$B43:$AF43,Recap!BV$82)</f>
        <v>0</v>
      </c>
      <c r="BM118" s="17">
        <f>COUNTIF(Jul!$B43:$AF43,Recap!BW$82)</f>
        <v>0</v>
      </c>
      <c r="BN118" s="17">
        <f>COUNTIF(Jul!$B43:$AF43,Recap!BX$82)</f>
        <v>0</v>
      </c>
      <c r="BO118" s="17">
        <f>COUNTIF(Jul!$B43:$AF43,Recap!BY$82)</f>
        <v>0</v>
      </c>
      <c r="BP118" s="17">
        <f>COUNTIF(Jul!$B43:$AF43,Recap!BZ$82)</f>
        <v>0</v>
      </c>
      <c r="BQ118" s="17">
        <f>COUNTIF(Jul!$B43:$AF43,Recap!CA$82)</f>
        <v>0</v>
      </c>
      <c r="BR118" s="17">
        <f>COUNTIF(Jul!$B43:$AF43,Recap!CB$82)</f>
        <v>0</v>
      </c>
      <c r="BS118" s="18">
        <f>COUNTIF(Jul!$B43:$AF43,Recap!CC$82)</f>
        <v>0</v>
      </c>
      <c r="BT118" s="16">
        <f>COUNTIF(Aou!$B43:$AF43,Recap!CD$82)</f>
        <v>0</v>
      </c>
      <c r="BU118" s="17">
        <f>COUNTIF(Aou!$B43:$AF43,Recap!CE$82)</f>
        <v>0</v>
      </c>
      <c r="BV118" s="17">
        <f>COUNTIF(Aou!$B43:$AF43,Recap!CF$82)</f>
        <v>0</v>
      </c>
      <c r="BW118" s="17">
        <f>COUNTIF(Aou!$B43:$AF43,Recap!CG$82)</f>
        <v>0</v>
      </c>
      <c r="BX118" s="17">
        <f>COUNTIF(Aou!$B43:$AF43,Recap!CH$82)</f>
        <v>0</v>
      </c>
      <c r="BY118" s="17">
        <f>COUNTIF(Aou!$B43:$AF43,Recap!CI$82)</f>
        <v>0</v>
      </c>
      <c r="BZ118" s="17">
        <f>COUNTIF(Aou!$B43:$AF43,Recap!CJ$82)</f>
        <v>0</v>
      </c>
      <c r="CA118" s="17">
        <f>COUNTIF(Aou!$B43:$AF43,Recap!CK$82)</f>
        <v>0</v>
      </c>
      <c r="CB118" s="17">
        <f>COUNTIF(Aou!$B43:$AF43,Recap!CL$82)</f>
        <v>0</v>
      </c>
      <c r="CC118" s="18">
        <f>COUNTIF(Aou!$B43:$AF43,Recap!CM$82)</f>
        <v>0</v>
      </c>
      <c r="CD118" s="16">
        <f>COUNTIF(Sep!$B43:$AF43,Recap!CN$82)</f>
        <v>0</v>
      </c>
      <c r="CE118" s="17">
        <f>COUNTIF(Sep!$B43:$AF43,Recap!CO$82)</f>
        <v>0</v>
      </c>
      <c r="CF118" s="17">
        <f>COUNTIF(Sep!$B43:$AF43,Recap!CP$82)</f>
        <v>0</v>
      </c>
      <c r="CG118" s="17">
        <f>COUNTIF(Sep!$B43:$AF43,Recap!CQ$82)</f>
        <v>0</v>
      </c>
      <c r="CH118" s="17">
        <f>COUNTIF(Sep!$B43:$AF43,Recap!CR$82)</f>
        <v>0</v>
      </c>
      <c r="CI118" s="17">
        <f>COUNTIF(Sep!$B43:$AF43,Recap!CS$82)</f>
        <v>0</v>
      </c>
      <c r="CJ118" s="17">
        <f>COUNTIF(Sep!$B43:$AF43,Recap!CT$82)</f>
        <v>0</v>
      </c>
      <c r="CK118" s="17">
        <f>COUNTIF(Sep!$B43:$AF43,Recap!CU$82)</f>
        <v>0</v>
      </c>
      <c r="CL118" s="17">
        <f>COUNTIF(Sep!$B43:$AF43,Recap!CV$82)</f>
        <v>0</v>
      </c>
      <c r="CM118" s="18">
        <f>COUNTIF(Sep!$B43:$AF43,Recap!CW$82)</f>
        <v>0</v>
      </c>
      <c r="CN118" s="16">
        <f>COUNTIF(Oct!$B43:$AF43,Recap!CX$82)</f>
        <v>0</v>
      </c>
      <c r="CO118" s="17">
        <f>COUNTIF(Oct!$B43:$AF43,Recap!CY$82)</f>
        <v>0</v>
      </c>
      <c r="CP118" s="17">
        <f>COUNTIF(Oct!$B43:$AF43,Recap!CZ$82)</f>
        <v>0</v>
      </c>
      <c r="CQ118" s="17">
        <f>COUNTIF(Oct!$B43:$AF43,Recap!DA$82)</f>
        <v>0</v>
      </c>
      <c r="CR118" s="17">
        <f>COUNTIF(Oct!$B43:$AF43,Recap!DB$82)</f>
        <v>0</v>
      </c>
      <c r="CS118" s="17">
        <f>COUNTIF(Oct!$B43:$AF43,Recap!DC$82)</f>
        <v>0</v>
      </c>
      <c r="CT118" s="17">
        <f>COUNTIF(Oct!$B43:$AF43,Recap!DD$82)</f>
        <v>0</v>
      </c>
      <c r="CU118" s="17">
        <f>COUNTIF(Oct!$B43:$AF43,Recap!DE$82)</f>
        <v>0</v>
      </c>
      <c r="CV118" s="17">
        <f>COUNTIF(Oct!$B43:$AF43,Recap!DF$82)</f>
        <v>0</v>
      </c>
      <c r="CW118" s="18">
        <f>COUNTIF(Oct!$B43:$AF43,Recap!DG$82)</f>
        <v>0</v>
      </c>
      <c r="CX118" s="16">
        <f>COUNTIF(Nov!$B43:$AF43,Recap!DH$82)</f>
        <v>0</v>
      </c>
      <c r="CY118" s="17">
        <f>COUNTIF(Nov!$B43:$AF43,Recap!DI$82)</f>
        <v>0</v>
      </c>
      <c r="CZ118" s="17">
        <f>COUNTIF(Nov!$B43:$AF43,Recap!DJ$82)</f>
        <v>0</v>
      </c>
      <c r="DA118" s="17">
        <f>COUNTIF(Nov!$B43:$AF43,Recap!DK$82)</f>
        <v>0</v>
      </c>
      <c r="DB118" s="17">
        <f>COUNTIF(Nov!$B43:$AF43,Recap!DL$82)</f>
        <v>0</v>
      </c>
      <c r="DC118" s="17">
        <f>COUNTIF(Nov!$B43:$AF43,Recap!DM$82)</f>
        <v>0</v>
      </c>
      <c r="DD118" s="17">
        <f>COUNTIF(Nov!$B43:$AF43,Recap!DN$82)</f>
        <v>0</v>
      </c>
      <c r="DE118" s="17">
        <f>COUNTIF(Nov!$B43:$AF43,Recap!DO$82)</f>
        <v>0</v>
      </c>
      <c r="DF118" s="17">
        <f>COUNTIF(Nov!$B43:$AF43,Recap!DP$82)</f>
        <v>0</v>
      </c>
      <c r="DG118" s="18">
        <f>COUNTIF(Nov!$B43:$AF43,Recap!DQ$82)</f>
        <v>0</v>
      </c>
      <c r="DH118" s="16">
        <f>COUNTIF(Dec!$B43:$AF43,Recap!DR$82)</f>
        <v>0</v>
      </c>
      <c r="DI118" s="17">
        <f>COUNTIF(Dec!$B43:$AF43,Recap!DS$82)</f>
        <v>0</v>
      </c>
      <c r="DJ118" s="17">
        <f>COUNTIF(Dec!$B43:$AF43,Recap!DT$82)</f>
        <v>0</v>
      </c>
      <c r="DK118" s="17">
        <f>COUNTIF(Dec!$B43:$AF43,Recap!DU$82)</f>
        <v>0</v>
      </c>
      <c r="DL118" s="17">
        <f>COUNTIF(Dec!$B43:$AF43,Recap!DV$82)</f>
        <v>0</v>
      </c>
      <c r="DM118" s="17">
        <f>COUNTIF(Dec!$B43:$AF43,Recap!DW$82)</f>
        <v>0</v>
      </c>
      <c r="DN118" s="17">
        <f>COUNTIF(Dec!$B43:$AF43,Recap!DX$82)</f>
        <v>0</v>
      </c>
      <c r="DO118" s="17">
        <f>COUNTIF(Dec!$B43:$AF43,Recap!DY$82)</f>
        <v>0</v>
      </c>
      <c r="DP118" s="17">
        <f>COUNTIF(Dec!$B43:$AF43,Recap!DZ$82)</f>
        <v>0</v>
      </c>
      <c r="DQ118" s="18">
        <f>COUNTIF(Dec!$B43:$AF43,Recap!EA$82)</f>
        <v>0</v>
      </c>
      <c r="DR118" s="16">
        <f>COUNTIF('Jan (2)'!B43:AF43,Recap!DR$82)</f>
        <v>0</v>
      </c>
      <c r="DS118" s="17">
        <f>COUNTIF('Jan (2)'!C43:AG43,Recap!DS$82)</f>
        <v>0</v>
      </c>
      <c r="DT118" s="17">
        <f>COUNTIF('Jan (2)'!D43:AH43,Recap!DT$82)</f>
        <v>0</v>
      </c>
      <c r="DU118" s="17">
        <f>COUNTIF('Jan (2)'!E43:AI43,Recap!DU$82)</f>
        <v>0</v>
      </c>
      <c r="DV118" s="17">
        <f>COUNTIF('Jan (2)'!F43:AJ43,Recap!DV$82)</f>
        <v>0</v>
      </c>
      <c r="DW118" s="17">
        <f>COUNTIF('Jan (2)'!G43:AK43,Recap!DW$82)</f>
        <v>0</v>
      </c>
      <c r="DX118" s="17">
        <f>COUNTIF('Jan (2)'!H43:AL43,Recap!DX$82)</f>
        <v>0</v>
      </c>
      <c r="DY118" s="17">
        <f>COUNTIF('Jan (2)'!I43:AM43,Recap!DY$82)</f>
        <v>0</v>
      </c>
      <c r="DZ118" s="17">
        <f>COUNTIF('Jan (2)'!J43:AN43,Recap!DZ$82)</f>
        <v>0</v>
      </c>
      <c r="EA118" s="18">
        <f>COUNTIF('Jan (2)'!K43:AO43,Recap!EA$82)</f>
        <v>0</v>
      </c>
      <c r="EB118" s="16">
        <f t="shared" si="3"/>
        <v>0</v>
      </c>
      <c r="EC118" s="17">
        <f t="shared" si="3"/>
        <v>0</v>
      </c>
      <c r="ED118" s="17">
        <f t="shared" si="3"/>
        <v>0</v>
      </c>
      <c r="EE118" s="17">
        <f t="shared" si="3"/>
        <v>0</v>
      </c>
      <c r="EF118" s="17">
        <f t="shared" si="3"/>
        <v>0</v>
      </c>
      <c r="EG118" s="17">
        <f t="shared" si="3"/>
        <v>0</v>
      </c>
      <c r="EH118" s="17">
        <f t="shared" si="3"/>
        <v>0</v>
      </c>
      <c r="EI118" s="17">
        <f t="shared" si="3"/>
        <v>0</v>
      </c>
      <c r="EJ118" s="17">
        <f t="shared" si="3"/>
        <v>0</v>
      </c>
      <c r="EK118" s="18">
        <f t="shared" si="3"/>
        <v>0</v>
      </c>
    </row>
    <row r="119" spans="1:141" x14ac:dyDescent="0.25">
      <c r="A119" t="s">
        <v>16</v>
      </c>
      <c r="B119" s="16">
        <f>COUNTIF(Jan!$B44:$AF44,Recap!B$82)</f>
        <v>0</v>
      </c>
      <c r="C119" s="17">
        <f>COUNTIF(Jan!$B44:$AF44,Recap!C$82)</f>
        <v>0</v>
      </c>
      <c r="D119" s="17">
        <f>COUNTIF(Jan!$B44:$AF44,Recap!D$82)</f>
        <v>0</v>
      </c>
      <c r="E119" s="17">
        <f>COUNTIF(Jan!$B44:$AF44,Recap!E$82)</f>
        <v>0</v>
      </c>
      <c r="F119" s="17">
        <f>COUNTIF(Jan!$B44:$AF44,Recap!F$82)</f>
        <v>0</v>
      </c>
      <c r="G119" s="17">
        <f>COUNTIF(Jan!$B44:$AF44,Recap!G$82)</f>
        <v>0</v>
      </c>
      <c r="H119" s="17">
        <f>COUNTIF(Jan!$B44:$AF44,Recap!H$82)</f>
        <v>0</v>
      </c>
      <c r="I119" s="17">
        <f>COUNTIF(Jan!$B44:$AF44,Recap!I$82)</f>
        <v>0</v>
      </c>
      <c r="J119" s="17">
        <f>COUNTIF(Jan!$B44:$AF44,Recap!J$82)</f>
        <v>0</v>
      </c>
      <c r="K119" s="18">
        <f>COUNTIF(Jan!$B44:$AF44,Recap!K$82)</f>
        <v>0</v>
      </c>
      <c r="L119" s="16">
        <f>COUNTIF(Fev!$B44:$AF44,Recap!L$82)</f>
        <v>5</v>
      </c>
      <c r="M119" s="17">
        <f>COUNTIF(Fev!$B44:$AF44,Recap!M$82)</f>
        <v>5</v>
      </c>
      <c r="N119" s="17">
        <f>COUNTIF(Fev!$B44:$AF44,Recap!N$82)</f>
        <v>10</v>
      </c>
      <c r="O119" s="17">
        <f>COUNTIF(Fev!$B44:$AF44,Recap!O$82)</f>
        <v>0</v>
      </c>
      <c r="P119" s="17">
        <f>COUNTIF(Fev!$B44:$AF44,Recap!P$82)</f>
        <v>0</v>
      </c>
      <c r="Q119" s="17">
        <f>COUNTIF(Fev!$B44:$AF44,Recap!Q$82)</f>
        <v>0</v>
      </c>
      <c r="R119" s="17">
        <f>COUNTIF(Fev!$B44:$AF44,Recap!R$82)</f>
        <v>0</v>
      </c>
      <c r="S119" s="17">
        <f>COUNTIF(Fev!$B44:$AF44,Recap!S$82)</f>
        <v>0</v>
      </c>
      <c r="T119" s="17">
        <f>COUNTIF(Fev!$B44:$AF44,Recap!T$82)</f>
        <v>0</v>
      </c>
      <c r="U119" s="18">
        <f>COUNTIF(Fev!$B44:$AF44,Recap!U$82)</f>
        <v>0</v>
      </c>
      <c r="V119" s="16">
        <f>COUNTIF(Mar!$B44:$AF44,Recap!V$82)</f>
        <v>0</v>
      </c>
      <c r="W119" s="17">
        <f>COUNTIF(Mar!$B44:$AF44,Recap!W$82)</f>
        <v>0</v>
      </c>
      <c r="X119" s="17">
        <f>COUNTIF(Mar!$B44:$AF44,Recap!X$82)</f>
        <v>0</v>
      </c>
      <c r="Y119" s="17">
        <f>COUNTIF(Mar!$B44:$AF44,Recap!Y$82)</f>
        <v>0</v>
      </c>
      <c r="Z119" s="17">
        <f>COUNTIF(Mar!$B44:$AF44,Recap!Z$82)</f>
        <v>0</v>
      </c>
      <c r="AA119" s="17">
        <f>COUNTIF(Mar!$B44:$AF44,Recap!AA$82)</f>
        <v>0</v>
      </c>
      <c r="AB119" s="17">
        <f>COUNTIF(Mar!$B44:$AF44,Recap!AB$82)</f>
        <v>0</v>
      </c>
      <c r="AC119" s="17">
        <f>COUNTIF(Mar!$B44:$AF44,Recap!AC$82)</f>
        <v>0</v>
      </c>
      <c r="AD119" s="17">
        <f>COUNTIF(Mar!$B44:$AF44,Recap!AD$82)</f>
        <v>0</v>
      </c>
      <c r="AE119" s="18">
        <f>COUNTIF(Mar!$B44:$AF44,Recap!AE$82)</f>
        <v>0</v>
      </c>
      <c r="AF119" s="16">
        <f>COUNTIF(Avr!$B44:$AF44,Recap!AF$82)</f>
        <v>0</v>
      </c>
      <c r="AG119" s="17">
        <f>COUNTIF(Avr!$B44:$AF44,Recap!AG$82)</f>
        <v>0</v>
      </c>
      <c r="AH119" s="17">
        <f>COUNTIF(Avr!$B44:$AF44,Recap!AH$82)</f>
        <v>0</v>
      </c>
      <c r="AI119" s="17">
        <f>COUNTIF(Avr!$B44:$AF44,Recap!AI$82)</f>
        <v>0</v>
      </c>
      <c r="AJ119" s="17">
        <f>COUNTIF(Avr!$B44:$AF44,Recap!AJ$82)</f>
        <v>0</v>
      </c>
      <c r="AK119" s="17">
        <f>COUNTIF(Avr!$B44:$AF44,Recap!AK$82)</f>
        <v>0</v>
      </c>
      <c r="AL119" s="17">
        <f>COUNTIF(Avr!$B44:$AF44,Recap!AL$82)</f>
        <v>0</v>
      </c>
      <c r="AM119" s="17">
        <f>COUNTIF(Avr!$B44:$AF44,Recap!AM$82)</f>
        <v>0</v>
      </c>
      <c r="AN119" s="17">
        <f>COUNTIF(Avr!$B44:$AF44,Recap!AN$82)</f>
        <v>0</v>
      </c>
      <c r="AO119" s="18">
        <f>COUNTIF(Avr!$B44:$AF44,Recap!AO$82)</f>
        <v>0</v>
      </c>
      <c r="AP119" s="16">
        <f>COUNTIF(Mai!$B44:$AF44,Recap!AP$82)</f>
        <v>0</v>
      </c>
      <c r="AQ119" s="17">
        <f>COUNTIF(Mai!$B44:$AF44,Recap!AQ$82)</f>
        <v>0</v>
      </c>
      <c r="AR119" s="17">
        <f>COUNTIF(Mai!$B44:$AF44,Recap!AR$82)</f>
        <v>0</v>
      </c>
      <c r="AS119" s="17">
        <f>COUNTIF(Mai!$B44:$AF44,Recap!AS$82)</f>
        <v>0</v>
      </c>
      <c r="AT119" s="17">
        <f>COUNTIF(Mai!$B44:$AF44,Recap!AT$82)</f>
        <v>0</v>
      </c>
      <c r="AU119" s="17">
        <f>COUNTIF(Mai!$B44:$AF44,Recap!AU$82)</f>
        <v>0</v>
      </c>
      <c r="AV119" s="17">
        <f>COUNTIF(Mai!$B44:$AF44,Recap!AV$82)</f>
        <v>0</v>
      </c>
      <c r="AW119" s="17">
        <f>COUNTIF(Mai!$B44:$AF44,Recap!AW$82)</f>
        <v>0</v>
      </c>
      <c r="AX119" s="17">
        <f>COUNTIF(Mai!$B44:$AF44,Recap!AX$82)</f>
        <v>0</v>
      </c>
      <c r="AY119" s="18">
        <f>COUNTIF(Mai!$B44:$AF44,Recap!AY$82)</f>
        <v>0</v>
      </c>
      <c r="AZ119" s="16">
        <f>COUNTIF(Jun!$B44:$AF44,Recap!AZ$82)</f>
        <v>0</v>
      </c>
      <c r="BA119" s="17">
        <f>COUNTIF(Jun!$B44:$AF44,Recap!BA$82)</f>
        <v>0</v>
      </c>
      <c r="BB119" s="17">
        <f>COUNTIF(Jun!$B44:$AF44,Recap!BB$82)</f>
        <v>0</v>
      </c>
      <c r="BC119" s="17">
        <f>COUNTIF(Jun!$B44:$AF44,Recap!BC$82)</f>
        <v>0</v>
      </c>
      <c r="BD119" s="17">
        <f>COUNTIF(Jun!$B44:$AF44,Recap!BD$82)</f>
        <v>0</v>
      </c>
      <c r="BE119" s="17">
        <f>COUNTIF(Jun!$B44:$AF44,Recap!BE$82)</f>
        <v>0</v>
      </c>
      <c r="BF119" s="17">
        <f>COUNTIF(Jun!$B44:$AF44,Recap!BF$82)</f>
        <v>0</v>
      </c>
      <c r="BG119" s="17">
        <f>COUNTIF(Jun!$B44:$AF44,Recap!BG$82)</f>
        <v>0</v>
      </c>
      <c r="BH119" s="17">
        <f>COUNTIF(Jun!$B44:$AF44,Recap!BH$82)</f>
        <v>0</v>
      </c>
      <c r="BI119" s="18">
        <f>COUNTIF(Jun!$B44:$AF44,Recap!BI$82)</f>
        <v>0</v>
      </c>
      <c r="BJ119" s="16">
        <f>COUNTIF(Jul!$B44:$AF44,Recap!BT$82)</f>
        <v>0</v>
      </c>
      <c r="BK119" s="17">
        <f>COUNTIF(Jul!$B44:$AF44,Recap!BU$82)</f>
        <v>0</v>
      </c>
      <c r="BL119" s="17">
        <f>COUNTIF(Jul!$B44:$AF44,Recap!BV$82)</f>
        <v>0</v>
      </c>
      <c r="BM119" s="17">
        <f>COUNTIF(Jul!$B44:$AF44,Recap!BW$82)</f>
        <v>0</v>
      </c>
      <c r="BN119" s="17">
        <f>COUNTIF(Jul!$B44:$AF44,Recap!BX$82)</f>
        <v>0</v>
      </c>
      <c r="BO119" s="17">
        <f>COUNTIF(Jul!$B44:$AF44,Recap!BY$82)</f>
        <v>0</v>
      </c>
      <c r="BP119" s="17">
        <f>COUNTIF(Jul!$B44:$AF44,Recap!BZ$82)</f>
        <v>0</v>
      </c>
      <c r="BQ119" s="17">
        <f>COUNTIF(Jul!$B44:$AF44,Recap!CA$82)</f>
        <v>0</v>
      </c>
      <c r="BR119" s="17">
        <f>COUNTIF(Jul!$B44:$AF44,Recap!CB$82)</f>
        <v>0</v>
      </c>
      <c r="BS119" s="18">
        <f>COUNTIF(Jul!$B44:$AF44,Recap!CC$82)</f>
        <v>0</v>
      </c>
      <c r="BT119" s="16">
        <f>COUNTIF(Aou!$B44:$AF44,Recap!CD$82)</f>
        <v>0</v>
      </c>
      <c r="BU119" s="17">
        <f>COUNTIF(Aou!$B44:$AF44,Recap!CE$82)</f>
        <v>0</v>
      </c>
      <c r="BV119" s="17">
        <f>COUNTIF(Aou!$B44:$AF44,Recap!CF$82)</f>
        <v>0</v>
      </c>
      <c r="BW119" s="17">
        <f>COUNTIF(Aou!$B44:$AF44,Recap!CG$82)</f>
        <v>0</v>
      </c>
      <c r="BX119" s="17">
        <f>COUNTIF(Aou!$B44:$AF44,Recap!CH$82)</f>
        <v>0</v>
      </c>
      <c r="BY119" s="17">
        <f>COUNTIF(Aou!$B44:$AF44,Recap!CI$82)</f>
        <v>0</v>
      </c>
      <c r="BZ119" s="17">
        <f>COUNTIF(Aou!$B44:$AF44,Recap!CJ$82)</f>
        <v>0</v>
      </c>
      <c r="CA119" s="17">
        <f>COUNTIF(Aou!$B44:$AF44,Recap!CK$82)</f>
        <v>0</v>
      </c>
      <c r="CB119" s="17">
        <f>COUNTIF(Aou!$B44:$AF44,Recap!CL$82)</f>
        <v>0</v>
      </c>
      <c r="CC119" s="18">
        <f>COUNTIF(Aou!$B44:$AF44,Recap!CM$82)</f>
        <v>0</v>
      </c>
      <c r="CD119" s="16">
        <f>COUNTIF(Sep!$B44:$AF44,Recap!CN$82)</f>
        <v>0</v>
      </c>
      <c r="CE119" s="17">
        <f>COUNTIF(Sep!$B44:$AF44,Recap!CO$82)</f>
        <v>0</v>
      </c>
      <c r="CF119" s="17">
        <f>COUNTIF(Sep!$B44:$AF44,Recap!CP$82)</f>
        <v>0</v>
      </c>
      <c r="CG119" s="17">
        <f>COUNTIF(Sep!$B44:$AF44,Recap!CQ$82)</f>
        <v>0</v>
      </c>
      <c r="CH119" s="17">
        <f>COUNTIF(Sep!$B44:$AF44,Recap!CR$82)</f>
        <v>0</v>
      </c>
      <c r="CI119" s="17">
        <f>COUNTIF(Sep!$B44:$AF44,Recap!CS$82)</f>
        <v>0</v>
      </c>
      <c r="CJ119" s="17">
        <f>COUNTIF(Sep!$B44:$AF44,Recap!CT$82)</f>
        <v>0</v>
      </c>
      <c r="CK119" s="17">
        <f>COUNTIF(Sep!$B44:$AF44,Recap!CU$82)</f>
        <v>0</v>
      </c>
      <c r="CL119" s="17">
        <f>COUNTIF(Sep!$B44:$AF44,Recap!CV$82)</f>
        <v>0</v>
      </c>
      <c r="CM119" s="18">
        <f>COUNTIF(Sep!$B44:$AF44,Recap!CW$82)</f>
        <v>0</v>
      </c>
      <c r="CN119" s="16">
        <f>COUNTIF(Oct!$B44:$AF44,Recap!CX$82)</f>
        <v>0</v>
      </c>
      <c r="CO119" s="17">
        <f>COUNTIF(Oct!$B44:$AF44,Recap!CY$82)</f>
        <v>0</v>
      </c>
      <c r="CP119" s="17">
        <f>COUNTIF(Oct!$B44:$AF44,Recap!CZ$82)</f>
        <v>0</v>
      </c>
      <c r="CQ119" s="17">
        <f>COUNTIF(Oct!$B44:$AF44,Recap!DA$82)</f>
        <v>0</v>
      </c>
      <c r="CR119" s="17">
        <f>COUNTIF(Oct!$B44:$AF44,Recap!DB$82)</f>
        <v>0</v>
      </c>
      <c r="CS119" s="17">
        <f>COUNTIF(Oct!$B44:$AF44,Recap!DC$82)</f>
        <v>0</v>
      </c>
      <c r="CT119" s="17">
        <f>COUNTIF(Oct!$B44:$AF44,Recap!DD$82)</f>
        <v>0</v>
      </c>
      <c r="CU119" s="17">
        <f>COUNTIF(Oct!$B44:$AF44,Recap!DE$82)</f>
        <v>0</v>
      </c>
      <c r="CV119" s="17">
        <f>COUNTIF(Oct!$B44:$AF44,Recap!DF$82)</f>
        <v>0</v>
      </c>
      <c r="CW119" s="18">
        <f>COUNTIF(Oct!$B44:$AF44,Recap!DG$82)</f>
        <v>0</v>
      </c>
      <c r="CX119" s="16">
        <f>COUNTIF(Nov!$B44:$AF44,Recap!DH$82)</f>
        <v>0</v>
      </c>
      <c r="CY119" s="17">
        <f>COUNTIF(Nov!$B44:$AF44,Recap!DI$82)</f>
        <v>0</v>
      </c>
      <c r="CZ119" s="17">
        <f>COUNTIF(Nov!$B44:$AF44,Recap!DJ$82)</f>
        <v>0</v>
      </c>
      <c r="DA119" s="17">
        <f>COUNTIF(Nov!$B44:$AF44,Recap!DK$82)</f>
        <v>0</v>
      </c>
      <c r="DB119" s="17">
        <f>COUNTIF(Nov!$B44:$AF44,Recap!DL$82)</f>
        <v>0</v>
      </c>
      <c r="DC119" s="17">
        <f>COUNTIF(Nov!$B44:$AF44,Recap!DM$82)</f>
        <v>0</v>
      </c>
      <c r="DD119" s="17">
        <f>COUNTIF(Nov!$B44:$AF44,Recap!DN$82)</f>
        <v>0</v>
      </c>
      <c r="DE119" s="17">
        <f>COUNTIF(Nov!$B44:$AF44,Recap!DO$82)</f>
        <v>0</v>
      </c>
      <c r="DF119" s="17">
        <f>COUNTIF(Nov!$B44:$AF44,Recap!DP$82)</f>
        <v>0</v>
      </c>
      <c r="DG119" s="18">
        <f>COUNTIF(Nov!$B44:$AF44,Recap!DQ$82)</f>
        <v>0</v>
      </c>
      <c r="DH119" s="16">
        <f>COUNTIF(Dec!$B44:$AF44,Recap!DR$82)</f>
        <v>0</v>
      </c>
      <c r="DI119" s="17">
        <f>COUNTIF(Dec!$B44:$AF44,Recap!DS$82)</f>
        <v>0</v>
      </c>
      <c r="DJ119" s="17">
        <f>COUNTIF(Dec!$B44:$AF44,Recap!DT$82)</f>
        <v>0</v>
      </c>
      <c r="DK119" s="17">
        <f>COUNTIF(Dec!$B44:$AF44,Recap!DU$82)</f>
        <v>0</v>
      </c>
      <c r="DL119" s="17">
        <f>COUNTIF(Dec!$B44:$AF44,Recap!DV$82)</f>
        <v>0</v>
      </c>
      <c r="DM119" s="17">
        <f>COUNTIF(Dec!$B44:$AF44,Recap!DW$82)</f>
        <v>0</v>
      </c>
      <c r="DN119" s="17">
        <f>COUNTIF(Dec!$B44:$AF44,Recap!DX$82)</f>
        <v>0</v>
      </c>
      <c r="DO119" s="17">
        <f>COUNTIF(Dec!$B44:$AF44,Recap!DY$82)</f>
        <v>0</v>
      </c>
      <c r="DP119" s="17">
        <f>COUNTIF(Dec!$B44:$AF44,Recap!DZ$82)</f>
        <v>0</v>
      </c>
      <c r="DQ119" s="18">
        <f>COUNTIF(Dec!$B44:$AF44,Recap!EA$82)</f>
        <v>0</v>
      </c>
      <c r="DR119" s="16">
        <f>COUNTIF('Jan (2)'!B44:AF44,Recap!DR$82)</f>
        <v>0</v>
      </c>
      <c r="DS119" s="17">
        <f>COUNTIF('Jan (2)'!C44:AG44,Recap!DS$82)</f>
        <v>0</v>
      </c>
      <c r="DT119" s="17">
        <f>COUNTIF('Jan (2)'!D44:AH44,Recap!DT$82)</f>
        <v>0</v>
      </c>
      <c r="DU119" s="17">
        <f>COUNTIF('Jan (2)'!E44:AI44,Recap!DU$82)</f>
        <v>0</v>
      </c>
      <c r="DV119" s="17">
        <f>COUNTIF('Jan (2)'!F44:AJ44,Recap!DV$82)</f>
        <v>0</v>
      </c>
      <c r="DW119" s="17">
        <f>COUNTIF('Jan (2)'!G44:AK44,Recap!DW$82)</f>
        <v>0</v>
      </c>
      <c r="DX119" s="17">
        <f>COUNTIF('Jan (2)'!H44:AL44,Recap!DX$82)</f>
        <v>0</v>
      </c>
      <c r="DY119" s="17">
        <f>COUNTIF('Jan (2)'!I44:AM44,Recap!DY$82)</f>
        <v>0</v>
      </c>
      <c r="DZ119" s="17">
        <f>COUNTIF('Jan (2)'!J44:AN44,Recap!DZ$82)</f>
        <v>0</v>
      </c>
      <c r="EA119" s="18">
        <f>COUNTIF('Jan (2)'!K44:AO44,Recap!EA$82)</f>
        <v>0</v>
      </c>
      <c r="EB119" s="16">
        <f t="shared" si="3"/>
        <v>5</v>
      </c>
      <c r="EC119" s="17">
        <f t="shared" si="3"/>
        <v>5</v>
      </c>
      <c r="ED119" s="17">
        <f t="shared" si="3"/>
        <v>10</v>
      </c>
      <c r="EE119" s="17">
        <f t="shared" si="3"/>
        <v>0</v>
      </c>
      <c r="EF119" s="17">
        <f t="shared" si="3"/>
        <v>0</v>
      </c>
      <c r="EG119" s="17">
        <f t="shared" si="3"/>
        <v>0</v>
      </c>
      <c r="EH119" s="17">
        <f t="shared" si="3"/>
        <v>0</v>
      </c>
      <c r="EI119" s="17">
        <f t="shared" si="3"/>
        <v>0</v>
      </c>
      <c r="EJ119" s="17">
        <f t="shared" si="3"/>
        <v>0</v>
      </c>
      <c r="EK119" s="18">
        <f t="shared" si="3"/>
        <v>0</v>
      </c>
    </row>
    <row r="120" spans="1:141" hidden="1" x14ac:dyDescent="0.25">
      <c r="B120" s="16">
        <f>COUNTIF(Jan!$B45:$AF45,Recap!B$82)</f>
        <v>0</v>
      </c>
      <c r="C120" s="17">
        <f>COUNTIF(Jan!$B45:$AF45,Recap!C$82)</f>
        <v>0</v>
      </c>
      <c r="D120" s="17">
        <f>COUNTIF(Jan!$B45:$AF45,Recap!D$82)</f>
        <v>0</v>
      </c>
      <c r="E120" s="17">
        <f>COUNTIF(Jan!$B45:$AF45,Recap!E$82)</f>
        <v>0</v>
      </c>
      <c r="F120" s="17">
        <f>COUNTIF(Jan!$B45:$AF45,Recap!F$82)</f>
        <v>0</v>
      </c>
      <c r="G120" s="17">
        <f>COUNTIF(Jan!$B45:$AF45,Recap!G$82)</f>
        <v>0</v>
      </c>
      <c r="H120" s="17">
        <f>COUNTIF(Jan!$B45:$AF45,Recap!H$82)</f>
        <v>0</v>
      </c>
      <c r="I120" s="17">
        <f>COUNTIF(Jan!$B45:$AF45,Recap!I$82)</f>
        <v>0</v>
      </c>
      <c r="J120" s="17">
        <f>COUNTIF(Jan!$B45:$AF45,Recap!J$82)</f>
        <v>0</v>
      </c>
      <c r="K120" s="18">
        <f>COUNTIF(Jan!$B45:$AF45,Recap!K$82)</f>
        <v>0</v>
      </c>
      <c r="L120" s="16">
        <f>COUNTIF(Fev!$B45:$AF45,Recap!L$82)</f>
        <v>0</v>
      </c>
      <c r="M120" s="17">
        <f>COUNTIF(Fev!$B45:$AF45,Recap!M$82)</f>
        <v>0</v>
      </c>
      <c r="N120" s="17">
        <f>COUNTIF(Fev!$B45:$AF45,Recap!N$82)</f>
        <v>0</v>
      </c>
      <c r="O120" s="17">
        <f>COUNTIF(Fev!$B45:$AF45,Recap!O$82)</f>
        <v>0</v>
      </c>
      <c r="P120" s="17">
        <f>COUNTIF(Fev!$B45:$AF45,Recap!P$82)</f>
        <v>0</v>
      </c>
      <c r="Q120" s="17">
        <f>COUNTIF(Fev!$B45:$AF45,Recap!Q$82)</f>
        <v>0</v>
      </c>
      <c r="R120" s="17">
        <f>COUNTIF(Fev!$B45:$AF45,Recap!R$82)</f>
        <v>0</v>
      </c>
      <c r="S120" s="17">
        <f>COUNTIF(Fev!$B45:$AF45,Recap!S$82)</f>
        <v>0</v>
      </c>
      <c r="T120" s="17">
        <f>COUNTIF(Fev!$B45:$AF45,Recap!T$82)</f>
        <v>0</v>
      </c>
      <c r="U120" s="18">
        <f>COUNTIF(Fev!$B45:$AF45,Recap!U$82)</f>
        <v>0</v>
      </c>
      <c r="V120" s="16">
        <f>COUNTIF(Mar!$B45:$AF45,Recap!V$82)</f>
        <v>0</v>
      </c>
      <c r="W120" s="17">
        <f>COUNTIF(Mar!$B45:$AF45,Recap!W$82)</f>
        <v>0</v>
      </c>
      <c r="X120" s="17">
        <f>COUNTIF(Mar!$B45:$AF45,Recap!X$82)</f>
        <v>0</v>
      </c>
      <c r="Y120" s="17">
        <f>COUNTIF(Mar!$B45:$AF45,Recap!Y$82)</f>
        <v>0</v>
      </c>
      <c r="Z120" s="17">
        <f>COUNTIF(Mar!$B45:$AF45,Recap!Z$82)</f>
        <v>0</v>
      </c>
      <c r="AA120" s="17">
        <f>COUNTIF(Mar!$B45:$AF45,Recap!AA$82)</f>
        <v>0</v>
      </c>
      <c r="AB120" s="17">
        <f>COUNTIF(Mar!$B45:$AF45,Recap!AB$82)</f>
        <v>0</v>
      </c>
      <c r="AC120" s="17">
        <f>COUNTIF(Mar!$B45:$AF45,Recap!AC$82)</f>
        <v>0</v>
      </c>
      <c r="AD120" s="17">
        <f>COUNTIF(Mar!$B45:$AF45,Recap!AD$82)</f>
        <v>0</v>
      </c>
      <c r="AE120" s="18">
        <f>COUNTIF(Mar!$B45:$AF45,Recap!AE$82)</f>
        <v>0</v>
      </c>
      <c r="AF120" s="16">
        <f>COUNTIF(Avr!$B45:$AF45,Recap!AF$82)</f>
        <v>0</v>
      </c>
      <c r="AG120" s="17">
        <f>COUNTIF(Avr!$B45:$AF45,Recap!AG$82)</f>
        <v>0</v>
      </c>
      <c r="AH120" s="17">
        <f>COUNTIF(Avr!$B45:$AF45,Recap!AH$82)</f>
        <v>0</v>
      </c>
      <c r="AI120" s="17">
        <f>COUNTIF(Avr!$B45:$AF45,Recap!AI$82)</f>
        <v>0</v>
      </c>
      <c r="AJ120" s="17">
        <f>COUNTIF(Avr!$B45:$AF45,Recap!AJ$82)</f>
        <v>0</v>
      </c>
      <c r="AK120" s="17">
        <f>COUNTIF(Avr!$B45:$AF45,Recap!AK$82)</f>
        <v>0</v>
      </c>
      <c r="AL120" s="17">
        <f>COUNTIF(Avr!$B45:$AF45,Recap!AL$82)</f>
        <v>0</v>
      </c>
      <c r="AM120" s="17">
        <f>COUNTIF(Avr!$B45:$AF45,Recap!AM$82)</f>
        <v>0</v>
      </c>
      <c r="AN120" s="17">
        <f>COUNTIF(Avr!$B45:$AF45,Recap!AN$82)</f>
        <v>0</v>
      </c>
      <c r="AO120" s="18">
        <f>COUNTIF(Avr!$B45:$AF45,Recap!AO$82)</f>
        <v>0</v>
      </c>
      <c r="AP120" s="16">
        <f>COUNTIF(Mai!$B45:$AF45,Recap!AP$82)</f>
        <v>0</v>
      </c>
      <c r="AQ120" s="17">
        <f>COUNTIF(Mai!$B45:$AF45,Recap!AQ$82)</f>
        <v>0</v>
      </c>
      <c r="AR120" s="17">
        <f>COUNTIF(Mai!$B45:$AF45,Recap!AR$82)</f>
        <v>0</v>
      </c>
      <c r="AS120" s="17">
        <f>COUNTIF(Mai!$B45:$AF45,Recap!AS$82)</f>
        <v>0</v>
      </c>
      <c r="AT120" s="17">
        <f>COUNTIF(Mai!$B45:$AF45,Recap!AT$82)</f>
        <v>0</v>
      </c>
      <c r="AU120" s="17">
        <f>COUNTIF(Mai!$B45:$AF45,Recap!AU$82)</f>
        <v>0</v>
      </c>
      <c r="AV120" s="17">
        <f>COUNTIF(Mai!$B45:$AF45,Recap!AV$82)</f>
        <v>0</v>
      </c>
      <c r="AW120" s="17">
        <f>COUNTIF(Mai!$B45:$AF45,Recap!AW$82)</f>
        <v>0</v>
      </c>
      <c r="AX120" s="17">
        <f>COUNTIF(Mai!$B45:$AF45,Recap!AX$82)</f>
        <v>0</v>
      </c>
      <c r="AY120" s="18">
        <f>COUNTIF(Mai!$B45:$AF45,Recap!AY$82)</f>
        <v>0</v>
      </c>
      <c r="AZ120" s="16">
        <f>COUNTIF(Jun!$B45:$AF45,Recap!AZ$82)</f>
        <v>0</v>
      </c>
      <c r="BA120" s="17">
        <f>COUNTIF(Jun!$B45:$AF45,Recap!BA$82)</f>
        <v>0</v>
      </c>
      <c r="BB120" s="17">
        <f>COUNTIF(Jun!$B45:$AF45,Recap!BB$82)</f>
        <v>0</v>
      </c>
      <c r="BC120" s="17">
        <f>COUNTIF(Jun!$B45:$AF45,Recap!BC$82)</f>
        <v>0</v>
      </c>
      <c r="BD120" s="17">
        <f>COUNTIF(Jun!$B45:$AF45,Recap!BD$82)</f>
        <v>0</v>
      </c>
      <c r="BE120" s="17">
        <f>COUNTIF(Jun!$B45:$AF45,Recap!BE$82)</f>
        <v>0</v>
      </c>
      <c r="BF120" s="17">
        <f>COUNTIF(Jun!$B45:$AF45,Recap!BF$82)</f>
        <v>0</v>
      </c>
      <c r="BG120" s="17">
        <f>COUNTIF(Jun!$B45:$AF45,Recap!BG$82)</f>
        <v>0</v>
      </c>
      <c r="BH120" s="17">
        <f>COUNTIF(Jun!$B45:$AF45,Recap!BH$82)</f>
        <v>0</v>
      </c>
      <c r="BI120" s="18">
        <f>COUNTIF(Jun!$B45:$AF45,Recap!BI$82)</f>
        <v>0</v>
      </c>
      <c r="BJ120" s="16">
        <f>COUNTIF(Jul!$B45:$AF45,Recap!BT$82)</f>
        <v>0</v>
      </c>
      <c r="BK120" s="17">
        <f>COUNTIF(Jul!$B45:$AF45,Recap!BU$82)</f>
        <v>0</v>
      </c>
      <c r="BL120" s="17">
        <f>COUNTIF(Jul!$B45:$AF45,Recap!BV$82)</f>
        <v>0</v>
      </c>
      <c r="BM120" s="17">
        <f>COUNTIF(Jul!$B45:$AF45,Recap!BW$82)</f>
        <v>0</v>
      </c>
      <c r="BN120" s="17">
        <f>COUNTIF(Jul!$B45:$AF45,Recap!BX$82)</f>
        <v>0</v>
      </c>
      <c r="BO120" s="17">
        <f>COUNTIF(Jul!$B45:$AF45,Recap!BY$82)</f>
        <v>0</v>
      </c>
      <c r="BP120" s="17">
        <f>COUNTIF(Jul!$B45:$AF45,Recap!BZ$82)</f>
        <v>0</v>
      </c>
      <c r="BQ120" s="17">
        <f>COUNTIF(Jul!$B45:$AF45,Recap!CA$82)</f>
        <v>0</v>
      </c>
      <c r="BR120" s="17">
        <f>COUNTIF(Jul!$B45:$AF45,Recap!CB$82)</f>
        <v>0</v>
      </c>
      <c r="BS120" s="18">
        <f>COUNTIF(Jul!$B45:$AF45,Recap!CC$82)</f>
        <v>0</v>
      </c>
      <c r="BT120" s="16">
        <f>COUNTIF(Aou!$B45:$AF45,Recap!CD$82)</f>
        <v>0</v>
      </c>
      <c r="BU120" s="17">
        <f>COUNTIF(Aou!$B45:$AF45,Recap!CE$82)</f>
        <v>0</v>
      </c>
      <c r="BV120" s="17">
        <f>COUNTIF(Aou!$B45:$AF45,Recap!CF$82)</f>
        <v>0</v>
      </c>
      <c r="BW120" s="17">
        <f>COUNTIF(Aou!$B45:$AF45,Recap!CG$82)</f>
        <v>0</v>
      </c>
      <c r="BX120" s="17">
        <f>COUNTIF(Aou!$B45:$AF45,Recap!CH$82)</f>
        <v>0</v>
      </c>
      <c r="BY120" s="17">
        <f>COUNTIF(Aou!$B45:$AF45,Recap!CI$82)</f>
        <v>0</v>
      </c>
      <c r="BZ120" s="17">
        <f>COUNTIF(Aou!$B45:$AF45,Recap!CJ$82)</f>
        <v>0</v>
      </c>
      <c r="CA120" s="17">
        <f>COUNTIF(Aou!$B45:$AF45,Recap!CK$82)</f>
        <v>0</v>
      </c>
      <c r="CB120" s="17">
        <f>COUNTIF(Aou!$B45:$AF45,Recap!CL$82)</f>
        <v>0</v>
      </c>
      <c r="CC120" s="18">
        <f>COUNTIF(Aou!$B45:$AF45,Recap!CM$82)</f>
        <v>0</v>
      </c>
      <c r="CD120" s="16">
        <f>COUNTIF(Sep!$B45:$AF45,Recap!CN$82)</f>
        <v>0</v>
      </c>
      <c r="CE120" s="17">
        <f>COUNTIF(Sep!$B45:$AF45,Recap!CO$82)</f>
        <v>0</v>
      </c>
      <c r="CF120" s="17">
        <f>COUNTIF(Sep!$B45:$AF45,Recap!CP$82)</f>
        <v>0</v>
      </c>
      <c r="CG120" s="17">
        <f>COUNTIF(Sep!$B45:$AF45,Recap!CQ$82)</f>
        <v>0</v>
      </c>
      <c r="CH120" s="17">
        <f>COUNTIF(Sep!$B45:$AF45,Recap!CR$82)</f>
        <v>0</v>
      </c>
      <c r="CI120" s="17">
        <f>COUNTIF(Sep!$B45:$AF45,Recap!CS$82)</f>
        <v>0</v>
      </c>
      <c r="CJ120" s="17">
        <f>COUNTIF(Sep!$B45:$AF45,Recap!CT$82)</f>
        <v>0</v>
      </c>
      <c r="CK120" s="17">
        <f>COUNTIF(Sep!$B45:$AF45,Recap!CU$82)</f>
        <v>0</v>
      </c>
      <c r="CL120" s="17">
        <f>COUNTIF(Sep!$B45:$AF45,Recap!CV$82)</f>
        <v>0</v>
      </c>
      <c r="CM120" s="18">
        <f>COUNTIF(Sep!$B45:$AF45,Recap!CW$82)</f>
        <v>0</v>
      </c>
      <c r="CN120" s="16">
        <f>COUNTIF(Oct!$B45:$AF45,Recap!CX$82)</f>
        <v>0</v>
      </c>
      <c r="CO120" s="17">
        <f>COUNTIF(Oct!$B45:$AF45,Recap!CY$82)</f>
        <v>0</v>
      </c>
      <c r="CP120" s="17">
        <f>COUNTIF(Oct!$B45:$AF45,Recap!CZ$82)</f>
        <v>0</v>
      </c>
      <c r="CQ120" s="17">
        <f>COUNTIF(Oct!$B45:$AF45,Recap!DA$82)</f>
        <v>0</v>
      </c>
      <c r="CR120" s="17">
        <f>COUNTIF(Oct!$B45:$AF45,Recap!DB$82)</f>
        <v>0</v>
      </c>
      <c r="CS120" s="17">
        <f>COUNTIF(Oct!$B45:$AF45,Recap!DC$82)</f>
        <v>0</v>
      </c>
      <c r="CT120" s="17">
        <f>COUNTIF(Oct!$B45:$AF45,Recap!DD$82)</f>
        <v>0</v>
      </c>
      <c r="CU120" s="17">
        <f>COUNTIF(Oct!$B45:$AF45,Recap!DE$82)</f>
        <v>0</v>
      </c>
      <c r="CV120" s="17">
        <f>COUNTIF(Oct!$B45:$AF45,Recap!DF$82)</f>
        <v>0</v>
      </c>
      <c r="CW120" s="18">
        <f>COUNTIF(Oct!$B45:$AF45,Recap!DG$82)</f>
        <v>0</v>
      </c>
      <c r="CX120" s="16">
        <f>COUNTIF(Nov!$B45:$AF45,Recap!DH$82)</f>
        <v>0</v>
      </c>
      <c r="CY120" s="17">
        <f>COUNTIF(Nov!$B45:$AF45,Recap!DI$82)</f>
        <v>0</v>
      </c>
      <c r="CZ120" s="17">
        <f>COUNTIF(Nov!$B45:$AF45,Recap!DJ$82)</f>
        <v>0</v>
      </c>
      <c r="DA120" s="17">
        <f>COUNTIF(Nov!$B45:$AF45,Recap!DK$82)</f>
        <v>0</v>
      </c>
      <c r="DB120" s="17">
        <f>COUNTIF(Nov!$B45:$AF45,Recap!DL$82)</f>
        <v>0</v>
      </c>
      <c r="DC120" s="17">
        <f>COUNTIF(Nov!$B45:$AF45,Recap!DM$82)</f>
        <v>0</v>
      </c>
      <c r="DD120" s="17">
        <f>COUNTIF(Nov!$B45:$AF45,Recap!DN$82)</f>
        <v>0</v>
      </c>
      <c r="DE120" s="17">
        <f>COUNTIF(Nov!$B45:$AF45,Recap!DO$82)</f>
        <v>0</v>
      </c>
      <c r="DF120" s="17">
        <f>COUNTIF(Nov!$B45:$AF45,Recap!DP$82)</f>
        <v>0</v>
      </c>
      <c r="DG120" s="18">
        <f>COUNTIF(Nov!$B45:$AF45,Recap!DQ$82)</f>
        <v>0</v>
      </c>
      <c r="DH120" s="16">
        <f>COUNTIF(Dec!$B45:$AF45,Recap!DR$82)</f>
        <v>0</v>
      </c>
      <c r="DI120" s="17">
        <f>COUNTIF(Dec!$B45:$AF45,Recap!DS$82)</f>
        <v>0</v>
      </c>
      <c r="DJ120" s="17">
        <f>COUNTIF(Dec!$B45:$AF45,Recap!DT$82)</f>
        <v>0</v>
      </c>
      <c r="DK120" s="17">
        <f>COUNTIF(Dec!$B45:$AF45,Recap!DU$82)</f>
        <v>0</v>
      </c>
      <c r="DL120" s="17">
        <f>COUNTIF(Dec!$B45:$AF45,Recap!DV$82)</f>
        <v>0</v>
      </c>
      <c r="DM120" s="17">
        <f>COUNTIF(Dec!$B45:$AF45,Recap!DW$82)</f>
        <v>0</v>
      </c>
      <c r="DN120" s="17">
        <f>COUNTIF(Dec!$B45:$AF45,Recap!DX$82)</f>
        <v>0</v>
      </c>
      <c r="DO120" s="17">
        <f>COUNTIF(Dec!$B45:$AF45,Recap!DY$82)</f>
        <v>0</v>
      </c>
      <c r="DP120" s="17">
        <f>COUNTIF(Dec!$B45:$AF45,Recap!DZ$82)</f>
        <v>0</v>
      </c>
      <c r="DQ120" s="18">
        <f>COUNTIF(Dec!$B45:$AF45,Recap!EA$82)</f>
        <v>0</v>
      </c>
      <c r="DR120" s="16">
        <f>COUNTIF('Jan (2)'!B45:AF45,Recap!DR$82)</f>
        <v>0</v>
      </c>
      <c r="DS120" s="17">
        <f>COUNTIF('Jan (2)'!C45:AG45,Recap!DS$82)</f>
        <v>0</v>
      </c>
      <c r="DT120" s="17">
        <f>COUNTIF('Jan (2)'!D45:AH45,Recap!DT$82)</f>
        <v>0</v>
      </c>
      <c r="DU120" s="17">
        <f>COUNTIF('Jan (2)'!E45:AI45,Recap!DU$82)</f>
        <v>0</v>
      </c>
      <c r="DV120" s="17">
        <f>COUNTIF('Jan (2)'!F45:AJ45,Recap!DV$82)</f>
        <v>0</v>
      </c>
      <c r="DW120" s="17">
        <f>COUNTIF('Jan (2)'!G45:AK45,Recap!DW$82)</f>
        <v>0</v>
      </c>
      <c r="DX120" s="17">
        <f>COUNTIF('Jan (2)'!H45:AL45,Recap!DX$82)</f>
        <v>0</v>
      </c>
      <c r="DY120" s="17">
        <f>COUNTIF('Jan (2)'!I45:AM45,Recap!DY$82)</f>
        <v>0</v>
      </c>
      <c r="DZ120" s="17">
        <f>COUNTIF('Jan (2)'!J45:AN45,Recap!DZ$82)</f>
        <v>0</v>
      </c>
      <c r="EA120" s="18">
        <f>COUNTIF('Jan (2)'!K45:AO45,Recap!EA$82)</f>
        <v>0</v>
      </c>
      <c r="EB120" s="16">
        <f t="shared" si="3"/>
        <v>0</v>
      </c>
      <c r="EC120" s="17">
        <f t="shared" si="3"/>
        <v>0</v>
      </c>
      <c r="ED120" s="17">
        <f t="shared" si="3"/>
        <v>0</v>
      </c>
      <c r="EE120" s="17">
        <f t="shared" si="3"/>
        <v>0</v>
      </c>
      <c r="EF120" s="17">
        <f t="shared" si="3"/>
        <v>0</v>
      </c>
      <c r="EG120" s="17">
        <f t="shared" si="3"/>
        <v>0</v>
      </c>
      <c r="EH120" s="17">
        <f t="shared" si="3"/>
        <v>0</v>
      </c>
      <c r="EI120" s="17">
        <f t="shared" si="3"/>
        <v>0</v>
      </c>
      <c r="EJ120" s="17">
        <f t="shared" si="3"/>
        <v>0</v>
      </c>
      <c r="EK120" s="18">
        <f t="shared" si="3"/>
        <v>0</v>
      </c>
    </row>
    <row r="121" spans="1:141" hidden="1" x14ac:dyDescent="0.25">
      <c r="B121" s="16">
        <f>COUNTIF(Jan!$B46:$AF46,Recap!B$82)</f>
        <v>0</v>
      </c>
      <c r="C121" s="17">
        <f>COUNTIF(Jan!$B46:$AF46,Recap!C$82)</f>
        <v>0</v>
      </c>
      <c r="D121" s="17">
        <f>COUNTIF(Jan!$B46:$AF46,Recap!D$82)</f>
        <v>0</v>
      </c>
      <c r="E121" s="17">
        <f>COUNTIF(Jan!$B46:$AF46,Recap!E$82)</f>
        <v>0</v>
      </c>
      <c r="F121" s="17">
        <f>COUNTIF(Jan!$B46:$AF46,Recap!F$82)</f>
        <v>0</v>
      </c>
      <c r="G121" s="17">
        <f>COUNTIF(Jan!$B46:$AF46,Recap!G$82)</f>
        <v>0</v>
      </c>
      <c r="H121" s="17">
        <f>COUNTIF(Jan!$B46:$AF46,Recap!H$82)</f>
        <v>0</v>
      </c>
      <c r="I121" s="17">
        <f>COUNTIF(Jan!$B46:$AF46,Recap!I$82)</f>
        <v>0</v>
      </c>
      <c r="J121" s="17">
        <f>COUNTIF(Jan!$B46:$AF46,Recap!J$82)</f>
        <v>0</v>
      </c>
      <c r="K121" s="18">
        <f>COUNTIF(Jan!$B46:$AF46,Recap!K$82)</f>
        <v>0</v>
      </c>
      <c r="L121" s="16">
        <f>COUNTIF(Fev!$B46:$AF46,Recap!L$82)</f>
        <v>0</v>
      </c>
      <c r="M121" s="17">
        <f>COUNTIF(Fev!$B46:$AF46,Recap!M$82)</f>
        <v>0</v>
      </c>
      <c r="N121" s="17">
        <f>COUNTIF(Fev!$B46:$AF46,Recap!N$82)</f>
        <v>0</v>
      </c>
      <c r="O121" s="17">
        <f>COUNTIF(Fev!$B46:$AF46,Recap!O$82)</f>
        <v>0</v>
      </c>
      <c r="P121" s="17">
        <f>COUNTIF(Fev!$B46:$AF46,Recap!P$82)</f>
        <v>0</v>
      </c>
      <c r="Q121" s="17">
        <f>COUNTIF(Fev!$B46:$AF46,Recap!Q$82)</f>
        <v>0</v>
      </c>
      <c r="R121" s="17">
        <f>COUNTIF(Fev!$B46:$AF46,Recap!R$82)</f>
        <v>0</v>
      </c>
      <c r="S121" s="17">
        <f>COUNTIF(Fev!$B46:$AF46,Recap!S$82)</f>
        <v>0</v>
      </c>
      <c r="T121" s="17">
        <f>COUNTIF(Fev!$B46:$AF46,Recap!T$82)</f>
        <v>0</v>
      </c>
      <c r="U121" s="18">
        <f>COUNTIF(Fev!$B46:$AF46,Recap!U$82)</f>
        <v>0</v>
      </c>
      <c r="V121" s="16">
        <f>COUNTIF(Mar!$B46:$AF46,Recap!V$82)</f>
        <v>0</v>
      </c>
      <c r="W121" s="17">
        <f>COUNTIF(Mar!$B46:$AF46,Recap!W$82)</f>
        <v>0</v>
      </c>
      <c r="X121" s="17">
        <f>COUNTIF(Mar!$B46:$AF46,Recap!X$82)</f>
        <v>0</v>
      </c>
      <c r="Y121" s="17">
        <f>COUNTIF(Mar!$B46:$AF46,Recap!Y$82)</f>
        <v>0</v>
      </c>
      <c r="Z121" s="17">
        <f>COUNTIF(Mar!$B46:$AF46,Recap!Z$82)</f>
        <v>0</v>
      </c>
      <c r="AA121" s="17">
        <f>COUNTIF(Mar!$B46:$AF46,Recap!AA$82)</f>
        <v>0</v>
      </c>
      <c r="AB121" s="17">
        <f>COUNTIF(Mar!$B46:$AF46,Recap!AB$82)</f>
        <v>0</v>
      </c>
      <c r="AC121" s="17">
        <f>COUNTIF(Mar!$B46:$AF46,Recap!AC$82)</f>
        <v>0</v>
      </c>
      <c r="AD121" s="17">
        <f>COUNTIF(Mar!$B46:$AF46,Recap!AD$82)</f>
        <v>0</v>
      </c>
      <c r="AE121" s="18">
        <f>COUNTIF(Mar!$B46:$AF46,Recap!AE$82)</f>
        <v>0</v>
      </c>
      <c r="AF121" s="16">
        <f>COUNTIF(Avr!$B46:$AF46,Recap!AF$82)</f>
        <v>0</v>
      </c>
      <c r="AG121" s="17">
        <f>COUNTIF(Avr!$B46:$AF46,Recap!AG$82)</f>
        <v>0</v>
      </c>
      <c r="AH121" s="17">
        <f>COUNTIF(Avr!$B46:$AF46,Recap!AH$82)</f>
        <v>0</v>
      </c>
      <c r="AI121" s="17">
        <f>COUNTIF(Avr!$B46:$AF46,Recap!AI$82)</f>
        <v>0</v>
      </c>
      <c r="AJ121" s="17">
        <f>COUNTIF(Avr!$B46:$AF46,Recap!AJ$82)</f>
        <v>0</v>
      </c>
      <c r="AK121" s="17">
        <f>COUNTIF(Avr!$B46:$AF46,Recap!AK$82)</f>
        <v>0</v>
      </c>
      <c r="AL121" s="17">
        <f>COUNTIF(Avr!$B46:$AF46,Recap!AL$82)</f>
        <v>0</v>
      </c>
      <c r="AM121" s="17">
        <f>COUNTIF(Avr!$B46:$AF46,Recap!AM$82)</f>
        <v>0</v>
      </c>
      <c r="AN121" s="17">
        <f>COUNTIF(Avr!$B46:$AF46,Recap!AN$82)</f>
        <v>0</v>
      </c>
      <c r="AO121" s="18">
        <f>COUNTIF(Avr!$B46:$AF46,Recap!AO$82)</f>
        <v>0</v>
      </c>
      <c r="AP121" s="16">
        <f>COUNTIF(Mai!$B46:$AF46,Recap!AP$82)</f>
        <v>0</v>
      </c>
      <c r="AQ121" s="17">
        <f>COUNTIF(Mai!$B46:$AF46,Recap!AQ$82)</f>
        <v>0</v>
      </c>
      <c r="AR121" s="17">
        <f>COUNTIF(Mai!$B46:$AF46,Recap!AR$82)</f>
        <v>0</v>
      </c>
      <c r="AS121" s="17">
        <f>COUNTIF(Mai!$B46:$AF46,Recap!AS$82)</f>
        <v>0</v>
      </c>
      <c r="AT121" s="17">
        <f>COUNTIF(Mai!$B46:$AF46,Recap!AT$82)</f>
        <v>0</v>
      </c>
      <c r="AU121" s="17">
        <f>COUNTIF(Mai!$B46:$AF46,Recap!AU$82)</f>
        <v>0</v>
      </c>
      <c r="AV121" s="17">
        <f>COUNTIF(Mai!$B46:$AF46,Recap!AV$82)</f>
        <v>0</v>
      </c>
      <c r="AW121" s="17">
        <f>COUNTIF(Mai!$B46:$AF46,Recap!AW$82)</f>
        <v>0</v>
      </c>
      <c r="AX121" s="17">
        <f>COUNTIF(Mai!$B46:$AF46,Recap!AX$82)</f>
        <v>0</v>
      </c>
      <c r="AY121" s="18">
        <f>COUNTIF(Mai!$B46:$AF46,Recap!AY$82)</f>
        <v>0</v>
      </c>
      <c r="AZ121" s="16">
        <f>COUNTIF(Jun!$B46:$AF46,Recap!AZ$82)</f>
        <v>0</v>
      </c>
      <c r="BA121" s="17">
        <f>COUNTIF(Jun!$B46:$AF46,Recap!BA$82)</f>
        <v>0</v>
      </c>
      <c r="BB121" s="17">
        <f>COUNTIF(Jun!$B46:$AF46,Recap!BB$82)</f>
        <v>0</v>
      </c>
      <c r="BC121" s="17">
        <f>COUNTIF(Jun!$B46:$AF46,Recap!BC$82)</f>
        <v>0</v>
      </c>
      <c r="BD121" s="17">
        <f>COUNTIF(Jun!$B46:$AF46,Recap!BD$82)</f>
        <v>0</v>
      </c>
      <c r="BE121" s="17">
        <f>COUNTIF(Jun!$B46:$AF46,Recap!BE$82)</f>
        <v>0</v>
      </c>
      <c r="BF121" s="17">
        <f>COUNTIF(Jun!$B46:$AF46,Recap!BF$82)</f>
        <v>0</v>
      </c>
      <c r="BG121" s="17">
        <f>COUNTIF(Jun!$B46:$AF46,Recap!BG$82)</f>
        <v>0</v>
      </c>
      <c r="BH121" s="17">
        <f>COUNTIF(Jun!$B46:$AF46,Recap!BH$82)</f>
        <v>0</v>
      </c>
      <c r="BI121" s="18">
        <f>COUNTIF(Jun!$B46:$AF46,Recap!BI$82)</f>
        <v>0</v>
      </c>
      <c r="BJ121" s="16">
        <f>COUNTIF(Jul!$B46:$AF46,Recap!BT$82)</f>
        <v>0</v>
      </c>
      <c r="BK121" s="17">
        <f>COUNTIF(Jul!$B46:$AF46,Recap!BU$82)</f>
        <v>0</v>
      </c>
      <c r="BL121" s="17">
        <f>COUNTIF(Jul!$B46:$AF46,Recap!BV$82)</f>
        <v>0</v>
      </c>
      <c r="BM121" s="17">
        <f>COUNTIF(Jul!$B46:$AF46,Recap!BW$82)</f>
        <v>0</v>
      </c>
      <c r="BN121" s="17">
        <f>COUNTIF(Jul!$B46:$AF46,Recap!BX$82)</f>
        <v>0</v>
      </c>
      <c r="BO121" s="17">
        <f>COUNTIF(Jul!$B46:$AF46,Recap!BY$82)</f>
        <v>0</v>
      </c>
      <c r="BP121" s="17">
        <f>COUNTIF(Jul!$B46:$AF46,Recap!BZ$82)</f>
        <v>0</v>
      </c>
      <c r="BQ121" s="17">
        <f>COUNTIF(Jul!$B46:$AF46,Recap!CA$82)</f>
        <v>0</v>
      </c>
      <c r="BR121" s="17">
        <f>COUNTIF(Jul!$B46:$AF46,Recap!CB$82)</f>
        <v>0</v>
      </c>
      <c r="BS121" s="18">
        <f>COUNTIF(Jul!$B46:$AF46,Recap!CC$82)</f>
        <v>0</v>
      </c>
      <c r="BT121" s="16">
        <f>COUNTIF(Aou!$B46:$AF46,Recap!CD$82)</f>
        <v>0</v>
      </c>
      <c r="BU121" s="17">
        <f>COUNTIF(Aou!$B46:$AF46,Recap!CE$82)</f>
        <v>0</v>
      </c>
      <c r="BV121" s="17">
        <f>COUNTIF(Aou!$B46:$AF46,Recap!CF$82)</f>
        <v>0</v>
      </c>
      <c r="BW121" s="17">
        <f>COUNTIF(Aou!$B46:$AF46,Recap!CG$82)</f>
        <v>0</v>
      </c>
      <c r="BX121" s="17">
        <f>COUNTIF(Aou!$B46:$AF46,Recap!CH$82)</f>
        <v>0</v>
      </c>
      <c r="BY121" s="17">
        <f>COUNTIF(Aou!$B46:$AF46,Recap!CI$82)</f>
        <v>0</v>
      </c>
      <c r="BZ121" s="17">
        <f>COUNTIF(Aou!$B46:$AF46,Recap!CJ$82)</f>
        <v>0</v>
      </c>
      <c r="CA121" s="17">
        <f>COUNTIF(Aou!$B46:$AF46,Recap!CK$82)</f>
        <v>0</v>
      </c>
      <c r="CB121" s="17">
        <f>COUNTIF(Aou!$B46:$AF46,Recap!CL$82)</f>
        <v>0</v>
      </c>
      <c r="CC121" s="18">
        <f>COUNTIF(Aou!$B46:$AF46,Recap!CM$82)</f>
        <v>0</v>
      </c>
      <c r="CD121" s="16">
        <f>COUNTIF(Sep!$B46:$AF46,Recap!CN$82)</f>
        <v>0</v>
      </c>
      <c r="CE121" s="17">
        <f>COUNTIF(Sep!$B46:$AF46,Recap!CO$82)</f>
        <v>0</v>
      </c>
      <c r="CF121" s="17">
        <f>COUNTIF(Sep!$B46:$AF46,Recap!CP$82)</f>
        <v>0</v>
      </c>
      <c r="CG121" s="17">
        <f>COUNTIF(Sep!$B46:$AF46,Recap!CQ$82)</f>
        <v>0</v>
      </c>
      <c r="CH121" s="17">
        <f>COUNTIF(Sep!$B46:$AF46,Recap!CR$82)</f>
        <v>0</v>
      </c>
      <c r="CI121" s="17">
        <f>COUNTIF(Sep!$B46:$AF46,Recap!CS$82)</f>
        <v>0</v>
      </c>
      <c r="CJ121" s="17">
        <f>COUNTIF(Sep!$B46:$AF46,Recap!CT$82)</f>
        <v>0</v>
      </c>
      <c r="CK121" s="17">
        <f>COUNTIF(Sep!$B46:$AF46,Recap!CU$82)</f>
        <v>0</v>
      </c>
      <c r="CL121" s="17">
        <f>COUNTIF(Sep!$B46:$AF46,Recap!CV$82)</f>
        <v>0</v>
      </c>
      <c r="CM121" s="18">
        <f>COUNTIF(Sep!$B46:$AF46,Recap!CW$82)</f>
        <v>0</v>
      </c>
      <c r="CN121" s="16">
        <f>COUNTIF(Oct!$B46:$AF46,Recap!CX$82)</f>
        <v>0</v>
      </c>
      <c r="CO121" s="17">
        <f>COUNTIF(Oct!$B46:$AF46,Recap!CY$82)</f>
        <v>0</v>
      </c>
      <c r="CP121" s="17">
        <f>COUNTIF(Oct!$B46:$AF46,Recap!CZ$82)</f>
        <v>0</v>
      </c>
      <c r="CQ121" s="17">
        <f>COUNTIF(Oct!$B46:$AF46,Recap!DA$82)</f>
        <v>0</v>
      </c>
      <c r="CR121" s="17">
        <f>COUNTIF(Oct!$B46:$AF46,Recap!DB$82)</f>
        <v>0</v>
      </c>
      <c r="CS121" s="17">
        <f>COUNTIF(Oct!$B46:$AF46,Recap!DC$82)</f>
        <v>0</v>
      </c>
      <c r="CT121" s="17">
        <f>COUNTIF(Oct!$B46:$AF46,Recap!DD$82)</f>
        <v>0</v>
      </c>
      <c r="CU121" s="17">
        <f>COUNTIF(Oct!$B46:$AF46,Recap!DE$82)</f>
        <v>0</v>
      </c>
      <c r="CV121" s="17">
        <f>COUNTIF(Oct!$B46:$AF46,Recap!DF$82)</f>
        <v>0</v>
      </c>
      <c r="CW121" s="18">
        <f>COUNTIF(Oct!$B46:$AF46,Recap!DG$82)</f>
        <v>0</v>
      </c>
      <c r="CX121" s="16">
        <f>COUNTIF(Nov!$B46:$AF46,Recap!DH$82)</f>
        <v>0</v>
      </c>
      <c r="CY121" s="17">
        <f>COUNTIF(Nov!$B46:$AF46,Recap!DI$82)</f>
        <v>0</v>
      </c>
      <c r="CZ121" s="17">
        <f>COUNTIF(Nov!$B46:$AF46,Recap!DJ$82)</f>
        <v>0</v>
      </c>
      <c r="DA121" s="17">
        <f>COUNTIF(Nov!$B46:$AF46,Recap!DK$82)</f>
        <v>0</v>
      </c>
      <c r="DB121" s="17">
        <f>COUNTIF(Nov!$B46:$AF46,Recap!DL$82)</f>
        <v>0</v>
      </c>
      <c r="DC121" s="17">
        <f>COUNTIF(Nov!$B46:$AF46,Recap!DM$82)</f>
        <v>0</v>
      </c>
      <c r="DD121" s="17">
        <f>COUNTIF(Nov!$B46:$AF46,Recap!DN$82)</f>
        <v>0</v>
      </c>
      <c r="DE121" s="17">
        <f>COUNTIF(Nov!$B46:$AF46,Recap!DO$82)</f>
        <v>0</v>
      </c>
      <c r="DF121" s="17">
        <f>COUNTIF(Nov!$B46:$AF46,Recap!DP$82)</f>
        <v>0</v>
      </c>
      <c r="DG121" s="18">
        <f>COUNTIF(Nov!$B46:$AF46,Recap!DQ$82)</f>
        <v>0</v>
      </c>
      <c r="DH121" s="16">
        <f>COUNTIF(Dec!$B46:$AF46,Recap!DR$82)</f>
        <v>0</v>
      </c>
      <c r="DI121" s="17">
        <f>COUNTIF(Dec!$B46:$AF46,Recap!DS$82)</f>
        <v>0</v>
      </c>
      <c r="DJ121" s="17">
        <f>COUNTIF(Dec!$B46:$AF46,Recap!DT$82)</f>
        <v>0</v>
      </c>
      <c r="DK121" s="17">
        <f>COUNTIF(Dec!$B46:$AF46,Recap!DU$82)</f>
        <v>0</v>
      </c>
      <c r="DL121" s="17">
        <f>COUNTIF(Dec!$B46:$AF46,Recap!DV$82)</f>
        <v>0</v>
      </c>
      <c r="DM121" s="17">
        <f>COUNTIF(Dec!$B46:$AF46,Recap!DW$82)</f>
        <v>0</v>
      </c>
      <c r="DN121" s="17">
        <f>COUNTIF(Dec!$B46:$AF46,Recap!DX$82)</f>
        <v>0</v>
      </c>
      <c r="DO121" s="17">
        <f>COUNTIF(Dec!$B46:$AF46,Recap!DY$82)</f>
        <v>0</v>
      </c>
      <c r="DP121" s="17">
        <f>COUNTIF(Dec!$B46:$AF46,Recap!DZ$82)</f>
        <v>0</v>
      </c>
      <c r="DQ121" s="18">
        <f>COUNTIF(Dec!$B46:$AF46,Recap!EA$82)</f>
        <v>0</v>
      </c>
      <c r="DR121" s="16">
        <f>COUNTIF('Jan (2)'!B46:AF46,Recap!DR$82)</f>
        <v>0</v>
      </c>
      <c r="DS121" s="17">
        <f>COUNTIF('Jan (2)'!C46:AG46,Recap!DS$82)</f>
        <v>0</v>
      </c>
      <c r="DT121" s="17">
        <f>COUNTIF('Jan (2)'!D46:AH46,Recap!DT$82)</f>
        <v>0</v>
      </c>
      <c r="DU121" s="17">
        <f>COUNTIF('Jan (2)'!E46:AI46,Recap!DU$82)</f>
        <v>0</v>
      </c>
      <c r="DV121" s="17">
        <f>COUNTIF('Jan (2)'!F46:AJ46,Recap!DV$82)</f>
        <v>0</v>
      </c>
      <c r="DW121" s="17">
        <f>COUNTIF('Jan (2)'!G46:AK46,Recap!DW$82)</f>
        <v>0</v>
      </c>
      <c r="DX121" s="17">
        <f>COUNTIF('Jan (2)'!H46:AL46,Recap!DX$82)</f>
        <v>0</v>
      </c>
      <c r="DY121" s="17">
        <f>COUNTIF('Jan (2)'!I46:AM46,Recap!DY$82)</f>
        <v>0</v>
      </c>
      <c r="DZ121" s="17">
        <f>COUNTIF('Jan (2)'!J46:AN46,Recap!DZ$82)</f>
        <v>0</v>
      </c>
      <c r="EA121" s="18">
        <f>COUNTIF('Jan (2)'!K46:AO46,Recap!EA$82)</f>
        <v>0</v>
      </c>
      <c r="EB121" s="16">
        <f t="shared" si="3"/>
        <v>0</v>
      </c>
      <c r="EC121" s="17">
        <f t="shared" si="3"/>
        <v>0</v>
      </c>
      <c r="ED121" s="17">
        <f t="shared" si="3"/>
        <v>0</v>
      </c>
      <c r="EE121" s="17">
        <f t="shared" si="3"/>
        <v>0</v>
      </c>
      <c r="EF121" s="17">
        <f t="shared" si="3"/>
        <v>0</v>
      </c>
      <c r="EG121" s="17">
        <f t="shared" si="3"/>
        <v>0</v>
      </c>
      <c r="EH121" s="17">
        <f t="shared" si="3"/>
        <v>0</v>
      </c>
      <c r="EI121" s="17">
        <f t="shared" si="3"/>
        <v>0</v>
      </c>
      <c r="EJ121" s="17">
        <f t="shared" si="3"/>
        <v>0</v>
      </c>
      <c r="EK121" s="18">
        <f t="shared" si="3"/>
        <v>0</v>
      </c>
    </row>
    <row r="122" spans="1:141" x14ac:dyDescent="0.25">
      <c r="A122" t="s">
        <v>19</v>
      </c>
      <c r="B122" s="16">
        <f>COUNTIF(Jan!$B47:$AF47,Recap!B$82)</f>
        <v>0</v>
      </c>
      <c r="C122" s="17">
        <f>COUNTIF(Jan!$B47:$AF47,Recap!C$82)</f>
        <v>0</v>
      </c>
      <c r="D122" s="17">
        <f>COUNTIF(Jan!$B47:$AF47,Recap!D$82)</f>
        <v>0</v>
      </c>
      <c r="E122" s="17">
        <f>COUNTIF(Jan!$B47:$AF47,Recap!E$82)</f>
        <v>0</v>
      </c>
      <c r="F122" s="17">
        <f>COUNTIF(Jan!$B47:$AF47,Recap!F$82)</f>
        <v>0</v>
      </c>
      <c r="G122" s="17">
        <f>COUNTIF(Jan!$B47:$AF47,Recap!G$82)</f>
        <v>0</v>
      </c>
      <c r="H122" s="17">
        <f>COUNTIF(Jan!$B47:$AF47,Recap!H$82)</f>
        <v>0</v>
      </c>
      <c r="I122" s="17">
        <f>COUNTIF(Jan!$B47:$AF47,Recap!I$82)</f>
        <v>0</v>
      </c>
      <c r="J122" s="17">
        <f>COUNTIF(Jan!$B47:$AF47,Recap!J$82)</f>
        <v>0</v>
      </c>
      <c r="K122" s="18">
        <f>COUNTIF(Jan!$B47:$AF47,Recap!K$82)</f>
        <v>0</v>
      </c>
      <c r="L122" s="16">
        <f>COUNTIF(Fev!$B47:$AF47,Recap!L$82)</f>
        <v>0</v>
      </c>
      <c r="M122" s="17">
        <f>COUNTIF(Fev!$B47:$AF47,Recap!M$82)</f>
        <v>0</v>
      </c>
      <c r="N122" s="17">
        <f>COUNTIF(Fev!$B47:$AF47,Recap!N$82)</f>
        <v>0</v>
      </c>
      <c r="O122" s="17">
        <f>COUNTIF(Fev!$B47:$AF47,Recap!O$82)</f>
        <v>0</v>
      </c>
      <c r="P122" s="17">
        <f>COUNTIF(Fev!$B47:$AF47,Recap!P$82)</f>
        <v>0</v>
      </c>
      <c r="Q122" s="17">
        <f>COUNTIF(Fev!$B47:$AF47,Recap!Q$82)</f>
        <v>0</v>
      </c>
      <c r="R122" s="17">
        <f>COUNTIF(Fev!$B47:$AF47,Recap!R$82)</f>
        <v>0</v>
      </c>
      <c r="S122" s="17">
        <f>COUNTIF(Fev!$B47:$AF47,Recap!S$82)</f>
        <v>0</v>
      </c>
      <c r="T122" s="17">
        <f>COUNTIF(Fev!$B47:$AF47,Recap!T$82)</f>
        <v>0</v>
      </c>
      <c r="U122" s="18">
        <f>COUNTIF(Fev!$B47:$AF47,Recap!U$82)</f>
        <v>0</v>
      </c>
      <c r="V122" s="16">
        <f>COUNTIF(Mar!$B47:$AF47,Recap!V$82)</f>
        <v>0</v>
      </c>
      <c r="W122" s="17">
        <f>COUNTIF(Mar!$B47:$AF47,Recap!W$82)</f>
        <v>0</v>
      </c>
      <c r="X122" s="17">
        <f>COUNTIF(Mar!$B47:$AF47,Recap!X$82)</f>
        <v>0</v>
      </c>
      <c r="Y122" s="17">
        <f>COUNTIF(Mar!$B47:$AF47,Recap!Y$82)</f>
        <v>0</v>
      </c>
      <c r="Z122" s="17">
        <f>COUNTIF(Mar!$B47:$AF47,Recap!Z$82)</f>
        <v>0</v>
      </c>
      <c r="AA122" s="17">
        <f>COUNTIF(Mar!$B47:$AF47,Recap!AA$82)</f>
        <v>0</v>
      </c>
      <c r="AB122" s="17">
        <f>COUNTIF(Mar!$B47:$AF47,Recap!AB$82)</f>
        <v>0</v>
      </c>
      <c r="AC122" s="17">
        <f>COUNTIF(Mar!$B47:$AF47,Recap!AC$82)</f>
        <v>0</v>
      </c>
      <c r="AD122" s="17">
        <f>COUNTIF(Mar!$B47:$AF47,Recap!AD$82)</f>
        <v>0</v>
      </c>
      <c r="AE122" s="18">
        <f>COUNTIF(Mar!$B47:$AF47,Recap!AE$82)</f>
        <v>0</v>
      </c>
      <c r="AF122" s="16">
        <f>COUNTIF(Avr!$B47:$AF47,Recap!AF$82)</f>
        <v>0</v>
      </c>
      <c r="AG122" s="17">
        <f>COUNTIF(Avr!$B47:$AF47,Recap!AG$82)</f>
        <v>0</v>
      </c>
      <c r="AH122" s="17">
        <f>COUNTIF(Avr!$B47:$AF47,Recap!AH$82)</f>
        <v>0</v>
      </c>
      <c r="AI122" s="17">
        <f>COUNTIF(Avr!$B47:$AF47,Recap!AI$82)</f>
        <v>0</v>
      </c>
      <c r="AJ122" s="17">
        <f>COUNTIF(Avr!$B47:$AF47,Recap!AJ$82)</f>
        <v>0</v>
      </c>
      <c r="AK122" s="17">
        <f>COUNTIF(Avr!$B47:$AF47,Recap!AK$82)</f>
        <v>0</v>
      </c>
      <c r="AL122" s="17">
        <f>COUNTIF(Avr!$B47:$AF47,Recap!AL$82)</f>
        <v>0</v>
      </c>
      <c r="AM122" s="17">
        <f>COUNTIF(Avr!$B47:$AF47,Recap!AM$82)</f>
        <v>0</v>
      </c>
      <c r="AN122" s="17">
        <f>COUNTIF(Avr!$B47:$AF47,Recap!AN$82)</f>
        <v>0</v>
      </c>
      <c r="AO122" s="18">
        <f>COUNTIF(Avr!$B47:$AF47,Recap!AO$82)</f>
        <v>0</v>
      </c>
      <c r="AP122" s="16">
        <f>COUNTIF(Mai!$B47:$AF47,Recap!AP$82)</f>
        <v>0</v>
      </c>
      <c r="AQ122" s="17">
        <f>COUNTIF(Mai!$B47:$AF47,Recap!AQ$82)</f>
        <v>0</v>
      </c>
      <c r="AR122" s="17">
        <f>COUNTIF(Mai!$B47:$AF47,Recap!AR$82)</f>
        <v>0</v>
      </c>
      <c r="AS122" s="17">
        <f>COUNTIF(Mai!$B47:$AF47,Recap!AS$82)</f>
        <v>0</v>
      </c>
      <c r="AT122" s="17">
        <f>COUNTIF(Mai!$B47:$AF47,Recap!AT$82)</f>
        <v>0</v>
      </c>
      <c r="AU122" s="17">
        <f>COUNTIF(Mai!$B47:$AF47,Recap!AU$82)</f>
        <v>0</v>
      </c>
      <c r="AV122" s="17">
        <f>COUNTIF(Mai!$B47:$AF47,Recap!AV$82)</f>
        <v>0</v>
      </c>
      <c r="AW122" s="17">
        <f>COUNTIF(Mai!$B47:$AF47,Recap!AW$82)</f>
        <v>0</v>
      </c>
      <c r="AX122" s="17">
        <f>COUNTIF(Mai!$B47:$AF47,Recap!AX$82)</f>
        <v>0</v>
      </c>
      <c r="AY122" s="18">
        <f>COUNTIF(Mai!$B47:$AF47,Recap!AY$82)</f>
        <v>0</v>
      </c>
      <c r="AZ122" s="16">
        <f>COUNTIF(Jun!$B47:$AF47,Recap!AZ$82)</f>
        <v>0</v>
      </c>
      <c r="BA122" s="17">
        <f>COUNTIF(Jun!$B47:$AF47,Recap!BA$82)</f>
        <v>0</v>
      </c>
      <c r="BB122" s="17">
        <f>COUNTIF(Jun!$B47:$AF47,Recap!BB$82)</f>
        <v>0</v>
      </c>
      <c r="BC122" s="17">
        <f>COUNTIF(Jun!$B47:$AF47,Recap!BC$82)</f>
        <v>0</v>
      </c>
      <c r="BD122" s="17">
        <f>COUNTIF(Jun!$B47:$AF47,Recap!BD$82)</f>
        <v>0</v>
      </c>
      <c r="BE122" s="17">
        <f>COUNTIF(Jun!$B47:$AF47,Recap!BE$82)</f>
        <v>0</v>
      </c>
      <c r="BF122" s="17">
        <f>COUNTIF(Jun!$B47:$AF47,Recap!BF$82)</f>
        <v>0</v>
      </c>
      <c r="BG122" s="17">
        <f>COUNTIF(Jun!$B47:$AF47,Recap!BG$82)</f>
        <v>0</v>
      </c>
      <c r="BH122" s="17">
        <f>COUNTIF(Jun!$B47:$AF47,Recap!BH$82)</f>
        <v>0</v>
      </c>
      <c r="BI122" s="18">
        <f>COUNTIF(Jun!$B47:$AF47,Recap!BI$82)</f>
        <v>0</v>
      </c>
      <c r="BJ122" s="16">
        <f>COUNTIF(Jul!$B47:$AF47,Recap!BT$82)</f>
        <v>0</v>
      </c>
      <c r="BK122" s="17">
        <f>COUNTIF(Jul!$B47:$AF47,Recap!BU$82)</f>
        <v>0</v>
      </c>
      <c r="BL122" s="17">
        <f>COUNTIF(Jul!$B47:$AF47,Recap!BV$82)</f>
        <v>0</v>
      </c>
      <c r="BM122" s="17">
        <f>COUNTIF(Jul!$B47:$AF47,Recap!BW$82)</f>
        <v>0</v>
      </c>
      <c r="BN122" s="17">
        <f>COUNTIF(Jul!$B47:$AF47,Recap!BX$82)</f>
        <v>0</v>
      </c>
      <c r="BO122" s="17">
        <f>COUNTIF(Jul!$B47:$AF47,Recap!BY$82)</f>
        <v>0</v>
      </c>
      <c r="BP122" s="17">
        <f>COUNTIF(Jul!$B47:$AF47,Recap!BZ$82)</f>
        <v>0</v>
      </c>
      <c r="BQ122" s="17">
        <f>COUNTIF(Jul!$B47:$AF47,Recap!CA$82)</f>
        <v>0</v>
      </c>
      <c r="BR122" s="17">
        <f>COUNTIF(Jul!$B47:$AF47,Recap!CB$82)</f>
        <v>0</v>
      </c>
      <c r="BS122" s="18">
        <f>COUNTIF(Jul!$B47:$AF47,Recap!CC$82)</f>
        <v>0</v>
      </c>
      <c r="BT122" s="16">
        <f>COUNTIF(Aou!$B47:$AF47,Recap!CD$82)</f>
        <v>0</v>
      </c>
      <c r="BU122" s="17">
        <f>COUNTIF(Aou!$B47:$AF47,Recap!CE$82)</f>
        <v>0</v>
      </c>
      <c r="BV122" s="17">
        <f>COUNTIF(Aou!$B47:$AF47,Recap!CF$82)</f>
        <v>0</v>
      </c>
      <c r="BW122" s="17">
        <f>COUNTIF(Aou!$B47:$AF47,Recap!CG$82)</f>
        <v>0</v>
      </c>
      <c r="BX122" s="17">
        <f>COUNTIF(Aou!$B47:$AF47,Recap!CH$82)</f>
        <v>0</v>
      </c>
      <c r="BY122" s="17">
        <f>COUNTIF(Aou!$B47:$AF47,Recap!CI$82)</f>
        <v>0</v>
      </c>
      <c r="BZ122" s="17">
        <f>COUNTIF(Aou!$B47:$AF47,Recap!CJ$82)</f>
        <v>0</v>
      </c>
      <c r="CA122" s="17">
        <f>COUNTIF(Aou!$B47:$AF47,Recap!CK$82)</f>
        <v>0</v>
      </c>
      <c r="CB122" s="17">
        <f>COUNTIF(Aou!$B47:$AF47,Recap!CL$82)</f>
        <v>0</v>
      </c>
      <c r="CC122" s="18">
        <f>COUNTIF(Aou!$B47:$AF47,Recap!CM$82)</f>
        <v>0</v>
      </c>
      <c r="CD122" s="16">
        <f>COUNTIF(Sep!$B47:$AF47,Recap!CN$82)</f>
        <v>0</v>
      </c>
      <c r="CE122" s="17">
        <f>COUNTIF(Sep!$B47:$AF47,Recap!CO$82)</f>
        <v>0</v>
      </c>
      <c r="CF122" s="17">
        <f>COUNTIF(Sep!$B47:$AF47,Recap!CP$82)</f>
        <v>0</v>
      </c>
      <c r="CG122" s="17">
        <f>COUNTIF(Sep!$B47:$AF47,Recap!CQ$82)</f>
        <v>0</v>
      </c>
      <c r="CH122" s="17">
        <f>COUNTIF(Sep!$B47:$AF47,Recap!CR$82)</f>
        <v>0</v>
      </c>
      <c r="CI122" s="17">
        <f>COUNTIF(Sep!$B47:$AF47,Recap!CS$82)</f>
        <v>0</v>
      </c>
      <c r="CJ122" s="17">
        <f>COUNTIF(Sep!$B47:$AF47,Recap!CT$82)</f>
        <v>0</v>
      </c>
      <c r="CK122" s="17">
        <f>COUNTIF(Sep!$B47:$AF47,Recap!CU$82)</f>
        <v>0</v>
      </c>
      <c r="CL122" s="17">
        <f>COUNTIF(Sep!$B47:$AF47,Recap!CV$82)</f>
        <v>0</v>
      </c>
      <c r="CM122" s="18">
        <f>COUNTIF(Sep!$B47:$AF47,Recap!CW$82)</f>
        <v>0</v>
      </c>
      <c r="CN122" s="16">
        <f>COUNTIF(Oct!$B47:$AF47,Recap!CX$82)</f>
        <v>0</v>
      </c>
      <c r="CO122" s="17">
        <f>COUNTIF(Oct!$B47:$AF47,Recap!CY$82)</f>
        <v>0</v>
      </c>
      <c r="CP122" s="17">
        <f>COUNTIF(Oct!$B47:$AF47,Recap!CZ$82)</f>
        <v>0</v>
      </c>
      <c r="CQ122" s="17">
        <f>COUNTIF(Oct!$B47:$AF47,Recap!DA$82)</f>
        <v>0</v>
      </c>
      <c r="CR122" s="17">
        <f>COUNTIF(Oct!$B47:$AF47,Recap!DB$82)</f>
        <v>0</v>
      </c>
      <c r="CS122" s="17">
        <f>COUNTIF(Oct!$B47:$AF47,Recap!DC$82)</f>
        <v>0</v>
      </c>
      <c r="CT122" s="17">
        <f>COUNTIF(Oct!$B47:$AF47,Recap!DD$82)</f>
        <v>0</v>
      </c>
      <c r="CU122" s="17">
        <f>COUNTIF(Oct!$B47:$AF47,Recap!DE$82)</f>
        <v>0</v>
      </c>
      <c r="CV122" s="17">
        <f>COUNTIF(Oct!$B47:$AF47,Recap!DF$82)</f>
        <v>0</v>
      </c>
      <c r="CW122" s="18">
        <f>COUNTIF(Oct!$B47:$AF47,Recap!DG$82)</f>
        <v>0</v>
      </c>
      <c r="CX122" s="16">
        <f>COUNTIF(Nov!$B47:$AF47,Recap!DH$82)</f>
        <v>0</v>
      </c>
      <c r="CY122" s="17">
        <f>COUNTIF(Nov!$B47:$AF47,Recap!DI$82)</f>
        <v>0</v>
      </c>
      <c r="CZ122" s="17">
        <f>COUNTIF(Nov!$B47:$AF47,Recap!DJ$82)</f>
        <v>0</v>
      </c>
      <c r="DA122" s="17">
        <f>COUNTIF(Nov!$B47:$AF47,Recap!DK$82)</f>
        <v>0</v>
      </c>
      <c r="DB122" s="17">
        <f>COUNTIF(Nov!$B47:$AF47,Recap!DL$82)</f>
        <v>0</v>
      </c>
      <c r="DC122" s="17">
        <f>COUNTIF(Nov!$B47:$AF47,Recap!DM$82)</f>
        <v>0</v>
      </c>
      <c r="DD122" s="17">
        <f>COUNTIF(Nov!$B47:$AF47,Recap!DN$82)</f>
        <v>0</v>
      </c>
      <c r="DE122" s="17">
        <f>COUNTIF(Nov!$B47:$AF47,Recap!DO$82)</f>
        <v>0</v>
      </c>
      <c r="DF122" s="17">
        <f>COUNTIF(Nov!$B47:$AF47,Recap!DP$82)</f>
        <v>0</v>
      </c>
      <c r="DG122" s="18">
        <f>COUNTIF(Nov!$B47:$AF47,Recap!DQ$82)</f>
        <v>0</v>
      </c>
      <c r="DH122" s="16">
        <f>COUNTIF(Dec!$B47:$AF47,Recap!DR$82)</f>
        <v>0</v>
      </c>
      <c r="DI122" s="17">
        <f>COUNTIF(Dec!$B47:$AF47,Recap!DS$82)</f>
        <v>0</v>
      </c>
      <c r="DJ122" s="17">
        <f>COUNTIF(Dec!$B47:$AF47,Recap!DT$82)</f>
        <v>0</v>
      </c>
      <c r="DK122" s="17">
        <f>COUNTIF(Dec!$B47:$AF47,Recap!DU$82)</f>
        <v>0</v>
      </c>
      <c r="DL122" s="17">
        <f>COUNTIF(Dec!$B47:$AF47,Recap!DV$82)</f>
        <v>0</v>
      </c>
      <c r="DM122" s="17">
        <f>COUNTIF(Dec!$B47:$AF47,Recap!DW$82)</f>
        <v>0</v>
      </c>
      <c r="DN122" s="17">
        <f>COUNTIF(Dec!$B47:$AF47,Recap!DX$82)</f>
        <v>0</v>
      </c>
      <c r="DO122" s="17">
        <f>COUNTIF(Dec!$B47:$AF47,Recap!DY$82)</f>
        <v>0</v>
      </c>
      <c r="DP122" s="17">
        <f>COUNTIF(Dec!$B47:$AF47,Recap!DZ$82)</f>
        <v>0</v>
      </c>
      <c r="DQ122" s="18">
        <f>COUNTIF(Dec!$B47:$AF47,Recap!EA$82)</f>
        <v>0</v>
      </c>
      <c r="DR122" s="16">
        <f>COUNTIF('Jan (2)'!B47:AF47,Recap!DR$82)</f>
        <v>0</v>
      </c>
      <c r="DS122" s="17">
        <f>COUNTIF('Jan (2)'!C47:AG47,Recap!DS$82)</f>
        <v>0</v>
      </c>
      <c r="DT122" s="17">
        <f>COUNTIF('Jan (2)'!D47:AH47,Recap!DT$82)</f>
        <v>0</v>
      </c>
      <c r="DU122" s="17">
        <f>COUNTIF('Jan (2)'!E47:AI47,Recap!DU$82)</f>
        <v>0</v>
      </c>
      <c r="DV122" s="17">
        <f>COUNTIF('Jan (2)'!F47:AJ47,Recap!DV$82)</f>
        <v>0</v>
      </c>
      <c r="DW122" s="17">
        <f>COUNTIF('Jan (2)'!G47:AK47,Recap!DW$82)</f>
        <v>0</v>
      </c>
      <c r="DX122" s="17">
        <f>COUNTIF('Jan (2)'!H47:AL47,Recap!DX$82)</f>
        <v>0</v>
      </c>
      <c r="DY122" s="17">
        <f>COUNTIF('Jan (2)'!I47:AM47,Recap!DY$82)</f>
        <v>0</v>
      </c>
      <c r="DZ122" s="17">
        <f>COUNTIF('Jan (2)'!J47:AN47,Recap!DZ$82)</f>
        <v>0</v>
      </c>
      <c r="EA122" s="18">
        <f>COUNTIF('Jan (2)'!K47:AO47,Recap!EA$82)</f>
        <v>0</v>
      </c>
      <c r="EB122" s="16">
        <f t="shared" si="3"/>
        <v>0</v>
      </c>
      <c r="EC122" s="17">
        <f t="shared" si="3"/>
        <v>0</v>
      </c>
      <c r="ED122" s="17">
        <f t="shared" si="3"/>
        <v>0</v>
      </c>
      <c r="EE122" s="17">
        <f t="shared" si="3"/>
        <v>0</v>
      </c>
      <c r="EF122" s="17">
        <f t="shared" si="3"/>
        <v>0</v>
      </c>
      <c r="EG122" s="17">
        <f t="shared" si="3"/>
        <v>0</v>
      </c>
      <c r="EH122" s="17">
        <f t="shared" si="3"/>
        <v>0</v>
      </c>
      <c r="EI122" s="17">
        <f t="shared" si="3"/>
        <v>0</v>
      </c>
      <c r="EJ122" s="17">
        <f t="shared" si="3"/>
        <v>0</v>
      </c>
      <c r="EK122" s="18">
        <f t="shared" si="3"/>
        <v>0</v>
      </c>
    </row>
    <row r="123" spans="1:141" hidden="1" x14ac:dyDescent="0.25">
      <c r="B123" s="16">
        <f>COUNTIF(Jan!$B48:$AF48,Recap!B$82)</f>
        <v>0</v>
      </c>
      <c r="C123" s="17">
        <f>COUNTIF(Jan!$B48:$AF48,Recap!C$82)</f>
        <v>0</v>
      </c>
      <c r="D123" s="17">
        <f>COUNTIF(Jan!$B48:$AF48,Recap!D$82)</f>
        <v>0</v>
      </c>
      <c r="E123" s="17">
        <f>COUNTIF(Jan!$B48:$AF48,Recap!E$82)</f>
        <v>0</v>
      </c>
      <c r="F123" s="17">
        <f>COUNTIF(Jan!$B48:$AF48,Recap!F$82)</f>
        <v>0</v>
      </c>
      <c r="G123" s="17">
        <f>COUNTIF(Jan!$B48:$AF48,Recap!G$82)</f>
        <v>0</v>
      </c>
      <c r="H123" s="17">
        <f>COUNTIF(Jan!$B48:$AF48,Recap!H$82)</f>
        <v>0</v>
      </c>
      <c r="I123" s="17">
        <f>COUNTIF(Jan!$B48:$AF48,Recap!I$82)</f>
        <v>0</v>
      </c>
      <c r="J123" s="17">
        <f>COUNTIF(Jan!$B48:$AF48,Recap!J$82)</f>
        <v>0</v>
      </c>
      <c r="K123" s="18">
        <f>COUNTIF(Jan!$B48:$AF48,Recap!K$82)</f>
        <v>0</v>
      </c>
      <c r="L123" s="16">
        <f>COUNTIF(Fev!$B48:$AF48,Recap!L$82)</f>
        <v>0</v>
      </c>
      <c r="M123" s="17">
        <f>COUNTIF(Fev!$B48:$AF48,Recap!M$82)</f>
        <v>0</v>
      </c>
      <c r="N123" s="17">
        <f>COUNTIF(Fev!$B48:$AF48,Recap!N$82)</f>
        <v>0</v>
      </c>
      <c r="O123" s="17">
        <f>COUNTIF(Fev!$B48:$AF48,Recap!O$82)</f>
        <v>0</v>
      </c>
      <c r="P123" s="17">
        <f>COUNTIF(Fev!$B48:$AF48,Recap!P$82)</f>
        <v>0</v>
      </c>
      <c r="Q123" s="17">
        <f>COUNTIF(Fev!$B48:$AF48,Recap!Q$82)</f>
        <v>0</v>
      </c>
      <c r="R123" s="17">
        <f>COUNTIF(Fev!$B48:$AF48,Recap!R$82)</f>
        <v>0</v>
      </c>
      <c r="S123" s="17">
        <f>COUNTIF(Fev!$B48:$AF48,Recap!S$82)</f>
        <v>0</v>
      </c>
      <c r="T123" s="17">
        <f>COUNTIF(Fev!$B48:$AF48,Recap!T$82)</f>
        <v>0</v>
      </c>
      <c r="U123" s="18">
        <f>COUNTIF(Fev!$B48:$AF48,Recap!U$82)</f>
        <v>0</v>
      </c>
      <c r="V123" s="16">
        <f>COUNTIF(Mar!$B48:$AF48,Recap!V$82)</f>
        <v>0</v>
      </c>
      <c r="W123" s="17">
        <f>COUNTIF(Mar!$B48:$AF48,Recap!W$82)</f>
        <v>0</v>
      </c>
      <c r="X123" s="17">
        <f>COUNTIF(Mar!$B48:$AF48,Recap!X$82)</f>
        <v>0</v>
      </c>
      <c r="Y123" s="17">
        <f>COUNTIF(Mar!$B48:$AF48,Recap!Y$82)</f>
        <v>0</v>
      </c>
      <c r="Z123" s="17">
        <f>COUNTIF(Mar!$B48:$AF48,Recap!Z$82)</f>
        <v>0</v>
      </c>
      <c r="AA123" s="17">
        <f>COUNTIF(Mar!$B48:$AF48,Recap!AA$82)</f>
        <v>0</v>
      </c>
      <c r="AB123" s="17">
        <f>COUNTIF(Mar!$B48:$AF48,Recap!AB$82)</f>
        <v>0</v>
      </c>
      <c r="AC123" s="17">
        <f>COUNTIF(Mar!$B48:$AF48,Recap!AC$82)</f>
        <v>0</v>
      </c>
      <c r="AD123" s="17">
        <f>COUNTIF(Mar!$B48:$AF48,Recap!AD$82)</f>
        <v>0</v>
      </c>
      <c r="AE123" s="18">
        <f>COUNTIF(Mar!$B48:$AF48,Recap!AE$82)</f>
        <v>0</v>
      </c>
      <c r="AF123" s="16">
        <f>COUNTIF(Avr!$B48:$AF48,Recap!AF$82)</f>
        <v>0</v>
      </c>
      <c r="AG123" s="17">
        <f>COUNTIF(Avr!$B48:$AF48,Recap!AG$82)</f>
        <v>0</v>
      </c>
      <c r="AH123" s="17">
        <f>COUNTIF(Avr!$B48:$AF48,Recap!AH$82)</f>
        <v>0</v>
      </c>
      <c r="AI123" s="17">
        <f>COUNTIF(Avr!$B48:$AF48,Recap!AI$82)</f>
        <v>0</v>
      </c>
      <c r="AJ123" s="17">
        <f>COUNTIF(Avr!$B48:$AF48,Recap!AJ$82)</f>
        <v>0</v>
      </c>
      <c r="AK123" s="17">
        <f>COUNTIF(Avr!$B48:$AF48,Recap!AK$82)</f>
        <v>0</v>
      </c>
      <c r="AL123" s="17">
        <f>COUNTIF(Avr!$B48:$AF48,Recap!AL$82)</f>
        <v>0</v>
      </c>
      <c r="AM123" s="17">
        <f>COUNTIF(Avr!$B48:$AF48,Recap!AM$82)</f>
        <v>0</v>
      </c>
      <c r="AN123" s="17">
        <f>COUNTIF(Avr!$B48:$AF48,Recap!AN$82)</f>
        <v>0</v>
      </c>
      <c r="AO123" s="18">
        <f>COUNTIF(Avr!$B48:$AF48,Recap!AO$82)</f>
        <v>0</v>
      </c>
      <c r="AP123" s="16">
        <f>COUNTIF(Mai!$B48:$AF48,Recap!AP$82)</f>
        <v>0</v>
      </c>
      <c r="AQ123" s="17">
        <f>COUNTIF(Mai!$B48:$AF48,Recap!AQ$82)</f>
        <v>0</v>
      </c>
      <c r="AR123" s="17">
        <f>COUNTIF(Mai!$B48:$AF48,Recap!AR$82)</f>
        <v>0</v>
      </c>
      <c r="AS123" s="17">
        <f>COUNTIF(Mai!$B48:$AF48,Recap!AS$82)</f>
        <v>0</v>
      </c>
      <c r="AT123" s="17">
        <f>COUNTIF(Mai!$B48:$AF48,Recap!AT$82)</f>
        <v>0</v>
      </c>
      <c r="AU123" s="17">
        <f>COUNTIF(Mai!$B48:$AF48,Recap!AU$82)</f>
        <v>0</v>
      </c>
      <c r="AV123" s="17">
        <f>COUNTIF(Mai!$B48:$AF48,Recap!AV$82)</f>
        <v>0</v>
      </c>
      <c r="AW123" s="17">
        <f>COUNTIF(Mai!$B48:$AF48,Recap!AW$82)</f>
        <v>0</v>
      </c>
      <c r="AX123" s="17">
        <f>COUNTIF(Mai!$B48:$AF48,Recap!AX$82)</f>
        <v>0</v>
      </c>
      <c r="AY123" s="18">
        <f>COUNTIF(Mai!$B48:$AF48,Recap!AY$82)</f>
        <v>0</v>
      </c>
      <c r="AZ123" s="16">
        <f>COUNTIF(Jun!$B48:$AF48,Recap!AZ$82)</f>
        <v>0</v>
      </c>
      <c r="BA123" s="17">
        <f>COUNTIF(Jun!$B48:$AF48,Recap!BA$82)</f>
        <v>0</v>
      </c>
      <c r="BB123" s="17">
        <f>COUNTIF(Jun!$B48:$AF48,Recap!BB$82)</f>
        <v>0</v>
      </c>
      <c r="BC123" s="17">
        <f>COUNTIF(Jun!$B48:$AF48,Recap!BC$82)</f>
        <v>0</v>
      </c>
      <c r="BD123" s="17">
        <f>COUNTIF(Jun!$B48:$AF48,Recap!BD$82)</f>
        <v>0</v>
      </c>
      <c r="BE123" s="17">
        <f>COUNTIF(Jun!$B48:$AF48,Recap!BE$82)</f>
        <v>0</v>
      </c>
      <c r="BF123" s="17">
        <f>COUNTIF(Jun!$B48:$AF48,Recap!BF$82)</f>
        <v>0</v>
      </c>
      <c r="BG123" s="17">
        <f>COUNTIF(Jun!$B48:$AF48,Recap!BG$82)</f>
        <v>0</v>
      </c>
      <c r="BH123" s="17">
        <f>COUNTIF(Jun!$B48:$AF48,Recap!BH$82)</f>
        <v>0</v>
      </c>
      <c r="BI123" s="18">
        <f>COUNTIF(Jun!$B48:$AF48,Recap!BI$82)</f>
        <v>0</v>
      </c>
      <c r="BJ123" s="16">
        <f>COUNTIF(Jul!$B48:$AF48,Recap!BT$82)</f>
        <v>0</v>
      </c>
      <c r="BK123" s="17">
        <f>COUNTIF(Jul!$B48:$AF48,Recap!BU$82)</f>
        <v>0</v>
      </c>
      <c r="BL123" s="17">
        <f>COUNTIF(Jul!$B48:$AF48,Recap!BV$82)</f>
        <v>0</v>
      </c>
      <c r="BM123" s="17">
        <f>COUNTIF(Jul!$B48:$AF48,Recap!BW$82)</f>
        <v>0</v>
      </c>
      <c r="BN123" s="17">
        <f>COUNTIF(Jul!$B48:$AF48,Recap!BX$82)</f>
        <v>0</v>
      </c>
      <c r="BO123" s="17">
        <f>COUNTIF(Jul!$B48:$AF48,Recap!BY$82)</f>
        <v>0</v>
      </c>
      <c r="BP123" s="17">
        <f>COUNTIF(Jul!$B48:$AF48,Recap!BZ$82)</f>
        <v>0</v>
      </c>
      <c r="BQ123" s="17">
        <f>COUNTIF(Jul!$B48:$AF48,Recap!CA$82)</f>
        <v>0</v>
      </c>
      <c r="BR123" s="17">
        <f>COUNTIF(Jul!$B48:$AF48,Recap!CB$82)</f>
        <v>0</v>
      </c>
      <c r="BS123" s="18">
        <f>COUNTIF(Jul!$B48:$AF48,Recap!CC$82)</f>
        <v>0</v>
      </c>
      <c r="BT123" s="16">
        <f>COUNTIF(Aou!$B48:$AF48,Recap!CD$82)</f>
        <v>0</v>
      </c>
      <c r="BU123" s="17">
        <f>COUNTIF(Aou!$B48:$AF48,Recap!CE$82)</f>
        <v>0</v>
      </c>
      <c r="BV123" s="17">
        <f>COUNTIF(Aou!$B48:$AF48,Recap!CF$82)</f>
        <v>0</v>
      </c>
      <c r="BW123" s="17">
        <f>COUNTIF(Aou!$B48:$AF48,Recap!CG$82)</f>
        <v>0</v>
      </c>
      <c r="BX123" s="17">
        <f>COUNTIF(Aou!$B48:$AF48,Recap!CH$82)</f>
        <v>0</v>
      </c>
      <c r="BY123" s="17">
        <f>COUNTIF(Aou!$B48:$AF48,Recap!CI$82)</f>
        <v>0</v>
      </c>
      <c r="BZ123" s="17">
        <f>COUNTIF(Aou!$B48:$AF48,Recap!CJ$82)</f>
        <v>0</v>
      </c>
      <c r="CA123" s="17">
        <f>COUNTIF(Aou!$B48:$AF48,Recap!CK$82)</f>
        <v>0</v>
      </c>
      <c r="CB123" s="17">
        <f>COUNTIF(Aou!$B48:$AF48,Recap!CL$82)</f>
        <v>0</v>
      </c>
      <c r="CC123" s="18">
        <f>COUNTIF(Aou!$B48:$AF48,Recap!CM$82)</f>
        <v>0</v>
      </c>
      <c r="CD123" s="16">
        <f>COUNTIF(Sep!$B48:$AF48,Recap!CN$82)</f>
        <v>0</v>
      </c>
      <c r="CE123" s="17">
        <f>COUNTIF(Sep!$B48:$AF48,Recap!CO$82)</f>
        <v>0</v>
      </c>
      <c r="CF123" s="17">
        <f>COUNTIF(Sep!$B48:$AF48,Recap!CP$82)</f>
        <v>0</v>
      </c>
      <c r="CG123" s="17">
        <f>COUNTIF(Sep!$B48:$AF48,Recap!CQ$82)</f>
        <v>0</v>
      </c>
      <c r="CH123" s="17">
        <f>COUNTIF(Sep!$B48:$AF48,Recap!CR$82)</f>
        <v>0</v>
      </c>
      <c r="CI123" s="17">
        <f>COUNTIF(Sep!$B48:$AF48,Recap!CS$82)</f>
        <v>0</v>
      </c>
      <c r="CJ123" s="17">
        <f>COUNTIF(Sep!$B48:$AF48,Recap!CT$82)</f>
        <v>0</v>
      </c>
      <c r="CK123" s="17">
        <f>COUNTIF(Sep!$B48:$AF48,Recap!CU$82)</f>
        <v>0</v>
      </c>
      <c r="CL123" s="17">
        <f>COUNTIF(Sep!$B48:$AF48,Recap!CV$82)</f>
        <v>0</v>
      </c>
      <c r="CM123" s="18">
        <f>COUNTIF(Sep!$B48:$AF48,Recap!CW$82)</f>
        <v>0</v>
      </c>
      <c r="CN123" s="16">
        <f>COUNTIF(Oct!$B48:$AF48,Recap!CX$82)</f>
        <v>0</v>
      </c>
      <c r="CO123" s="17">
        <f>COUNTIF(Oct!$B48:$AF48,Recap!CY$82)</f>
        <v>0</v>
      </c>
      <c r="CP123" s="17">
        <f>COUNTIF(Oct!$B48:$AF48,Recap!CZ$82)</f>
        <v>0</v>
      </c>
      <c r="CQ123" s="17">
        <f>COUNTIF(Oct!$B48:$AF48,Recap!DA$82)</f>
        <v>0</v>
      </c>
      <c r="CR123" s="17">
        <f>COUNTIF(Oct!$B48:$AF48,Recap!DB$82)</f>
        <v>0</v>
      </c>
      <c r="CS123" s="17">
        <f>COUNTIF(Oct!$B48:$AF48,Recap!DC$82)</f>
        <v>0</v>
      </c>
      <c r="CT123" s="17">
        <f>COUNTIF(Oct!$B48:$AF48,Recap!DD$82)</f>
        <v>0</v>
      </c>
      <c r="CU123" s="17">
        <f>COUNTIF(Oct!$B48:$AF48,Recap!DE$82)</f>
        <v>0</v>
      </c>
      <c r="CV123" s="17">
        <f>COUNTIF(Oct!$B48:$AF48,Recap!DF$82)</f>
        <v>0</v>
      </c>
      <c r="CW123" s="18">
        <f>COUNTIF(Oct!$B48:$AF48,Recap!DG$82)</f>
        <v>0</v>
      </c>
      <c r="CX123" s="16">
        <f>COUNTIF(Nov!$B48:$AF48,Recap!DH$82)</f>
        <v>0</v>
      </c>
      <c r="CY123" s="17">
        <f>COUNTIF(Nov!$B48:$AF48,Recap!DI$82)</f>
        <v>0</v>
      </c>
      <c r="CZ123" s="17">
        <f>COUNTIF(Nov!$B48:$AF48,Recap!DJ$82)</f>
        <v>0</v>
      </c>
      <c r="DA123" s="17">
        <f>COUNTIF(Nov!$B48:$AF48,Recap!DK$82)</f>
        <v>0</v>
      </c>
      <c r="DB123" s="17">
        <f>COUNTIF(Nov!$B48:$AF48,Recap!DL$82)</f>
        <v>0</v>
      </c>
      <c r="DC123" s="17">
        <f>COUNTIF(Nov!$B48:$AF48,Recap!DM$82)</f>
        <v>0</v>
      </c>
      <c r="DD123" s="17">
        <f>COUNTIF(Nov!$B48:$AF48,Recap!DN$82)</f>
        <v>0</v>
      </c>
      <c r="DE123" s="17">
        <f>COUNTIF(Nov!$B48:$AF48,Recap!DO$82)</f>
        <v>0</v>
      </c>
      <c r="DF123" s="17">
        <f>COUNTIF(Nov!$B48:$AF48,Recap!DP$82)</f>
        <v>0</v>
      </c>
      <c r="DG123" s="18">
        <f>COUNTIF(Nov!$B48:$AF48,Recap!DQ$82)</f>
        <v>0</v>
      </c>
      <c r="DH123" s="16">
        <f>COUNTIF(Dec!$B48:$AF48,Recap!DR$82)</f>
        <v>0</v>
      </c>
      <c r="DI123" s="17">
        <f>COUNTIF(Dec!$B48:$AF48,Recap!DS$82)</f>
        <v>0</v>
      </c>
      <c r="DJ123" s="17">
        <f>COUNTIF(Dec!$B48:$AF48,Recap!DT$82)</f>
        <v>0</v>
      </c>
      <c r="DK123" s="17">
        <f>COUNTIF(Dec!$B48:$AF48,Recap!DU$82)</f>
        <v>0</v>
      </c>
      <c r="DL123" s="17">
        <f>COUNTIF(Dec!$B48:$AF48,Recap!DV$82)</f>
        <v>0</v>
      </c>
      <c r="DM123" s="17">
        <f>COUNTIF(Dec!$B48:$AF48,Recap!DW$82)</f>
        <v>0</v>
      </c>
      <c r="DN123" s="17">
        <f>COUNTIF(Dec!$B48:$AF48,Recap!DX$82)</f>
        <v>0</v>
      </c>
      <c r="DO123" s="17">
        <f>COUNTIF(Dec!$B48:$AF48,Recap!DY$82)</f>
        <v>0</v>
      </c>
      <c r="DP123" s="17">
        <f>COUNTIF(Dec!$B48:$AF48,Recap!DZ$82)</f>
        <v>0</v>
      </c>
      <c r="DQ123" s="18">
        <f>COUNTIF(Dec!$B48:$AF48,Recap!EA$82)</f>
        <v>0</v>
      </c>
      <c r="DR123" s="16">
        <f>COUNTIF('Jan (2)'!B48:AF48,Recap!DR$82)</f>
        <v>0</v>
      </c>
      <c r="DS123" s="17">
        <f>COUNTIF('Jan (2)'!C48:AG48,Recap!DS$82)</f>
        <v>0</v>
      </c>
      <c r="DT123" s="17">
        <f>COUNTIF('Jan (2)'!D48:AH48,Recap!DT$82)</f>
        <v>0</v>
      </c>
      <c r="DU123" s="17">
        <f>COUNTIF('Jan (2)'!E48:AI48,Recap!DU$82)</f>
        <v>0</v>
      </c>
      <c r="DV123" s="17">
        <f>COUNTIF('Jan (2)'!F48:AJ48,Recap!DV$82)</f>
        <v>0</v>
      </c>
      <c r="DW123" s="17">
        <f>COUNTIF('Jan (2)'!G48:AK48,Recap!DW$82)</f>
        <v>0</v>
      </c>
      <c r="DX123" s="17">
        <f>COUNTIF('Jan (2)'!H48:AL48,Recap!DX$82)</f>
        <v>0</v>
      </c>
      <c r="DY123" s="17">
        <f>COUNTIF('Jan (2)'!I48:AM48,Recap!DY$82)</f>
        <v>0</v>
      </c>
      <c r="DZ123" s="17">
        <f>COUNTIF('Jan (2)'!J48:AN48,Recap!DZ$82)</f>
        <v>0</v>
      </c>
      <c r="EA123" s="18">
        <f>COUNTIF('Jan (2)'!K48:AO48,Recap!EA$82)</f>
        <v>0</v>
      </c>
      <c r="EB123" s="16">
        <f t="shared" ref="EB123:EK132" si="4">SomAff</f>
        <v>0</v>
      </c>
      <c r="EC123" s="17">
        <f t="shared" si="4"/>
        <v>0</v>
      </c>
      <c r="ED123" s="17">
        <f t="shared" si="4"/>
        <v>0</v>
      </c>
      <c r="EE123" s="17">
        <f t="shared" si="4"/>
        <v>0</v>
      </c>
      <c r="EF123" s="17">
        <f t="shared" si="4"/>
        <v>0</v>
      </c>
      <c r="EG123" s="17">
        <f t="shared" si="4"/>
        <v>0</v>
      </c>
      <c r="EH123" s="17">
        <f t="shared" si="4"/>
        <v>0</v>
      </c>
      <c r="EI123" s="17">
        <f t="shared" si="4"/>
        <v>0</v>
      </c>
      <c r="EJ123" s="17">
        <f t="shared" si="4"/>
        <v>0</v>
      </c>
      <c r="EK123" s="18">
        <f t="shared" si="4"/>
        <v>0</v>
      </c>
    </row>
    <row r="124" spans="1:141" hidden="1" x14ac:dyDescent="0.25">
      <c r="B124" s="16">
        <f>COUNTIF(Jan!$B49:$AF49,Recap!B$82)</f>
        <v>0</v>
      </c>
      <c r="C124" s="17">
        <f>COUNTIF(Jan!$B49:$AF49,Recap!C$82)</f>
        <v>0</v>
      </c>
      <c r="D124" s="17">
        <f>COUNTIF(Jan!$B49:$AF49,Recap!D$82)</f>
        <v>0</v>
      </c>
      <c r="E124" s="17">
        <f>COUNTIF(Jan!$B49:$AF49,Recap!E$82)</f>
        <v>0</v>
      </c>
      <c r="F124" s="17">
        <f>COUNTIF(Jan!$B49:$AF49,Recap!F$82)</f>
        <v>0</v>
      </c>
      <c r="G124" s="17">
        <f>COUNTIF(Jan!$B49:$AF49,Recap!G$82)</f>
        <v>0</v>
      </c>
      <c r="H124" s="17">
        <f>COUNTIF(Jan!$B49:$AF49,Recap!H$82)</f>
        <v>0</v>
      </c>
      <c r="I124" s="17">
        <f>COUNTIF(Jan!$B49:$AF49,Recap!I$82)</f>
        <v>0</v>
      </c>
      <c r="J124" s="17">
        <f>COUNTIF(Jan!$B49:$AF49,Recap!J$82)</f>
        <v>0</v>
      </c>
      <c r="K124" s="18">
        <f>COUNTIF(Jan!$B49:$AF49,Recap!K$82)</f>
        <v>0</v>
      </c>
      <c r="L124" s="16">
        <f>COUNTIF(Fev!$B49:$AF49,Recap!L$82)</f>
        <v>0</v>
      </c>
      <c r="M124" s="17">
        <f>COUNTIF(Fev!$B49:$AF49,Recap!M$82)</f>
        <v>0</v>
      </c>
      <c r="N124" s="17">
        <f>COUNTIF(Fev!$B49:$AF49,Recap!N$82)</f>
        <v>0</v>
      </c>
      <c r="O124" s="17">
        <f>COUNTIF(Fev!$B49:$AF49,Recap!O$82)</f>
        <v>0</v>
      </c>
      <c r="P124" s="17">
        <f>COUNTIF(Fev!$B49:$AF49,Recap!P$82)</f>
        <v>0</v>
      </c>
      <c r="Q124" s="17">
        <f>COUNTIF(Fev!$B49:$AF49,Recap!Q$82)</f>
        <v>0</v>
      </c>
      <c r="R124" s="17">
        <f>COUNTIF(Fev!$B49:$AF49,Recap!R$82)</f>
        <v>0</v>
      </c>
      <c r="S124" s="17">
        <f>COUNTIF(Fev!$B49:$AF49,Recap!S$82)</f>
        <v>0</v>
      </c>
      <c r="T124" s="17">
        <f>COUNTIF(Fev!$B49:$AF49,Recap!T$82)</f>
        <v>0</v>
      </c>
      <c r="U124" s="18">
        <f>COUNTIF(Fev!$B49:$AF49,Recap!U$82)</f>
        <v>0</v>
      </c>
      <c r="V124" s="16">
        <f>COUNTIF(Mar!$B49:$AF49,Recap!V$82)</f>
        <v>0</v>
      </c>
      <c r="W124" s="17">
        <f>COUNTIF(Mar!$B49:$AF49,Recap!W$82)</f>
        <v>0</v>
      </c>
      <c r="X124" s="17">
        <f>COUNTIF(Mar!$B49:$AF49,Recap!X$82)</f>
        <v>0</v>
      </c>
      <c r="Y124" s="17">
        <f>COUNTIF(Mar!$B49:$AF49,Recap!Y$82)</f>
        <v>0</v>
      </c>
      <c r="Z124" s="17">
        <f>COUNTIF(Mar!$B49:$AF49,Recap!Z$82)</f>
        <v>0</v>
      </c>
      <c r="AA124" s="17">
        <f>COUNTIF(Mar!$B49:$AF49,Recap!AA$82)</f>
        <v>0</v>
      </c>
      <c r="AB124" s="17">
        <f>COUNTIF(Mar!$B49:$AF49,Recap!AB$82)</f>
        <v>0</v>
      </c>
      <c r="AC124" s="17">
        <f>COUNTIF(Mar!$B49:$AF49,Recap!AC$82)</f>
        <v>0</v>
      </c>
      <c r="AD124" s="17">
        <f>COUNTIF(Mar!$B49:$AF49,Recap!AD$82)</f>
        <v>0</v>
      </c>
      <c r="AE124" s="18">
        <f>COUNTIF(Mar!$B49:$AF49,Recap!AE$82)</f>
        <v>0</v>
      </c>
      <c r="AF124" s="16">
        <f>COUNTIF(Avr!$B49:$AF49,Recap!AF$82)</f>
        <v>0</v>
      </c>
      <c r="AG124" s="17">
        <f>COUNTIF(Avr!$B49:$AF49,Recap!AG$82)</f>
        <v>0</v>
      </c>
      <c r="AH124" s="17">
        <f>COUNTIF(Avr!$B49:$AF49,Recap!AH$82)</f>
        <v>0</v>
      </c>
      <c r="AI124" s="17">
        <f>COUNTIF(Avr!$B49:$AF49,Recap!AI$82)</f>
        <v>0</v>
      </c>
      <c r="AJ124" s="17">
        <f>COUNTIF(Avr!$B49:$AF49,Recap!AJ$82)</f>
        <v>0</v>
      </c>
      <c r="AK124" s="17">
        <f>COUNTIF(Avr!$B49:$AF49,Recap!AK$82)</f>
        <v>0</v>
      </c>
      <c r="AL124" s="17">
        <f>COUNTIF(Avr!$B49:$AF49,Recap!AL$82)</f>
        <v>0</v>
      </c>
      <c r="AM124" s="17">
        <f>COUNTIF(Avr!$B49:$AF49,Recap!AM$82)</f>
        <v>0</v>
      </c>
      <c r="AN124" s="17">
        <f>COUNTIF(Avr!$B49:$AF49,Recap!AN$82)</f>
        <v>0</v>
      </c>
      <c r="AO124" s="18">
        <f>COUNTIF(Avr!$B49:$AF49,Recap!AO$82)</f>
        <v>0</v>
      </c>
      <c r="AP124" s="16">
        <f>COUNTIF(Mai!$B49:$AF49,Recap!AP$82)</f>
        <v>0</v>
      </c>
      <c r="AQ124" s="17">
        <f>COUNTIF(Mai!$B49:$AF49,Recap!AQ$82)</f>
        <v>0</v>
      </c>
      <c r="AR124" s="17">
        <f>COUNTIF(Mai!$B49:$AF49,Recap!AR$82)</f>
        <v>0</v>
      </c>
      <c r="AS124" s="17">
        <f>COUNTIF(Mai!$B49:$AF49,Recap!AS$82)</f>
        <v>0</v>
      </c>
      <c r="AT124" s="17">
        <f>COUNTIF(Mai!$B49:$AF49,Recap!AT$82)</f>
        <v>0</v>
      </c>
      <c r="AU124" s="17">
        <f>COUNTIF(Mai!$B49:$AF49,Recap!AU$82)</f>
        <v>0</v>
      </c>
      <c r="AV124" s="17">
        <f>COUNTIF(Mai!$B49:$AF49,Recap!AV$82)</f>
        <v>0</v>
      </c>
      <c r="AW124" s="17">
        <f>COUNTIF(Mai!$B49:$AF49,Recap!AW$82)</f>
        <v>0</v>
      </c>
      <c r="AX124" s="17">
        <f>COUNTIF(Mai!$B49:$AF49,Recap!AX$82)</f>
        <v>0</v>
      </c>
      <c r="AY124" s="18">
        <f>COUNTIF(Mai!$B49:$AF49,Recap!AY$82)</f>
        <v>0</v>
      </c>
      <c r="AZ124" s="16">
        <f>COUNTIF(Jun!$B49:$AF49,Recap!AZ$82)</f>
        <v>0</v>
      </c>
      <c r="BA124" s="17">
        <f>COUNTIF(Jun!$B49:$AF49,Recap!BA$82)</f>
        <v>0</v>
      </c>
      <c r="BB124" s="17">
        <f>COUNTIF(Jun!$B49:$AF49,Recap!BB$82)</f>
        <v>0</v>
      </c>
      <c r="BC124" s="17">
        <f>COUNTIF(Jun!$B49:$AF49,Recap!BC$82)</f>
        <v>0</v>
      </c>
      <c r="BD124" s="17">
        <f>COUNTIF(Jun!$B49:$AF49,Recap!BD$82)</f>
        <v>0</v>
      </c>
      <c r="BE124" s="17">
        <f>COUNTIF(Jun!$B49:$AF49,Recap!BE$82)</f>
        <v>0</v>
      </c>
      <c r="BF124" s="17">
        <f>COUNTIF(Jun!$B49:$AF49,Recap!BF$82)</f>
        <v>0</v>
      </c>
      <c r="BG124" s="17">
        <f>COUNTIF(Jun!$B49:$AF49,Recap!BG$82)</f>
        <v>0</v>
      </c>
      <c r="BH124" s="17">
        <f>COUNTIF(Jun!$B49:$AF49,Recap!BH$82)</f>
        <v>0</v>
      </c>
      <c r="BI124" s="18">
        <f>COUNTIF(Jun!$B49:$AF49,Recap!BI$82)</f>
        <v>0</v>
      </c>
      <c r="BJ124" s="16">
        <f>COUNTIF(Jul!$B49:$AF49,Recap!BT$82)</f>
        <v>0</v>
      </c>
      <c r="BK124" s="17">
        <f>COUNTIF(Jul!$B49:$AF49,Recap!BU$82)</f>
        <v>0</v>
      </c>
      <c r="BL124" s="17">
        <f>COUNTIF(Jul!$B49:$AF49,Recap!BV$82)</f>
        <v>0</v>
      </c>
      <c r="BM124" s="17">
        <f>COUNTIF(Jul!$B49:$AF49,Recap!BW$82)</f>
        <v>0</v>
      </c>
      <c r="BN124" s="17">
        <f>COUNTIF(Jul!$B49:$AF49,Recap!BX$82)</f>
        <v>0</v>
      </c>
      <c r="BO124" s="17">
        <f>COUNTIF(Jul!$B49:$AF49,Recap!BY$82)</f>
        <v>0</v>
      </c>
      <c r="BP124" s="17">
        <f>COUNTIF(Jul!$B49:$AF49,Recap!BZ$82)</f>
        <v>0</v>
      </c>
      <c r="BQ124" s="17">
        <f>COUNTIF(Jul!$B49:$AF49,Recap!CA$82)</f>
        <v>0</v>
      </c>
      <c r="BR124" s="17">
        <f>COUNTIF(Jul!$B49:$AF49,Recap!CB$82)</f>
        <v>0</v>
      </c>
      <c r="BS124" s="18">
        <f>COUNTIF(Jul!$B49:$AF49,Recap!CC$82)</f>
        <v>0</v>
      </c>
      <c r="BT124" s="16">
        <f>COUNTIF(Aou!$B49:$AF49,Recap!CD$82)</f>
        <v>0</v>
      </c>
      <c r="BU124" s="17">
        <f>COUNTIF(Aou!$B49:$AF49,Recap!CE$82)</f>
        <v>0</v>
      </c>
      <c r="BV124" s="17">
        <f>COUNTIF(Aou!$B49:$AF49,Recap!CF$82)</f>
        <v>0</v>
      </c>
      <c r="BW124" s="17">
        <f>COUNTIF(Aou!$B49:$AF49,Recap!CG$82)</f>
        <v>0</v>
      </c>
      <c r="BX124" s="17">
        <f>COUNTIF(Aou!$B49:$AF49,Recap!CH$82)</f>
        <v>0</v>
      </c>
      <c r="BY124" s="17">
        <f>COUNTIF(Aou!$B49:$AF49,Recap!CI$82)</f>
        <v>0</v>
      </c>
      <c r="BZ124" s="17">
        <f>COUNTIF(Aou!$B49:$AF49,Recap!CJ$82)</f>
        <v>0</v>
      </c>
      <c r="CA124" s="17">
        <f>COUNTIF(Aou!$B49:$AF49,Recap!CK$82)</f>
        <v>0</v>
      </c>
      <c r="CB124" s="17">
        <f>COUNTIF(Aou!$B49:$AF49,Recap!CL$82)</f>
        <v>0</v>
      </c>
      <c r="CC124" s="18">
        <f>COUNTIF(Aou!$B49:$AF49,Recap!CM$82)</f>
        <v>0</v>
      </c>
      <c r="CD124" s="16">
        <f>COUNTIF(Sep!$B49:$AF49,Recap!CN$82)</f>
        <v>0</v>
      </c>
      <c r="CE124" s="17">
        <f>COUNTIF(Sep!$B49:$AF49,Recap!CO$82)</f>
        <v>0</v>
      </c>
      <c r="CF124" s="17">
        <f>COUNTIF(Sep!$B49:$AF49,Recap!CP$82)</f>
        <v>0</v>
      </c>
      <c r="CG124" s="17">
        <f>COUNTIF(Sep!$B49:$AF49,Recap!CQ$82)</f>
        <v>0</v>
      </c>
      <c r="CH124" s="17">
        <f>COUNTIF(Sep!$B49:$AF49,Recap!CR$82)</f>
        <v>0</v>
      </c>
      <c r="CI124" s="17">
        <f>COUNTIF(Sep!$B49:$AF49,Recap!CS$82)</f>
        <v>0</v>
      </c>
      <c r="CJ124" s="17">
        <f>COUNTIF(Sep!$B49:$AF49,Recap!CT$82)</f>
        <v>0</v>
      </c>
      <c r="CK124" s="17">
        <f>COUNTIF(Sep!$B49:$AF49,Recap!CU$82)</f>
        <v>0</v>
      </c>
      <c r="CL124" s="17">
        <f>COUNTIF(Sep!$B49:$AF49,Recap!CV$82)</f>
        <v>0</v>
      </c>
      <c r="CM124" s="18">
        <f>COUNTIF(Sep!$B49:$AF49,Recap!CW$82)</f>
        <v>0</v>
      </c>
      <c r="CN124" s="16">
        <f>COUNTIF(Oct!$B49:$AF49,Recap!CX$82)</f>
        <v>0</v>
      </c>
      <c r="CO124" s="17">
        <f>COUNTIF(Oct!$B49:$AF49,Recap!CY$82)</f>
        <v>0</v>
      </c>
      <c r="CP124" s="17">
        <f>COUNTIF(Oct!$B49:$AF49,Recap!CZ$82)</f>
        <v>0</v>
      </c>
      <c r="CQ124" s="17">
        <f>COUNTIF(Oct!$B49:$AF49,Recap!DA$82)</f>
        <v>0</v>
      </c>
      <c r="CR124" s="17">
        <f>COUNTIF(Oct!$B49:$AF49,Recap!DB$82)</f>
        <v>0</v>
      </c>
      <c r="CS124" s="17">
        <f>COUNTIF(Oct!$B49:$AF49,Recap!DC$82)</f>
        <v>0</v>
      </c>
      <c r="CT124" s="17">
        <f>COUNTIF(Oct!$B49:$AF49,Recap!DD$82)</f>
        <v>0</v>
      </c>
      <c r="CU124" s="17">
        <f>COUNTIF(Oct!$B49:$AF49,Recap!DE$82)</f>
        <v>0</v>
      </c>
      <c r="CV124" s="17">
        <f>COUNTIF(Oct!$B49:$AF49,Recap!DF$82)</f>
        <v>0</v>
      </c>
      <c r="CW124" s="18">
        <f>COUNTIF(Oct!$B49:$AF49,Recap!DG$82)</f>
        <v>0</v>
      </c>
      <c r="CX124" s="16">
        <f>COUNTIF(Nov!$B49:$AF49,Recap!DH$82)</f>
        <v>0</v>
      </c>
      <c r="CY124" s="17">
        <f>COUNTIF(Nov!$B49:$AF49,Recap!DI$82)</f>
        <v>0</v>
      </c>
      <c r="CZ124" s="17">
        <f>COUNTIF(Nov!$B49:$AF49,Recap!DJ$82)</f>
        <v>0</v>
      </c>
      <c r="DA124" s="17">
        <f>COUNTIF(Nov!$B49:$AF49,Recap!DK$82)</f>
        <v>0</v>
      </c>
      <c r="DB124" s="17">
        <f>COUNTIF(Nov!$B49:$AF49,Recap!DL$82)</f>
        <v>0</v>
      </c>
      <c r="DC124" s="17">
        <f>COUNTIF(Nov!$B49:$AF49,Recap!DM$82)</f>
        <v>0</v>
      </c>
      <c r="DD124" s="17">
        <f>COUNTIF(Nov!$B49:$AF49,Recap!DN$82)</f>
        <v>0</v>
      </c>
      <c r="DE124" s="17">
        <f>COUNTIF(Nov!$B49:$AF49,Recap!DO$82)</f>
        <v>0</v>
      </c>
      <c r="DF124" s="17">
        <f>COUNTIF(Nov!$B49:$AF49,Recap!DP$82)</f>
        <v>0</v>
      </c>
      <c r="DG124" s="18">
        <f>COUNTIF(Nov!$B49:$AF49,Recap!DQ$82)</f>
        <v>0</v>
      </c>
      <c r="DH124" s="16">
        <f>COUNTIF(Dec!$B49:$AF49,Recap!DR$82)</f>
        <v>0</v>
      </c>
      <c r="DI124" s="17">
        <f>COUNTIF(Dec!$B49:$AF49,Recap!DS$82)</f>
        <v>0</v>
      </c>
      <c r="DJ124" s="17">
        <f>COUNTIF(Dec!$B49:$AF49,Recap!DT$82)</f>
        <v>0</v>
      </c>
      <c r="DK124" s="17">
        <f>COUNTIF(Dec!$B49:$AF49,Recap!DU$82)</f>
        <v>0</v>
      </c>
      <c r="DL124" s="17">
        <f>COUNTIF(Dec!$B49:$AF49,Recap!DV$82)</f>
        <v>0</v>
      </c>
      <c r="DM124" s="17">
        <f>COUNTIF(Dec!$B49:$AF49,Recap!DW$82)</f>
        <v>0</v>
      </c>
      <c r="DN124" s="17">
        <f>COUNTIF(Dec!$B49:$AF49,Recap!DX$82)</f>
        <v>0</v>
      </c>
      <c r="DO124" s="17">
        <f>COUNTIF(Dec!$B49:$AF49,Recap!DY$82)</f>
        <v>0</v>
      </c>
      <c r="DP124" s="17">
        <f>COUNTIF(Dec!$B49:$AF49,Recap!DZ$82)</f>
        <v>0</v>
      </c>
      <c r="DQ124" s="18">
        <f>COUNTIF(Dec!$B49:$AF49,Recap!EA$82)</f>
        <v>0</v>
      </c>
      <c r="DR124" s="16">
        <f>COUNTIF('Jan (2)'!B49:AF49,Recap!DR$82)</f>
        <v>0</v>
      </c>
      <c r="DS124" s="17">
        <f>COUNTIF('Jan (2)'!C49:AG49,Recap!DS$82)</f>
        <v>0</v>
      </c>
      <c r="DT124" s="17">
        <f>COUNTIF('Jan (2)'!D49:AH49,Recap!DT$82)</f>
        <v>0</v>
      </c>
      <c r="DU124" s="17">
        <f>COUNTIF('Jan (2)'!E49:AI49,Recap!DU$82)</f>
        <v>0</v>
      </c>
      <c r="DV124" s="17">
        <f>COUNTIF('Jan (2)'!F49:AJ49,Recap!DV$82)</f>
        <v>0</v>
      </c>
      <c r="DW124" s="17">
        <f>COUNTIF('Jan (2)'!G49:AK49,Recap!DW$82)</f>
        <v>0</v>
      </c>
      <c r="DX124" s="17">
        <f>COUNTIF('Jan (2)'!H49:AL49,Recap!DX$82)</f>
        <v>0</v>
      </c>
      <c r="DY124" s="17">
        <f>COUNTIF('Jan (2)'!I49:AM49,Recap!DY$82)</f>
        <v>0</v>
      </c>
      <c r="DZ124" s="17">
        <f>COUNTIF('Jan (2)'!J49:AN49,Recap!DZ$82)</f>
        <v>0</v>
      </c>
      <c r="EA124" s="18">
        <f>COUNTIF('Jan (2)'!K49:AO49,Recap!EA$82)</f>
        <v>0</v>
      </c>
      <c r="EB124" s="16">
        <f t="shared" si="4"/>
        <v>0</v>
      </c>
      <c r="EC124" s="17">
        <f t="shared" si="4"/>
        <v>0</v>
      </c>
      <c r="ED124" s="17">
        <f t="shared" si="4"/>
        <v>0</v>
      </c>
      <c r="EE124" s="17">
        <f t="shared" si="4"/>
        <v>0</v>
      </c>
      <c r="EF124" s="17">
        <f t="shared" si="4"/>
        <v>0</v>
      </c>
      <c r="EG124" s="17">
        <f t="shared" si="4"/>
        <v>0</v>
      </c>
      <c r="EH124" s="17">
        <f t="shared" si="4"/>
        <v>0</v>
      </c>
      <c r="EI124" s="17">
        <f t="shared" si="4"/>
        <v>0</v>
      </c>
      <c r="EJ124" s="17">
        <f t="shared" si="4"/>
        <v>0</v>
      </c>
      <c r="EK124" s="18">
        <f t="shared" si="4"/>
        <v>0</v>
      </c>
    </row>
    <row r="125" spans="1:141" x14ac:dyDescent="0.25">
      <c r="A125" t="s">
        <v>23</v>
      </c>
      <c r="B125" s="16">
        <f>COUNTIF(Jan!$B50:$AF50,Recap!B$82)</f>
        <v>0</v>
      </c>
      <c r="C125" s="17">
        <f>COUNTIF(Jan!$B50:$AF50,Recap!C$82)</f>
        <v>0</v>
      </c>
      <c r="D125" s="17">
        <f>COUNTIF(Jan!$B50:$AF50,Recap!D$82)</f>
        <v>0</v>
      </c>
      <c r="E125" s="17">
        <f>COUNTIF(Jan!$B50:$AF50,Recap!E$82)</f>
        <v>0</v>
      </c>
      <c r="F125" s="17">
        <f>COUNTIF(Jan!$B50:$AF50,Recap!F$82)</f>
        <v>0</v>
      </c>
      <c r="G125" s="17">
        <f>COUNTIF(Jan!$B50:$AF50,Recap!G$82)</f>
        <v>0</v>
      </c>
      <c r="H125" s="17">
        <f>COUNTIF(Jan!$B50:$AF50,Recap!H$82)</f>
        <v>0</v>
      </c>
      <c r="I125" s="17">
        <f>COUNTIF(Jan!$B50:$AF50,Recap!I$82)</f>
        <v>0</v>
      </c>
      <c r="J125" s="17">
        <f>COUNTIF(Jan!$B50:$AF50,Recap!J$82)</f>
        <v>20</v>
      </c>
      <c r="K125" s="18">
        <f>COUNTIF(Jan!$B50:$AF50,Recap!K$82)</f>
        <v>0</v>
      </c>
      <c r="L125" s="16">
        <f>COUNTIF(Fev!$B50:$AF50,Recap!L$82)</f>
        <v>0</v>
      </c>
      <c r="M125" s="17">
        <f>COUNTIF(Fev!$B50:$AF50,Recap!M$82)</f>
        <v>0</v>
      </c>
      <c r="N125" s="17">
        <f>COUNTIF(Fev!$B50:$AF50,Recap!N$82)</f>
        <v>0</v>
      </c>
      <c r="O125" s="17">
        <f>COUNTIF(Fev!$B50:$AF50,Recap!O$82)</f>
        <v>0</v>
      </c>
      <c r="P125" s="17">
        <f>COUNTIF(Fev!$B50:$AF50,Recap!P$82)</f>
        <v>0</v>
      </c>
      <c r="Q125" s="17">
        <f>COUNTIF(Fev!$B50:$AF50,Recap!Q$82)</f>
        <v>0</v>
      </c>
      <c r="R125" s="17">
        <f>COUNTIF(Fev!$B50:$AF50,Recap!R$82)</f>
        <v>0</v>
      </c>
      <c r="S125" s="17">
        <f>COUNTIF(Fev!$B50:$AF50,Recap!S$82)</f>
        <v>0</v>
      </c>
      <c r="T125" s="17">
        <f>COUNTIF(Fev!$B50:$AF50,Recap!T$82)</f>
        <v>19</v>
      </c>
      <c r="U125" s="18">
        <f>COUNTIF(Fev!$B50:$AF50,Recap!U$82)</f>
        <v>0</v>
      </c>
      <c r="V125" s="16">
        <f>COUNTIF(Mar!$B50:$AF50,Recap!V$82)</f>
        <v>0</v>
      </c>
      <c r="W125" s="17">
        <f>COUNTIF(Mar!$B50:$AF50,Recap!W$82)</f>
        <v>0</v>
      </c>
      <c r="X125" s="17">
        <f>COUNTIF(Mar!$B50:$AF50,Recap!X$82)</f>
        <v>0</v>
      </c>
      <c r="Y125" s="17">
        <f>COUNTIF(Mar!$B50:$AF50,Recap!Y$82)</f>
        <v>0</v>
      </c>
      <c r="Z125" s="17">
        <f>COUNTIF(Mar!$B50:$AF50,Recap!Z$82)</f>
        <v>0</v>
      </c>
      <c r="AA125" s="17">
        <f>COUNTIF(Mar!$B50:$AF50,Recap!AA$82)</f>
        <v>0</v>
      </c>
      <c r="AB125" s="17">
        <f>COUNTIF(Mar!$B50:$AF50,Recap!AB$82)</f>
        <v>0</v>
      </c>
      <c r="AC125" s="17">
        <f>COUNTIF(Mar!$B50:$AF50,Recap!AC$82)</f>
        <v>0</v>
      </c>
      <c r="AD125" s="17">
        <f>COUNTIF(Mar!$B50:$AF50,Recap!AD$82)</f>
        <v>0</v>
      </c>
      <c r="AE125" s="18">
        <f>COUNTIF(Mar!$B50:$AF50,Recap!AE$82)</f>
        <v>0</v>
      </c>
      <c r="AF125" s="16">
        <f>COUNTIF(Avr!$B50:$AF50,Recap!AF$82)</f>
        <v>0</v>
      </c>
      <c r="AG125" s="17">
        <f>COUNTIF(Avr!$B50:$AF50,Recap!AG$82)</f>
        <v>0</v>
      </c>
      <c r="AH125" s="17">
        <f>COUNTIF(Avr!$B50:$AF50,Recap!AH$82)</f>
        <v>0</v>
      </c>
      <c r="AI125" s="17">
        <f>COUNTIF(Avr!$B50:$AF50,Recap!AI$82)</f>
        <v>0</v>
      </c>
      <c r="AJ125" s="17">
        <f>COUNTIF(Avr!$B50:$AF50,Recap!AJ$82)</f>
        <v>0</v>
      </c>
      <c r="AK125" s="17">
        <f>COUNTIF(Avr!$B50:$AF50,Recap!AK$82)</f>
        <v>0</v>
      </c>
      <c r="AL125" s="17">
        <f>COUNTIF(Avr!$B50:$AF50,Recap!AL$82)</f>
        <v>0</v>
      </c>
      <c r="AM125" s="17">
        <f>COUNTIF(Avr!$B50:$AF50,Recap!AM$82)</f>
        <v>0</v>
      </c>
      <c r="AN125" s="17">
        <f>COUNTIF(Avr!$B50:$AF50,Recap!AN$82)</f>
        <v>0</v>
      </c>
      <c r="AO125" s="18">
        <f>COUNTIF(Avr!$B50:$AF50,Recap!AO$82)</f>
        <v>0</v>
      </c>
      <c r="AP125" s="16">
        <f>COUNTIF(Mai!$B50:$AF50,Recap!AP$82)</f>
        <v>0</v>
      </c>
      <c r="AQ125" s="17">
        <f>COUNTIF(Mai!$B50:$AF50,Recap!AQ$82)</f>
        <v>0</v>
      </c>
      <c r="AR125" s="17">
        <f>COUNTIF(Mai!$B50:$AF50,Recap!AR$82)</f>
        <v>0</v>
      </c>
      <c r="AS125" s="17">
        <f>COUNTIF(Mai!$B50:$AF50,Recap!AS$82)</f>
        <v>0</v>
      </c>
      <c r="AT125" s="17">
        <f>COUNTIF(Mai!$B50:$AF50,Recap!AT$82)</f>
        <v>0</v>
      </c>
      <c r="AU125" s="17">
        <f>COUNTIF(Mai!$B50:$AF50,Recap!AU$82)</f>
        <v>0</v>
      </c>
      <c r="AV125" s="17">
        <f>COUNTIF(Mai!$B50:$AF50,Recap!AV$82)</f>
        <v>0</v>
      </c>
      <c r="AW125" s="17">
        <f>COUNTIF(Mai!$B50:$AF50,Recap!AW$82)</f>
        <v>0</v>
      </c>
      <c r="AX125" s="17">
        <f>COUNTIF(Mai!$B50:$AF50,Recap!AX$82)</f>
        <v>0</v>
      </c>
      <c r="AY125" s="18">
        <f>COUNTIF(Mai!$B50:$AF50,Recap!AY$82)</f>
        <v>0</v>
      </c>
      <c r="AZ125" s="16">
        <f>COUNTIF(Jun!$B50:$AF50,Recap!AZ$82)</f>
        <v>0</v>
      </c>
      <c r="BA125" s="17">
        <f>COUNTIF(Jun!$B50:$AF50,Recap!BA$82)</f>
        <v>0</v>
      </c>
      <c r="BB125" s="17">
        <f>COUNTIF(Jun!$B50:$AF50,Recap!BB$82)</f>
        <v>0</v>
      </c>
      <c r="BC125" s="17">
        <f>COUNTIF(Jun!$B50:$AF50,Recap!BC$82)</f>
        <v>0</v>
      </c>
      <c r="BD125" s="17">
        <f>COUNTIF(Jun!$B50:$AF50,Recap!BD$82)</f>
        <v>0</v>
      </c>
      <c r="BE125" s="17">
        <f>COUNTIF(Jun!$B50:$AF50,Recap!BE$82)</f>
        <v>0</v>
      </c>
      <c r="BF125" s="17">
        <f>COUNTIF(Jun!$B50:$AF50,Recap!BF$82)</f>
        <v>0</v>
      </c>
      <c r="BG125" s="17">
        <f>COUNTIF(Jun!$B50:$AF50,Recap!BG$82)</f>
        <v>0</v>
      </c>
      <c r="BH125" s="17">
        <f>COUNTIF(Jun!$B50:$AF50,Recap!BH$82)</f>
        <v>0</v>
      </c>
      <c r="BI125" s="18">
        <f>COUNTIF(Jun!$B50:$AF50,Recap!BI$82)</f>
        <v>0</v>
      </c>
      <c r="BJ125" s="16">
        <f>COUNTIF(Jul!$B50:$AF50,Recap!BT$82)</f>
        <v>0</v>
      </c>
      <c r="BK125" s="17">
        <f>COUNTIF(Jul!$B50:$AF50,Recap!BU$82)</f>
        <v>0</v>
      </c>
      <c r="BL125" s="17">
        <f>COUNTIF(Jul!$B50:$AF50,Recap!BV$82)</f>
        <v>0</v>
      </c>
      <c r="BM125" s="17">
        <f>COUNTIF(Jul!$B50:$AF50,Recap!BW$82)</f>
        <v>0</v>
      </c>
      <c r="BN125" s="17">
        <f>COUNTIF(Jul!$B50:$AF50,Recap!BX$82)</f>
        <v>0</v>
      </c>
      <c r="BO125" s="17">
        <f>COUNTIF(Jul!$B50:$AF50,Recap!BY$82)</f>
        <v>0</v>
      </c>
      <c r="BP125" s="17">
        <f>COUNTIF(Jul!$B50:$AF50,Recap!BZ$82)</f>
        <v>0</v>
      </c>
      <c r="BQ125" s="17">
        <f>COUNTIF(Jul!$B50:$AF50,Recap!CA$82)</f>
        <v>0</v>
      </c>
      <c r="BR125" s="17">
        <f>COUNTIF(Jul!$B50:$AF50,Recap!CB$82)</f>
        <v>0</v>
      </c>
      <c r="BS125" s="18">
        <f>COUNTIF(Jul!$B50:$AF50,Recap!CC$82)</f>
        <v>0</v>
      </c>
      <c r="BT125" s="16">
        <f>COUNTIF(Aou!$B50:$AF50,Recap!CD$82)</f>
        <v>0</v>
      </c>
      <c r="BU125" s="17">
        <f>COUNTIF(Aou!$B50:$AF50,Recap!CE$82)</f>
        <v>0</v>
      </c>
      <c r="BV125" s="17">
        <f>COUNTIF(Aou!$B50:$AF50,Recap!CF$82)</f>
        <v>0</v>
      </c>
      <c r="BW125" s="17">
        <f>COUNTIF(Aou!$B50:$AF50,Recap!CG$82)</f>
        <v>0</v>
      </c>
      <c r="BX125" s="17">
        <f>COUNTIF(Aou!$B50:$AF50,Recap!CH$82)</f>
        <v>0</v>
      </c>
      <c r="BY125" s="17">
        <f>COUNTIF(Aou!$B50:$AF50,Recap!CI$82)</f>
        <v>0</v>
      </c>
      <c r="BZ125" s="17">
        <f>COUNTIF(Aou!$B50:$AF50,Recap!CJ$82)</f>
        <v>0</v>
      </c>
      <c r="CA125" s="17">
        <f>COUNTIF(Aou!$B50:$AF50,Recap!CK$82)</f>
        <v>0</v>
      </c>
      <c r="CB125" s="17">
        <f>COUNTIF(Aou!$B50:$AF50,Recap!CL$82)</f>
        <v>0</v>
      </c>
      <c r="CC125" s="18">
        <f>COUNTIF(Aou!$B50:$AF50,Recap!CM$82)</f>
        <v>0</v>
      </c>
      <c r="CD125" s="16">
        <f>COUNTIF(Sep!$B50:$AF50,Recap!CN$82)</f>
        <v>0</v>
      </c>
      <c r="CE125" s="17">
        <f>COUNTIF(Sep!$B50:$AF50,Recap!CO$82)</f>
        <v>0</v>
      </c>
      <c r="CF125" s="17">
        <f>COUNTIF(Sep!$B50:$AF50,Recap!CP$82)</f>
        <v>0</v>
      </c>
      <c r="CG125" s="17">
        <f>COUNTIF(Sep!$B50:$AF50,Recap!CQ$82)</f>
        <v>0</v>
      </c>
      <c r="CH125" s="17">
        <f>COUNTIF(Sep!$B50:$AF50,Recap!CR$82)</f>
        <v>0</v>
      </c>
      <c r="CI125" s="17">
        <f>COUNTIF(Sep!$B50:$AF50,Recap!CS$82)</f>
        <v>0</v>
      </c>
      <c r="CJ125" s="17">
        <f>COUNTIF(Sep!$B50:$AF50,Recap!CT$82)</f>
        <v>0</v>
      </c>
      <c r="CK125" s="17">
        <f>COUNTIF(Sep!$B50:$AF50,Recap!CU$82)</f>
        <v>0</v>
      </c>
      <c r="CL125" s="17">
        <f>COUNTIF(Sep!$B50:$AF50,Recap!CV$82)</f>
        <v>0</v>
      </c>
      <c r="CM125" s="18">
        <f>COUNTIF(Sep!$B50:$AF50,Recap!CW$82)</f>
        <v>0</v>
      </c>
      <c r="CN125" s="16">
        <f>COUNTIF(Oct!$B50:$AF50,Recap!CX$82)</f>
        <v>0</v>
      </c>
      <c r="CO125" s="17">
        <f>COUNTIF(Oct!$B50:$AF50,Recap!CY$82)</f>
        <v>0</v>
      </c>
      <c r="CP125" s="17">
        <f>COUNTIF(Oct!$B50:$AF50,Recap!CZ$82)</f>
        <v>0</v>
      </c>
      <c r="CQ125" s="17">
        <f>COUNTIF(Oct!$B50:$AF50,Recap!DA$82)</f>
        <v>0</v>
      </c>
      <c r="CR125" s="17">
        <f>COUNTIF(Oct!$B50:$AF50,Recap!DB$82)</f>
        <v>0</v>
      </c>
      <c r="CS125" s="17">
        <f>COUNTIF(Oct!$B50:$AF50,Recap!DC$82)</f>
        <v>0</v>
      </c>
      <c r="CT125" s="17">
        <f>COUNTIF(Oct!$B50:$AF50,Recap!DD$82)</f>
        <v>0</v>
      </c>
      <c r="CU125" s="17">
        <f>COUNTIF(Oct!$B50:$AF50,Recap!DE$82)</f>
        <v>0</v>
      </c>
      <c r="CV125" s="17">
        <f>COUNTIF(Oct!$B50:$AF50,Recap!DF$82)</f>
        <v>0</v>
      </c>
      <c r="CW125" s="18">
        <f>COUNTIF(Oct!$B50:$AF50,Recap!DG$82)</f>
        <v>0</v>
      </c>
      <c r="CX125" s="16">
        <f>COUNTIF(Nov!$B50:$AF50,Recap!DH$82)</f>
        <v>0</v>
      </c>
      <c r="CY125" s="17">
        <f>COUNTIF(Nov!$B50:$AF50,Recap!DI$82)</f>
        <v>0</v>
      </c>
      <c r="CZ125" s="17">
        <f>COUNTIF(Nov!$B50:$AF50,Recap!DJ$82)</f>
        <v>0</v>
      </c>
      <c r="DA125" s="17">
        <f>COUNTIF(Nov!$B50:$AF50,Recap!DK$82)</f>
        <v>0</v>
      </c>
      <c r="DB125" s="17">
        <f>COUNTIF(Nov!$B50:$AF50,Recap!DL$82)</f>
        <v>0</v>
      </c>
      <c r="DC125" s="17">
        <f>COUNTIF(Nov!$B50:$AF50,Recap!DM$82)</f>
        <v>0</v>
      </c>
      <c r="DD125" s="17">
        <f>COUNTIF(Nov!$B50:$AF50,Recap!DN$82)</f>
        <v>0</v>
      </c>
      <c r="DE125" s="17">
        <f>COUNTIF(Nov!$B50:$AF50,Recap!DO$82)</f>
        <v>0</v>
      </c>
      <c r="DF125" s="17">
        <f>COUNTIF(Nov!$B50:$AF50,Recap!DP$82)</f>
        <v>0</v>
      </c>
      <c r="DG125" s="18">
        <f>COUNTIF(Nov!$B50:$AF50,Recap!DQ$82)</f>
        <v>0</v>
      </c>
      <c r="DH125" s="16">
        <f>COUNTIF(Dec!$B50:$AF50,Recap!DR$82)</f>
        <v>0</v>
      </c>
      <c r="DI125" s="17">
        <f>COUNTIF(Dec!$B50:$AF50,Recap!DS$82)</f>
        <v>0</v>
      </c>
      <c r="DJ125" s="17">
        <f>COUNTIF(Dec!$B50:$AF50,Recap!DT$82)</f>
        <v>0</v>
      </c>
      <c r="DK125" s="17">
        <f>COUNTIF(Dec!$B50:$AF50,Recap!DU$82)</f>
        <v>0</v>
      </c>
      <c r="DL125" s="17">
        <f>COUNTIF(Dec!$B50:$AF50,Recap!DV$82)</f>
        <v>0</v>
      </c>
      <c r="DM125" s="17">
        <f>COUNTIF(Dec!$B50:$AF50,Recap!DW$82)</f>
        <v>0</v>
      </c>
      <c r="DN125" s="17">
        <f>COUNTIF(Dec!$B50:$AF50,Recap!DX$82)</f>
        <v>0</v>
      </c>
      <c r="DO125" s="17">
        <f>COUNTIF(Dec!$B50:$AF50,Recap!DY$82)</f>
        <v>0</v>
      </c>
      <c r="DP125" s="17">
        <f>COUNTIF(Dec!$B50:$AF50,Recap!DZ$82)</f>
        <v>0</v>
      </c>
      <c r="DQ125" s="18">
        <f>COUNTIF(Dec!$B50:$AF50,Recap!EA$82)</f>
        <v>0</v>
      </c>
      <c r="DR125" s="16">
        <f>COUNTIF('Jan (2)'!B50:AF50,Recap!DR$82)</f>
        <v>0</v>
      </c>
      <c r="DS125" s="17">
        <f>COUNTIF('Jan (2)'!C50:AG50,Recap!DS$82)</f>
        <v>0</v>
      </c>
      <c r="DT125" s="17">
        <f>COUNTIF('Jan (2)'!D50:AH50,Recap!DT$82)</f>
        <v>0</v>
      </c>
      <c r="DU125" s="17">
        <f>COUNTIF('Jan (2)'!E50:AI50,Recap!DU$82)</f>
        <v>0</v>
      </c>
      <c r="DV125" s="17">
        <f>COUNTIF('Jan (2)'!F50:AJ50,Recap!DV$82)</f>
        <v>0</v>
      </c>
      <c r="DW125" s="17">
        <f>COUNTIF('Jan (2)'!G50:AK50,Recap!DW$82)</f>
        <v>0</v>
      </c>
      <c r="DX125" s="17">
        <f>COUNTIF('Jan (2)'!H50:AL50,Recap!DX$82)</f>
        <v>0</v>
      </c>
      <c r="DY125" s="17">
        <f>COUNTIF('Jan (2)'!I50:AM50,Recap!DY$82)</f>
        <v>0</v>
      </c>
      <c r="DZ125" s="17">
        <f>COUNTIF('Jan (2)'!J50:AN50,Recap!DZ$82)</f>
        <v>0</v>
      </c>
      <c r="EA125" s="18">
        <f>COUNTIF('Jan (2)'!K50:AO50,Recap!EA$82)</f>
        <v>0</v>
      </c>
      <c r="EB125" s="16">
        <f t="shared" si="4"/>
        <v>0</v>
      </c>
      <c r="EC125" s="17">
        <f t="shared" si="4"/>
        <v>0</v>
      </c>
      <c r="ED125" s="17">
        <f t="shared" si="4"/>
        <v>0</v>
      </c>
      <c r="EE125" s="17">
        <f t="shared" si="4"/>
        <v>0</v>
      </c>
      <c r="EF125" s="17">
        <f t="shared" si="4"/>
        <v>0</v>
      </c>
      <c r="EG125" s="17">
        <f t="shared" si="4"/>
        <v>0</v>
      </c>
      <c r="EH125" s="17">
        <f t="shared" si="4"/>
        <v>0</v>
      </c>
      <c r="EI125" s="17">
        <f t="shared" si="4"/>
        <v>0</v>
      </c>
      <c r="EJ125" s="17">
        <f t="shared" si="4"/>
        <v>39</v>
      </c>
      <c r="EK125" s="18">
        <f t="shared" si="4"/>
        <v>0</v>
      </c>
    </row>
    <row r="126" spans="1:141" hidden="1" x14ac:dyDescent="0.25">
      <c r="B126" s="16">
        <f>COUNTIF(Jan!$B51:$AF51,Recap!B$82)</f>
        <v>0</v>
      </c>
      <c r="C126" s="17">
        <f>COUNTIF(Jan!$B51:$AF51,Recap!C$82)</f>
        <v>0</v>
      </c>
      <c r="D126" s="17">
        <f>COUNTIF(Jan!$B51:$AF51,Recap!D$82)</f>
        <v>0</v>
      </c>
      <c r="E126" s="17">
        <f>COUNTIF(Jan!$B51:$AF51,Recap!E$82)</f>
        <v>0</v>
      </c>
      <c r="F126" s="17">
        <f>COUNTIF(Jan!$B51:$AF51,Recap!F$82)</f>
        <v>0</v>
      </c>
      <c r="G126" s="17">
        <f>COUNTIF(Jan!$B51:$AF51,Recap!G$82)</f>
        <v>0</v>
      </c>
      <c r="H126" s="17">
        <f>COUNTIF(Jan!$B51:$AF51,Recap!H$82)</f>
        <v>0</v>
      </c>
      <c r="I126" s="17">
        <f>COUNTIF(Jan!$B51:$AF51,Recap!I$82)</f>
        <v>0</v>
      </c>
      <c r="J126" s="17">
        <f>COUNTIF(Jan!$B51:$AF51,Recap!J$82)</f>
        <v>0</v>
      </c>
      <c r="K126" s="18">
        <f>COUNTIF(Jan!$B51:$AF51,Recap!K$82)</f>
        <v>0</v>
      </c>
      <c r="L126" s="16">
        <f>COUNTIF(Fev!$B51:$AF51,Recap!L$82)</f>
        <v>0</v>
      </c>
      <c r="M126" s="17">
        <f>COUNTIF(Fev!$B51:$AF51,Recap!M$82)</f>
        <v>0</v>
      </c>
      <c r="N126" s="17">
        <f>COUNTIF(Fev!$B51:$AF51,Recap!N$82)</f>
        <v>0</v>
      </c>
      <c r="O126" s="17">
        <f>COUNTIF(Fev!$B51:$AF51,Recap!O$82)</f>
        <v>0</v>
      </c>
      <c r="P126" s="17">
        <f>COUNTIF(Fev!$B51:$AF51,Recap!P$82)</f>
        <v>0</v>
      </c>
      <c r="Q126" s="17">
        <f>COUNTIF(Fev!$B51:$AF51,Recap!Q$82)</f>
        <v>0</v>
      </c>
      <c r="R126" s="17">
        <f>COUNTIF(Fev!$B51:$AF51,Recap!R$82)</f>
        <v>0</v>
      </c>
      <c r="S126" s="17">
        <f>COUNTIF(Fev!$B51:$AF51,Recap!S$82)</f>
        <v>0</v>
      </c>
      <c r="T126" s="17">
        <f>COUNTIF(Fev!$B51:$AF51,Recap!T$82)</f>
        <v>0</v>
      </c>
      <c r="U126" s="18">
        <f>COUNTIF(Fev!$B51:$AF51,Recap!U$82)</f>
        <v>0</v>
      </c>
      <c r="V126" s="16">
        <f>COUNTIF(Mar!$B51:$AF51,Recap!V$82)</f>
        <v>0</v>
      </c>
      <c r="W126" s="17">
        <f>COUNTIF(Mar!$B51:$AF51,Recap!W$82)</f>
        <v>0</v>
      </c>
      <c r="X126" s="17">
        <f>COUNTIF(Mar!$B51:$AF51,Recap!X$82)</f>
        <v>0</v>
      </c>
      <c r="Y126" s="17">
        <f>COUNTIF(Mar!$B51:$AF51,Recap!Y$82)</f>
        <v>0</v>
      </c>
      <c r="Z126" s="17">
        <f>COUNTIF(Mar!$B51:$AF51,Recap!Z$82)</f>
        <v>0</v>
      </c>
      <c r="AA126" s="17">
        <f>COUNTIF(Mar!$B51:$AF51,Recap!AA$82)</f>
        <v>0</v>
      </c>
      <c r="AB126" s="17">
        <f>COUNTIF(Mar!$B51:$AF51,Recap!AB$82)</f>
        <v>0</v>
      </c>
      <c r="AC126" s="17">
        <f>COUNTIF(Mar!$B51:$AF51,Recap!AC$82)</f>
        <v>0</v>
      </c>
      <c r="AD126" s="17">
        <f>COUNTIF(Mar!$B51:$AF51,Recap!AD$82)</f>
        <v>0</v>
      </c>
      <c r="AE126" s="18">
        <f>COUNTIF(Mar!$B51:$AF51,Recap!AE$82)</f>
        <v>0</v>
      </c>
      <c r="AF126" s="16">
        <f>COUNTIF(Avr!$B51:$AF51,Recap!AF$82)</f>
        <v>0</v>
      </c>
      <c r="AG126" s="17">
        <f>COUNTIF(Avr!$B51:$AF51,Recap!AG$82)</f>
        <v>0</v>
      </c>
      <c r="AH126" s="17">
        <f>COUNTIF(Avr!$B51:$AF51,Recap!AH$82)</f>
        <v>0</v>
      </c>
      <c r="AI126" s="17">
        <f>COUNTIF(Avr!$B51:$AF51,Recap!AI$82)</f>
        <v>0</v>
      </c>
      <c r="AJ126" s="17">
        <f>COUNTIF(Avr!$B51:$AF51,Recap!AJ$82)</f>
        <v>0</v>
      </c>
      <c r="AK126" s="17">
        <f>COUNTIF(Avr!$B51:$AF51,Recap!AK$82)</f>
        <v>0</v>
      </c>
      <c r="AL126" s="17">
        <f>COUNTIF(Avr!$B51:$AF51,Recap!AL$82)</f>
        <v>0</v>
      </c>
      <c r="AM126" s="17">
        <f>COUNTIF(Avr!$B51:$AF51,Recap!AM$82)</f>
        <v>0</v>
      </c>
      <c r="AN126" s="17">
        <f>COUNTIF(Avr!$B51:$AF51,Recap!AN$82)</f>
        <v>0</v>
      </c>
      <c r="AO126" s="18">
        <f>COUNTIF(Avr!$B51:$AF51,Recap!AO$82)</f>
        <v>0</v>
      </c>
      <c r="AP126" s="16">
        <f>COUNTIF(Mai!$B51:$AF51,Recap!AP$82)</f>
        <v>0</v>
      </c>
      <c r="AQ126" s="17">
        <f>COUNTIF(Mai!$B51:$AF51,Recap!AQ$82)</f>
        <v>0</v>
      </c>
      <c r="AR126" s="17">
        <f>COUNTIF(Mai!$B51:$AF51,Recap!AR$82)</f>
        <v>0</v>
      </c>
      <c r="AS126" s="17">
        <f>COUNTIF(Mai!$B51:$AF51,Recap!AS$82)</f>
        <v>0</v>
      </c>
      <c r="AT126" s="17">
        <f>COUNTIF(Mai!$B51:$AF51,Recap!AT$82)</f>
        <v>0</v>
      </c>
      <c r="AU126" s="17">
        <f>COUNTIF(Mai!$B51:$AF51,Recap!AU$82)</f>
        <v>0</v>
      </c>
      <c r="AV126" s="17">
        <f>COUNTIF(Mai!$B51:$AF51,Recap!AV$82)</f>
        <v>0</v>
      </c>
      <c r="AW126" s="17">
        <f>COUNTIF(Mai!$B51:$AF51,Recap!AW$82)</f>
        <v>0</v>
      </c>
      <c r="AX126" s="17">
        <f>COUNTIF(Mai!$B51:$AF51,Recap!AX$82)</f>
        <v>0</v>
      </c>
      <c r="AY126" s="18">
        <f>COUNTIF(Mai!$B51:$AF51,Recap!AY$82)</f>
        <v>0</v>
      </c>
      <c r="AZ126" s="16">
        <f>COUNTIF(Jun!$B51:$AF51,Recap!AZ$82)</f>
        <v>0</v>
      </c>
      <c r="BA126" s="17">
        <f>COUNTIF(Jun!$B51:$AF51,Recap!BA$82)</f>
        <v>0</v>
      </c>
      <c r="BB126" s="17">
        <f>COUNTIF(Jun!$B51:$AF51,Recap!BB$82)</f>
        <v>0</v>
      </c>
      <c r="BC126" s="17">
        <f>COUNTIF(Jun!$B51:$AF51,Recap!BC$82)</f>
        <v>0</v>
      </c>
      <c r="BD126" s="17">
        <f>COUNTIF(Jun!$B51:$AF51,Recap!BD$82)</f>
        <v>0</v>
      </c>
      <c r="BE126" s="17">
        <f>COUNTIF(Jun!$B51:$AF51,Recap!BE$82)</f>
        <v>0</v>
      </c>
      <c r="BF126" s="17">
        <f>COUNTIF(Jun!$B51:$AF51,Recap!BF$82)</f>
        <v>0</v>
      </c>
      <c r="BG126" s="17">
        <f>COUNTIF(Jun!$B51:$AF51,Recap!BG$82)</f>
        <v>0</v>
      </c>
      <c r="BH126" s="17">
        <f>COUNTIF(Jun!$B51:$AF51,Recap!BH$82)</f>
        <v>0</v>
      </c>
      <c r="BI126" s="18">
        <f>COUNTIF(Jun!$B51:$AF51,Recap!BI$82)</f>
        <v>0</v>
      </c>
      <c r="BJ126" s="16">
        <f>COUNTIF(Jul!$B51:$AF51,Recap!BT$82)</f>
        <v>0</v>
      </c>
      <c r="BK126" s="17">
        <f>COUNTIF(Jul!$B51:$AF51,Recap!BU$82)</f>
        <v>0</v>
      </c>
      <c r="BL126" s="17">
        <f>COUNTIF(Jul!$B51:$AF51,Recap!BV$82)</f>
        <v>0</v>
      </c>
      <c r="BM126" s="17">
        <f>COUNTIF(Jul!$B51:$AF51,Recap!BW$82)</f>
        <v>0</v>
      </c>
      <c r="BN126" s="17">
        <f>COUNTIF(Jul!$B51:$AF51,Recap!BX$82)</f>
        <v>0</v>
      </c>
      <c r="BO126" s="17">
        <f>COUNTIF(Jul!$B51:$AF51,Recap!BY$82)</f>
        <v>0</v>
      </c>
      <c r="BP126" s="17">
        <f>COUNTIF(Jul!$B51:$AF51,Recap!BZ$82)</f>
        <v>0</v>
      </c>
      <c r="BQ126" s="17">
        <f>COUNTIF(Jul!$B51:$AF51,Recap!CA$82)</f>
        <v>0</v>
      </c>
      <c r="BR126" s="17">
        <f>COUNTIF(Jul!$B51:$AF51,Recap!CB$82)</f>
        <v>0</v>
      </c>
      <c r="BS126" s="18">
        <f>COUNTIF(Jul!$B51:$AF51,Recap!CC$82)</f>
        <v>0</v>
      </c>
      <c r="BT126" s="16">
        <f>COUNTIF(Aou!$B51:$AF51,Recap!CD$82)</f>
        <v>0</v>
      </c>
      <c r="BU126" s="17">
        <f>COUNTIF(Aou!$B51:$AF51,Recap!CE$82)</f>
        <v>0</v>
      </c>
      <c r="BV126" s="17">
        <f>COUNTIF(Aou!$B51:$AF51,Recap!CF$82)</f>
        <v>0</v>
      </c>
      <c r="BW126" s="17">
        <f>COUNTIF(Aou!$B51:$AF51,Recap!CG$82)</f>
        <v>0</v>
      </c>
      <c r="BX126" s="17">
        <f>COUNTIF(Aou!$B51:$AF51,Recap!CH$82)</f>
        <v>0</v>
      </c>
      <c r="BY126" s="17">
        <f>COUNTIF(Aou!$B51:$AF51,Recap!CI$82)</f>
        <v>0</v>
      </c>
      <c r="BZ126" s="17">
        <f>COUNTIF(Aou!$B51:$AF51,Recap!CJ$82)</f>
        <v>0</v>
      </c>
      <c r="CA126" s="17">
        <f>COUNTIF(Aou!$B51:$AF51,Recap!CK$82)</f>
        <v>0</v>
      </c>
      <c r="CB126" s="17">
        <f>COUNTIF(Aou!$B51:$AF51,Recap!CL$82)</f>
        <v>0</v>
      </c>
      <c r="CC126" s="18">
        <f>COUNTIF(Aou!$B51:$AF51,Recap!CM$82)</f>
        <v>0</v>
      </c>
      <c r="CD126" s="16">
        <f>COUNTIF(Sep!$B51:$AF51,Recap!CN$82)</f>
        <v>0</v>
      </c>
      <c r="CE126" s="17">
        <f>COUNTIF(Sep!$B51:$AF51,Recap!CO$82)</f>
        <v>0</v>
      </c>
      <c r="CF126" s="17">
        <f>COUNTIF(Sep!$B51:$AF51,Recap!CP$82)</f>
        <v>0</v>
      </c>
      <c r="CG126" s="17">
        <f>COUNTIF(Sep!$B51:$AF51,Recap!CQ$82)</f>
        <v>0</v>
      </c>
      <c r="CH126" s="17">
        <f>COUNTIF(Sep!$B51:$AF51,Recap!CR$82)</f>
        <v>0</v>
      </c>
      <c r="CI126" s="17">
        <f>COUNTIF(Sep!$B51:$AF51,Recap!CS$82)</f>
        <v>0</v>
      </c>
      <c r="CJ126" s="17">
        <f>COUNTIF(Sep!$B51:$AF51,Recap!CT$82)</f>
        <v>0</v>
      </c>
      <c r="CK126" s="17">
        <f>COUNTIF(Sep!$B51:$AF51,Recap!CU$82)</f>
        <v>0</v>
      </c>
      <c r="CL126" s="17">
        <f>COUNTIF(Sep!$B51:$AF51,Recap!CV$82)</f>
        <v>0</v>
      </c>
      <c r="CM126" s="18">
        <f>COUNTIF(Sep!$B51:$AF51,Recap!CW$82)</f>
        <v>0</v>
      </c>
      <c r="CN126" s="16">
        <f>COUNTIF(Oct!$B51:$AF51,Recap!CX$82)</f>
        <v>0</v>
      </c>
      <c r="CO126" s="17">
        <f>COUNTIF(Oct!$B51:$AF51,Recap!CY$82)</f>
        <v>0</v>
      </c>
      <c r="CP126" s="17">
        <f>COUNTIF(Oct!$B51:$AF51,Recap!CZ$82)</f>
        <v>0</v>
      </c>
      <c r="CQ126" s="17">
        <f>COUNTIF(Oct!$B51:$AF51,Recap!DA$82)</f>
        <v>0</v>
      </c>
      <c r="CR126" s="17">
        <f>COUNTIF(Oct!$B51:$AF51,Recap!DB$82)</f>
        <v>0</v>
      </c>
      <c r="CS126" s="17">
        <f>COUNTIF(Oct!$B51:$AF51,Recap!DC$82)</f>
        <v>0</v>
      </c>
      <c r="CT126" s="17">
        <f>COUNTIF(Oct!$B51:$AF51,Recap!DD$82)</f>
        <v>0</v>
      </c>
      <c r="CU126" s="17">
        <f>COUNTIF(Oct!$B51:$AF51,Recap!DE$82)</f>
        <v>0</v>
      </c>
      <c r="CV126" s="17">
        <f>COUNTIF(Oct!$B51:$AF51,Recap!DF$82)</f>
        <v>0</v>
      </c>
      <c r="CW126" s="18">
        <f>COUNTIF(Oct!$B51:$AF51,Recap!DG$82)</f>
        <v>0</v>
      </c>
      <c r="CX126" s="16">
        <f>COUNTIF(Nov!$B51:$AF51,Recap!DH$82)</f>
        <v>0</v>
      </c>
      <c r="CY126" s="17">
        <f>COUNTIF(Nov!$B51:$AF51,Recap!DI$82)</f>
        <v>0</v>
      </c>
      <c r="CZ126" s="17">
        <f>COUNTIF(Nov!$B51:$AF51,Recap!DJ$82)</f>
        <v>0</v>
      </c>
      <c r="DA126" s="17">
        <f>COUNTIF(Nov!$B51:$AF51,Recap!DK$82)</f>
        <v>0</v>
      </c>
      <c r="DB126" s="17">
        <f>COUNTIF(Nov!$B51:$AF51,Recap!DL$82)</f>
        <v>0</v>
      </c>
      <c r="DC126" s="17">
        <f>COUNTIF(Nov!$B51:$AF51,Recap!DM$82)</f>
        <v>0</v>
      </c>
      <c r="DD126" s="17">
        <f>COUNTIF(Nov!$B51:$AF51,Recap!DN$82)</f>
        <v>0</v>
      </c>
      <c r="DE126" s="17">
        <f>COUNTIF(Nov!$B51:$AF51,Recap!DO$82)</f>
        <v>0</v>
      </c>
      <c r="DF126" s="17">
        <f>COUNTIF(Nov!$B51:$AF51,Recap!DP$82)</f>
        <v>0</v>
      </c>
      <c r="DG126" s="18">
        <f>COUNTIF(Nov!$B51:$AF51,Recap!DQ$82)</f>
        <v>0</v>
      </c>
      <c r="DH126" s="16">
        <f>COUNTIF(Dec!$B51:$AF51,Recap!DR$82)</f>
        <v>0</v>
      </c>
      <c r="DI126" s="17">
        <f>COUNTIF(Dec!$B51:$AF51,Recap!DS$82)</f>
        <v>0</v>
      </c>
      <c r="DJ126" s="17">
        <f>COUNTIF(Dec!$B51:$AF51,Recap!DT$82)</f>
        <v>0</v>
      </c>
      <c r="DK126" s="17">
        <f>COUNTIF(Dec!$B51:$AF51,Recap!DU$82)</f>
        <v>0</v>
      </c>
      <c r="DL126" s="17">
        <f>COUNTIF(Dec!$B51:$AF51,Recap!DV$82)</f>
        <v>0</v>
      </c>
      <c r="DM126" s="17">
        <f>COUNTIF(Dec!$B51:$AF51,Recap!DW$82)</f>
        <v>0</v>
      </c>
      <c r="DN126" s="17">
        <f>COUNTIF(Dec!$B51:$AF51,Recap!DX$82)</f>
        <v>0</v>
      </c>
      <c r="DO126" s="17">
        <f>COUNTIF(Dec!$B51:$AF51,Recap!DY$82)</f>
        <v>0</v>
      </c>
      <c r="DP126" s="17">
        <f>COUNTIF(Dec!$B51:$AF51,Recap!DZ$82)</f>
        <v>0</v>
      </c>
      <c r="DQ126" s="18">
        <f>COUNTIF(Dec!$B51:$AF51,Recap!EA$82)</f>
        <v>0</v>
      </c>
      <c r="DR126" s="16">
        <f>COUNTIF('Jan (2)'!B51:AF51,Recap!DR$82)</f>
        <v>0</v>
      </c>
      <c r="DS126" s="17">
        <f>COUNTIF('Jan (2)'!C51:AG51,Recap!DS$82)</f>
        <v>0</v>
      </c>
      <c r="DT126" s="17">
        <f>COUNTIF('Jan (2)'!D51:AH51,Recap!DT$82)</f>
        <v>0</v>
      </c>
      <c r="DU126" s="17">
        <f>COUNTIF('Jan (2)'!E51:AI51,Recap!DU$82)</f>
        <v>0</v>
      </c>
      <c r="DV126" s="17">
        <f>COUNTIF('Jan (2)'!F51:AJ51,Recap!DV$82)</f>
        <v>0</v>
      </c>
      <c r="DW126" s="17">
        <f>COUNTIF('Jan (2)'!G51:AK51,Recap!DW$82)</f>
        <v>0</v>
      </c>
      <c r="DX126" s="17">
        <f>COUNTIF('Jan (2)'!H51:AL51,Recap!DX$82)</f>
        <v>0</v>
      </c>
      <c r="DY126" s="17">
        <f>COUNTIF('Jan (2)'!I51:AM51,Recap!DY$82)</f>
        <v>0</v>
      </c>
      <c r="DZ126" s="17">
        <f>COUNTIF('Jan (2)'!J51:AN51,Recap!DZ$82)</f>
        <v>0</v>
      </c>
      <c r="EA126" s="18">
        <f>COUNTIF('Jan (2)'!K51:AO51,Recap!EA$82)</f>
        <v>0</v>
      </c>
      <c r="EB126" s="16">
        <f t="shared" si="4"/>
        <v>0</v>
      </c>
      <c r="EC126" s="17">
        <f t="shared" si="4"/>
        <v>0</v>
      </c>
      <c r="ED126" s="17">
        <f t="shared" si="4"/>
        <v>0</v>
      </c>
      <c r="EE126" s="17">
        <f t="shared" si="4"/>
        <v>0</v>
      </c>
      <c r="EF126" s="17">
        <f t="shared" si="4"/>
        <v>0</v>
      </c>
      <c r="EG126" s="17">
        <f t="shared" si="4"/>
        <v>0</v>
      </c>
      <c r="EH126" s="17">
        <f t="shared" si="4"/>
        <v>0</v>
      </c>
      <c r="EI126" s="17">
        <f t="shared" si="4"/>
        <v>0</v>
      </c>
      <c r="EJ126" s="17">
        <f t="shared" si="4"/>
        <v>0</v>
      </c>
      <c r="EK126" s="18">
        <f t="shared" si="4"/>
        <v>0</v>
      </c>
    </row>
    <row r="127" spans="1:141" hidden="1" x14ac:dyDescent="0.25">
      <c r="B127" s="16">
        <f>COUNTIF(Jan!$B52:$AF52,Recap!B$82)</f>
        <v>0</v>
      </c>
      <c r="C127" s="17">
        <f>COUNTIF(Jan!$B52:$AF52,Recap!C$82)</f>
        <v>0</v>
      </c>
      <c r="D127" s="17">
        <f>COUNTIF(Jan!$B52:$AF52,Recap!D$82)</f>
        <v>0</v>
      </c>
      <c r="E127" s="17">
        <f>COUNTIF(Jan!$B52:$AF52,Recap!E$82)</f>
        <v>0</v>
      </c>
      <c r="F127" s="17">
        <f>COUNTIF(Jan!$B52:$AF52,Recap!F$82)</f>
        <v>0</v>
      </c>
      <c r="G127" s="17">
        <f>COUNTIF(Jan!$B52:$AF52,Recap!G$82)</f>
        <v>0</v>
      </c>
      <c r="H127" s="17">
        <f>COUNTIF(Jan!$B52:$AF52,Recap!H$82)</f>
        <v>0</v>
      </c>
      <c r="I127" s="17">
        <f>COUNTIF(Jan!$B52:$AF52,Recap!I$82)</f>
        <v>0</v>
      </c>
      <c r="J127" s="17">
        <f>COUNTIF(Jan!$B52:$AF52,Recap!J$82)</f>
        <v>0</v>
      </c>
      <c r="K127" s="18">
        <f>COUNTIF(Jan!$B52:$AF52,Recap!K$82)</f>
        <v>0</v>
      </c>
      <c r="L127" s="16">
        <f>COUNTIF(Fev!$B52:$AF52,Recap!L$82)</f>
        <v>0</v>
      </c>
      <c r="M127" s="17">
        <f>COUNTIF(Fev!$B52:$AF52,Recap!M$82)</f>
        <v>0</v>
      </c>
      <c r="N127" s="17">
        <f>COUNTIF(Fev!$B52:$AF52,Recap!N$82)</f>
        <v>0</v>
      </c>
      <c r="O127" s="17">
        <f>COUNTIF(Fev!$B52:$AF52,Recap!O$82)</f>
        <v>0</v>
      </c>
      <c r="P127" s="17">
        <f>COUNTIF(Fev!$B52:$AF52,Recap!P$82)</f>
        <v>0</v>
      </c>
      <c r="Q127" s="17">
        <f>COUNTIF(Fev!$B52:$AF52,Recap!Q$82)</f>
        <v>0</v>
      </c>
      <c r="R127" s="17">
        <f>COUNTIF(Fev!$B52:$AF52,Recap!R$82)</f>
        <v>0</v>
      </c>
      <c r="S127" s="17">
        <f>COUNTIF(Fev!$B52:$AF52,Recap!S$82)</f>
        <v>0</v>
      </c>
      <c r="T127" s="17">
        <f>COUNTIF(Fev!$B52:$AF52,Recap!T$82)</f>
        <v>0</v>
      </c>
      <c r="U127" s="18">
        <f>COUNTIF(Fev!$B52:$AF52,Recap!U$82)</f>
        <v>0</v>
      </c>
      <c r="V127" s="16">
        <f>COUNTIF(Mar!$B52:$AF52,Recap!V$82)</f>
        <v>0</v>
      </c>
      <c r="W127" s="17">
        <f>COUNTIF(Mar!$B52:$AF52,Recap!W$82)</f>
        <v>0</v>
      </c>
      <c r="X127" s="17">
        <f>COUNTIF(Mar!$B52:$AF52,Recap!X$82)</f>
        <v>0</v>
      </c>
      <c r="Y127" s="17">
        <f>COUNTIF(Mar!$B52:$AF52,Recap!Y$82)</f>
        <v>0</v>
      </c>
      <c r="Z127" s="17">
        <f>COUNTIF(Mar!$B52:$AF52,Recap!Z$82)</f>
        <v>0</v>
      </c>
      <c r="AA127" s="17">
        <f>COUNTIF(Mar!$B52:$AF52,Recap!AA$82)</f>
        <v>0</v>
      </c>
      <c r="AB127" s="17">
        <f>COUNTIF(Mar!$B52:$AF52,Recap!AB$82)</f>
        <v>0</v>
      </c>
      <c r="AC127" s="17">
        <f>COUNTIF(Mar!$B52:$AF52,Recap!AC$82)</f>
        <v>0</v>
      </c>
      <c r="AD127" s="17">
        <f>COUNTIF(Mar!$B52:$AF52,Recap!AD$82)</f>
        <v>0</v>
      </c>
      <c r="AE127" s="18">
        <f>COUNTIF(Mar!$B52:$AF52,Recap!AE$82)</f>
        <v>0</v>
      </c>
      <c r="AF127" s="16">
        <f>COUNTIF(Avr!$B52:$AF52,Recap!AF$82)</f>
        <v>0</v>
      </c>
      <c r="AG127" s="17">
        <f>COUNTIF(Avr!$B52:$AF52,Recap!AG$82)</f>
        <v>0</v>
      </c>
      <c r="AH127" s="17">
        <f>COUNTIF(Avr!$B52:$AF52,Recap!AH$82)</f>
        <v>0</v>
      </c>
      <c r="AI127" s="17">
        <f>COUNTIF(Avr!$B52:$AF52,Recap!AI$82)</f>
        <v>0</v>
      </c>
      <c r="AJ127" s="17">
        <f>COUNTIF(Avr!$B52:$AF52,Recap!AJ$82)</f>
        <v>0</v>
      </c>
      <c r="AK127" s="17">
        <f>COUNTIF(Avr!$B52:$AF52,Recap!AK$82)</f>
        <v>0</v>
      </c>
      <c r="AL127" s="17">
        <f>COUNTIF(Avr!$B52:$AF52,Recap!AL$82)</f>
        <v>0</v>
      </c>
      <c r="AM127" s="17">
        <f>COUNTIF(Avr!$B52:$AF52,Recap!AM$82)</f>
        <v>0</v>
      </c>
      <c r="AN127" s="17">
        <f>COUNTIF(Avr!$B52:$AF52,Recap!AN$82)</f>
        <v>0</v>
      </c>
      <c r="AO127" s="18">
        <f>COUNTIF(Avr!$B52:$AF52,Recap!AO$82)</f>
        <v>0</v>
      </c>
      <c r="AP127" s="16">
        <f>COUNTIF(Mai!$B52:$AF52,Recap!AP$82)</f>
        <v>0</v>
      </c>
      <c r="AQ127" s="17">
        <f>COUNTIF(Mai!$B52:$AF52,Recap!AQ$82)</f>
        <v>0</v>
      </c>
      <c r="AR127" s="17">
        <f>COUNTIF(Mai!$B52:$AF52,Recap!AR$82)</f>
        <v>0</v>
      </c>
      <c r="AS127" s="17">
        <f>COUNTIF(Mai!$B52:$AF52,Recap!AS$82)</f>
        <v>0</v>
      </c>
      <c r="AT127" s="17">
        <f>COUNTIF(Mai!$B52:$AF52,Recap!AT$82)</f>
        <v>0</v>
      </c>
      <c r="AU127" s="17">
        <f>COUNTIF(Mai!$B52:$AF52,Recap!AU$82)</f>
        <v>0</v>
      </c>
      <c r="AV127" s="17">
        <f>COUNTIF(Mai!$B52:$AF52,Recap!AV$82)</f>
        <v>0</v>
      </c>
      <c r="AW127" s="17">
        <f>COUNTIF(Mai!$B52:$AF52,Recap!AW$82)</f>
        <v>0</v>
      </c>
      <c r="AX127" s="17">
        <f>COUNTIF(Mai!$B52:$AF52,Recap!AX$82)</f>
        <v>0</v>
      </c>
      <c r="AY127" s="18">
        <f>COUNTIF(Mai!$B52:$AF52,Recap!AY$82)</f>
        <v>0</v>
      </c>
      <c r="AZ127" s="16">
        <f>COUNTIF(Jun!$B52:$AF52,Recap!AZ$82)</f>
        <v>0</v>
      </c>
      <c r="BA127" s="17">
        <f>COUNTIF(Jun!$B52:$AF52,Recap!BA$82)</f>
        <v>0</v>
      </c>
      <c r="BB127" s="17">
        <f>COUNTIF(Jun!$B52:$AF52,Recap!BB$82)</f>
        <v>0</v>
      </c>
      <c r="BC127" s="17">
        <f>COUNTIF(Jun!$B52:$AF52,Recap!BC$82)</f>
        <v>0</v>
      </c>
      <c r="BD127" s="17">
        <f>COUNTIF(Jun!$B52:$AF52,Recap!BD$82)</f>
        <v>0</v>
      </c>
      <c r="BE127" s="17">
        <f>COUNTIF(Jun!$B52:$AF52,Recap!BE$82)</f>
        <v>0</v>
      </c>
      <c r="BF127" s="17">
        <f>COUNTIF(Jun!$B52:$AF52,Recap!BF$82)</f>
        <v>0</v>
      </c>
      <c r="BG127" s="17">
        <f>COUNTIF(Jun!$B52:$AF52,Recap!BG$82)</f>
        <v>0</v>
      </c>
      <c r="BH127" s="17">
        <f>COUNTIF(Jun!$B52:$AF52,Recap!BH$82)</f>
        <v>0</v>
      </c>
      <c r="BI127" s="18">
        <f>COUNTIF(Jun!$B52:$AF52,Recap!BI$82)</f>
        <v>0</v>
      </c>
      <c r="BJ127" s="16">
        <f>COUNTIF(Jul!$B52:$AF52,Recap!BT$82)</f>
        <v>0</v>
      </c>
      <c r="BK127" s="17">
        <f>COUNTIF(Jul!$B52:$AF52,Recap!BU$82)</f>
        <v>0</v>
      </c>
      <c r="BL127" s="17">
        <f>COUNTIF(Jul!$B52:$AF52,Recap!BV$82)</f>
        <v>0</v>
      </c>
      <c r="BM127" s="17">
        <f>COUNTIF(Jul!$B52:$AF52,Recap!BW$82)</f>
        <v>0</v>
      </c>
      <c r="BN127" s="17">
        <f>COUNTIF(Jul!$B52:$AF52,Recap!BX$82)</f>
        <v>0</v>
      </c>
      <c r="BO127" s="17">
        <f>COUNTIF(Jul!$B52:$AF52,Recap!BY$82)</f>
        <v>0</v>
      </c>
      <c r="BP127" s="17">
        <f>COUNTIF(Jul!$B52:$AF52,Recap!BZ$82)</f>
        <v>0</v>
      </c>
      <c r="BQ127" s="17">
        <f>COUNTIF(Jul!$B52:$AF52,Recap!CA$82)</f>
        <v>0</v>
      </c>
      <c r="BR127" s="17">
        <f>COUNTIF(Jul!$B52:$AF52,Recap!CB$82)</f>
        <v>0</v>
      </c>
      <c r="BS127" s="18">
        <f>COUNTIF(Jul!$B52:$AF52,Recap!CC$82)</f>
        <v>0</v>
      </c>
      <c r="BT127" s="16">
        <f>COUNTIF(Aou!$B52:$AF52,Recap!CD$82)</f>
        <v>0</v>
      </c>
      <c r="BU127" s="17">
        <f>COUNTIF(Aou!$B52:$AF52,Recap!CE$82)</f>
        <v>0</v>
      </c>
      <c r="BV127" s="17">
        <f>COUNTIF(Aou!$B52:$AF52,Recap!CF$82)</f>
        <v>0</v>
      </c>
      <c r="BW127" s="17">
        <f>COUNTIF(Aou!$B52:$AF52,Recap!CG$82)</f>
        <v>0</v>
      </c>
      <c r="BX127" s="17">
        <f>COUNTIF(Aou!$B52:$AF52,Recap!CH$82)</f>
        <v>0</v>
      </c>
      <c r="BY127" s="17">
        <f>COUNTIF(Aou!$B52:$AF52,Recap!CI$82)</f>
        <v>0</v>
      </c>
      <c r="BZ127" s="17">
        <f>COUNTIF(Aou!$B52:$AF52,Recap!CJ$82)</f>
        <v>0</v>
      </c>
      <c r="CA127" s="17">
        <f>COUNTIF(Aou!$B52:$AF52,Recap!CK$82)</f>
        <v>0</v>
      </c>
      <c r="CB127" s="17">
        <f>COUNTIF(Aou!$B52:$AF52,Recap!CL$82)</f>
        <v>0</v>
      </c>
      <c r="CC127" s="18">
        <f>COUNTIF(Aou!$B52:$AF52,Recap!CM$82)</f>
        <v>0</v>
      </c>
      <c r="CD127" s="16">
        <f>COUNTIF(Sep!$B52:$AF52,Recap!CN$82)</f>
        <v>0</v>
      </c>
      <c r="CE127" s="17">
        <f>COUNTIF(Sep!$B52:$AF52,Recap!CO$82)</f>
        <v>0</v>
      </c>
      <c r="CF127" s="17">
        <f>COUNTIF(Sep!$B52:$AF52,Recap!CP$82)</f>
        <v>0</v>
      </c>
      <c r="CG127" s="17">
        <f>COUNTIF(Sep!$B52:$AF52,Recap!CQ$82)</f>
        <v>0</v>
      </c>
      <c r="CH127" s="17">
        <f>COUNTIF(Sep!$B52:$AF52,Recap!CR$82)</f>
        <v>0</v>
      </c>
      <c r="CI127" s="17">
        <f>COUNTIF(Sep!$B52:$AF52,Recap!CS$82)</f>
        <v>0</v>
      </c>
      <c r="CJ127" s="17">
        <f>COUNTIF(Sep!$B52:$AF52,Recap!CT$82)</f>
        <v>0</v>
      </c>
      <c r="CK127" s="17">
        <f>COUNTIF(Sep!$B52:$AF52,Recap!CU$82)</f>
        <v>0</v>
      </c>
      <c r="CL127" s="17">
        <f>COUNTIF(Sep!$B52:$AF52,Recap!CV$82)</f>
        <v>0</v>
      </c>
      <c r="CM127" s="18">
        <f>COUNTIF(Sep!$B52:$AF52,Recap!CW$82)</f>
        <v>0</v>
      </c>
      <c r="CN127" s="16">
        <f>COUNTIF(Oct!$B52:$AF52,Recap!CX$82)</f>
        <v>0</v>
      </c>
      <c r="CO127" s="17">
        <f>COUNTIF(Oct!$B52:$AF52,Recap!CY$82)</f>
        <v>0</v>
      </c>
      <c r="CP127" s="17">
        <f>COUNTIF(Oct!$B52:$AF52,Recap!CZ$82)</f>
        <v>0</v>
      </c>
      <c r="CQ127" s="17">
        <f>COUNTIF(Oct!$B52:$AF52,Recap!DA$82)</f>
        <v>0</v>
      </c>
      <c r="CR127" s="17">
        <f>COUNTIF(Oct!$B52:$AF52,Recap!DB$82)</f>
        <v>0</v>
      </c>
      <c r="CS127" s="17">
        <f>COUNTIF(Oct!$B52:$AF52,Recap!DC$82)</f>
        <v>0</v>
      </c>
      <c r="CT127" s="17">
        <f>COUNTIF(Oct!$B52:$AF52,Recap!DD$82)</f>
        <v>0</v>
      </c>
      <c r="CU127" s="17">
        <f>COUNTIF(Oct!$B52:$AF52,Recap!DE$82)</f>
        <v>0</v>
      </c>
      <c r="CV127" s="17">
        <f>COUNTIF(Oct!$B52:$AF52,Recap!DF$82)</f>
        <v>0</v>
      </c>
      <c r="CW127" s="18">
        <f>COUNTIF(Oct!$B52:$AF52,Recap!DG$82)</f>
        <v>0</v>
      </c>
      <c r="CX127" s="16">
        <f>COUNTIF(Nov!$B52:$AF52,Recap!DH$82)</f>
        <v>0</v>
      </c>
      <c r="CY127" s="17">
        <f>COUNTIF(Nov!$B52:$AF52,Recap!DI$82)</f>
        <v>0</v>
      </c>
      <c r="CZ127" s="17">
        <f>COUNTIF(Nov!$B52:$AF52,Recap!DJ$82)</f>
        <v>0</v>
      </c>
      <c r="DA127" s="17">
        <f>COUNTIF(Nov!$B52:$AF52,Recap!DK$82)</f>
        <v>0</v>
      </c>
      <c r="DB127" s="17">
        <f>COUNTIF(Nov!$B52:$AF52,Recap!DL$82)</f>
        <v>0</v>
      </c>
      <c r="DC127" s="17">
        <f>COUNTIF(Nov!$B52:$AF52,Recap!DM$82)</f>
        <v>0</v>
      </c>
      <c r="DD127" s="17">
        <f>COUNTIF(Nov!$B52:$AF52,Recap!DN$82)</f>
        <v>0</v>
      </c>
      <c r="DE127" s="17">
        <f>COUNTIF(Nov!$B52:$AF52,Recap!DO$82)</f>
        <v>0</v>
      </c>
      <c r="DF127" s="17">
        <f>COUNTIF(Nov!$B52:$AF52,Recap!DP$82)</f>
        <v>0</v>
      </c>
      <c r="DG127" s="18">
        <f>COUNTIF(Nov!$B52:$AF52,Recap!DQ$82)</f>
        <v>0</v>
      </c>
      <c r="DH127" s="16">
        <f>COUNTIF(Dec!$B52:$AF52,Recap!DR$82)</f>
        <v>0</v>
      </c>
      <c r="DI127" s="17">
        <f>COUNTIF(Dec!$B52:$AF52,Recap!DS$82)</f>
        <v>0</v>
      </c>
      <c r="DJ127" s="17">
        <f>COUNTIF(Dec!$B52:$AF52,Recap!DT$82)</f>
        <v>0</v>
      </c>
      <c r="DK127" s="17">
        <f>COUNTIF(Dec!$B52:$AF52,Recap!DU$82)</f>
        <v>0</v>
      </c>
      <c r="DL127" s="17">
        <f>COUNTIF(Dec!$B52:$AF52,Recap!DV$82)</f>
        <v>0</v>
      </c>
      <c r="DM127" s="17">
        <f>COUNTIF(Dec!$B52:$AF52,Recap!DW$82)</f>
        <v>0</v>
      </c>
      <c r="DN127" s="17">
        <f>COUNTIF(Dec!$B52:$AF52,Recap!DX$82)</f>
        <v>0</v>
      </c>
      <c r="DO127" s="17">
        <f>COUNTIF(Dec!$B52:$AF52,Recap!DY$82)</f>
        <v>0</v>
      </c>
      <c r="DP127" s="17">
        <f>COUNTIF(Dec!$B52:$AF52,Recap!DZ$82)</f>
        <v>0</v>
      </c>
      <c r="DQ127" s="18">
        <f>COUNTIF(Dec!$B52:$AF52,Recap!EA$82)</f>
        <v>0</v>
      </c>
      <c r="DR127" s="16">
        <f>COUNTIF('Jan (2)'!B52:AF52,Recap!DR$82)</f>
        <v>0</v>
      </c>
      <c r="DS127" s="17">
        <f>COUNTIF('Jan (2)'!C52:AG52,Recap!DS$82)</f>
        <v>0</v>
      </c>
      <c r="DT127" s="17">
        <f>COUNTIF('Jan (2)'!D52:AH52,Recap!DT$82)</f>
        <v>0</v>
      </c>
      <c r="DU127" s="17">
        <f>COUNTIF('Jan (2)'!E52:AI52,Recap!DU$82)</f>
        <v>0</v>
      </c>
      <c r="DV127" s="17">
        <f>COUNTIF('Jan (2)'!F52:AJ52,Recap!DV$82)</f>
        <v>0</v>
      </c>
      <c r="DW127" s="17">
        <f>COUNTIF('Jan (2)'!G52:AK52,Recap!DW$82)</f>
        <v>0</v>
      </c>
      <c r="DX127" s="17">
        <f>COUNTIF('Jan (2)'!H52:AL52,Recap!DX$82)</f>
        <v>0</v>
      </c>
      <c r="DY127" s="17">
        <f>COUNTIF('Jan (2)'!I52:AM52,Recap!DY$82)</f>
        <v>0</v>
      </c>
      <c r="DZ127" s="17">
        <f>COUNTIF('Jan (2)'!J52:AN52,Recap!DZ$82)</f>
        <v>0</v>
      </c>
      <c r="EA127" s="18">
        <f>COUNTIF('Jan (2)'!K52:AO52,Recap!EA$82)</f>
        <v>0</v>
      </c>
      <c r="EB127" s="16">
        <f t="shared" si="4"/>
        <v>0</v>
      </c>
      <c r="EC127" s="17">
        <f t="shared" si="4"/>
        <v>0</v>
      </c>
      <c r="ED127" s="17">
        <f t="shared" si="4"/>
        <v>0</v>
      </c>
      <c r="EE127" s="17">
        <f t="shared" si="4"/>
        <v>0</v>
      </c>
      <c r="EF127" s="17">
        <f t="shared" si="4"/>
        <v>0</v>
      </c>
      <c r="EG127" s="17">
        <f t="shared" si="4"/>
        <v>0</v>
      </c>
      <c r="EH127" s="17">
        <f t="shared" si="4"/>
        <v>0</v>
      </c>
      <c r="EI127" s="17">
        <f t="shared" si="4"/>
        <v>0</v>
      </c>
      <c r="EJ127" s="17">
        <f t="shared" si="4"/>
        <v>0</v>
      </c>
      <c r="EK127" s="18">
        <f t="shared" si="4"/>
        <v>0</v>
      </c>
    </row>
    <row r="128" spans="1:141" x14ac:dyDescent="0.25">
      <c r="A128" t="s">
        <v>14</v>
      </c>
      <c r="B128" s="16">
        <f>COUNTIF(Jan!$B53:$AF53,Recap!B$82)</f>
        <v>0</v>
      </c>
      <c r="C128" s="17">
        <f>COUNTIF(Jan!$B53:$AF53,Recap!C$82)</f>
        <v>0</v>
      </c>
      <c r="D128" s="17">
        <f>COUNTIF(Jan!$B53:$AF53,Recap!D$82)</f>
        <v>0</v>
      </c>
      <c r="E128" s="17">
        <f>COUNTIF(Jan!$B53:$AF53,Recap!E$82)</f>
        <v>0</v>
      </c>
      <c r="F128" s="17">
        <f>COUNTIF(Jan!$B53:$AF53,Recap!F$82)</f>
        <v>0</v>
      </c>
      <c r="G128" s="17">
        <f>COUNTIF(Jan!$B53:$AF53,Recap!G$82)</f>
        <v>0</v>
      </c>
      <c r="H128" s="17">
        <f>COUNTIF(Jan!$B53:$AF53,Recap!H$82)</f>
        <v>0</v>
      </c>
      <c r="I128" s="17">
        <f>COUNTIF(Jan!$B53:$AF53,Recap!I$82)</f>
        <v>0</v>
      </c>
      <c r="J128" s="17">
        <f>COUNTIF(Jan!$B53:$AF53,Recap!J$82)</f>
        <v>0</v>
      </c>
      <c r="K128" s="18">
        <f>COUNTIF(Jan!$B53:$AF53,Recap!K$82)</f>
        <v>0</v>
      </c>
      <c r="L128" s="16">
        <f>COUNTIF(Fev!$B53:$AF53,Recap!L$82)</f>
        <v>0</v>
      </c>
      <c r="M128" s="17">
        <f>COUNTIF(Fev!$B53:$AF53,Recap!M$82)</f>
        <v>0</v>
      </c>
      <c r="N128" s="17">
        <f>COUNTIF(Fev!$B53:$AF53,Recap!N$82)</f>
        <v>0</v>
      </c>
      <c r="O128" s="17">
        <f>COUNTIF(Fev!$B53:$AF53,Recap!O$82)</f>
        <v>0</v>
      </c>
      <c r="P128" s="17">
        <f>COUNTIF(Fev!$B53:$AF53,Recap!P$82)</f>
        <v>0</v>
      </c>
      <c r="Q128" s="17">
        <f>COUNTIF(Fev!$B53:$AF53,Recap!Q$82)</f>
        <v>0</v>
      </c>
      <c r="R128" s="17">
        <f>COUNTIF(Fev!$B53:$AF53,Recap!R$82)</f>
        <v>0</v>
      </c>
      <c r="S128" s="17">
        <f>COUNTIF(Fev!$B53:$AF53,Recap!S$82)</f>
        <v>0</v>
      </c>
      <c r="T128" s="17">
        <f>COUNTIF(Fev!$B53:$AF53,Recap!T$82)</f>
        <v>0</v>
      </c>
      <c r="U128" s="18">
        <f>COUNTIF(Fev!$B53:$AF53,Recap!U$82)</f>
        <v>0</v>
      </c>
      <c r="V128" s="16">
        <f>COUNTIF(Mar!$B53:$AF53,Recap!V$82)</f>
        <v>0</v>
      </c>
      <c r="W128" s="17">
        <f>COUNTIF(Mar!$B53:$AF53,Recap!W$82)</f>
        <v>0</v>
      </c>
      <c r="X128" s="17">
        <f>COUNTIF(Mar!$B53:$AF53,Recap!X$82)</f>
        <v>0</v>
      </c>
      <c r="Y128" s="17">
        <f>COUNTIF(Mar!$B53:$AF53,Recap!Y$82)</f>
        <v>0</v>
      </c>
      <c r="Z128" s="17">
        <f>COUNTIF(Mar!$B53:$AF53,Recap!Z$82)</f>
        <v>0</v>
      </c>
      <c r="AA128" s="17">
        <f>COUNTIF(Mar!$B53:$AF53,Recap!AA$82)</f>
        <v>0</v>
      </c>
      <c r="AB128" s="17">
        <f>COUNTIF(Mar!$B53:$AF53,Recap!AB$82)</f>
        <v>0</v>
      </c>
      <c r="AC128" s="17">
        <f>COUNTIF(Mar!$B53:$AF53,Recap!AC$82)</f>
        <v>0</v>
      </c>
      <c r="AD128" s="17">
        <f>COUNTIF(Mar!$B53:$AF53,Recap!AD$82)</f>
        <v>0</v>
      </c>
      <c r="AE128" s="18">
        <f>COUNTIF(Mar!$B53:$AF53,Recap!AE$82)</f>
        <v>0</v>
      </c>
      <c r="AF128" s="16">
        <f>COUNTIF(Avr!$B53:$AF53,Recap!AF$82)</f>
        <v>0</v>
      </c>
      <c r="AG128" s="17">
        <f>COUNTIF(Avr!$B53:$AF53,Recap!AG$82)</f>
        <v>0</v>
      </c>
      <c r="AH128" s="17">
        <f>COUNTIF(Avr!$B53:$AF53,Recap!AH$82)</f>
        <v>0</v>
      </c>
      <c r="AI128" s="17">
        <f>COUNTIF(Avr!$B53:$AF53,Recap!AI$82)</f>
        <v>0</v>
      </c>
      <c r="AJ128" s="17">
        <f>COUNTIF(Avr!$B53:$AF53,Recap!AJ$82)</f>
        <v>0</v>
      </c>
      <c r="AK128" s="17">
        <f>COUNTIF(Avr!$B53:$AF53,Recap!AK$82)</f>
        <v>0</v>
      </c>
      <c r="AL128" s="17">
        <f>COUNTIF(Avr!$B53:$AF53,Recap!AL$82)</f>
        <v>0</v>
      </c>
      <c r="AM128" s="17">
        <f>COUNTIF(Avr!$B53:$AF53,Recap!AM$82)</f>
        <v>0</v>
      </c>
      <c r="AN128" s="17">
        <f>COUNTIF(Avr!$B53:$AF53,Recap!AN$82)</f>
        <v>0</v>
      </c>
      <c r="AO128" s="18">
        <f>COUNTIF(Avr!$B53:$AF53,Recap!AO$82)</f>
        <v>0</v>
      </c>
      <c r="AP128" s="16">
        <f>COUNTIF(Mai!$B53:$AF53,Recap!AP$82)</f>
        <v>0</v>
      </c>
      <c r="AQ128" s="17">
        <f>COUNTIF(Mai!$B53:$AF53,Recap!AQ$82)</f>
        <v>0</v>
      </c>
      <c r="AR128" s="17">
        <f>COUNTIF(Mai!$B53:$AF53,Recap!AR$82)</f>
        <v>0</v>
      </c>
      <c r="AS128" s="17">
        <f>COUNTIF(Mai!$B53:$AF53,Recap!AS$82)</f>
        <v>0</v>
      </c>
      <c r="AT128" s="17">
        <f>COUNTIF(Mai!$B53:$AF53,Recap!AT$82)</f>
        <v>0</v>
      </c>
      <c r="AU128" s="17">
        <f>COUNTIF(Mai!$B53:$AF53,Recap!AU$82)</f>
        <v>0</v>
      </c>
      <c r="AV128" s="17">
        <f>COUNTIF(Mai!$B53:$AF53,Recap!AV$82)</f>
        <v>0</v>
      </c>
      <c r="AW128" s="17">
        <f>COUNTIF(Mai!$B53:$AF53,Recap!AW$82)</f>
        <v>0</v>
      </c>
      <c r="AX128" s="17">
        <f>COUNTIF(Mai!$B53:$AF53,Recap!AX$82)</f>
        <v>0</v>
      </c>
      <c r="AY128" s="18">
        <f>COUNTIF(Mai!$B53:$AF53,Recap!AY$82)</f>
        <v>0</v>
      </c>
      <c r="AZ128" s="16">
        <f>COUNTIF(Jun!$B53:$AF53,Recap!AZ$82)</f>
        <v>0</v>
      </c>
      <c r="BA128" s="17">
        <f>COUNTIF(Jun!$B53:$AF53,Recap!BA$82)</f>
        <v>0</v>
      </c>
      <c r="BB128" s="17">
        <f>COUNTIF(Jun!$B53:$AF53,Recap!BB$82)</f>
        <v>0</v>
      </c>
      <c r="BC128" s="17">
        <f>COUNTIF(Jun!$B53:$AF53,Recap!BC$82)</f>
        <v>0</v>
      </c>
      <c r="BD128" s="17">
        <f>COUNTIF(Jun!$B53:$AF53,Recap!BD$82)</f>
        <v>0</v>
      </c>
      <c r="BE128" s="17">
        <f>COUNTIF(Jun!$B53:$AF53,Recap!BE$82)</f>
        <v>0</v>
      </c>
      <c r="BF128" s="17">
        <f>COUNTIF(Jun!$B53:$AF53,Recap!BF$82)</f>
        <v>0</v>
      </c>
      <c r="BG128" s="17">
        <f>COUNTIF(Jun!$B53:$AF53,Recap!BG$82)</f>
        <v>0</v>
      </c>
      <c r="BH128" s="17">
        <f>COUNTIF(Jun!$B53:$AF53,Recap!BH$82)</f>
        <v>0</v>
      </c>
      <c r="BI128" s="18">
        <f>COUNTIF(Jun!$B53:$AF53,Recap!BI$82)</f>
        <v>0</v>
      </c>
      <c r="BJ128" s="16">
        <f>COUNTIF(Jul!$B53:$AF53,Recap!BT$82)</f>
        <v>0</v>
      </c>
      <c r="BK128" s="17">
        <f>COUNTIF(Jul!$B53:$AF53,Recap!BU$82)</f>
        <v>0</v>
      </c>
      <c r="BL128" s="17">
        <f>COUNTIF(Jul!$B53:$AF53,Recap!BV$82)</f>
        <v>0</v>
      </c>
      <c r="BM128" s="17">
        <f>COUNTIF(Jul!$B53:$AF53,Recap!BW$82)</f>
        <v>0</v>
      </c>
      <c r="BN128" s="17">
        <f>COUNTIF(Jul!$B53:$AF53,Recap!BX$82)</f>
        <v>0</v>
      </c>
      <c r="BO128" s="17">
        <f>COUNTIF(Jul!$B53:$AF53,Recap!BY$82)</f>
        <v>0</v>
      </c>
      <c r="BP128" s="17">
        <f>COUNTIF(Jul!$B53:$AF53,Recap!BZ$82)</f>
        <v>0</v>
      </c>
      <c r="BQ128" s="17">
        <f>COUNTIF(Jul!$B53:$AF53,Recap!CA$82)</f>
        <v>0</v>
      </c>
      <c r="BR128" s="17">
        <f>COUNTIF(Jul!$B53:$AF53,Recap!CB$82)</f>
        <v>0</v>
      </c>
      <c r="BS128" s="18">
        <f>COUNTIF(Jul!$B53:$AF53,Recap!CC$82)</f>
        <v>0</v>
      </c>
      <c r="BT128" s="16">
        <f>COUNTIF(Aou!$B53:$AF53,Recap!CD$82)</f>
        <v>0</v>
      </c>
      <c r="BU128" s="17">
        <f>COUNTIF(Aou!$B53:$AF53,Recap!CE$82)</f>
        <v>0</v>
      </c>
      <c r="BV128" s="17">
        <f>COUNTIF(Aou!$B53:$AF53,Recap!CF$82)</f>
        <v>0</v>
      </c>
      <c r="BW128" s="17">
        <f>COUNTIF(Aou!$B53:$AF53,Recap!CG$82)</f>
        <v>0</v>
      </c>
      <c r="BX128" s="17">
        <f>COUNTIF(Aou!$B53:$AF53,Recap!CH$82)</f>
        <v>0</v>
      </c>
      <c r="BY128" s="17">
        <f>COUNTIF(Aou!$B53:$AF53,Recap!CI$82)</f>
        <v>0</v>
      </c>
      <c r="BZ128" s="17">
        <f>COUNTIF(Aou!$B53:$AF53,Recap!CJ$82)</f>
        <v>0</v>
      </c>
      <c r="CA128" s="17">
        <f>COUNTIF(Aou!$B53:$AF53,Recap!CK$82)</f>
        <v>0</v>
      </c>
      <c r="CB128" s="17">
        <f>COUNTIF(Aou!$B53:$AF53,Recap!CL$82)</f>
        <v>0</v>
      </c>
      <c r="CC128" s="18">
        <f>COUNTIF(Aou!$B53:$AF53,Recap!CM$82)</f>
        <v>0</v>
      </c>
      <c r="CD128" s="16">
        <f>COUNTIF(Sep!$B53:$AF53,Recap!CN$82)</f>
        <v>0</v>
      </c>
      <c r="CE128" s="17">
        <f>COUNTIF(Sep!$B53:$AF53,Recap!CO$82)</f>
        <v>0</v>
      </c>
      <c r="CF128" s="17">
        <f>COUNTIF(Sep!$B53:$AF53,Recap!CP$82)</f>
        <v>0</v>
      </c>
      <c r="CG128" s="17">
        <f>COUNTIF(Sep!$B53:$AF53,Recap!CQ$82)</f>
        <v>0</v>
      </c>
      <c r="CH128" s="17">
        <f>COUNTIF(Sep!$B53:$AF53,Recap!CR$82)</f>
        <v>0</v>
      </c>
      <c r="CI128" s="17">
        <f>COUNTIF(Sep!$B53:$AF53,Recap!CS$82)</f>
        <v>0</v>
      </c>
      <c r="CJ128" s="17">
        <f>COUNTIF(Sep!$B53:$AF53,Recap!CT$82)</f>
        <v>0</v>
      </c>
      <c r="CK128" s="17">
        <f>COUNTIF(Sep!$B53:$AF53,Recap!CU$82)</f>
        <v>0</v>
      </c>
      <c r="CL128" s="17">
        <f>COUNTIF(Sep!$B53:$AF53,Recap!CV$82)</f>
        <v>0</v>
      </c>
      <c r="CM128" s="18">
        <f>COUNTIF(Sep!$B53:$AF53,Recap!CW$82)</f>
        <v>0</v>
      </c>
      <c r="CN128" s="16">
        <f>COUNTIF(Oct!$B53:$AF53,Recap!CX$82)</f>
        <v>0</v>
      </c>
      <c r="CO128" s="17">
        <f>COUNTIF(Oct!$B53:$AF53,Recap!CY$82)</f>
        <v>0</v>
      </c>
      <c r="CP128" s="17">
        <f>COUNTIF(Oct!$B53:$AF53,Recap!CZ$82)</f>
        <v>0</v>
      </c>
      <c r="CQ128" s="17">
        <f>COUNTIF(Oct!$B53:$AF53,Recap!DA$82)</f>
        <v>0</v>
      </c>
      <c r="CR128" s="17">
        <f>COUNTIF(Oct!$B53:$AF53,Recap!DB$82)</f>
        <v>0</v>
      </c>
      <c r="CS128" s="17">
        <f>COUNTIF(Oct!$B53:$AF53,Recap!DC$82)</f>
        <v>0</v>
      </c>
      <c r="CT128" s="17">
        <f>COUNTIF(Oct!$B53:$AF53,Recap!DD$82)</f>
        <v>0</v>
      </c>
      <c r="CU128" s="17">
        <f>COUNTIF(Oct!$B53:$AF53,Recap!DE$82)</f>
        <v>0</v>
      </c>
      <c r="CV128" s="17">
        <f>COUNTIF(Oct!$B53:$AF53,Recap!DF$82)</f>
        <v>0</v>
      </c>
      <c r="CW128" s="18">
        <f>COUNTIF(Oct!$B53:$AF53,Recap!DG$82)</f>
        <v>0</v>
      </c>
      <c r="CX128" s="16">
        <f>COUNTIF(Nov!$B53:$AF53,Recap!DH$82)</f>
        <v>0</v>
      </c>
      <c r="CY128" s="17">
        <f>COUNTIF(Nov!$B53:$AF53,Recap!DI$82)</f>
        <v>0</v>
      </c>
      <c r="CZ128" s="17">
        <f>COUNTIF(Nov!$B53:$AF53,Recap!DJ$82)</f>
        <v>0</v>
      </c>
      <c r="DA128" s="17">
        <f>COUNTIF(Nov!$B53:$AF53,Recap!DK$82)</f>
        <v>0</v>
      </c>
      <c r="DB128" s="17">
        <f>COUNTIF(Nov!$B53:$AF53,Recap!DL$82)</f>
        <v>0</v>
      </c>
      <c r="DC128" s="17">
        <f>COUNTIF(Nov!$B53:$AF53,Recap!DM$82)</f>
        <v>0</v>
      </c>
      <c r="DD128" s="17">
        <f>COUNTIF(Nov!$B53:$AF53,Recap!DN$82)</f>
        <v>0</v>
      </c>
      <c r="DE128" s="17">
        <f>COUNTIF(Nov!$B53:$AF53,Recap!DO$82)</f>
        <v>0</v>
      </c>
      <c r="DF128" s="17">
        <f>COUNTIF(Nov!$B53:$AF53,Recap!DP$82)</f>
        <v>0</v>
      </c>
      <c r="DG128" s="18">
        <f>COUNTIF(Nov!$B53:$AF53,Recap!DQ$82)</f>
        <v>0</v>
      </c>
      <c r="DH128" s="16">
        <f>COUNTIF(Dec!$B53:$AF53,Recap!DR$82)</f>
        <v>0</v>
      </c>
      <c r="DI128" s="17">
        <f>COUNTIF(Dec!$B53:$AF53,Recap!DS$82)</f>
        <v>0</v>
      </c>
      <c r="DJ128" s="17">
        <f>COUNTIF(Dec!$B53:$AF53,Recap!DT$82)</f>
        <v>0</v>
      </c>
      <c r="DK128" s="17">
        <f>COUNTIF(Dec!$B53:$AF53,Recap!DU$82)</f>
        <v>0</v>
      </c>
      <c r="DL128" s="17">
        <f>COUNTIF(Dec!$B53:$AF53,Recap!DV$82)</f>
        <v>0</v>
      </c>
      <c r="DM128" s="17">
        <f>COUNTIF(Dec!$B53:$AF53,Recap!DW$82)</f>
        <v>0</v>
      </c>
      <c r="DN128" s="17">
        <f>COUNTIF(Dec!$B53:$AF53,Recap!DX$82)</f>
        <v>0</v>
      </c>
      <c r="DO128" s="17">
        <f>COUNTIF(Dec!$B53:$AF53,Recap!DY$82)</f>
        <v>0</v>
      </c>
      <c r="DP128" s="17">
        <f>COUNTIF(Dec!$B53:$AF53,Recap!DZ$82)</f>
        <v>0</v>
      </c>
      <c r="DQ128" s="18">
        <f>COUNTIF(Dec!$B53:$AF53,Recap!EA$82)</f>
        <v>0</v>
      </c>
      <c r="DR128" s="16">
        <f>COUNTIF('Jan (2)'!B53:AF53,Recap!DR$82)</f>
        <v>0</v>
      </c>
      <c r="DS128" s="17">
        <f>COUNTIF('Jan (2)'!C53:AG53,Recap!DS$82)</f>
        <v>0</v>
      </c>
      <c r="DT128" s="17">
        <f>COUNTIF('Jan (2)'!D53:AH53,Recap!DT$82)</f>
        <v>0</v>
      </c>
      <c r="DU128" s="17">
        <f>COUNTIF('Jan (2)'!E53:AI53,Recap!DU$82)</f>
        <v>0</v>
      </c>
      <c r="DV128" s="17">
        <f>COUNTIF('Jan (2)'!F53:AJ53,Recap!DV$82)</f>
        <v>0</v>
      </c>
      <c r="DW128" s="17">
        <f>COUNTIF('Jan (2)'!G53:AK53,Recap!DW$82)</f>
        <v>0</v>
      </c>
      <c r="DX128" s="17">
        <f>COUNTIF('Jan (2)'!H53:AL53,Recap!DX$82)</f>
        <v>0</v>
      </c>
      <c r="DY128" s="17">
        <f>COUNTIF('Jan (2)'!I53:AM53,Recap!DY$82)</f>
        <v>0</v>
      </c>
      <c r="DZ128" s="17">
        <f>COUNTIF('Jan (2)'!J53:AN53,Recap!DZ$82)</f>
        <v>0</v>
      </c>
      <c r="EA128" s="18">
        <f>COUNTIF('Jan (2)'!K53:AO53,Recap!EA$82)</f>
        <v>0</v>
      </c>
      <c r="EB128" s="16">
        <f t="shared" si="4"/>
        <v>0</v>
      </c>
      <c r="EC128" s="17">
        <f t="shared" si="4"/>
        <v>0</v>
      </c>
      <c r="ED128" s="17">
        <f t="shared" si="4"/>
        <v>0</v>
      </c>
      <c r="EE128" s="17">
        <f t="shared" si="4"/>
        <v>0</v>
      </c>
      <c r="EF128" s="17">
        <f t="shared" si="4"/>
        <v>0</v>
      </c>
      <c r="EG128" s="17">
        <f t="shared" si="4"/>
        <v>0</v>
      </c>
      <c r="EH128" s="17">
        <f t="shared" si="4"/>
        <v>0</v>
      </c>
      <c r="EI128" s="17">
        <f t="shared" si="4"/>
        <v>0</v>
      </c>
      <c r="EJ128" s="17">
        <f t="shared" si="4"/>
        <v>0</v>
      </c>
      <c r="EK128" s="18">
        <f t="shared" si="4"/>
        <v>0</v>
      </c>
    </row>
    <row r="129" spans="1:141" hidden="1" x14ac:dyDescent="0.25">
      <c r="B129" s="16">
        <f>COUNTIF(Jan!$B54:$AF54,Recap!B$82)</f>
        <v>0</v>
      </c>
      <c r="C129" s="17">
        <f>COUNTIF(Jan!$B54:$AF54,Recap!C$82)</f>
        <v>0</v>
      </c>
      <c r="D129" s="17">
        <f>COUNTIF(Jan!$B54:$AF54,Recap!D$82)</f>
        <v>0</v>
      </c>
      <c r="E129" s="17">
        <f>COUNTIF(Jan!$B54:$AF54,Recap!E$82)</f>
        <v>0</v>
      </c>
      <c r="F129" s="17">
        <f>COUNTIF(Jan!$B54:$AF54,Recap!F$82)</f>
        <v>0</v>
      </c>
      <c r="G129" s="17">
        <f>COUNTIF(Jan!$B54:$AF54,Recap!G$82)</f>
        <v>0</v>
      </c>
      <c r="H129" s="17">
        <f>COUNTIF(Jan!$B54:$AF54,Recap!H$82)</f>
        <v>0</v>
      </c>
      <c r="I129" s="17">
        <f>COUNTIF(Jan!$B54:$AF54,Recap!I$82)</f>
        <v>0</v>
      </c>
      <c r="J129" s="17">
        <f>COUNTIF(Jan!$B54:$AF54,Recap!J$82)</f>
        <v>0</v>
      </c>
      <c r="K129" s="18">
        <f>COUNTIF(Jan!$B54:$AF54,Recap!K$82)</f>
        <v>0</v>
      </c>
      <c r="L129" s="16">
        <f>COUNTIF(Fev!$B54:$AF54,Recap!L$82)</f>
        <v>0</v>
      </c>
      <c r="M129" s="17">
        <f>COUNTIF(Fev!$B54:$AF54,Recap!M$82)</f>
        <v>0</v>
      </c>
      <c r="N129" s="17">
        <f>COUNTIF(Fev!$B54:$AF54,Recap!N$82)</f>
        <v>0</v>
      </c>
      <c r="O129" s="17">
        <f>COUNTIF(Fev!$B54:$AF54,Recap!O$82)</f>
        <v>0</v>
      </c>
      <c r="P129" s="17">
        <f>COUNTIF(Fev!$B54:$AF54,Recap!P$82)</f>
        <v>0</v>
      </c>
      <c r="Q129" s="17">
        <f>COUNTIF(Fev!$B54:$AF54,Recap!Q$82)</f>
        <v>0</v>
      </c>
      <c r="R129" s="17">
        <f>COUNTIF(Fev!$B54:$AF54,Recap!R$82)</f>
        <v>0</v>
      </c>
      <c r="S129" s="17">
        <f>COUNTIF(Fev!$B54:$AF54,Recap!S$82)</f>
        <v>0</v>
      </c>
      <c r="T129" s="17">
        <f>COUNTIF(Fev!$B54:$AF54,Recap!T$82)</f>
        <v>0</v>
      </c>
      <c r="U129" s="18">
        <f>COUNTIF(Fev!$B54:$AF54,Recap!U$82)</f>
        <v>0</v>
      </c>
      <c r="V129" s="16">
        <f>COUNTIF(Mar!$B54:$AF54,Recap!V$82)</f>
        <v>0</v>
      </c>
      <c r="W129" s="17">
        <f>COUNTIF(Mar!$B54:$AF54,Recap!W$82)</f>
        <v>0</v>
      </c>
      <c r="X129" s="17">
        <f>COUNTIF(Mar!$B54:$AF54,Recap!X$82)</f>
        <v>0</v>
      </c>
      <c r="Y129" s="17">
        <f>COUNTIF(Mar!$B54:$AF54,Recap!Y$82)</f>
        <v>0</v>
      </c>
      <c r="Z129" s="17">
        <f>COUNTIF(Mar!$B54:$AF54,Recap!Z$82)</f>
        <v>0</v>
      </c>
      <c r="AA129" s="17">
        <f>COUNTIF(Mar!$B54:$AF54,Recap!AA$82)</f>
        <v>0</v>
      </c>
      <c r="AB129" s="17">
        <f>COUNTIF(Mar!$B54:$AF54,Recap!AB$82)</f>
        <v>0</v>
      </c>
      <c r="AC129" s="17">
        <f>COUNTIF(Mar!$B54:$AF54,Recap!AC$82)</f>
        <v>0</v>
      </c>
      <c r="AD129" s="17">
        <f>COUNTIF(Mar!$B54:$AF54,Recap!AD$82)</f>
        <v>0</v>
      </c>
      <c r="AE129" s="18">
        <f>COUNTIF(Mar!$B54:$AF54,Recap!AE$82)</f>
        <v>0</v>
      </c>
      <c r="AF129" s="16">
        <f>COUNTIF(Avr!$B54:$AF54,Recap!AF$82)</f>
        <v>0</v>
      </c>
      <c r="AG129" s="17">
        <f>COUNTIF(Avr!$B54:$AF54,Recap!AG$82)</f>
        <v>0</v>
      </c>
      <c r="AH129" s="17">
        <f>COUNTIF(Avr!$B54:$AF54,Recap!AH$82)</f>
        <v>0</v>
      </c>
      <c r="AI129" s="17">
        <f>COUNTIF(Avr!$B54:$AF54,Recap!AI$82)</f>
        <v>0</v>
      </c>
      <c r="AJ129" s="17">
        <f>COUNTIF(Avr!$B54:$AF54,Recap!AJ$82)</f>
        <v>0</v>
      </c>
      <c r="AK129" s="17">
        <f>COUNTIF(Avr!$B54:$AF54,Recap!AK$82)</f>
        <v>0</v>
      </c>
      <c r="AL129" s="17">
        <f>COUNTIF(Avr!$B54:$AF54,Recap!AL$82)</f>
        <v>0</v>
      </c>
      <c r="AM129" s="17">
        <f>COUNTIF(Avr!$B54:$AF54,Recap!AM$82)</f>
        <v>0</v>
      </c>
      <c r="AN129" s="17">
        <f>COUNTIF(Avr!$B54:$AF54,Recap!AN$82)</f>
        <v>0</v>
      </c>
      <c r="AO129" s="18">
        <f>COUNTIF(Avr!$B54:$AF54,Recap!AO$82)</f>
        <v>0</v>
      </c>
      <c r="AP129" s="16">
        <f>COUNTIF(Mai!$B54:$AF54,Recap!AP$82)</f>
        <v>0</v>
      </c>
      <c r="AQ129" s="17">
        <f>COUNTIF(Mai!$B54:$AF54,Recap!AQ$82)</f>
        <v>0</v>
      </c>
      <c r="AR129" s="17">
        <f>COUNTIF(Mai!$B54:$AF54,Recap!AR$82)</f>
        <v>0</v>
      </c>
      <c r="AS129" s="17">
        <f>COUNTIF(Mai!$B54:$AF54,Recap!AS$82)</f>
        <v>0</v>
      </c>
      <c r="AT129" s="17">
        <f>COUNTIF(Mai!$B54:$AF54,Recap!AT$82)</f>
        <v>0</v>
      </c>
      <c r="AU129" s="17">
        <f>COUNTIF(Mai!$B54:$AF54,Recap!AU$82)</f>
        <v>0</v>
      </c>
      <c r="AV129" s="17">
        <f>COUNTIF(Mai!$B54:$AF54,Recap!AV$82)</f>
        <v>0</v>
      </c>
      <c r="AW129" s="17">
        <f>COUNTIF(Mai!$B54:$AF54,Recap!AW$82)</f>
        <v>0</v>
      </c>
      <c r="AX129" s="17">
        <f>COUNTIF(Mai!$B54:$AF54,Recap!AX$82)</f>
        <v>0</v>
      </c>
      <c r="AY129" s="18">
        <f>COUNTIF(Mai!$B54:$AF54,Recap!AY$82)</f>
        <v>0</v>
      </c>
      <c r="AZ129" s="16">
        <f>COUNTIF(Jun!$B54:$AF54,Recap!AZ$82)</f>
        <v>0</v>
      </c>
      <c r="BA129" s="17">
        <f>COUNTIF(Jun!$B54:$AF54,Recap!BA$82)</f>
        <v>0</v>
      </c>
      <c r="BB129" s="17">
        <f>COUNTIF(Jun!$B54:$AF54,Recap!BB$82)</f>
        <v>0</v>
      </c>
      <c r="BC129" s="17">
        <f>COUNTIF(Jun!$B54:$AF54,Recap!BC$82)</f>
        <v>0</v>
      </c>
      <c r="BD129" s="17">
        <f>COUNTIF(Jun!$B54:$AF54,Recap!BD$82)</f>
        <v>0</v>
      </c>
      <c r="BE129" s="17">
        <f>COUNTIF(Jun!$B54:$AF54,Recap!BE$82)</f>
        <v>0</v>
      </c>
      <c r="BF129" s="17">
        <f>COUNTIF(Jun!$B54:$AF54,Recap!BF$82)</f>
        <v>0</v>
      </c>
      <c r="BG129" s="17">
        <f>COUNTIF(Jun!$B54:$AF54,Recap!BG$82)</f>
        <v>0</v>
      </c>
      <c r="BH129" s="17">
        <f>COUNTIF(Jun!$B54:$AF54,Recap!BH$82)</f>
        <v>0</v>
      </c>
      <c r="BI129" s="18">
        <f>COUNTIF(Jun!$B54:$AF54,Recap!BI$82)</f>
        <v>0</v>
      </c>
      <c r="BJ129" s="16">
        <f>COUNTIF(Jul!$B54:$AF54,Recap!BT$82)</f>
        <v>0</v>
      </c>
      <c r="BK129" s="17">
        <f>COUNTIF(Jul!$B54:$AF54,Recap!BU$82)</f>
        <v>0</v>
      </c>
      <c r="BL129" s="17">
        <f>COUNTIF(Jul!$B54:$AF54,Recap!BV$82)</f>
        <v>0</v>
      </c>
      <c r="BM129" s="17">
        <f>COUNTIF(Jul!$B54:$AF54,Recap!BW$82)</f>
        <v>0</v>
      </c>
      <c r="BN129" s="17">
        <f>COUNTIF(Jul!$B54:$AF54,Recap!BX$82)</f>
        <v>0</v>
      </c>
      <c r="BO129" s="17">
        <f>COUNTIF(Jul!$B54:$AF54,Recap!BY$82)</f>
        <v>0</v>
      </c>
      <c r="BP129" s="17">
        <f>COUNTIF(Jul!$B54:$AF54,Recap!BZ$82)</f>
        <v>0</v>
      </c>
      <c r="BQ129" s="17">
        <f>COUNTIF(Jul!$B54:$AF54,Recap!CA$82)</f>
        <v>0</v>
      </c>
      <c r="BR129" s="17">
        <f>COUNTIF(Jul!$B54:$AF54,Recap!CB$82)</f>
        <v>0</v>
      </c>
      <c r="BS129" s="18">
        <f>COUNTIF(Jul!$B54:$AF54,Recap!CC$82)</f>
        <v>0</v>
      </c>
      <c r="BT129" s="16">
        <f>COUNTIF(Aou!$B54:$AF54,Recap!CD$82)</f>
        <v>0</v>
      </c>
      <c r="BU129" s="17">
        <f>COUNTIF(Aou!$B54:$AF54,Recap!CE$82)</f>
        <v>0</v>
      </c>
      <c r="BV129" s="17">
        <f>COUNTIF(Aou!$B54:$AF54,Recap!CF$82)</f>
        <v>0</v>
      </c>
      <c r="BW129" s="17">
        <f>COUNTIF(Aou!$B54:$AF54,Recap!CG$82)</f>
        <v>0</v>
      </c>
      <c r="BX129" s="17">
        <f>COUNTIF(Aou!$B54:$AF54,Recap!CH$82)</f>
        <v>0</v>
      </c>
      <c r="BY129" s="17">
        <f>COUNTIF(Aou!$B54:$AF54,Recap!CI$82)</f>
        <v>0</v>
      </c>
      <c r="BZ129" s="17">
        <f>COUNTIF(Aou!$B54:$AF54,Recap!CJ$82)</f>
        <v>0</v>
      </c>
      <c r="CA129" s="17">
        <f>COUNTIF(Aou!$B54:$AF54,Recap!CK$82)</f>
        <v>0</v>
      </c>
      <c r="CB129" s="17">
        <f>COUNTIF(Aou!$B54:$AF54,Recap!CL$82)</f>
        <v>0</v>
      </c>
      <c r="CC129" s="18">
        <f>COUNTIF(Aou!$B54:$AF54,Recap!CM$82)</f>
        <v>0</v>
      </c>
      <c r="CD129" s="16">
        <f>COUNTIF(Sep!$B54:$AF54,Recap!CN$82)</f>
        <v>0</v>
      </c>
      <c r="CE129" s="17">
        <f>COUNTIF(Sep!$B54:$AF54,Recap!CO$82)</f>
        <v>0</v>
      </c>
      <c r="CF129" s="17">
        <f>COUNTIF(Sep!$B54:$AF54,Recap!CP$82)</f>
        <v>0</v>
      </c>
      <c r="CG129" s="17">
        <f>COUNTIF(Sep!$B54:$AF54,Recap!CQ$82)</f>
        <v>0</v>
      </c>
      <c r="CH129" s="17">
        <f>COUNTIF(Sep!$B54:$AF54,Recap!CR$82)</f>
        <v>0</v>
      </c>
      <c r="CI129" s="17">
        <f>COUNTIF(Sep!$B54:$AF54,Recap!CS$82)</f>
        <v>0</v>
      </c>
      <c r="CJ129" s="17">
        <f>COUNTIF(Sep!$B54:$AF54,Recap!CT$82)</f>
        <v>0</v>
      </c>
      <c r="CK129" s="17">
        <f>COUNTIF(Sep!$B54:$AF54,Recap!CU$82)</f>
        <v>0</v>
      </c>
      <c r="CL129" s="17">
        <f>COUNTIF(Sep!$B54:$AF54,Recap!CV$82)</f>
        <v>0</v>
      </c>
      <c r="CM129" s="18">
        <f>COUNTIF(Sep!$B54:$AF54,Recap!CW$82)</f>
        <v>0</v>
      </c>
      <c r="CN129" s="16">
        <f>COUNTIF(Oct!$B54:$AF54,Recap!CX$82)</f>
        <v>0</v>
      </c>
      <c r="CO129" s="17">
        <f>COUNTIF(Oct!$B54:$AF54,Recap!CY$82)</f>
        <v>0</v>
      </c>
      <c r="CP129" s="17">
        <f>COUNTIF(Oct!$B54:$AF54,Recap!CZ$82)</f>
        <v>0</v>
      </c>
      <c r="CQ129" s="17">
        <f>COUNTIF(Oct!$B54:$AF54,Recap!DA$82)</f>
        <v>0</v>
      </c>
      <c r="CR129" s="17">
        <f>COUNTIF(Oct!$B54:$AF54,Recap!DB$82)</f>
        <v>0</v>
      </c>
      <c r="CS129" s="17">
        <f>COUNTIF(Oct!$B54:$AF54,Recap!DC$82)</f>
        <v>0</v>
      </c>
      <c r="CT129" s="17">
        <f>COUNTIF(Oct!$B54:$AF54,Recap!DD$82)</f>
        <v>0</v>
      </c>
      <c r="CU129" s="17">
        <f>COUNTIF(Oct!$B54:$AF54,Recap!DE$82)</f>
        <v>0</v>
      </c>
      <c r="CV129" s="17">
        <f>COUNTIF(Oct!$B54:$AF54,Recap!DF$82)</f>
        <v>0</v>
      </c>
      <c r="CW129" s="18">
        <f>COUNTIF(Oct!$B54:$AF54,Recap!DG$82)</f>
        <v>0</v>
      </c>
      <c r="CX129" s="16">
        <f>COUNTIF(Nov!$B54:$AF54,Recap!DH$82)</f>
        <v>0</v>
      </c>
      <c r="CY129" s="17">
        <f>COUNTIF(Nov!$B54:$AF54,Recap!DI$82)</f>
        <v>0</v>
      </c>
      <c r="CZ129" s="17">
        <f>COUNTIF(Nov!$B54:$AF54,Recap!DJ$82)</f>
        <v>0</v>
      </c>
      <c r="DA129" s="17">
        <f>COUNTIF(Nov!$B54:$AF54,Recap!DK$82)</f>
        <v>0</v>
      </c>
      <c r="DB129" s="17">
        <f>COUNTIF(Nov!$B54:$AF54,Recap!DL$82)</f>
        <v>0</v>
      </c>
      <c r="DC129" s="17">
        <f>COUNTIF(Nov!$B54:$AF54,Recap!DM$82)</f>
        <v>0</v>
      </c>
      <c r="DD129" s="17">
        <f>COUNTIF(Nov!$B54:$AF54,Recap!DN$82)</f>
        <v>0</v>
      </c>
      <c r="DE129" s="17">
        <f>COUNTIF(Nov!$B54:$AF54,Recap!DO$82)</f>
        <v>0</v>
      </c>
      <c r="DF129" s="17">
        <f>COUNTIF(Nov!$B54:$AF54,Recap!DP$82)</f>
        <v>0</v>
      </c>
      <c r="DG129" s="18">
        <f>COUNTIF(Nov!$B54:$AF54,Recap!DQ$82)</f>
        <v>0</v>
      </c>
      <c r="DH129" s="16">
        <f>COUNTIF(Dec!$B54:$AF54,Recap!DR$82)</f>
        <v>0</v>
      </c>
      <c r="DI129" s="17">
        <f>COUNTIF(Dec!$B54:$AF54,Recap!DS$82)</f>
        <v>0</v>
      </c>
      <c r="DJ129" s="17">
        <f>COUNTIF(Dec!$B54:$AF54,Recap!DT$82)</f>
        <v>0</v>
      </c>
      <c r="DK129" s="17">
        <f>COUNTIF(Dec!$B54:$AF54,Recap!DU$82)</f>
        <v>0</v>
      </c>
      <c r="DL129" s="17">
        <f>COUNTIF(Dec!$B54:$AF54,Recap!DV$82)</f>
        <v>0</v>
      </c>
      <c r="DM129" s="17">
        <f>COUNTIF(Dec!$B54:$AF54,Recap!DW$82)</f>
        <v>0</v>
      </c>
      <c r="DN129" s="17">
        <f>COUNTIF(Dec!$B54:$AF54,Recap!DX$82)</f>
        <v>0</v>
      </c>
      <c r="DO129" s="17">
        <f>COUNTIF(Dec!$B54:$AF54,Recap!DY$82)</f>
        <v>0</v>
      </c>
      <c r="DP129" s="17">
        <f>COUNTIF(Dec!$B54:$AF54,Recap!DZ$82)</f>
        <v>0</v>
      </c>
      <c r="DQ129" s="18">
        <f>COUNTIF(Dec!$B54:$AF54,Recap!EA$82)</f>
        <v>0</v>
      </c>
      <c r="DR129" s="16">
        <f>COUNTIF('Jan (2)'!B54:AF54,Recap!DR$82)</f>
        <v>0</v>
      </c>
      <c r="DS129" s="17">
        <f>COUNTIF('Jan (2)'!C54:AG54,Recap!DS$82)</f>
        <v>0</v>
      </c>
      <c r="DT129" s="17">
        <f>COUNTIF('Jan (2)'!D54:AH54,Recap!DT$82)</f>
        <v>0</v>
      </c>
      <c r="DU129" s="17">
        <f>COUNTIF('Jan (2)'!E54:AI54,Recap!DU$82)</f>
        <v>0</v>
      </c>
      <c r="DV129" s="17">
        <f>COUNTIF('Jan (2)'!F54:AJ54,Recap!DV$82)</f>
        <v>0</v>
      </c>
      <c r="DW129" s="17">
        <f>COUNTIF('Jan (2)'!G54:AK54,Recap!DW$82)</f>
        <v>0</v>
      </c>
      <c r="DX129" s="17">
        <f>COUNTIF('Jan (2)'!H54:AL54,Recap!DX$82)</f>
        <v>0</v>
      </c>
      <c r="DY129" s="17">
        <f>COUNTIF('Jan (2)'!I54:AM54,Recap!DY$82)</f>
        <v>0</v>
      </c>
      <c r="DZ129" s="17">
        <f>COUNTIF('Jan (2)'!J54:AN54,Recap!DZ$82)</f>
        <v>0</v>
      </c>
      <c r="EA129" s="18">
        <f>COUNTIF('Jan (2)'!K54:AO54,Recap!EA$82)</f>
        <v>0</v>
      </c>
      <c r="EB129" s="16">
        <f t="shared" si="4"/>
        <v>0</v>
      </c>
      <c r="EC129" s="17">
        <f t="shared" si="4"/>
        <v>0</v>
      </c>
      <c r="ED129" s="17">
        <f t="shared" si="4"/>
        <v>0</v>
      </c>
      <c r="EE129" s="17">
        <f t="shared" si="4"/>
        <v>0</v>
      </c>
      <c r="EF129" s="17">
        <f t="shared" si="4"/>
        <v>0</v>
      </c>
      <c r="EG129" s="17">
        <f t="shared" si="4"/>
        <v>0</v>
      </c>
      <c r="EH129" s="17">
        <f t="shared" si="4"/>
        <v>0</v>
      </c>
      <c r="EI129" s="17">
        <f t="shared" si="4"/>
        <v>0</v>
      </c>
      <c r="EJ129" s="17">
        <f t="shared" si="4"/>
        <v>0</v>
      </c>
      <c r="EK129" s="18">
        <f t="shared" si="4"/>
        <v>0</v>
      </c>
    </row>
    <row r="130" spans="1:141" hidden="1" x14ac:dyDescent="0.25">
      <c r="B130" s="16">
        <f>COUNTIF(Jan!$B55:$AF55,Recap!B$82)</f>
        <v>0</v>
      </c>
      <c r="C130" s="17">
        <f>COUNTIF(Jan!$B55:$AF55,Recap!C$82)</f>
        <v>0</v>
      </c>
      <c r="D130" s="17">
        <f>COUNTIF(Jan!$B55:$AF55,Recap!D$82)</f>
        <v>0</v>
      </c>
      <c r="E130" s="17">
        <f>COUNTIF(Jan!$B55:$AF55,Recap!E$82)</f>
        <v>0</v>
      </c>
      <c r="F130" s="17">
        <f>COUNTIF(Jan!$B55:$AF55,Recap!F$82)</f>
        <v>0</v>
      </c>
      <c r="G130" s="17">
        <f>COUNTIF(Jan!$B55:$AF55,Recap!G$82)</f>
        <v>0</v>
      </c>
      <c r="H130" s="17">
        <f>COUNTIF(Jan!$B55:$AF55,Recap!H$82)</f>
        <v>0</v>
      </c>
      <c r="I130" s="17">
        <f>COUNTIF(Jan!$B55:$AF55,Recap!I$82)</f>
        <v>0</v>
      </c>
      <c r="J130" s="17">
        <f>COUNTIF(Jan!$B55:$AF55,Recap!J$82)</f>
        <v>0</v>
      </c>
      <c r="K130" s="18">
        <f>COUNTIF(Jan!$B55:$AF55,Recap!K$82)</f>
        <v>0</v>
      </c>
      <c r="L130" s="16">
        <f>COUNTIF(Fev!$B55:$AF55,Recap!L$82)</f>
        <v>0</v>
      </c>
      <c r="M130" s="17">
        <f>COUNTIF(Fev!$B55:$AF55,Recap!M$82)</f>
        <v>0</v>
      </c>
      <c r="N130" s="17">
        <f>COUNTIF(Fev!$B55:$AF55,Recap!N$82)</f>
        <v>0</v>
      </c>
      <c r="O130" s="17">
        <f>COUNTIF(Fev!$B55:$AF55,Recap!O$82)</f>
        <v>0</v>
      </c>
      <c r="P130" s="17">
        <f>COUNTIF(Fev!$B55:$AF55,Recap!P$82)</f>
        <v>0</v>
      </c>
      <c r="Q130" s="17">
        <f>COUNTIF(Fev!$B55:$AF55,Recap!Q$82)</f>
        <v>0</v>
      </c>
      <c r="R130" s="17">
        <f>COUNTIF(Fev!$B55:$AF55,Recap!R$82)</f>
        <v>0</v>
      </c>
      <c r="S130" s="17">
        <f>COUNTIF(Fev!$B55:$AF55,Recap!S$82)</f>
        <v>0</v>
      </c>
      <c r="T130" s="17">
        <f>COUNTIF(Fev!$B55:$AF55,Recap!T$82)</f>
        <v>0</v>
      </c>
      <c r="U130" s="18">
        <f>COUNTIF(Fev!$B55:$AF55,Recap!U$82)</f>
        <v>0</v>
      </c>
      <c r="V130" s="16">
        <f>COUNTIF(Mar!$B55:$AF55,Recap!V$82)</f>
        <v>0</v>
      </c>
      <c r="W130" s="17">
        <f>COUNTIF(Mar!$B55:$AF55,Recap!W$82)</f>
        <v>0</v>
      </c>
      <c r="X130" s="17">
        <f>COUNTIF(Mar!$B55:$AF55,Recap!X$82)</f>
        <v>0</v>
      </c>
      <c r="Y130" s="17">
        <f>COUNTIF(Mar!$B55:$AF55,Recap!Y$82)</f>
        <v>0</v>
      </c>
      <c r="Z130" s="17">
        <f>COUNTIF(Mar!$B55:$AF55,Recap!Z$82)</f>
        <v>0</v>
      </c>
      <c r="AA130" s="17">
        <f>COUNTIF(Mar!$B55:$AF55,Recap!AA$82)</f>
        <v>0</v>
      </c>
      <c r="AB130" s="17">
        <f>COUNTIF(Mar!$B55:$AF55,Recap!AB$82)</f>
        <v>0</v>
      </c>
      <c r="AC130" s="17">
        <f>COUNTIF(Mar!$B55:$AF55,Recap!AC$82)</f>
        <v>0</v>
      </c>
      <c r="AD130" s="17">
        <f>COUNTIF(Mar!$B55:$AF55,Recap!AD$82)</f>
        <v>0</v>
      </c>
      <c r="AE130" s="18">
        <f>COUNTIF(Mar!$B55:$AF55,Recap!AE$82)</f>
        <v>0</v>
      </c>
      <c r="AF130" s="16">
        <f>COUNTIF(Avr!$B55:$AF55,Recap!AF$82)</f>
        <v>0</v>
      </c>
      <c r="AG130" s="17">
        <f>COUNTIF(Avr!$B55:$AF55,Recap!AG$82)</f>
        <v>0</v>
      </c>
      <c r="AH130" s="17">
        <f>COUNTIF(Avr!$B55:$AF55,Recap!AH$82)</f>
        <v>0</v>
      </c>
      <c r="AI130" s="17">
        <f>COUNTIF(Avr!$B55:$AF55,Recap!AI$82)</f>
        <v>0</v>
      </c>
      <c r="AJ130" s="17">
        <f>COUNTIF(Avr!$B55:$AF55,Recap!AJ$82)</f>
        <v>0</v>
      </c>
      <c r="AK130" s="17">
        <f>COUNTIF(Avr!$B55:$AF55,Recap!AK$82)</f>
        <v>0</v>
      </c>
      <c r="AL130" s="17">
        <f>COUNTIF(Avr!$B55:$AF55,Recap!AL$82)</f>
        <v>0</v>
      </c>
      <c r="AM130" s="17">
        <f>COUNTIF(Avr!$B55:$AF55,Recap!AM$82)</f>
        <v>0</v>
      </c>
      <c r="AN130" s="17">
        <f>COUNTIF(Avr!$B55:$AF55,Recap!AN$82)</f>
        <v>0</v>
      </c>
      <c r="AO130" s="18">
        <f>COUNTIF(Avr!$B55:$AF55,Recap!AO$82)</f>
        <v>0</v>
      </c>
      <c r="AP130" s="16">
        <f>COUNTIF(Mai!$B55:$AF55,Recap!AP$82)</f>
        <v>0</v>
      </c>
      <c r="AQ130" s="17">
        <f>COUNTIF(Mai!$B55:$AF55,Recap!AQ$82)</f>
        <v>0</v>
      </c>
      <c r="AR130" s="17">
        <f>COUNTIF(Mai!$B55:$AF55,Recap!AR$82)</f>
        <v>0</v>
      </c>
      <c r="AS130" s="17">
        <f>COUNTIF(Mai!$B55:$AF55,Recap!AS$82)</f>
        <v>0</v>
      </c>
      <c r="AT130" s="17">
        <f>COUNTIF(Mai!$B55:$AF55,Recap!AT$82)</f>
        <v>0</v>
      </c>
      <c r="AU130" s="17">
        <f>COUNTIF(Mai!$B55:$AF55,Recap!AU$82)</f>
        <v>0</v>
      </c>
      <c r="AV130" s="17">
        <f>COUNTIF(Mai!$B55:$AF55,Recap!AV$82)</f>
        <v>0</v>
      </c>
      <c r="AW130" s="17">
        <f>COUNTIF(Mai!$B55:$AF55,Recap!AW$82)</f>
        <v>0</v>
      </c>
      <c r="AX130" s="17">
        <f>COUNTIF(Mai!$B55:$AF55,Recap!AX$82)</f>
        <v>0</v>
      </c>
      <c r="AY130" s="18">
        <f>COUNTIF(Mai!$B55:$AF55,Recap!AY$82)</f>
        <v>0</v>
      </c>
      <c r="AZ130" s="16">
        <f>COUNTIF(Jun!$B55:$AF55,Recap!AZ$82)</f>
        <v>0</v>
      </c>
      <c r="BA130" s="17">
        <f>COUNTIF(Jun!$B55:$AF55,Recap!BA$82)</f>
        <v>0</v>
      </c>
      <c r="BB130" s="17">
        <f>COUNTIF(Jun!$B55:$AF55,Recap!BB$82)</f>
        <v>0</v>
      </c>
      <c r="BC130" s="17">
        <f>COUNTIF(Jun!$B55:$AF55,Recap!BC$82)</f>
        <v>0</v>
      </c>
      <c r="BD130" s="17">
        <f>COUNTIF(Jun!$B55:$AF55,Recap!BD$82)</f>
        <v>0</v>
      </c>
      <c r="BE130" s="17">
        <f>COUNTIF(Jun!$B55:$AF55,Recap!BE$82)</f>
        <v>0</v>
      </c>
      <c r="BF130" s="17">
        <f>COUNTIF(Jun!$B55:$AF55,Recap!BF$82)</f>
        <v>0</v>
      </c>
      <c r="BG130" s="17">
        <f>COUNTIF(Jun!$B55:$AF55,Recap!BG$82)</f>
        <v>0</v>
      </c>
      <c r="BH130" s="17">
        <f>COUNTIF(Jun!$B55:$AF55,Recap!BH$82)</f>
        <v>0</v>
      </c>
      <c r="BI130" s="18">
        <f>COUNTIF(Jun!$B55:$AF55,Recap!BI$82)</f>
        <v>0</v>
      </c>
      <c r="BJ130" s="16">
        <f>COUNTIF(Jul!$B55:$AF55,Recap!BT$82)</f>
        <v>0</v>
      </c>
      <c r="BK130" s="17">
        <f>COUNTIF(Jul!$B55:$AF55,Recap!BU$82)</f>
        <v>0</v>
      </c>
      <c r="BL130" s="17">
        <f>COUNTIF(Jul!$B55:$AF55,Recap!BV$82)</f>
        <v>0</v>
      </c>
      <c r="BM130" s="17">
        <f>COUNTIF(Jul!$B55:$AF55,Recap!BW$82)</f>
        <v>0</v>
      </c>
      <c r="BN130" s="17">
        <f>COUNTIF(Jul!$B55:$AF55,Recap!BX$82)</f>
        <v>0</v>
      </c>
      <c r="BO130" s="17">
        <f>COUNTIF(Jul!$B55:$AF55,Recap!BY$82)</f>
        <v>0</v>
      </c>
      <c r="BP130" s="17">
        <f>COUNTIF(Jul!$B55:$AF55,Recap!BZ$82)</f>
        <v>0</v>
      </c>
      <c r="BQ130" s="17">
        <f>COUNTIF(Jul!$B55:$AF55,Recap!CA$82)</f>
        <v>0</v>
      </c>
      <c r="BR130" s="17">
        <f>COUNTIF(Jul!$B55:$AF55,Recap!CB$82)</f>
        <v>0</v>
      </c>
      <c r="BS130" s="18">
        <f>COUNTIF(Jul!$B55:$AF55,Recap!CC$82)</f>
        <v>0</v>
      </c>
      <c r="BT130" s="16">
        <f>COUNTIF(Aou!$B55:$AF55,Recap!CD$82)</f>
        <v>0</v>
      </c>
      <c r="BU130" s="17">
        <f>COUNTIF(Aou!$B55:$AF55,Recap!CE$82)</f>
        <v>0</v>
      </c>
      <c r="BV130" s="17">
        <f>COUNTIF(Aou!$B55:$AF55,Recap!CF$82)</f>
        <v>0</v>
      </c>
      <c r="BW130" s="17">
        <f>COUNTIF(Aou!$B55:$AF55,Recap!CG$82)</f>
        <v>0</v>
      </c>
      <c r="BX130" s="17">
        <f>COUNTIF(Aou!$B55:$AF55,Recap!CH$82)</f>
        <v>0</v>
      </c>
      <c r="BY130" s="17">
        <f>COUNTIF(Aou!$B55:$AF55,Recap!CI$82)</f>
        <v>0</v>
      </c>
      <c r="BZ130" s="17">
        <f>COUNTIF(Aou!$B55:$AF55,Recap!CJ$82)</f>
        <v>0</v>
      </c>
      <c r="CA130" s="17">
        <f>COUNTIF(Aou!$B55:$AF55,Recap!CK$82)</f>
        <v>0</v>
      </c>
      <c r="CB130" s="17">
        <f>COUNTIF(Aou!$B55:$AF55,Recap!CL$82)</f>
        <v>0</v>
      </c>
      <c r="CC130" s="18">
        <f>COUNTIF(Aou!$B55:$AF55,Recap!CM$82)</f>
        <v>0</v>
      </c>
      <c r="CD130" s="16">
        <f>COUNTIF(Sep!$B55:$AF55,Recap!CN$82)</f>
        <v>0</v>
      </c>
      <c r="CE130" s="17">
        <f>COUNTIF(Sep!$B55:$AF55,Recap!CO$82)</f>
        <v>0</v>
      </c>
      <c r="CF130" s="17">
        <f>COUNTIF(Sep!$B55:$AF55,Recap!CP$82)</f>
        <v>0</v>
      </c>
      <c r="CG130" s="17">
        <f>COUNTIF(Sep!$B55:$AF55,Recap!CQ$82)</f>
        <v>0</v>
      </c>
      <c r="CH130" s="17">
        <f>COUNTIF(Sep!$B55:$AF55,Recap!CR$82)</f>
        <v>0</v>
      </c>
      <c r="CI130" s="17">
        <f>COUNTIF(Sep!$B55:$AF55,Recap!CS$82)</f>
        <v>0</v>
      </c>
      <c r="CJ130" s="17">
        <f>COUNTIF(Sep!$B55:$AF55,Recap!CT$82)</f>
        <v>0</v>
      </c>
      <c r="CK130" s="17">
        <f>COUNTIF(Sep!$B55:$AF55,Recap!CU$82)</f>
        <v>0</v>
      </c>
      <c r="CL130" s="17">
        <f>COUNTIF(Sep!$B55:$AF55,Recap!CV$82)</f>
        <v>0</v>
      </c>
      <c r="CM130" s="18">
        <f>COUNTIF(Sep!$B55:$AF55,Recap!CW$82)</f>
        <v>0</v>
      </c>
      <c r="CN130" s="16">
        <f>COUNTIF(Oct!$B55:$AF55,Recap!CX$82)</f>
        <v>0</v>
      </c>
      <c r="CO130" s="17">
        <f>COUNTIF(Oct!$B55:$AF55,Recap!CY$82)</f>
        <v>0</v>
      </c>
      <c r="CP130" s="17">
        <f>COUNTIF(Oct!$B55:$AF55,Recap!CZ$82)</f>
        <v>0</v>
      </c>
      <c r="CQ130" s="17">
        <f>COUNTIF(Oct!$B55:$AF55,Recap!DA$82)</f>
        <v>0</v>
      </c>
      <c r="CR130" s="17">
        <f>COUNTIF(Oct!$B55:$AF55,Recap!DB$82)</f>
        <v>0</v>
      </c>
      <c r="CS130" s="17">
        <f>COUNTIF(Oct!$B55:$AF55,Recap!DC$82)</f>
        <v>0</v>
      </c>
      <c r="CT130" s="17">
        <f>COUNTIF(Oct!$B55:$AF55,Recap!DD$82)</f>
        <v>0</v>
      </c>
      <c r="CU130" s="17">
        <f>COUNTIF(Oct!$B55:$AF55,Recap!DE$82)</f>
        <v>0</v>
      </c>
      <c r="CV130" s="17">
        <f>COUNTIF(Oct!$B55:$AF55,Recap!DF$82)</f>
        <v>0</v>
      </c>
      <c r="CW130" s="18">
        <f>COUNTIF(Oct!$B55:$AF55,Recap!DG$82)</f>
        <v>0</v>
      </c>
      <c r="CX130" s="16">
        <f>COUNTIF(Nov!$B55:$AF55,Recap!DH$82)</f>
        <v>0</v>
      </c>
      <c r="CY130" s="17">
        <f>COUNTIF(Nov!$B55:$AF55,Recap!DI$82)</f>
        <v>0</v>
      </c>
      <c r="CZ130" s="17">
        <f>COUNTIF(Nov!$B55:$AF55,Recap!DJ$82)</f>
        <v>0</v>
      </c>
      <c r="DA130" s="17">
        <f>COUNTIF(Nov!$B55:$AF55,Recap!DK$82)</f>
        <v>0</v>
      </c>
      <c r="DB130" s="17">
        <f>COUNTIF(Nov!$B55:$AF55,Recap!DL$82)</f>
        <v>0</v>
      </c>
      <c r="DC130" s="17">
        <f>COUNTIF(Nov!$B55:$AF55,Recap!DM$82)</f>
        <v>0</v>
      </c>
      <c r="DD130" s="17">
        <f>COUNTIF(Nov!$B55:$AF55,Recap!DN$82)</f>
        <v>0</v>
      </c>
      <c r="DE130" s="17">
        <f>COUNTIF(Nov!$B55:$AF55,Recap!DO$82)</f>
        <v>0</v>
      </c>
      <c r="DF130" s="17">
        <f>COUNTIF(Nov!$B55:$AF55,Recap!DP$82)</f>
        <v>0</v>
      </c>
      <c r="DG130" s="18">
        <f>COUNTIF(Nov!$B55:$AF55,Recap!DQ$82)</f>
        <v>0</v>
      </c>
      <c r="DH130" s="16">
        <f>COUNTIF(Dec!$B55:$AF55,Recap!DR$82)</f>
        <v>0</v>
      </c>
      <c r="DI130" s="17">
        <f>COUNTIF(Dec!$B55:$AF55,Recap!DS$82)</f>
        <v>0</v>
      </c>
      <c r="DJ130" s="17">
        <f>COUNTIF(Dec!$B55:$AF55,Recap!DT$82)</f>
        <v>0</v>
      </c>
      <c r="DK130" s="17">
        <f>COUNTIF(Dec!$B55:$AF55,Recap!DU$82)</f>
        <v>0</v>
      </c>
      <c r="DL130" s="17">
        <f>COUNTIF(Dec!$B55:$AF55,Recap!DV$82)</f>
        <v>0</v>
      </c>
      <c r="DM130" s="17">
        <f>COUNTIF(Dec!$B55:$AF55,Recap!DW$82)</f>
        <v>0</v>
      </c>
      <c r="DN130" s="17">
        <f>COUNTIF(Dec!$B55:$AF55,Recap!DX$82)</f>
        <v>0</v>
      </c>
      <c r="DO130" s="17">
        <f>COUNTIF(Dec!$B55:$AF55,Recap!DY$82)</f>
        <v>0</v>
      </c>
      <c r="DP130" s="17">
        <f>COUNTIF(Dec!$B55:$AF55,Recap!DZ$82)</f>
        <v>0</v>
      </c>
      <c r="DQ130" s="18">
        <f>COUNTIF(Dec!$B55:$AF55,Recap!EA$82)</f>
        <v>0</v>
      </c>
      <c r="DR130" s="16">
        <f>COUNTIF('Jan (2)'!B55:AF55,Recap!DR$82)</f>
        <v>0</v>
      </c>
      <c r="DS130" s="17">
        <f>COUNTIF('Jan (2)'!C55:AG55,Recap!DS$82)</f>
        <v>0</v>
      </c>
      <c r="DT130" s="17">
        <f>COUNTIF('Jan (2)'!D55:AH55,Recap!DT$82)</f>
        <v>0</v>
      </c>
      <c r="DU130" s="17">
        <f>COUNTIF('Jan (2)'!E55:AI55,Recap!DU$82)</f>
        <v>0</v>
      </c>
      <c r="DV130" s="17">
        <f>COUNTIF('Jan (2)'!F55:AJ55,Recap!DV$82)</f>
        <v>0</v>
      </c>
      <c r="DW130" s="17">
        <f>COUNTIF('Jan (2)'!G55:AK55,Recap!DW$82)</f>
        <v>0</v>
      </c>
      <c r="DX130" s="17">
        <f>COUNTIF('Jan (2)'!H55:AL55,Recap!DX$82)</f>
        <v>0</v>
      </c>
      <c r="DY130" s="17">
        <f>COUNTIF('Jan (2)'!I55:AM55,Recap!DY$82)</f>
        <v>0</v>
      </c>
      <c r="DZ130" s="17">
        <f>COUNTIF('Jan (2)'!J55:AN55,Recap!DZ$82)</f>
        <v>0</v>
      </c>
      <c r="EA130" s="18">
        <f>COUNTIF('Jan (2)'!K55:AO55,Recap!EA$82)</f>
        <v>0</v>
      </c>
      <c r="EB130" s="16">
        <f t="shared" si="4"/>
        <v>0</v>
      </c>
      <c r="EC130" s="17">
        <f t="shared" si="4"/>
        <v>0</v>
      </c>
      <c r="ED130" s="17">
        <f t="shared" si="4"/>
        <v>0</v>
      </c>
      <c r="EE130" s="17">
        <f t="shared" si="4"/>
        <v>0</v>
      </c>
      <c r="EF130" s="17">
        <f t="shared" si="4"/>
        <v>0</v>
      </c>
      <c r="EG130" s="17">
        <f t="shared" si="4"/>
        <v>0</v>
      </c>
      <c r="EH130" s="17">
        <f t="shared" si="4"/>
        <v>0</v>
      </c>
      <c r="EI130" s="17">
        <f t="shared" si="4"/>
        <v>0</v>
      </c>
      <c r="EJ130" s="17">
        <f t="shared" si="4"/>
        <v>0</v>
      </c>
      <c r="EK130" s="18">
        <f t="shared" si="4"/>
        <v>0</v>
      </c>
    </row>
    <row r="131" spans="1:141" x14ac:dyDescent="0.25">
      <c r="A131" t="s">
        <v>14</v>
      </c>
      <c r="B131" s="16">
        <f>COUNTIF(Jan!$B56:$AF56,Recap!B$82)</f>
        <v>5</v>
      </c>
      <c r="C131" s="17">
        <f>COUNTIF(Jan!$B56:$AF56,Recap!C$82)</f>
        <v>0</v>
      </c>
      <c r="D131" s="17">
        <f>COUNTIF(Jan!$B56:$AF56,Recap!D$82)</f>
        <v>5</v>
      </c>
      <c r="E131" s="17">
        <f>COUNTIF(Jan!$B56:$AF56,Recap!E$82)</f>
        <v>5</v>
      </c>
      <c r="F131" s="17">
        <f>COUNTIF(Jan!$B56:$AF56,Recap!F$82)</f>
        <v>0</v>
      </c>
      <c r="G131" s="17">
        <f>COUNTIF(Jan!$B56:$AF56,Recap!G$82)</f>
        <v>0</v>
      </c>
      <c r="H131" s="17">
        <f>COUNTIF(Jan!$B56:$AF56,Recap!H$82)</f>
        <v>5</v>
      </c>
      <c r="I131" s="17">
        <f>COUNTIF(Jan!$B56:$AF56,Recap!I$82)</f>
        <v>0</v>
      </c>
      <c r="J131" s="17">
        <f>COUNTIF(Jan!$B56:$AF56,Recap!J$82)</f>
        <v>0</v>
      </c>
      <c r="K131" s="18">
        <f>COUNTIF(Jan!$B56:$AF56,Recap!K$82)</f>
        <v>0</v>
      </c>
      <c r="L131" s="16">
        <f>COUNTIF(Fev!$B56:$AF56,Recap!L$82)</f>
        <v>0</v>
      </c>
      <c r="M131" s="17">
        <f>COUNTIF(Fev!$B56:$AF56,Recap!M$82)</f>
        <v>5</v>
      </c>
      <c r="N131" s="17">
        <f>COUNTIF(Fev!$B56:$AF56,Recap!N$82)</f>
        <v>0</v>
      </c>
      <c r="O131" s="17">
        <f>COUNTIF(Fev!$B56:$AF56,Recap!O$82)</f>
        <v>0</v>
      </c>
      <c r="P131" s="17">
        <f>COUNTIF(Fev!$B56:$AF56,Recap!P$82)</f>
        <v>0</v>
      </c>
      <c r="Q131" s="17">
        <f>COUNTIF(Fev!$B56:$AF56,Recap!Q$82)</f>
        <v>5</v>
      </c>
      <c r="R131" s="17">
        <f>COUNTIF(Fev!$B56:$AF56,Recap!R$82)</f>
        <v>6</v>
      </c>
      <c r="S131" s="17">
        <f>COUNTIF(Fev!$B56:$AF56,Recap!S$82)</f>
        <v>0</v>
      </c>
      <c r="T131" s="17">
        <f>COUNTIF(Fev!$B56:$AF56,Recap!T$82)</f>
        <v>0</v>
      </c>
      <c r="U131" s="18">
        <f>COUNTIF(Fev!$B56:$AF56,Recap!U$82)</f>
        <v>2</v>
      </c>
      <c r="V131" s="16">
        <f>COUNTIF(Mar!$B56:$AF56,Recap!V$82)</f>
        <v>0</v>
      </c>
      <c r="W131" s="17">
        <f>COUNTIF(Mar!$B56:$AF56,Recap!W$82)</f>
        <v>0</v>
      </c>
      <c r="X131" s="17">
        <f>COUNTIF(Mar!$B56:$AF56,Recap!X$82)</f>
        <v>0</v>
      </c>
      <c r="Y131" s="17">
        <f>COUNTIF(Mar!$B56:$AF56,Recap!Y$82)</f>
        <v>0</v>
      </c>
      <c r="Z131" s="17">
        <f>COUNTIF(Mar!$B56:$AF56,Recap!Z$82)</f>
        <v>0</v>
      </c>
      <c r="AA131" s="17">
        <f>COUNTIF(Mar!$B56:$AF56,Recap!AA$82)</f>
        <v>0</v>
      </c>
      <c r="AB131" s="17">
        <f>COUNTIF(Mar!$B56:$AF56,Recap!AB$82)</f>
        <v>0</v>
      </c>
      <c r="AC131" s="17">
        <f>COUNTIF(Mar!$B56:$AF56,Recap!AC$82)</f>
        <v>0</v>
      </c>
      <c r="AD131" s="17">
        <f>COUNTIF(Mar!$B56:$AF56,Recap!AD$82)</f>
        <v>0</v>
      </c>
      <c r="AE131" s="18">
        <f>COUNTIF(Mar!$B56:$AF56,Recap!AE$82)</f>
        <v>0</v>
      </c>
      <c r="AF131" s="16">
        <f>COUNTIF(Avr!$B56:$AF56,Recap!AF$82)</f>
        <v>0</v>
      </c>
      <c r="AG131" s="17">
        <f>COUNTIF(Avr!$B56:$AF56,Recap!AG$82)</f>
        <v>0</v>
      </c>
      <c r="AH131" s="17">
        <f>COUNTIF(Avr!$B56:$AF56,Recap!AH$82)</f>
        <v>0</v>
      </c>
      <c r="AI131" s="17">
        <f>COUNTIF(Avr!$B56:$AF56,Recap!AI$82)</f>
        <v>0</v>
      </c>
      <c r="AJ131" s="17">
        <f>COUNTIF(Avr!$B56:$AF56,Recap!AJ$82)</f>
        <v>0</v>
      </c>
      <c r="AK131" s="17">
        <f>COUNTIF(Avr!$B56:$AF56,Recap!AK$82)</f>
        <v>0</v>
      </c>
      <c r="AL131" s="17">
        <f>COUNTIF(Avr!$B56:$AF56,Recap!AL$82)</f>
        <v>0</v>
      </c>
      <c r="AM131" s="17">
        <f>COUNTIF(Avr!$B56:$AF56,Recap!AM$82)</f>
        <v>0</v>
      </c>
      <c r="AN131" s="17">
        <f>COUNTIF(Avr!$B56:$AF56,Recap!AN$82)</f>
        <v>0</v>
      </c>
      <c r="AO131" s="18">
        <f>COUNTIF(Avr!$B56:$AF56,Recap!AO$82)</f>
        <v>0</v>
      </c>
      <c r="AP131" s="16">
        <f>COUNTIF(Mai!$B56:$AF56,Recap!AP$82)</f>
        <v>0</v>
      </c>
      <c r="AQ131" s="17">
        <f>COUNTIF(Mai!$B56:$AF56,Recap!AQ$82)</f>
        <v>0</v>
      </c>
      <c r="AR131" s="17">
        <f>COUNTIF(Mai!$B56:$AF56,Recap!AR$82)</f>
        <v>0</v>
      </c>
      <c r="AS131" s="17">
        <f>COUNTIF(Mai!$B56:$AF56,Recap!AS$82)</f>
        <v>0</v>
      </c>
      <c r="AT131" s="17">
        <f>COUNTIF(Mai!$B56:$AF56,Recap!AT$82)</f>
        <v>0</v>
      </c>
      <c r="AU131" s="17">
        <f>COUNTIF(Mai!$B56:$AF56,Recap!AU$82)</f>
        <v>0</v>
      </c>
      <c r="AV131" s="17">
        <f>COUNTIF(Mai!$B56:$AF56,Recap!AV$82)</f>
        <v>0</v>
      </c>
      <c r="AW131" s="17">
        <f>COUNTIF(Mai!$B56:$AF56,Recap!AW$82)</f>
        <v>0</v>
      </c>
      <c r="AX131" s="17">
        <f>COUNTIF(Mai!$B56:$AF56,Recap!AX$82)</f>
        <v>0</v>
      </c>
      <c r="AY131" s="18">
        <f>COUNTIF(Mai!$B56:$AF56,Recap!AY$82)</f>
        <v>0</v>
      </c>
      <c r="AZ131" s="16">
        <f>COUNTIF(Jun!$B56:$AF56,Recap!AZ$82)</f>
        <v>0</v>
      </c>
      <c r="BA131" s="17">
        <f>COUNTIF(Jun!$B56:$AF56,Recap!BA$82)</f>
        <v>0</v>
      </c>
      <c r="BB131" s="17">
        <f>COUNTIF(Jun!$B56:$AF56,Recap!BB$82)</f>
        <v>0</v>
      </c>
      <c r="BC131" s="17">
        <f>COUNTIF(Jun!$B56:$AF56,Recap!BC$82)</f>
        <v>0</v>
      </c>
      <c r="BD131" s="17">
        <f>COUNTIF(Jun!$B56:$AF56,Recap!BD$82)</f>
        <v>0</v>
      </c>
      <c r="BE131" s="17">
        <f>COUNTIF(Jun!$B56:$AF56,Recap!BE$82)</f>
        <v>0</v>
      </c>
      <c r="BF131" s="17">
        <f>COUNTIF(Jun!$B56:$AF56,Recap!BF$82)</f>
        <v>0</v>
      </c>
      <c r="BG131" s="17">
        <f>COUNTIF(Jun!$B56:$AF56,Recap!BG$82)</f>
        <v>0</v>
      </c>
      <c r="BH131" s="17">
        <f>COUNTIF(Jun!$B56:$AF56,Recap!BH$82)</f>
        <v>0</v>
      </c>
      <c r="BI131" s="18">
        <f>COUNTIF(Jun!$B56:$AF56,Recap!BI$82)</f>
        <v>0</v>
      </c>
      <c r="BJ131" s="16">
        <f>COUNTIF(Jul!$B56:$AF56,Recap!BT$82)</f>
        <v>0</v>
      </c>
      <c r="BK131" s="17">
        <f>COUNTIF(Jul!$B56:$AF56,Recap!BU$82)</f>
        <v>0</v>
      </c>
      <c r="BL131" s="17">
        <f>COUNTIF(Jul!$B56:$AF56,Recap!BV$82)</f>
        <v>0</v>
      </c>
      <c r="BM131" s="17">
        <f>COUNTIF(Jul!$B56:$AF56,Recap!BW$82)</f>
        <v>0</v>
      </c>
      <c r="BN131" s="17">
        <f>COUNTIF(Jul!$B56:$AF56,Recap!BX$82)</f>
        <v>0</v>
      </c>
      <c r="BO131" s="17">
        <f>COUNTIF(Jul!$B56:$AF56,Recap!BY$82)</f>
        <v>0</v>
      </c>
      <c r="BP131" s="17">
        <f>COUNTIF(Jul!$B56:$AF56,Recap!BZ$82)</f>
        <v>0</v>
      </c>
      <c r="BQ131" s="17">
        <f>COUNTIF(Jul!$B56:$AF56,Recap!CA$82)</f>
        <v>0</v>
      </c>
      <c r="BR131" s="17">
        <f>COUNTIF(Jul!$B56:$AF56,Recap!CB$82)</f>
        <v>0</v>
      </c>
      <c r="BS131" s="18">
        <f>COUNTIF(Jul!$B56:$AF56,Recap!CC$82)</f>
        <v>0</v>
      </c>
      <c r="BT131" s="16">
        <f>COUNTIF(Aou!$B56:$AF56,Recap!CD$82)</f>
        <v>0</v>
      </c>
      <c r="BU131" s="17">
        <f>COUNTIF(Aou!$B56:$AF56,Recap!CE$82)</f>
        <v>0</v>
      </c>
      <c r="BV131" s="17">
        <f>COUNTIF(Aou!$B56:$AF56,Recap!CF$82)</f>
        <v>0</v>
      </c>
      <c r="BW131" s="17">
        <f>COUNTIF(Aou!$B56:$AF56,Recap!CG$82)</f>
        <v>0</v>
      </c>
      <c r="BX131" s="17">
        <f>COUNTIF(Aou!$B56:$AF56,Recap!CH$82)</f>
        <v>0</v>
      </c>
      <c r="BY131" s="17">
        <f>COUNTIF(Aou!$B56:$AF56,Recap!CI$82)</f>
        <v>0</v>
      </c>
      <c r="BZ131" s="17">
        <f>COUNTIF(Aou!$B56:$AF56,Recap!CJ$82)</f>
        <v>0</v>
      </c>
      <c r="CA131" s="17">
        <f>COUNTIF(Aou!$B56:$AF56,Recap!CK$82)</f>
        <v>0</v>
      </c>
      <c r="CB131" s="17">
        <f>COUNTIF(Aou!$B56:$AF56,Recap!CL$82)</f>
        <v>0</v>
      </c>
      <c r="CC131" s="18">
        <f>COUNTIF(Aou!$B56:$AF56,Recap!CM$82)</f>
        <v>0</v>
      </c>
      <c r="CD131" s="16">
        <f>COUNTIF(Sep!$B56:$AF56,Recap!CN$82)</f>
        <v>0</v>
      </c>
      <c r="CE131" s="17">
        <f>COUNTIF(Sep!$B56:$AF56,Recap!CO$82)</f>
        <v>0</v>
      </c>
      <c r="CF131" s="17">
        <f>COUNTIF(Sep!$B56:$AF56,Recap!CP$82)</f>
        <v>0</v>
      </c>
      <c r="CG131" s="17">
        <f>COUNTIF(Sep!$B56:$AF56,Recap!CQ$82)</f>
        <v>0</v>
      </c>
      <c r="CH131" s="17">
        <f>COUNTIF(Sep!$B56:$AF56,Recap!CR$82)</f>
        <v>0</v>
      </c>
      <c r="CI131" s="17">
        <f>COUNTIF(Sep!$B56:$AF56,Recap!CS$82)</f>
        <v>0</v>
      </c>
      <c r="CJ131" s="17">
        <f>COUNTIF(Sep!$B56:$AF56,Recap!CT$82)</f>
        <v>0</v>
      </c>
      <c r="CK131" s="17">
        <f>COUNTIF(Sep!$B56:$AF56,Recap!CU$82)</f>
        <v>0</v>
      </c>
      <c r="CL131" s="17">
        <f>COUNTIF(Sep!$B56:$AF56,Recap!CV$82)</f>
        <v>0</v>
      </c>
      <c r="CM131" s="18">
        <f>COUNTIF(Sep!$B56:$AF56,Recap!CW$82)</f>
        <v>0</v>
      </c>
      <c r="CN131" s="16">
        <f>COUNTIF(Oct!$B56:$AF56,Recap!CX$82)</f>
        <v>0</v>
      </c>
      <c r="CO131" s="17">
        <f>COUNTIF(Oct!$B56:$AF56,Recap!CY$82)</f>
        <v>0</v>
      </c>
      <c r="CP131" s="17">
        <f>COUNTIF(Oct!$B56:$AF56,Recap!CZ$82)</f>
        <v>0</v>
      </c>
      <c r="CQ131" s="17">
        <f>COUNTIF(Oct!$B56:$AF56,Recap!DA$82)</f>
        <v>0</v>
      </c>
      <c r="CR131" s="17">
        <f>COUNTIF(Oct!$B56:$AF56,Recap!DB$82)</f>
        <v>0</v>
      </c>
      <c r="CS131" s="17">
        <f>COUNTIF(Oct!$B56:$AF56,Recap!DC$82)</f>
        <v>0</v>
      </c>
      <c r="CT131" s="17">
        <f>COUNTIF(Oct!$B56:$AF56,Recap!DD$82)</f>
        <v>0</v>
      </c>
      <c r="CU131" s="17">
        <f>COUNTIF(Oct!$B56:$AF56,Recap!DE$82)</f>
        <v>0</v>
      </c>
      <c r="CV131" s="17">
        <f>COUNTIF(Oct!$B56:$AF56,Recap!DF$82)</f>
        <v>0</v>
      </c>
      <c r="CW131" s="18">
        <f>COUNTIF(Oct!$B56:$AF56,Recap!DG$82)</f>
        <v>0</v>
      </c>
      <c r="CX131" s="16">
        <f>COUNTIF(Nov!$B56:$AF56,Recap!DH$82)</f>
        <v>0</v>
      </c>
      <c r="CY131" s="17">
        <f>COUNTIF(Nov!$B56:$AF56,Recap!DI$82)</f>
        <v>0</v>
      </c>
      <c r="CZ131" s="17">
        <f>COUNTIF(Nov!$B56:$AF56,Recap!DJ$82)</f>
        <v>0</v>
      </c>
      <c r="DA131" s="17">
        <f>COUNTIF(Nov!$B56:$AF56,Recap!DK$82)</f>
        <v>0</v>
      </c>
      <c r="DB131" s="17">
        <f>COUNTIF(Nov!$B56:$AF56,Recap!DL$82)</f>
        <v>0</v>
      </c>
      <c r="DC131" s="17">
        <f>COUNTIF(Nov!$B56:$AF56,Recap!DM$82)</f>
        <v>0</v>
      </c>
      <c r="DD131" s="17">
        <f>COUNTIF(Nov!$B56:$AF56,Recap!DN$82)</f>
        <v>0</v>
      </c>
      <c r="DE131" s="17">
        <f>COUNTIF(Nov!$B56:$AF56,Recap!DO$82)</f>
        <v>0</v>
      </c>
      <c r="DF131" s="17">
        <f>COUNTIF(Nov!$B56:$AF56,Recap!DP$82)</f>
        <v>0</v>
      </c>
      <c r="DG131" s="18">
        <f>COUNTIF(Nov!$B56:$AF56,Recap!DQ$82)</f>
        <v>0</v>
      </c>
      <c r="DH131" s="16">
        <f>COUNTIF(Dec!$B56:$AF56,Recap!DR$82)</f>
        <v>0</v>
      </c>
      <c r="DI131" s="17">
        <f>COUNTIF(Dec!$B56:$AF56,Recap!DS$82)</f>
        <v>0</v>
      </c>
      <c r="DJ131" s="17">
        <f>COUNTIF(Dec!$B56:$AF56,Recap!DT$82)</f>
        <v>0</v>
      </c>
      <c r="DK131" s="17">
        <f>COUNTIF(Dec!$B56:$AF56,Recap!DU$82)</f>
        <v>0</v>
      </c>
      <c r="DL131" s="17">
        <f>COUNTIF(Dec!$B56:$AF56,Recap!DV$82)</f>
        <v>0</v>
      </c>
      <c r="DM131" s="17">
        <f>COUNTIF(Dec!$B56:$AF56,Recap!DW$82)</f>
        <v>0</v>
      </c>
      <c r="DN131" s="17">
        <f>COUNTIF(Dec!$B56:$AF56,Recap!DX$82)</f>
        <v>0</v>
      </c>
      <c r="DO131" s="17">
        <f>COUNTIF(Dec!$B56:$AF56,Recap!DY$82)</f>
        <v>0</v>
      </c>
      <c r="DP131" s="17">
        <f>COUNTIF(Dec!$B56:$AF56,Recap!DZ$82)</f>
        <v>0</v>
      </c>
      <c r="DQ131" s="18">
        <f>COUNTIF(Dec!$B56:$AF56,Recap!EA$82)</f>
        <v>0</v>
      </c>
      <c r="DR131" s="16">
        <f>COUNTIF('Jan (2)'!B56:AF56,Recap!DR$82)</f>
        <v>0</v>
      </c>
      <c r="DS131" s="17">
        <f>COUNTIF('Jan (2)'!C56:AG56,Recap!DS$82)</f>
        <v>0</v>
      </c>
      <c r="DT131" s="17">
        <f>COUNTIF('Jan (2)'!D56:AH56,Recap!DT$82)</f>
        <v>0</v>
      </c>
      <c r="DU131" s="17">
        <f>COUNTIF('Jan (2)'!E56:AI56,Recap!DU$82)</f>
        <v>0</v>
      </c>
      <c r="DV131" s="17">
        <f>COUNTIF('Jan (2)'!F56:AJ56,Recap!DV$82)</f>
        <v>0</v>
      </c>
      <c r="DW131" s="17">
        <f>COUNTIF('Jan (2)'!G56:AK56,Recap!DW$82)</f>
        <v>0</v>
      </c>
      <c r="DX131" s="17">
        <f>COUNTIF('Jan (2)'!H56:AL56,Recap!DX$82)</f>
        <v>0</v>
      </c>
      <c r="DY131" s="17">
        <f>COUNTIF('Jan (2)'!I56:AM56,Recap!DY$82)</f>
        <v>0</v>
      </c>
      <c r="DZ131" s="17">
        <f>COUNTIF('Jan (2)'!J56:AN56,Recap!DZ$82)</f>
        <v>0</v>
      </c>
      <c r="EA131" s="18">
        <f>COUNTIF('Jan (2)'!K56:AO56,Recap!EA$82)</f>
        <v>0</v>
      </c>
      <c r="EB131" s="16">
        <f t="shared" si="4"/>
        <v>5</v>
      </c>
      <c r="EC131" s="17">
        <f t="shared" si="4"/>
        <v>5</v>
      </c>
      <c r="ED131" s="17">
        <f t="shared" si="4"/>
        <v>5</v>
      </c>
      <c r="EE131" s="17">
        <f t="shared" si="4"/>
        <v>5</v>
      </c>
      <c r="EF131" s="17">
        <f t="shared" si="4"/>
        <v>0</v>
      </c>
      <c r="EG131" s="17">
        <f t="shared" si="4"/>
        <v>5</v>
      </c>
      <c r="EH131" s="17">
        <f t="shared" si="4"/>
        <v>11</v>
      </c>
      <c r="EI131" s="17">
        <f t="shared" si="4"/>
        <v>0</v>
      </c>
      <c r="EJ131" s="17">
        <f t="shared" si="4"/>
        <v>0</v>
      </c>
      <c r="EK131" s="18">
        <f t="shared" si="4"/>
        <v>2</v>
      </c>
    </row>
    <row r="132" spans="1:141" hidden="1" x14ac:dyDescent="0.25">
      <c r="B132" s="16">
        <f>COUNTIF(Jan!$B57:$AF57,Recap!B$82)</f>
        <v>0</v>
      </c>
      <c r="C132" s="17">
        <f>COUNTIF(Jan!$B57:$AF57,Recap!C$82)</f>
        <v>0</v>
      </c>
      <c r="D132" s="17">
        <f>COUNTIF(Jan!$B57:$AF57,Recap!D$82)</f>
        <v>0</v>
      </c>
      <c r="E132" s="17">
        <f>COUNTIF(Jan!$B57:$AF57,Recap!E$82)</f>
        <v>0</v>
      </c>
      <c r="F132" s="17">
        <f>COUNTIF(Jan!$B57:$AF57,Recap!F$82)</f>
        <v>0</v>
      </c>
      <c r="G132" s="17">
        <f>COUNTIF(Jan!$B57:$AF57,Recap!G$82)</f>
        <v>0</v>
      </c>
      <c r="H132" s="17">
        <f>COUNTIF(Jan!$B57:$AF57,Recap!H$82)</f>
        <v>0</v>
      </c>
      <c r="I132" s="17">
        <f>COUNTIF(Jan!$B57:$AF57,Recap!I$82)</f>
        <v>0</v>
      </c>
      <c r="J132" s="17">
        <f>COUNTIF(Jan!$B57:$AF57,Recap!J$82)</f>
        <v>0</v>
      </c>
      <c r="K132" s="18">
        <f>COUNTIF(Jan!$B57:$AF57,Recap!K$82)</f>
        <v>0</v>
      </c>
      <c r="L132" s="16">
        <f>COUNTIF(Fev!$B57:$AF57,Recap!L$82)</f>
        <v>0</v>
      </c>
      <c r="M132" s="17">
        <f>COUNTIF(Fev!$B57:$AF57,Recap!M$82)</f>
        <v>0</v>
      </c>
      <c r="N132" s="17">
        <f>COUNTIF(Fev!$B57:$AF57,Recap!N$82)</f>
        <v>0</v>
      </c>
      <c r="O132" s="17">
        <f>COUNTIF(Fev!$B57:$AF57,Recap!O$82)</f>
        <v>0</v>
      </c>
      <c r="P132" s="17">
        <f>COUNTIF(Fev!$B57:$AF57,Recap!P$82)</f>
        <v>0</v>
      </c>
      <c r="Q132" s="17">
        <f>COUNTIF(Fev!$B57:$AF57,Recap!Q$82)</f>
        <v>0</v>
      </c>
      <c r="R132" s="17">
        <f>COUNTIF(Fev!$B57:$AF57,Recap!R$82)</f>
        <v>0</v>
      </c>
      <c r="S132" s="17">
        <f>COUNTIF(Fev!$B57:$AF57,Recap!S$82)</f>
        <v>0</v>
      </c>
      <c r="T132" s="17">
        <f>COUNTIF(Fev!$B57:$AF57,Recap!T$82)</f>
        <v>0</v>
      </c>
      <c r="U132" s="18">
        <f>COUNTIF(Fev!$B57:$AF57,Recap!U$82)</f>
        <v>0</v>
      </c>
      <c r="V132" s="16">
        <f>COUNTIF(Mar!$B57:$AF57,Recap!V$82)</f>
        <v>0</v>
      </c>
      <c r="W132" s="17">
        <f>COUNTIF(Mar!$B57:$AF57,Recap!W$82)</f>
        <v>0</v>
      </c>
      <c r="X132" s="17">
        <f>COUNTIF(Mar!$B57:$AF57,Recap!X$82)</f>
        <v>0</v>
      </c>
      <c r="Y132" s="17">
        <f>COUNTIF(Mar!$B57:$AF57,Recap!Y$82)</f>
        <v>0</v>
      </c>
      <c r="Z132" s="17">
        <f>COUNTIF(Mar!$B57:$AF57,Recap!Z$82)</f>
        <v>0</v>
      </c>
      <c r="AA132" s="17">
        <f>COUNTIF(Mar!$B57:$AF57,Recap!AA$82)</f>
        <v>0</v>
      </c>
      <c r="AB132" s="17">
        <f>COUNTIF(Mar!$B57:$AF57,Recap!AB$82)</f>
        <v>0</v>
      </c>
      <c r="AC132" s="17">
        <f>COUNTIF(Mar!$B57:$AF57,Recap!AC$82)</f>
        <v>0</v>
      </c>
      <c r="AD132" s="17">
        <f>COUNTIF(Mar!$B57:$AF57,Recap!AD$82)</f>
        <v>0</v>
      </c>
      <c r="AE132" s="18">
        <f>COUNTIF(Mar!$B57:$AF57,Recap!AE$82)</f>
        <v>0</v>
      </c>
      <c r="AF132" s="16">
        <f>COUNTIF(Avr!$B57:$AF57,Recap!AF$82)</f>
        <v>0</v>
      </c>
      <c r="AG132" s="17">
        <f>COUNTIF(Avr!$B57:$AF57,Recap!AG$82)</f>
        <v>0</v>
      </c>
      <c r="AH132" s="17">
        <f>COUNTIF(Avr!$B57:$AF57,Recap!AH$82)</f>
        <v>0</v>
      </c>
      <c r="AI132" s="17">
        <f>COUNTIF(Avr!$B57:$AF57,Recap!AI$82)</f>
        <v>0</v>
      </c>
      <c r="AJ132" s="17">
        <f>COUNTIF(Avr!$B57:$AF57,Recap!AJ$82)</f>
        <v>0</v>
      </c>
      <c r="AK132" s="17">
        <f>COUNTIF(Avr!$B57:$AF57,Recap!AK$82)</f>
        <v>0</v>
      </c>
      <c r="AL132" s="17">
        <f>COUNTIF(Avr!$B57:$AF57,Recap!AL$82)</f>
        <v>0</v>
      </c>
      <c r="AM132" s="17">
        <f>COUNTIF(Avr!$B57:$AF57,Recap!AM$82)</f>
        <v>0</v>
      </c>
      <c r="AN132" s="17">
        <f>COUNTIF(Avr!$B57:$AF57,Recap!AN$82)</f>
        <v>0</v>
      </c>
      <c r="AO132" s="18">
        <f>COUNTIF(Avr!$B57:$AF57,Recap!AO$82)</f>
        <v>0</v>
      </c>
      <c r="AP132" s="16">
        <f>COUNTIF(Mai!$B57:$AF57,Recap!AP$82)</f>
        <v>0</v>
      </c>
      <c r="AQ132" s="17">
        <f>COUNTIF(Mai!$B57:$AF57,Recap!AQ$82)</f>
        <v>0</v>
      </c>
      <c r="AR132" s="17">
        <f>COUNTIF(Mai!$B57:$AF57,Recap!AR$82)</f>
        <v>0</v>
      </c>
      <c r="AS132" s="17">
        <f>COUNTIF(Mai!$B57:$AF57,Recap!AS$82)</f>
        <v>0</v>
      </c>
      <c r="AT132" s="17">
        <f>COUNTIF(Mai!$B57:$AF57,Recap!AT$82)</f>
        <v>0</v>
      </c>
      <c r="AU132" s="17">
        <f>COUNTIF(Mai!$B57:$AF57,Recap!AU$82)</f>
        <v>0</v>
      </c>
      <c r="AV132" s="17">
        <f>COUNTIF(Mai!$B57:$AF57,Recap!AV$82)</f>
        <v>0</v>
      </c>
      <c r="AW132" s="17">
        <f>COUNTIF(Mai!$B57:$AF57,Recap!AW$82)</f>
        <v>0</v>
      </c>
      <c r="AX132" s="17">
        <f>COUNTIF(Mai!$B57:$AF57,Recap!AX$82)</f>
        <v>0</v>
      </c>
      <c r="AY132" s="18">
        <f>COUNTIF(Mai!$B57:$AF57,Recap!AY$82)</f>
        <v>0</v>
      </c>
      <c r="AZ132" s="16">
        <f>COUNTIF(Jun!$B57:$AF57,Recap!AZ$82)</f>
        <v>0</v>
      </c>
      <c r="BA132" s="17">
        <f>COUNTIF(Jun!$B57:$AF57,Recap!BA$82)</f>
        <v>0</v>
      </c>
      <c r="BB132" s="17">
        <f>COUNTIF(Jun!$B57:$AF57,Recap!BB$82)</f>
        <v>0</v>
      </c>
      <c r="BC132" s="17">
        <f>COUNTIF(Jun!$B57:$AF57,Recap!BC$82)</f>
        <v>0</v>
      </c>
      <c r="BD132" s="17">
        <f>COUNTIF(Jun!$B57:$AF57,Recap!BD$82)</f>
        <v>0</v>
      </c>
      <c r="BE132" s="17">
        <f>COUNTIF(Jun!$B57:$AF57,Recap!BE$82)</f>
        <v>0</v>
      </c>
      <c r="BF132" s="17">
        <f>COUNTIF(Jun!$B57:$AF57,Recap!BF$82)</f>
        <v>0</v>
      </c>
      <c r="BG132" s="17">
        <f>COUNTIF(Jun!$B57:$AF57,Recap!BG$82)</f>
        <v>0</v>
      </c>
      <c r="BH132" s="17">
        <f>COUNTIF(Jun!$B57:$AF57,Recap!BH$82)</f>
        <v>0</v>
      </c>
      <c r="BI132" s="18">
        <f>COUNTIF(Jun!$B57:$AF57,Recap!BI$82)</f>
        <v>0</v>
      </c>
      <c r="BJ132" s="16">
        <f>COUNTIF(Jul!$B57:$AF57,Recap!BT$82)</f>
        <v>0</v>
      </c>
      <c r="BK132" s="17">
        <f>COUNTIF(Jul!$B57:$AF57,Recap!BU$82)</f>
        <v>0</v>
      </c>
      <c r="BL132" s="17">
        <f>COUNTIF(Jul!$B57:$AF57,Recap!BV$82)</f>
        <v>0</v>
      </c>
      <c r="BM132" s="17">
        <f>COUNTIF(Jul!$B57:$AF57,Recap!BW$82)</f>
        <v>0</v>
      </c>
      <c r="BN132" s="17">
        <f>COUNTIF(Jul!$B57:$AF57,Recap!BX$82)</f>
        <v>0</v>
      </c>
      <c r="BO132" s="17">
        <f>COUNTIF(Jul!$B57:$AF57,Recap!BY$82)</f>
        <v>0</v>
      </c>
      <c r="BP132" s="17">
        <f>COUNTIF(Jul!$B57:$AF57,Recap!BZ$82)</f>
        <v>0</v>
      </c>
      <c r="BQ132" s="17">
        <f>COUNTIF(Jul!$B57:$AF57,Recap!CA$82)</f>
        <v>0</v>
      </c>
      <c r="BR132" s="17">
        <f>COUNTIF(Jul!$B57:$AF57,Recap!CB$82)</f>
        <v>0</v>
      </c>
      <c r="BS132" s="18">
        <f>COUNTIF(Jul!$B57:$AF57,Recap!CC$82)</f>
        <v>0</v>
      </c>
      <c r="BT132" s="16">
        <f>COUNTIF(Aou!$B57:$AF57,Recap!CD$82)</f>
        <v>0</v>
      </c>
      <c r="BU132" s="17">
        <f>COUNTIF(Aou!$B57:$AF57,Recap!CE$82)</f>
        <v>0</v>
      </c>
      <c r="BV132" s="17">
        <f>COUNTIF(Aou!$B57:$AF57,Recap!CF$82)</f>
        <v>0</v>
      </c>
      <c r="BW132" s="17">
        <f>COUNTIF(Aou!$B57:$AF57,Recap!CG$82)</f>
        <v>0</v>
      </c>
      <c r="BX132" s="17">
        <f>COUNTIF(Aou!$B57:$AF57,Recap!CH$82)</f>
        <v>0</v>
      </c>
      <c r="BY132" s="17">
        <f>COUNTIF(Aou!$B57:$AF57,Recap!CI$82)</f>
        <v>0</v>
      </c>
      <c r="BZ132" s="17">
        <f>COUNTIF(Aou!$B57:$AF57,Recap!CJ$82)</f>
        <v>0</v>
      </c>
      <c r="CA132" s="17">
        <f>COUNTIF(Aou!$B57:$AF57,Recap!CK$82)</f>
        <v>0</v>
      </c>
      <c r="CB132" s="17">
        <f>COUNTIF(Aou!$B57:$AF57,Recap!CL$82)</f>
        <v>0</v>
      </c>
      <c r="CC132" s="18">
        <f>COUNTIF(Aou!$B57:$AF57,Recap!CM$82)</f>
        <v>0</v>
      </c>
      <c r="CD132" s="16">
        <f>COUNTIF(Sep!$B57:$AF57,Recap!CN$82)</f>
        <v>0</v>
      </c>
      <c r="CE132" s="17">
        <f>COUNTIF(Sep!$B57:$AF57,Recap!CO$82)</f>
        <v>0</v>
      </c>
      <c r="CF132" s="17">
        <f>COUNTIF(Sep!$B57:$AF57,Recap!CP$82)</f>
        <v>0</v>
      </c>
      <c r="CG132" s="17">
        <f>COUNTIF(Sep!$B57:$AF57,Recap!CQ$82)</f>
        <v>0</v>
      </c>
      <c r="CH132" s="17">
        <f>COUNTIF(Sep!$B57:$AF57,Recap!CR$82)</f>
        <v>0</v>
      </c>
      <c r="CI132" s="17">
        <f>COUNTIF(Sep!$B57:$AF57,Recap!CS$82)</f>
        <v>0</v>
      </c>
      <c r="CJ132" s="17">
        <f>COUNTIF(Sep!$B57:$AF57,Recap!CT$82)</f>
        <v>0</v>
      </c>
      <c r="CK132" s="17">
        <f>COUNTIF(Sep!$B57:$AF57,Recap!CU$82)</f>
        <v>0</v>
      </c>
      <c r="CL132" s="17">
        <f>COUNTIF(Sep!$B57:$AF57,Recap!CV$82)</f>
        <v>0</v>
      </c>
      <c r="CM132" s="18">
        <f>COUNTIF(Sep!$B57:$AF57,Recap!CW$82)</f>
        <v>0</v>
      </c>
      <c r="CN132" s="16">
        <f>COUNTIF(Oct!$B57:$AF57,Recap!CX$82)</f>
        <v>0</v>
      </c>
      <c r="CO132" s="17">
        <f>COUNTIF(Oct!$B57:$AF57,Recap!CY$82)</f>
        <v>0</v>
      </c>
      <c r="CP132" s="17">
        <f>COUNTIF(Oct!$B57:$AF57,Recap!CZ$82)</f>
        <v>0</v>
      </c>
      <c r="CQ132" s="17">
        <f>COUNTIF(Oct!$B57:$AF57,Recap!DA$82)</f>
        <v>0</v>
      </c>
      <c r="CR132" s="17">
        <f>COUNTIF(Oct!$B57:$AF57,Recap!DB$82)</f>
        <v>0</v>
      </c>
      <c r="CS132" s="17">
        <f>COUNTIF(Oct!$B57:$AF57,Recap!DC$82)</f>
        <v>0</v>
      </c>
      <c r="CT132" s="17">
        <f>COUNTIF(Oct!$B57:$AF57,Recap!DD$82)</f>
        <v>0</v>
      </c>
      <c r="CU132" s="17">
        <f>COUNTIF(Oct!$B57:$AF57,Recap!DE$82)</f>
        <v>0</v>
      </c>
      <c r="CV132" s="17">
        <f>COUNTIF(Oct!$B57:$AF57,Recap!DF$82)</f>
        <v>0</v>
      </c>
      <c r="CW132" s="18">
        <f>COUNTIF(Oct!$B57:$AF57,Recap!DG$82)</f>
        <v>0</v>
      </c>
      <c r="CX132" s="16">
        <f>COUNTIF(Nov!$B57:$AF57,Recap!DH$82)</f>
        <v>0</v>
      </c>
      <c r="CY132" s="17">
        <f>COUNTIF(Nov!$B57:$AF57,Recap!DI$82)</f>
        <v>0</v>
      </c>
      <c r="CZ132" s="17">
        <f>COUNTIF(Nov!$B57:$AF57,Recap!DJ$82)</f>
        <v>0</v>
      </c>
      <c r="DA132" s="17">
        <f>COUNTIF(Nov!$B57:$AF57,Recap!DK$82)</f>
        <v>0</v>
      </c>
      <c r="DB132" s="17">
        <f>COUNTIF(Nov!$B57:$AF57,Recap!DL$82)</f>
        <v>0</v>
      </c>
      <c r="DC132" s="17">
        <f>COUNTIF(Nov!$B57:$AF57,Recap!DM$82)</f>
        <v>0</v>
      </c>
      <c r="DD132" s="17">
        <f>COUNTIF(Nov!$B57:$AF57,Recap!DN$82)</f>
        <v>0</v>
      </c>
      <c r="DE132" s="17">
        <f>COUNTIF(Nov!$B57:$AF57,Recap!DO$82)</f>
        <v>0</v>
      </c>
      <c r="DF132" s="17">
        <f>COUNTIF(Nov!$B57:$AF57,Recap!DP$82)</f>
        <v>0</v>
      </c>
      <c r="DG132" s="18">
        <f>COUNTIF(Nov!$B57:$AF57,Recap!DQ$82)</f>
        <v>0</v>
      </c>
      <c r="DH132" s="16">
        <f>COUNTIF(Dec!$B57:$AF57,Recap!DR$82)</f>
        <v>0</v>
      </c>
      <c r="DI132" s="17">
        <f>COUNTIF(Dec!$B57:$AF57,Recap!DS$82)</f>
        <v>0</v>
      </c>
      <c r="DJ132" s="17">
        <f>COUNTIF(Dec!$B57:$AF57,Recap!DT$82)</f>
        <v>0</v>
      </c>
      <c r="DK132" s="17">
        <f>COUNTIF(Dec!$B57:$AF57,Recap!DU$82)</f>
        <v>0</v>
      </c>
      <c r="DL132" s="17">
        <f>COUNTIF(Dec!$B57:$AF57,Recap!DV$82)</f>
        <v>0</v>
      </c>
      <c r="DM132" s="17">
        <f>COUNTIF(Dec!$B57:$AF57,Recap!DW$82)</f>
        <v>0</v>
      </c>
      <c r="DN132" s="17">
        <f>COUNTIF(Dec!$B57:$AF57,Recap!DX$82)</f>
        <v>0</v>
      </c>
      <c r="DO132" s="17">
        <f>COUNTIF(Dec!$B57:$AF57,Recap!DY$82)</f>
        <v>0</v>
      </c>
      <c r="DP132" s="17">
        <f>COUNTIF(Dec!$B57:$AF57,Recap!DZ$82)</f>
        <v>0</v>
      </c>
      <c r="DQ132" s="18">
        <f>COUNTIF(Dec!$B57:$AF57,Recap!EA$82)</f>
        <v>0</v>
      </c>
      <c r="DR132" s="16">
        <f>COUNTIF('Jan (2)'!B57:AF57,Recap!DR$82)</f>
        <v>0</v>
      </c>
      <c r="DS132" s="17">
        <f>COUNTIF('Jan (2)'!C57:AG57,Recap!DS$82)</f>
        <v>0</v>
      </c>
      <c r="DT132" s="17">
        <f>COUNTIF('Jan (2)'!D57:AH57,Recap!DT$82)</f>
        <v>0</v>
      </c>
      <c r="DU132" s="17">
        <f>COUNTIF('Jan (2)'!E57:AI57,Recap!DU$82)</f>
        <v>0</v>
      </c>
      <c r="DV132" s="17">
        <f>COUNTIF('Jan (2)'!F57:AJ57,Recap!DV$82)</f>
        <v>0</v>
      </c>
      <c r="DW132" s="17">
        <f>COUNTIF('Jan (2)'!G57:AK57,Recap!DW$82)</f>
        <v>0</v>
      </c>
      <c r="DX132" s="17">
        <f>COUNTIF('Jan (2)'!H57:AL57,Recap!DX$82)</f>
        <v>0</v>
      </c>
      <c r="DY132" s="17">
        <f>COUNTIF('Jan (2)'!I57:AM57,Recap!DY$82)</f>
        <v>0</v>
      </c>
      <c r="DZ132" s="17">
        <f>COUNTIF('Jan (2)'!J57:AN57,Recap!DZ$82)</f>
        <v>0</v>
      </c>
      <c r="EA132" s="18">
        <f>COUNTIF('Jan (2)'!K57:AO57,Recap!EA$82)</f>
        <v>0</v>
      </c>
      <c r="EB132" s="16">
        <f t="shared" si="4"/>
        <v>0</v>
      </c>
      <c r="EC132" s="17">
        <f t="shared" si="4"/>
        <v>0</v>
      </c>
      <c r="ED132" s="17">
        <f t="shared" si="4"/>
        <v>0</v>
      </c>
      <c r="EE132" s="17">
        <f t="shared" si="4"/>
        <v>0</v>
      </c>
      <c r="EF132" s="17">
        <f t="shared" si="4"/>
        <v>0</v>
      </c>
      <c r="EG132" s="17">
        <f t="shared" si="4"/>
        <v>0</v>
      </c>
      <c r="EH132" s="17">
        <f t="shared" si="4"/>
        <v>0</v>
      </c>
      <c r="EI132" s="17">
        <f t="shared" si="4"/>
        <v>0</v>
      </c>
      <c r="EJ132" s="17">
        <f t="shared" si="4"/>
        <v>0</v>
      </c>
      <c r="EK132" s="18">
        <f t="shared" si="4"/>
        <v>0</v>
      </c>
    </row>
    <row r="133" spans="1:141" hidden="1" x14ac:dyDescent="0.25">
      <c r="B133" s="16">
        <f>COUNTIF(Jan!$B58:$AF58,Recap!B$82)</f>
        <v>0</v>
      </c>
      <c r="C133" s="17">
        <f>COUNTIF(Jan!$B58:$AF58,Recap!C$82)</f>
        <v>0</v>
      </c>
      <c r="D133" s="17">
        <f>COUNTIF(Jan!$B58:$AF58,Recap!D$82)</f>
        <v>0</v>
      </c>
      <c r="E133" s="17">
        <f>COUNTIF(Jan!$B58:$AF58,Recap!E$82)</f>
        <v>0</v>
      </c>
      <c r="F133" s="17">
        <f>COUNTIF(Jan!$B58:$AF58,Recap!F$82)</f>
        <v>0</v>
      </c>
      <c r="G133" s="17">
        <f>COUNTIF(Jan!$B58:$AF58,Recap!G$82)</f>
        <v>0</v>
      </c>
      <c r="H133" s="17">
        <f>COUNTIF(Jan!$B58:$AF58,Recap!H$82)</f>
        <v>0</v>
      </c>
      <c r="I133" s="17">
        <f>COUNTIF(Jan!$B58:$AF58,Recap!I$82)</f>
        <v>0</v>
      </c>
      <c r="J133" s="17">
        <f>COUNTIF(Jan!$B58:$AF58,Recap!J$82)</f>
        <v>0</v>
      </c>
      <c r="K133" s="18">
        <f>COUNTIF(Jan!$B58:$AF58,Recap!K$82)</f>
        <v>0</v>
      </c>
      <c r="L133" s="16">
        <f>COUNTIF(Fev!$B58:$AF58,Recap!L$82)</f>
        <v>0</v>
      </c>
      <c r="M133" s="17">
        <f>COUNTIF(Fev!$B58:$AF58,Recap!M$82)</f>
        <v>0</v>
      </c>
      <c r="N133" s="17">
        <f>COUNTIF(Fev!$B58:$AF58,Recap!N$82)</f>
        <v>0</v>
      </c>
      <c r="O133" s="17">
        <f>COUNTIF(Fev!$B58:$AF58,Recap!O$82)</f>
        <v>0</v>
      </c>
      <c r="P133" s="17">
        <f>COUNTIF(Fev!$B58:$AF58,Recap!P$82)</f>
        <v>0</v>
      </c>
      <c r="Q133" s="17">
        <f>COUNTIF(Fev!$B58:$AF58,Recap!Q$82)</f>
        <v>0</v>
      </c>
      <c r="R133" s="17">
        <f>COUNTIF(Fev!$B58:$AF58,Recap!R$82)</f>
        <v>0</v>
      </c>
      <c r="S133" s="17">
        <f>COUNTIF(Fev!$B58:$AF58,Recap!S$82)</f>
        <v>0</v>
      </c>
      <c r="T133" s="17">
        <f>COUNTIF(Fev!$B58:$AF58,Recap!T$82)</f>
        <v>0</v>
      </c>
      <c r="U133" s="18">
        <f>COUNTIF(Fev!$B58:$AF58,Recap!U$82)</f>
        <v>0</v>
      </c>
      <c r="V133" s="16">
        <f>COUNTIF(Mar!$B58:$AF58,Recap!V$82)</f>
        <v>0</v>
      </c>
      <c r="W133" s="17">
        <f>COUNTIF(Mar!$B58:$AF58,Recap!W$82)</f>
        <v>0</v>
      </c>
      <c r="X133" s="17">
        <f>COUNTIF(Mar!$B58:$AF58,Recap!X$82)</f>
        <v>0</v>
      </c>
      <c r="Y133" s="17">
        <f>COUNTIF(Mar!$B58:$AF58,Recap!Y$82)</f>
        <v>0</v>
      </c>
      <c r="Z133" s="17">
        <f>COUNTIF(Mar!$B58:$AF58,Recap!Z$82)</f>
        <v>0</v>
      </c>
      <c r="AA133" s="17">
        <f>COUNTIF(Mar!$B58:$AF58,Recap!AA$82)</f>
        <v>0</v>
      </c>
      <c r="AB133" s="17">
        <f>COUNTIF(Mar!$B58:$AF58,Recap!AB$82)</f>
        <v>0</v>
      </c>
      <c r="AC133" s="17">
        <f>COUNTIF(Mar!$B58:$AF58,Recap!AC$82)</f>
        <v>0</v>
      </c>
      <c r="AD133" s="17">
        <f>COUNTIF(Mar!$B58:$AF58,Recap!AD$82)</f>
        <v>0</v>
      </c>
      <c r="AE133" s="18">
        <f>COUNTIF(Mar!$B58:$AF58,Recap!AE$82)</f>
        <v>0</v>
      </c>
      <c r="AF133" s="16">
        <f>COUNTIF(Avr!$B58:$AF58,Recap!AF$82)</f>
        <v>0</v>
      </c>
      <c r="AG133" s="17">
        <f>COUNTIF(Avr!$B58:$AF58,Recap!AG$82)</f>
        <v>0</v>
      </c>
      <c r="AH133" s="17">
        <f>COUNTIF(Avr!$B58:$AF58,Recap!AH$82)</f>
        <v>0</v>
      </c>
      <c r="AI133" s="17">
        <f>COUNTIF(Avr!$B58:$AF58,Recap!AI$82)</f>
        <v>0</v>
      </c>
      <c r="AJ133" s="17">
        <f>COUNTIF(Avr!$B58:$AF58,Recap!AJ$82)</f>
        <v>0</v>
      </c>
      <c r="AK133" s="17">
        <f>COUNTIF(Avr!$B58:$AF58,Recap!AK$82)</f>
        <v>0</v>
      </c>
      <c r="AL133" s="17">
        <f>COUNTIF(Avr!$B58:$AF58,Recap!AL$82)</f>
        <v>0</v>
      </c>
      <c r="AM133" s="17">
        <f>COUNTIF(Avr!$B58:$AF58,Recap!AM$82)</f>
        <v>0</v>
      </c>
      <c r="AN133" s="17">
        <f>COUNTIF(Avr!$B58:$AF58,Recap!AN$82)</f>
        <v>0</v>
      </c>
      <c r="AO133" s="18">
        <f>COUNTIF(Avr!$B58:$AF58,Recap!AO$82)</f>
        <v>0</v>
      </c>
      <c r="AP133" s="16">
        <f>COUNTIF(Mai!$B58:$AF58,Recap!AP$82)</f>
        <v>0</v>
      </c>
      <c r="AQ133" s="17">
        <f>COUNTIF(Mai!$B58:$AF58,Recap!AQ$82)</f>
        <v>0</v>
      </c>
      <c r="AR133" s="17">
        <f>COUNTIF(Mai!$B58:$AF58,Recap!AR$82)</f>
        <v>0</v>
      </c>
      <c r="AS133" s="17">
        <f>COUNTIF(Mai!$B58:$AF58,Recap!AS$82)</f>
        <v>0</v>
      </c>
      <c r="AT133" s="17">
        <f>COUNTIF(Mai!$B58:$AF58,Recap!AT$82)</f>
        <v>0</v>
      </c>
      <c r="AU133" s="17">
        <f>COUNTIF(Mai!$B58:$AF58,Recap!AU$82)</f>
        <v>0</v>
      </c>
      <c r="AV133" s="17">
        <f>COUNTIF(Mai!$B58:$AF58,Recap!AV$82)</f>
        <v>0</v>
      </c>
      <c r="AW133" s="17">
        <f>COUNTIF(Mai!$B58:$AF58,Recap!AW$82)</f>
        <v>0</v>
      </c>
      <c r="AX133" s="17">
        <f>COUNTIF(Mai!$B58:$AF58,Recap!AX$82)</f>
        <v>0</v>
      </c>
      <c r="AY133" s="18">
        <f>COUNTIF(Mai!$B58:$AF58,Recap!AY$82)</f>
        <v>0</v>
      </c>
      <c r="AZ133" s="16">
        <f>COUNTIF(Jun!$B58:$AF58,Recap!AZ$82)</f>
        <v>0</v>
      </c>
      <c r="BA133" s="17">
        <f>COUNTIF(Jun!$B58:$AF58,Recap!BA$82)</f>
        <v>0</v>
      </c>
      <c r="BB133" s="17">
        <f>COUNTIF(Jun!$B58:$AF58,Recap!BB$82)</f>
        <v>0</v>
      </c>
      <c r="BC133" s="17">
        <f>COUNTIF(Jun!$B58:$AF58,Recap!BC$82)</f>
        <v>0</v>
      </c>
      <c r="BD133" s="17">
        <f>COUNTIF(Jun!$B58:$AF58,Recap!BD$82)</f>
        <v>0</v>
      </c>
      <c r="BE133" s="17">
        <f>COUNTIF(Jun!$B58:$AF58,Recap!BE$82)</f>
        <v>0</v>
      </c>
      <c r="BF133" s="17">
        <f>COUNTIF(Jun!$B58:$AF58,Recap!BF$82)</f>
        <v>0</v>
      </c>
      <c r="BG133" s="17">
        <f>COUNTIF(Jun!$B58:$AF58,Recap!BG$82)</f>
        <v>0</v>
      </c>
      <c r="BH133" s="17">
        <f>COUNTIF(Jun!$B58:$AF58,Recap!BH$82)</f>
        <v>0</v>
      </c>
      <c r="BI133" s="18">
        <f>COUNTIF(Jun!$B58:$AF58,Recap!BI$82)</f>
        <v>0</v>
      </c>
      <c r="BJ133" s="16">
        <f>COUNTIF(Jul!$B58:$AF58,Recap!BT$82)</f>
        <v>0</v>
      </c>
      <c r="BK133" s="17">
        <f>COUNTIF(Jul!$B58:$AF58,Recap!BU$82)</f>
        <v>0</v>
      </c>
      <c r="BL133" s="17">
        <f>COUNTIF(Jul!$B58:$AF58,Recap!BV$82)</f>
        <v>0</v>
      </c>
      <c r="BM133" s="17">
        <f>COUNTIF(Jul!$B58:$AF58,Recap!BW$82)</f>
        <v>0</v>
      </c>
      <c r="BN133" s="17">
        <f>COUNTIF(Jul!$B58:$AF58,Recap!BX$82)</f>
        <v>0</v>
      </c>
      <c r="BO133" s="17">
        <f>COUNTIF(Jul!$B58:$AF58,Recap!BY$82)</f>
        <v>0</v>
      </c>
      <c r="BP133" s="17">
        <f>COUNTIF(Jul!$B58:$AF58,Recap!BZ$82)</f>
        <v>0</v>
      </c>
      <c r="BQ133" s="17">
        <f>COUNTIF(Jul!$B58:$AF58,Recap!CA$82)</f>
        <v>0</v>
      </c>
      <c r="BR133" s="17">
        <f>COUNTIF(Jul!$B58:$AF58,Recap!CB$82)</f>
        <v>0</v>
      </c>
      <c r="BS133" s="18">
        <f>COUNTIF(Jul!$B58:$AF58,Recap!CC$82)</f>
        <v>0</v>
      </c>
      <c r="BT133" s="16">
        <f>COUNTIF(Aou!$B58:$AF58,Recap!CD$82)</f>
        <v>0</v>
      </c>
      <c r="BU133" s="17">
        <f>COUNTIF(Aou!$B58:$AF58,Recap!CE$82)</f>
        <v>0</v>
      </c>
      <c r="BV133" s="17">
        <f>COUNTIF(Aou!$B58:$AF58,Recap!CF$82)</f>
        <v>0</v>
      </c>
      <c r="BW133" s="17">
        <f>COUNTIF(Aou!$B58:$AF58,Recap!CG$82)</f>
        <v>0</v>
      </c>
      <c r="BX133" s="17">
        <f>COUNTIF(Aou!$B58:$AF58,Recap!CH$82)</f>
        <v>0</v>
      </c>
      <c r="BY133" s="17">
        <f>COUNTIF(Aou!$B58:$AF58,Recap!CI$82)</f>
        <v>0</v>
      </c>
      <c r="BZ133" s="17">
        <f>COUNTIF(Aou!$B58:$AF58,Recap!CJ$82)</f>
        <v>0</v>
      </c>
      <c r="CA133" s="17">
        <f>COUNTIF(Aou!$B58:$AF58,Recap!CK$82)</f>
        <v>0</v>
      </c>
      <c r="CB133" s="17">
        <f>COUNTIF(Aou!$B58:$AF58,Recap!CL$82)</f>
        <v>0</v>
      </c>
      <c r="CC133" s="18">
        <f>COUNTIF(Aou!$B58:$AF58,Recap!CM$82)</f>
        <v>0</v>
      </c>
      <c r="CD133" s="16">
        <f>COUNTIF(Sep!$B58:$AF58,Recap!CN$82)</f>
        <v>0</v>
      </c>
      <c r="CE133" s="17">
        <f>COUNTIF(Sep!$B58:$AF58,Recap!CO$82)</f>
        <v>0</v>
      </c>
      <c r="CF133" s="17">
        <f>COUNTIF(Sep!$B58:$AF58,Recap!CP$82)</f>
        <v>0</v>
      </c>
      <c r="CG133" s="17">
        <f>COUNTIF(Sep!$B58:$AF58,Recap!CQ$82)</f>
        <v>0</v>
      </c>
      <c r="CH133" s="17">
        <f>COUNTIF(Sep!$B58:$AF58,Recap!CR$82)</f>
        <v>0</v>
      </c>
      <c r="CI133" s="17">
        <f>COUNTIF(Sep!$B58:$AF58,Recap!CS$82)</f>
        <v>0</v>
      </c>
      <c r="CJ133" s="17">
        <f>COUNTIF(Sep!$B58:$AF58,Recap!CT$82)</f>
        <v>0</v>
      </c>
      <c r="CK133" s="17">
        <f>COUNTIF(Sep!$B58:$AF58,Recap!CU$82)</f>
        <v>0</v>
      </c>
      <c r="CL133" s="17">
        <f>COUNTIF(Sep!$B58:$AF58,Recap!CV$82)</f>
        <v>0</v>
      </c>
      <c r="CM133" s="18">
        <f>COUNTIF(Sep!$B58:$AF58,Recap!CW$82)</f>
        <v>0</v>
      </c>
      <c r="CN133" s="16">
        <f>COUNTIF(Oct!$B58:$AF58,Recap!CX$82)</f>
        <v>0</v>
      </c>
      <c r="CO133" s="17">
        <f>COUNTIF(Oct!$B58:$AF58,Recap!CY$82)</f>
        <v>0</v>
      </c>
      <c r="CP133" s="17">
        <f>COUNTIF(Oct!$B58:$AF58,Recap!CZ$82)</f>
        <v>0</v>
      </c>
      <c r="CQ133" s="17">
        <f>COUNTIF(Oct!$B58:$AF58,Recap!DA$82)</f>
        <v>0</v>
      </c>
      <c r="CR133" s="17">
        <f>COUNTIF(Oct!$B58:$AF58,Recap!DB$82)</f>
        <v>0</v>
      </c>
      <c r="CS133" s="17">
        <f>COUNTIF(Oct!$B58:$AF58,Recap!DC$82)</f>
        <v>0</v>
      </c>
      <c r="CT133" s="17">
        <f>COUNTIF(Oct!$B58:$AF58,Recap!DD$82)</f>
        <v>0</v>
      </c>
      <c r="CU133" s="17">
        <f>COUNTIF(Oct!$B58:$AF58,Recap!DE$82)</f>
        <v>0</v>
      </c>
      <c r="CV133" s="17">
        <f>COUNTIF(Oct!$B58:$AF58,Recap!DF$82)</f>
        <v>0</v>
      </c>
      <c r="CW133" s="18">
        <f>COUNTIF(Oct!$B58:$AF58,Recap!DG$82)</f>
        <v>0</v>
      </c>
      <c r="CX133" s="16">
        <f>COUNTIF(Nov!$B58:$AF58,Recap!DH$82)</f>
        <v>0</v>
      </c>
      <c r="CY133" s="17">
        <f>COUNTIF(Nov!$B58:$AF58,Recap!DI$82)</f>
        <v>0</v>
      </c>
      <c r="CZ133" s="17">
        <f>COUNTIF(Nov!$B58:$AF58,Recap!DJ$82)</f>
        <v>0</v>
      </c>
      <c r="DA133" s="17">
        <f>COUNTIF(Nov!$B58:$AF58,Recap!DK$82)</f>
        <v>0</v>
      </c>
      <c r="DB133" s="17">
        <f>COUNTIF(Nov!$B58:$AF58,Recap!DL$82)</f>
        <v>0</v>
      </c>
      <c r="DC133" s="17">
        <f>COUNTIF(Nov!$B58:$AF58,Recap!DM$82)</f>
        <v>0</v>
      </c>
      <c r="DD133" s="17">
        <f>COUNTIF(Nov!$B58:$AF58,Recap!DN$82)</f>
        <v>0</v>
      </c>
      <c r="DE133" s="17">
        <f>COUNTIF(Nov!$B58:$AF58,Recap!DO$82)</f>
        <v>0</v>
      </c>
      <c r="DF133" s="17">
        <f>COUNTIF(Nov!$B58:$AF58,Recap!DP$82)</f>
        <v>0</v>
      </c>
      <c r="DG133" s="18">
        <f>COUNTIF(Nov!$B58:$AF58,Recap!DQ$82)</f>
        <v>0</v>
      </c>
      <c r="DH133" s="16">
        <f>COUNTIF(Dec!$B58:$AF58,Recap!DR$82)</f>
        <v>0</v>
      </c>
      <c r="DI133" s="17">
        <f>COUNTIF(Dec!$B58:$AF58,Recap!DS$82)</f>
        <v>0</v>
      </c>
      <c r="DJ133" s="17">
        <f>COUNTIF(Dec!$B58:$AF58,Recap!DT$82)</f>
        <v>0</v>
      </c>
      <c r="DK133" s="17">
        <f>COUNTIF(Dec!$B58:$AF58,Recap!DU$82)</f>
        <v>0</v>
      </c>
      <c r="DL133" s="17">
        <f>COUNTIF(Dec!$B58:$AF58,Recap!DV$82)</f>
        <v>0</v>
      </c>
      <c r="DM133" s="17">
        <f>COUNTIF(Dec!$B58:$AF58,Recap!DW$82)</f>
        <v>0</v>
      </c>
      <c r="DN133" s="17">
        <f>COUNTIF(Dec!$B58:$AF58,Recap!DX$82)</f>
        <v>0</v>
      </c>
      <c r="DO133" s="17">
        <f>COUNTIF(Dec!$B58:$AF58,Recap!DY$82)</f>
        <v>0</v>
      </c>
      <c r="DP133" s="17">
        <f>COUNTIF(Dec!$B58:$AF58,Recap!DZ$82)</f>
        <v>0</v>
      </c>
      <c r="DQ133" s="18">
        <f>COUNTIF(Dec!$B58:$AF58,Recap!EA$82)</f>
        <v>0</v>
      </c>
      <c r="DR133" s="16">
        <f>COUNTIF('Jan (2)'!B58:AF58,Recap!DR$82)</f>
        <v>0</v>
      </c>
      <c r="DS133" s="17">
        <f>COUNTIF('Jan (2)'!C58:AG58,Recap!DS$82)</f>
        <v>0</v>
      </c>
      <c r="DT133" s="17">
        <f>COUNTIF('Jan (2)'!D58:AH58,Recap!DT$82)</f>
        <v>0</v>
      </c>
      <c r="DU133" s="17">
        <f>COUNTIF('Jan (2)'!E58:AI58,Recap!DU$82)</f>
        <v>0</v>
      </c>
      <c r="DV133" s="17">
        <f>COUNTIF('Jan (2)'!F58:AJ58,Recap!DV$82)</f>
        <v>0</v>
      </c>
      <c r="DW133" s="17">
        <f>COUNTIF('Jan (2)'!G58:AK58,Recap!DW$82)</f>
        <v>0</v>
      </c>
      <c r="DX133" s="17">
        <f>COUNTIF('Jan (2)'!H58:AL58,Recap!DX$82)</f>
        <v>0</v>
      </c>
      <c r="DY133" s="17">
        <f>COUNTIF('Jan (2)'!I58:AM58,Recap!DY$82)</f>
        <v>0</v>
      </c>
      <c r="DZ133" s="17">
        <f>COUNTIF('Jan (2)'!J58:AN58,Recap!DZ$82)</f>
        <v>0</v>
      </c>
      <c r="EA133" s="18">
        <f>COUNTIF('Jan (2)'!K58:AO58,Recap!EA$82)</f>
        <v>0</v>
      </c>
      <c r="EB133" s="16">
        <f t="shared" ref="EB133:EK142" si="5">SomAff</f>
        <v>0</v>
      </c>
      <c r="EC133" s="17">
        <f t="shared" si="5"/>
        <v>0</v>
      </c>
      <c r="ED133" s="17">
        <f t="shared" si="5"/>
        <v>0</v>
      </c>
      <c r="EE133" s="17">
        <f t="shared" si="5"/>
        <v>0</v>
      </c>
      <c r="EF133" s="17">
        <f t="shared" si="5"/>
        <v>0</v>
      </c>
      <c r="EG133" s="17">
        <f t="shared" si="5"/>
        <v>0</v>
      </c>
      <c r="EH133" s="17">
        <f t="shared" si="5"/>
        <v>0</v>
      </c>
      <c r="EI133" s="17">
        <f t="shared" si="5"/>
        <v>0</v>
      </c>
      <c r="EJ133" s="17">
        <f t="shared" si="5"/>
        <v>0</v>
      </c>
      <c r="EK133" s="18">
        <f t="shared" si="5"/>
        <v>0</v>
      </c>
    </row>
    <row r="134" spans="1:141" x14ac:dyDescent="0.25">
      <c r="A134" t="s">
        <v>25</v>
      </c>
      <c r="B134" s="16">
        <f>COUNTIF(Jan!$B59:$AF59,Recap!B$82)</f>
        <v>0</v>
      </c>
      <c r="C134" s="17">
        <f>COUNTIF(Jan!$B59:$AF59,Recap!C$82)</f>
        <v>0</v>
      </c>
      <c r="D134" s="17">
        <f>COUNTIF(Jan!$B59:$AF59,Recap!D$82)</f>
        <v>5</v>
      </c>
      <c r="E134" s="17">
        <f>COUNTIF(Jan!$B59:$AF59,Recap!E$82)</f>
        <v>0</v>
      </c>
      <c r="F134" s="17">
        <f>COUNTIF(Jan!$B59:$AF59,Recap!F$82)</f>
        <v>5</v>
      </c>
      <c r="G134" s="17">
        <f>COUNTIF(Jan!$B59:$AF59,Recap!G$82)</f>
        <v>5</v>
      </c>
      <c r="H134" s="17">
        <f>COUNTIF(Jan!$B59:$AF59,Recap!H$82)</f>
        <v>5</v>
      </c>
      <c r="I134" s="17">
        <f>COUNTIF(Jan!$B59:$AF59,Recap!I$82)</f>
        <v>0</v>
      </c>
      <c r="J134" s="17">
        <f>COUNTIF(Jan!$B59:$AF59,Recap!J$82)</f>
        <v>0</v>
      </c>
      <c r="K134" s="18">
        <f>COUNTIF(Jan!$B59:$AF59,Recap!K$82)</f>
        <v>0</v>
      </c>
      <c r="L134" s="16">
        <f>COUNTIF(Fev!$B59:$AF59,Recap!L$82)</f>
        <v>0</v>
      </c>
      <c r="M134" s="17">
        <f>COUNTIF(Fev!$B59:$AF59,Recap!M$82)</f>
        <v>0</v>
      </c>
      <c r="N134" s="17">
        <f>COUNTIF(Fev!$B59:$AF59,Recap!N$82)</f>
        <v>5</v>
      </c>
      <c r="O134" s="17">
        <f>COUNTIF(Fev!$B59:$AF59,Recap!O$82)</f>
        <v>0</v>
      </c>
      <c r="P134" s="17">
        <f>COUNTIF(Fev!$B59:$AF59,Recap!P$82)</f>
        <v>0</v>
      </c>
      <c r="Q134" s="17">
        <f>COUNTIF(Fev!$B59:$AF59,Recap!Q$82)</f>
        <v>0</v>
      </c>
      <c r="R134" s="17">
        <f>COUNTIF(Fev!$B59:$AF59,Recap!R$82)</f>
        <v>5</v>
      </c>
      <c r="S134" s="17">
        <f>COUNTIF(Fev!$B59:$AF59,Recap!S$82)</f>
        <v>0</v>
      </c>
      <c r="T134" s="17">
        <f>COUNTIF(Fev!$B59:$AF59,Recap!T$82)</f>
        <v>0</v>
      </c>
      <c r="U134" s="18">
        <f>COUNTIF(Fev!$B59:$AF59,Recap!U$82)</f>
        <v>0</v>
      </c>
      <c r="V134" s="16">
        <f>COUNTIF(Mar!$B59:$AF59,Recap!V$82)</f>
        <v>0</v>
      </c>
      <c r="W134" s="17">
        <f>COUNTIF(Mar!$B59:$AF59,Recap!W$82)</f>
        <v>0</v>
      </c>
      <c r="X134" s="17">
        <f>COUNTIF(Mar!$B59:$AF59,Recap!X$82)</f>
        <v>0</v>
      </c>
      <c r="Y134" s="17">
        <f>COUNTIF(Mar!$B59:$AF59,Recap!Y$82)</f>
        <v>0</v>
      </c>
      <c r="Z134" s="17">
        <f>COUNTIF(Mar!$B59:$AF59,Recap!Z$82)</f>
        <v>0</v>
      </c>
      <c r="AA134" s="17">
        <f>COUNTIF(Mar!$B59:$AF59,Recap!AA$82)</f>
        <v>0</v>
      </c>
      <c r="AB134" s="17">
        <f>COUNTIF(Mar!$B59:$AF59,Recap!AB$82)</f>
        <v>0</v>
      </c>
      <c r="AC134" s="17">
        <f>COUNTIF(Mar!$B59:$AF59,Recap!AC$82)</f>
        <v>0</v>
      </c>
      <c r="AD134" s="17">
        <f>COUNTIF(Mar!$B59:$AF59,Recap!AD$82)</f>
        <v>0</v>
      </c>
      <c r="AE134" s="18">
        <f>COUNTIF(Mar!$B59:$AF59,Recap!AE$82)</f>
        <v>0</v>
      </c>
      <c r="AF134" s="16">
        <f>COUNTIF(Avr!$B59:$AF59,Recap!AF$82)</f>
        <v>0</v>
      </c>
      <c r="AG134" s="17">
        <f>COUNTIF(Avr!$B59:$AF59,Recap!AG$82)</f>
        <v>0</v>
      </c>
      <c r="AH134" s="17">
        <f>COUNTIF(Avr!$B59:$AF59,Recap!AH$82)</f>
        <v>0</v>
      </c>
      <c r="AI134" s="17">
        <f>COUNTIF(Avr!$B59:$AF59,Recap!AI$82)</f>
        <v>0</v>
      </c>
      <c r="AJ134" s="17">
        <f>COUNTIF(Avr!$B59:$AF59,Recap!AJ$82)</f>
        <v>0</v>
      </c>
      <c r="AK134" s="17">
        <f>COUNTIF(Avr!$B59:$AF59,Recap!AK$82)</f>
        <v>0</v>
      </c>
      <c r="AL134" s="17">
        <f>COUNTIF(Avr!$B59:$AF59,Recap!AL$82)</f>
        <v>0</v>
      </c>
      <c r="AM134" s="17">
        <f>COUNTIF(Avr!$B59:$AF59,Recap!AM$82)</f>
        <v>0</v>
      </c>
      <c r="AN134" s="17">
        <f>COUNTIF(Avr!$B59:$AF59,Recap!AN$82)</f>
        <v>0</v>
      </c>
      <c r="AO134" s="18">
        <f>COUNTIF(Avr!$B59:$AF59,Recap!AO$82)</f>
        <v>0</v>
      </c>
      <c r="AP134" s="16">
        <f>COUNTIF(Mai!$B59:$AF59,Recap!AP$82)</f>
        <v>0</v>
      </c>
      <c r="AQ134" s="17">
        <f>COUNTIF(Mai!$B59:$AF59,Recap!AQ$82)</f>
        <v>0</v>
      </c>
      <c r="AR134" s="17">
        <f>COUNTIF(Mai!$B59:$AF59,Recap!AR$82)</f>
        <v>0</v>
      </c>
      <c r="AS134" s="17">
        <f>COUNTIF(Mai!$B59:$AF59,Recap!AS$82)</f>
        <v>0</v>
      </c>
      <c r="AT134" s="17">
        <f>COUNTIF(Mai!$B59:$AF59,Recap!AT$82)</f>
        <v>0</v>
      </c>
      <c r="AU134" s="17">
        <f>COUNTIF(Mai!$B59:$AF59,Recap!AU$82)</f>
        <v>0</v>
      </c>
      <c r="AV134" s="17">
        <f>COUNTIF(Mai!$B59:$AF59,Recap!AV$82)</f>
        <v>0</v>
      </c>
      <c r="AW134" s="17">
        <f>COUNTIF(Mai!$B59:$AF59,Recap!AW$82)</f>
        <v>0</v>
      </c>
      <c r="AX134" s="17">
        <f>COUNTIF(Mai!$B59:$AF59,Recap!AX$82)</f>
        <v>0</v>
      </c>
      <c r="AY134" s="18">
        <f>COUNTIF(Mai!$B59:$AF59,Recap!AY$82)</f>
        <v>0</v>
      </c>
      <c r="AZ134" s="16">
        <f>COUNTIF(Jun!$B59:$AF59,Recap!AZ$82)</f>
        <v>0</v>
      </c>
      <c r="BA134" s="17">
        <f>COUNTIF(Jun!$B59:$AF59,Recap!BA$82)</f>
        <v>0</v>
      </c>
      <c r="BB134" s="17">
        <f>COUNTIF(Jun!$B59:$AF59,Recap!BB$82)</f>
        <v>0</v>
      </c>
      <c r="BC134" s="17">
        <f>COUNTIF(Jun!$B59:$AF59,Recap!BC$82)</f>
        <v>0</v>
      </c>
      <c r="BD134" s="17">
        <f>COUNTIF(Jun!$B59:$AF59,Recap!BD$82)</f>
        <v>0</v>
      </c>
      <c r="BE134" s="17">
        <f>COUNTIF(Jun!$B59:$AF59,Recap!BE$82)</f>
        <v>0</v>
      </c>
      <c r="BF134" s="17">
        <f>COUNTIF(Jun!$B59:$AF59,Recap!BF$82)</f>
        <v>0</v>
      </c>
      <c r="BG134" s="17">
        <f>COUNTIF(Jun!$B59:$AF59,Recap!BG$82)</f>
        <v>0</v>
      </c>
      <c r="BH134" s="17">
        <f>COUNTIF(Jun!$B59:$AF59,Recap!BH$82)</f>
        <v>0</v>
      </c>
      <c r="BI134" s="18">
        <f>COUNTIF(Jun!$B59:$AF59,Recap!BI$82)</f>
        <v>0</v>
      </c>
      <c r="BJ134" s="16">
        <f>COUNTIF(Jul!$B59:$AF59,Recap!BT$82)</f>
        <v>0</v>
      </c>
      <c r="BK134" s="17">
        <f>COUNTIF(Jul!$B59:$AF59,Recap!BU$82)</f>
        <v>0</v>
      </c>
      <c r="BL134" s="17">
        <f>COUNTIF(Jul!$B59:$AF59,Recap!BV$82)</f>
        <v>0</v>
      </c>
      <c r="BM134" s="17">
        <f>COUNTIF(Jul!$B59:$AF59,Recap!BW$82)</f>
        <v>0</v>
      </c>
      <c r="BN134" s="17">
        <f>COUNTIF(Jul!$B59:$AF59,Recap!BX$82)</f>
        <v>0</v>
      </c>
      <c r="BO134" s="17">
        <f>COUNTIF(Jul!$B59:$AF59,Recap!BY$82)</f>
        <v>0</v>
      </c>
      <c r="BP134" s="17">
        <f>COUNTIF(Jul!$B59:$AF59,Recap!BZ$82)</f>
        <v>0</v>
      </c>
      <c r="BQ134" s="17">
        <f>COUNTIF(Jul!$B59:$AF59,Recap!CA$82)</f>
        <v>0</v>
      </c>
      <c r="BR134" s="17">
        <f>COUNTIF(Jul!$B59:$AF59,Recap!CB$82)</f>
        <v>0</v>
      </c>
      <c r="BS134" s="18">
        <f>COUNTIF(Jul!$B59:$AF59,Recap!CC$82)</f>
        <v>0</v>
      </c>
      <c r="BT134" s="16">
        <f>COUNTIF(Aou!$B59:$AF59,Recap!CD$82)</f>
        <v>0</v>
      </c>
      <c r="BU134" s="17">
        <f>COUNTIF(Aou!$B59:$AF59,Recap!CE$82)</f>
        <v>0</v>
      </c>
      <c r="BV134" s="17">
        <f>COUNTIF(Aou!$B59:$AF59,Recap!CF$82)</f>
        <v>0</v>
      </c>
      <c r="BW134" s="17">
        <f>COUNTIF(Aou!$B59:$AF59,Recap!CG$82)</f>
        <v>0</v>
      </c>
      <c r="BX134" s="17">
        <f>COUNTIF(Aou!$B59:$AF59,Recap!CH$82)</f>
        <v>0</v>
      </c>
      <c r="BY134" s="17">
        <f>COUNTIF(Aou!$B59:$AF59,Recap!CI$82)</f>
        <v>0</v>
      </c>
      <c r="BZ134" s="17">
        <f>COUNTIF(Aou!$B59:$AF59,Recap!CJ$82)</f>
        <v>0</v>
      </c>
      <c r="CA134" s="17">
        <f>COUNTIF(Aou!$B59:$AF59,Recap!CK$82)</f>
        <v>0</v>
      </c>
      <c r="CB134" s="17">
        <f>COUNTIF(Aou!$B59:$AF59,Recap!CL$82)</f>
        <v>0</v>
      </c>
      <c r="CC134" s="18">
        <f>COUNTIF(Aou!$B59:$AF59,Recap!CM$82)</f>
        <v>0</v>
      </c>
      <c r="CD134" s="16">
        <f>COUNTIF(Sep!$B59:$AF59,Recap!CN$82)</f>
        <v>0</v>
      </c>
      <c r="CE134" s="17">
        <f>COUNTIF(Sep!$B59:$AF59,Recap!CO$82)</f>
        <v>0</v>
      </c>
      <c r="CF134" s="17">
        <f>COUNTIF(Sep!$B59:$AF59,Recap!CP$82)</f>
        <v>0</v>
      </c>
      <c r="CG134" s="17">
        <f>COUNTIF(Sep!$B59:$AF59,Recap!CQ$82)</f>
        <v>0</v>
      </c>
      <c r="CH134" s="17">
        <f>COUNTIF(Sep!$B59:$AF59,Recap!CR$82)</f>
        <v>0</v>
      </c>
      <c r="CI134" s="17">
        <f>COUNTIF(Sep!$B59:$AF59,Recap!CS$82)</f>
        <v>0</v>
      </c>
      <c r="CJ134" s="17">
        <f>COUNTIF(Sep!$B59:$AF59,Recap!CT$82)</f>
        <v>0</v>
      </c>
      <c r="CK134" s="17">
        <f>COUNTIF(Sep!$B59:$AF59,Recap!CU$82)</f>
        <v>0</v>
      </c>
      <c r="CL134" s="17">
        <f>COUNTIF(Sep!$B59:$AF59,Recap!CV$82)</f>
        <v>0</v>
      </c>
      <c r="CM134" s="18">
        <f>COUNTIF(Sep!$B59:$AF59,Recap!CW$82)</f>
        <v>0</v>
      </c>
      <c r="CN134" s="16">
        <f>COUNTIF(Oct!$B59:$AF59,Recap!CX$82)</f>
        <v>0</v>
      </c>
      <c r="CO134" s="17">
        <f>COUNTIF(Oct!$B59:$AF59,Recap!CY$82)</f>
        <v>0</v>
      </c>
      <c r="CP134" s="17">
        <f>COUNTIF(Oct!$B59:$AF59,Recap!CZ$82)</f>
        <v>0</v>
      </c>
      <c r="CQ134" s="17">
        <f>COUNTIF(Oct!$B59:$AF59,Recap!DA$82)</f>
        <v>0</v>
      </c>
      <c r="CR134" s="17">
        <f>COUNTIF(Oct!$B59:$AF59,Recap!DB$82)</f>
        <v>0</v>
      </c>
      <c r="CS134" s="17">
        <f>COUNTIF(Oct!$B59:$AF59,Recap!DC$82)</f>
        <v>0</v>
      </c>
      <c r="CT134" s="17">
        <f>COUNTIF(Oct!$B59:$AF59,Recap!DD$82)</f>
        <v>0</v>
      </c>
      <c r="CU134" s="17">
        <f>COUNTIF(Oct!$B59:$AF59,Recap!DE$82)</f>
        <v>0</v>
      </c>
      <c r="CV134" s="17">
        <f>COUNTIF(Oct!$B59:$AF59,Recap!DF$82)</f>
        <v>0</v>
      </c>
      <c r="CW134" s="18">
        <f>COUNTIF(Oct!$B59:$AF59,Recap!DG$82)</f>
        <v>0</v>
      </c>
      <c r="CX134" s="16">
        <f>COUNTIF(Nov!$B59:$AF59,Recap!DH$82)</f>
        <v>0</v>
      </c>
      <c r="CY134" s="17">
        <f>COUNTIF(Nov!$B59:$AF59,Recap!DI$82)</f>
        <v>0</v>
      </c>
      <c r="CZ134" s="17">
        <f>COUNTIF(Nov!$B59:$AF59,Recap!DJ$82)</f>
        <v>0</v>
      </c>
      <c r="DA134" s="17">
        <f>COUNTIF(Nov!$B59:$AF59,Recap!DK$82)</f>
        <v>0</v>
      </c>
      <c r="DB134" s="17">
        <f>COUNTIF(Nov!$B59:$AF59,Recap!DL$82)</f>
        <v>0</v>
      </c>
      <c r="DC134" s="17">
        <f>COUNTIF(Nov!$B59:$AF59,Recap!DM$82)</f>
        <v>0</v>
      </c>
      <c r="DD134" s="17">
        <f>COUNTIF(Nov!$B59:$AF59,Recap!DN$82)</f>
        <v>0</v>
      </c>
      <c r="DE134" s="17">
        <f>COUNTIF(Nov!$B59:$AF59,Recap!DO$82)</f>
        <v>0</v>
      </c>
      <c r="DF134" s="17">
        <f>COUNTIF(Nov!$B59:$AF59,Recap!DP$82)</f>
        <v>0</v>
      </c>
      <c r="DG134" s="18">
        <f>COUNTIF(Nov!$B59:$AF59,Recap!DQ$82)</f>
        <v>0</v>
      </c>
      <c r="DH134" s="16">
        <f>COUNTIF(Dec!$B59:$AF59,Recap!DR$82)</f>
        <v>0</v>
      </c>
      <c r="DI134" s="17">
        <f>COUNTIF(Dec!$B59:$AF59,Recap!DS$82)</f>
        <v>0</v>
      </c>
      <c r="DJ134" s="17">
        <f>COUNTIF(Dec!$B59:$AF59,Recap!DT$82)</f>
        <v>0</v>
      </c>
      <c r="DK134" s="17">
        <f>COUNTIF(Dec!$B59:$AF59,Recap!DU$82)</f>
        <v>0</v>
      </c>
      <c r="DL134" s="17">
        <f>COUNTIF(Dec!$B59:$AF59,Recap!DV$82)</f>
        <v>0</v>
      </c>
      <c r="DM134" s="17">
        <f>COUNTIF(Dec!$B59:$AF59,Recap!DW$82)</f>
        <v>0</v>
      </c>
      <c r="DN134" s="17">
        <f>COUNTIF(Dec!$B59:$AF59,Recap!DX$82)</f>
        <v>0</v>
      </c>
      <c r="DO134" s="17">
        <f>COUNTIF(Dec!$B59:$AF59,Recap!DY$82)</f>
        <v>0</v>
      </c>
      <c r="DP134" s="17">
        <f>COUNTIF(Dec!$B59:$AF59,Recap!DZ$82)</f>
        <v>0</v>
      </c>
      <c r="DQ134" s="18">
        <f>COUNTIF(Dec!$B59:$AF59,Recap!EA$82)</f>
        <v>0</v>
      </c>
      <c r="DR134" s="16">
        <f>COUNTIF('Jan (2)'!B59:AF59,Recap!DR$82)</f>
        <v>0</v>
      </c>
      <c r="DS134" s="17">
        <f>COUNTIF('Jan (2)'!C59:AG59,Recap!DS$82)</f>
        <v>0</v>
      </c>
      <c r="DT134" s="17">
        <f>COUNTIF('Jan (2)'!D59:AH59,Recap!DT$82)</f>
        <v>0</v>
      </c>
      <c r="DU134" s="17">
        <f>COUNTIF('Jan (2)'!E59:AI59,Recap!DU$82)</f>
        <v>0</v>
      </c>
      <c r="DV134" s="17">
        <f>COUNTIF('Jan (2)'!F59:AJ59,Recap!DV$82)</f>
        <v>0</v>
      </c>
      <c r="DW134" s="17">
        <f>COUNTIF('Jan (2)'!G59:AK59,Recap!DW$82)</f>
        <v>0</v>
      </c>
      <c r="DX134" s="17">
        <f>COUNTIF('Jan (2)'!H59:AL59,Recap!DX$82)</f>
        <v>0</v>
      </c>
      <c r="DY134" s="17">
        <f>COUNTIF('Jan (2)'!I59:AM59,Recap!DY$82)</f>
        <v>0</v>
      </c>
      <c r="DZ134" s="17">
        <f>COUNTIF('Jan (2)'!J59:AN59,Recap!DZ$82)</f>
        <v>0</v>
      </c>
      <c r="EA134" s="18">
        <f>COUNTIF('Jan (2)'!K59:AO59,Recap!EA$82)</f>
        <v>0</v>
      </c>
      <c r="EB134" s="16">
        <f t="shared" si="5"/>
        <v>0</v>
      </c>
      <c r="EC134" s="17">
        <f t="shared" si="5"/>
        <v>0</v>
      </c>
      <c r="ED134" s="17">
        <f t="shared" si="5"/>
        <v>10</v>
      </c>
      <c r="EE134" s="17">
        <f t="shared" si="5"/>
        <v>0</v>
      </c>
      <c r="EF134" s="17">
        <f t="shared" si="5"/>
        <v>5</v>
      </c>
      <c r="EG134" s="17">
        <f t="shared" si="5"/>
        <v>5</v>
      </c>
      <c r="EH134" s="17">
        <f t="shared" si="5"/>
        <v>10</v>
      </c>
      <c r="EI134" s="17">
        <f t="shared" si="5"/>
        <v>0</v>
      </c>
      <c r="EJ134" s="17">
        <f t="shared" si="5"/>
        <v>0</v>
      </c>
      <c r="EK134" s="18">
        <f t="shared" si="5"/>
        <v>0</v>
      </c>
    </row>
    <row r="135" spans="1:141" hidden="1" x14ac:dyDescent="0.25">
      <c r="B135" s="16">
        <f>COUNTIF(Jan!$B60:$AF60,Recap!B$82)</f>
        <v>0</v>
      </c>
      <c r="C135" s="17">
        <f>COUNTIF(Jan!$B60:$AF60,Recap!C$82)</f>
        <v>0</v>
      </c>
      <c r="D135" s="17">
        <f>COUNTIF(Jan!$B60:$AF60,Recap!D$82)</f>
        <v>0</v>
      </c>
      <c r="E135" s="17">
        <f>COUNTIF(Jan!$B60:$AF60,Recap!E$82)</f>
        <v>0</v>
      </c>
      <c r="F135" s="17">
        <f>COUNTIF(Jan!$B60:$AF60,Recap!F$82)</f>
        <v>0</v>
      </c>
      <c r="G135" s="17">
        <f>COUNTIF(Jan!$B60:$AF60,Recap!G$82)</f>
        <v>0</v>
      </c>
      <c r="H135" s="17">
        <f>COUNTIF(Jan!$B60:$AF60,Recap!H$82)</f>
        <v>0</v>
      </c>
      <c r="I135" s="17">
        <f>COUNTIF(Jan!$B60:$AF60,Recap!I$82)</f>
        <v>0</v>
      </c>
      <c r="J135" s="17">
        <f>COUNTIF(Jan!$B60:$AF60,Recap!J$82)</f>
        <v>0</v>
      </c>
      <c r="K135" s="18">
        <f>COUNTIF(Jan!$B60:$AF60,Recap!K$82)</f>
        <v>0</v>
      </c>
      <c r="L135" s="16">
        <f>COUNTIF(Fev!$B60:$AF60,Recap!L$82)</f>
        <v>0</v>
      </c>
      <c r="M135" s="17">
        <f>COUNTIF(Fev!$B60:$AF60,Recap!M$82)</f>
        <v>0</v>
      </c>
      <c r="N135" s="17">
        <f>COUNTIF(Fev!$B60:$AF60,Recap!N$82)</f>
        <v>0</v>
      </c>
      <c r="O135" s="17">
        <f>COUNTIF(Fev!$B60:$AF60,Recap!O$82)</f>
        <v>0</v>
      </c>
      <c r="P135" s="17">
        <f>COUNTIF(Fev!$B60:$AF60,Recap!P$82)</f>
        <v>0</v>
      </c>
      <c r="Q135" s="17">
        <f>COUNTIF(Fev!$B60:$AF60,Recap!Q$82)</f>
        <v>0</v>
      </c>
      <c r="R135" s="17">
        <f>COUNTIF(Fev!$B60:$AF60,Recap!R$82)</f>
        <v>0</v>
      </c>
      <c r="S135" s="17">
        <f>COUNTIF(Fev!$B60:$AF60,Recap!S$82)</f>
        <v>0</v>
      </c>
      <c r="T135" s="17">
        <f>COUNTIF(Fev!$B60:$AF60,Recap!T$82)</f>
        <v>0</v>
      </c>
      <c r="U135" s="18">
        <f>COUNTIF(Fev!$B60:$AF60,Recap!U$82)</f>
        <v>0</v>
      </c>
      <c r="V135" s="16">
        <f>COUNTIF(Mar!$B60:$AF60,Recap!V$82)</f>
        <v>0</v>
      </c>
      <c r="W135" s="17">
        <f>COUNTIF(Mar!$B60:$AF60,Recap!W$82)</f>
        <v>0</v>
      </c>
      <c r="X135" s="17">
        <f>COUNTIF(Mar!$B60:$AF60,Recap!X$82)</f>
        <v>0</v>
      </c>
      <c r="Y135" s="17">
        <f>COUNTIF(Mar!$B60:$AF60,Recap!Y$82)</f>
        <v>0</v>
      </c>
      <c r="Z135" s="17">
        <f>COUNTIF(Mar!$B60:$AF60,Recap!Z$82)</f>
        <v>0</v>
      </c>
      <c r="AA135" s="17">
        <f>COUNTIF(Mar!$B60:$AF60,Recap!AA$82)</f>
        <v>0</v>
      </c>
      <c r="AB135" s="17">
        <f>COUNTIF(Mar!$B60:$AF60,Recap!AB$82)</f>
        <v>0</v>
      </c>
      <c r="AC135" s="17">
        <f>COUNTIF(Mar!$B60:$AF60,Recap!AC$82)</f>
        <v>0</v>
      </c>
      <c r="AD135" s="17">
        <f>COUNTIF(Mar!$B60:$AF60,Recap!AD$82)</f>
        <v>0</v>
      </c>
      <c r="AE135" s="18">
        <f>COUNTIF(Mar!$B60:$AF60,Recap!AE$82)</f>
        <v>0</v>
      </c>
      <c r="AF135" s="16">
        <f>COUNTIF(Avr!$B60:$AF60,Recap!AF$82)</f>
        <v>0</v>
      </c>
      <c r="AG135" s="17">
        <f>COUNTIF(Avr!$B60:$AF60,Recap!AG$82)</f>
        <v>0</v>
      </c>
      <c r="AH135" s="17">
        <f>COUNTIF(Avr!$B60:$AF60,Recap!AH$82)</f>
        <v>0</v>
      </c>
      <c r="AI135" s="17">
        <f>COUNTIF(Avr!$B60:$AF60,Recap!AI$82)</f>
        <v>0</v>
      </c>
      <c r="AJ135" s="17">
        <f>COUNTIF(Avr!$B60:$AF60,Recap!AJ$82)</f>
        <v>0</v>
      </c>
      <c r="AK135" s="17">
        <f>COUNTIF(Avr!$B60:$AF60,Recap!AK$82)</f>
        <v>0</v>
      </c>
      <c r="AL135" s="17">
        <f>COUNTIF(Avr!$B60:$AF60,Recap!AL$82)</f>
        <v>0</v>
      </c>
      <c r="AM135" s="17">
        <f>COUNTIF(Avr!$B60:$AF60,Recap!AM$82)</f>
        <v>0</v>
      </c>
      <c r="AN135" s="17">
        <f>COUNTIF(Avr!$B60:$AF60,Recap!AN$82)</f>
        <v>0</v>
      </c>
      <c r="AO135" s="18">
        <f>COUNTIF(Avr!$B60:$AF60,Recap!AO$82)</f>
        <v>0</v>
      </c>
      <c r="AP135" s="16">
        <f>COUNTIF(Mai!$B60:$AF60,Recap!AP$82)</f>
        <v>0</v>
      </c>
      <c r="AQ135" s="17">
        <f>COUNTIF(Mai!$B60:$AF60,Recap!AQ$82)</f>
        <v>0</v>
      </c>
      <c r="AR135" s="17">
        <f>COUNTIF(Mai!$B60:$AF60,Recap!AR$82)</f>
        <v>0</v>
      </c>
      <c r="AS135" s="17">
        <f>COUNTIF(Mai!$B60:$AF60,Recap!AS$82)</f>
        <v>0</v>
      </c>
      <c r="AT135" s="17">
        <f>COUNTIF(Mai!$B60:$AF60,Recap!AT$82)</f>
        <v>0</v>
      </c>
      <c r="AU135" s="17">
        <f>COUNTIF(Mai!$B60:$AF60,Recap!AU$82)</f>
        <v>0</v>
      </c>
      <c r="AV135" s="17">
        <f>COUNTIF(Mai!$B60:$AF60,Recap!AV$82)</f>
        <v>0</v>
      </c>
      <c r="AW135" s="17">
        <f>COUNTIF(Mai!$B60:$AF60,Recap!AW$82)</f>
        <v>0</v>
      </c>
      <c r="AX135" s="17">
        <f>COUNTIF(Mai!$B60:$AF60,Recap!AX$82)</f>
        <v>0</v>
      </c>
      <c r="AY135" s="18">
        <f>COUNTIF(Mai!$B60:$AF60,Recap!AY$82)</f>
        <v>0</v>
      </c>
      <c r="AZ135" s="16">
        <f>COUNTIF(Jun!$B60:$AF60,Recap!AZ$82)</f>
        <v>0</v>
      </c>
      <c r="BA135" s="17">
        <f>COUNTIF(Jun!$B60:$AF60,Recap!BA$82)</f>
        <v>0</v>
      </c>
      <c r="BB135" s="17">
        <f>COUNTIF(Jun!$B60:$AF60,Recap!BB$82)</f>
        <v>0</v>
      </c>
      <c r="BC135" s="17">
        <f>COUNTIF(Jun!$B60:$AF60,Recap!BC$82)</f>
        <v>0</v>
      </c>
      <c r="BD135" s="17">
        <f>COUNTIF(Jun!$B60:$AF60,Recap!BD$82)</f>
        <v>0</v>
      </c>
      <c r="BE135" s="17">
        <f>COUNTIF(Jun!$B60:$AF60,Recap!BE$82)</f>
        <v>0</v>
      </c>
      <c r="BF135" s="17">
        <f>COUNTIF(Jun!$B60:$AF60,Recap!BF$82)</f>
        <v>0</v>
      </c>
      <c r="BG135" s="17">
        <f>COUNTIF(Jun!$B60:$AF60,Recap!BG$82)</f>
        <v>0</v>
      </c>
      <c r="BH135" s="17">
        <f>COUNTIF(Jun!$B60:$AF60,Recap!BH$82)</f>
        <v>0</v>
      </c>
      <c r="BI135" s="18">
        <f>COUNTIF(Jun!$B60:$AF60,Recap!BI$82)</f>
        <v>0</v>
      </c>
      <c r="BJ135" s="16">
        <f>COUNTIF(Jul!$B60:$AF60,Recap!BT$82)</f>
        <v>0</v>
      </c>
      <c r="BK135" s="17">
        <f>COUNTIF(Jul!$B60:$AF60,Recap!BU$82)</f>
        <v>0</v>
      </c>
      <c r="BL135" s="17">
        <f>COUNTIF(Jul!$B60:$AF60,Recap!BV$82)</f>
        <v>0</v>
      </c>
      <c r="BM135" s="17">
        <f>COUNTIF(Jul!$B60:$AF60,Recap!BW$82)</f>
        <v>0</v>
      </c>
      <c r="BN135" s="17">
        <f>COUNTIF(Jul!$B60:$AF60,Recap!BX$82)</f>
        <v>0</v>
      </c>
      <c r="BO135" s="17">
        <f>COUNTIF(Jul!$B60:$AF60,Recap!BY$82)</f>
        <v>0</v>
      </c>
      <c r="BP135" s="17">
        <f>COUNTIF(Jul!$B60:$AF60,Recap!BZ$82)</f>
        <v>0</v>
      </c>
      <c r="BQ135" s="17">
        <f>COUNTIF(Jul!$B60:$AF60,Recap!CA$82)</f>
        <v>0</v>
      </c>
      <c r="BR135" s="17">
        <f>COUNTIF(Jul!$B60:$AF60,Recap!CB$82)</f>
        <v>0</v>
      </c>
      <c r="BS135" s="18">
        <f>COUNTIF(Jul!$B60:$AF60,Recap!CC$82)</f>
        <v>0</v>
      </c>
      <c r="BT135" s="16">
        <f>COUNTIF(Aou!$B60:$AF60,Recap!CD$82)</f>
        <v>0</v>
      </c>
      <c r="BU135" s="17">
        <f>COUNTIF(Aou!$B60:$AF60,Recap!CE$82)</f>
        <v>0</v>
      </c>
      <c r="BV135" s="17">
        <f>COUNTIF(Aou!$B60:$AF60,Recap!CF$82)</f>
        <v>0</v>
      </c>
      <c r="BW135" s="17">
        <f>COUNTIF(Aou!$B60:$AF60,Recap!CG$82)</f>
        <v>0</v>
      </c>
      <c r="BX135" s="17">
        <f>COUNTIF(Aou!$B60:$AF60,Recap!CH$82)</f>
        <v>0</v>
      </c>
      <c r="BY135" s="17">
        <f>COUNTIF(Aou!$B60:$AF60,Recap!CI$82)</f>
        <v>0</v>
      </c>
      <c r="BZ135" s="17">
        <f>COUNTIF(Aou!$B60:$AF60,Recap!CJ$82)</f>
        <v>0</v>
      </c>
      <c r="CA135" s="17">
        <f>COUNTIF(Aou!$B60:$AF60,Recap!CK$82)</f>
        <v>0</v>
      </c>
      <c r="CB135" s="17">
        <f>COUNTIF(Aou!$B60:$AF60,Recap!CL$82)</f>
        <v>0</v>
      </c>
      <c r="CC135" s="18">
        <f>COUNTIF(Aou!$B60:$AF60,Recap!CM$82)</f>
        <v>0</v>
      </c>
      <c r="CD135" s="16">
        <f>COUNTIF(Sep!$B60:$AF60,Recap!CN$82)</f>
        <v>0</v>
      </c>
      <c r="CE135" s="17">
        <f>COUNTIF(Sep!$B60:$AF60,Recap!CO$82)</f>
        <v>0</v>
      </c>
      <c r="CF135" s="17">
        <f>COUNTIF(Sep!$B60:$AF60,Recap!CP$82)</f>
        <v>0</v>
      </c>
      <c r="CG135" s="17">
        <f>COUNTIF(Sep!$B60:$AF60,Recap!CQ$82)</f>
        <v>0</v>
      </c>
      <c r="CH135" s="17">
        <f>COUNTIF(Sep!$B60:$AF60,Recap!CR$82)</f>
        <v>0</v>
      </c>
      <c r="CI135" s="17">
        <f>COUNTIF(Sep!$B60:$AF60,Recap!CS$82)</f>
        <v>0</v>
      </c>
      <c r="CJ135" s="17">
        <f>COUNTIF(Sep!$B60:$AF60,Recap!CT$82)</f>
        <v>0</v>
      </c>
      <c r="CK135" s="17">
        <f>COUNTIF(Sep!$B60:$AF60,Recap!CU$82)</f>
        <v>0</v>
      </c>
      <c r="CL135" s="17">
        <f>COUNTIF(Sep!$B60:$AF60,Recap!CV$82)</f>
        <v>0</v>
      </c>
      <c r="CM135" s="18">
        <f>COUNTIF(Sep!$B60:$AF60,Recap!CW$82)</f>
        <v>0</v>
      </c>
      <c r="CN135" s="16">
        <f>COUNTIF(Oct!$B60:$AF60,Recap!CX$82)</f>
        <v>0</v>
      </c>
      <c r="CO135" s="17">
        <f>COUNTIF(Oct!$B60:$AF60,Recap!CY$82)</f>
        <v>0</v>
      </c>
      <c r="CP135" s="17">
        <f>COUNTIF(Oct!$B60:$AF60,Recap!CZ$82)</f>
        <v>0</v>
      </c>
      <c r="CQ135" s="17">
        <f>COUNTIF(Oct!$B60:$AF60,Recap!DA$82)</f>
        <v>0</v>
      </c>
      <c r="CR135" s="17">
        <f>COUNTIF(Oct!$B60:$AF60,Recap!DB$82)</f>
        <v>0</v>
      </c>
      <c r="CS135" s="17">
        <f>COUNTIF(Oct!$B60:$AF60,Recap!DC$82)</f>
        <v>0</v>
      </c>
      <c r="CT135" s="17">
        <f>COUNTIF(Oct!$B60:$AF60,Recap!DD$82)</f>
        <v>0</v>
      </c>
      <c r="CU135" s="17">
        <f>COUNTIF(Oct!$B60:$AF60,Recap!DE$82)</f>
        <v>0</v>
      </c>
      <c r="CV135" s="17">
        <f>COUNTIF(Oct!$B60:$AF60,Recap!DF$82)</f>
        <v>0</v>
      </c>
      <c r="CW135" s="18">
        <f>COUNTIF(Oct!$B60:$AF60,Recap!DG$82)</f>
        <v>0</v>
      </c>
      <c r="CX135" s="16">
        <f>COUNTIF(Nov!$B60:$AF60,Recap!DH$82)</f>
        <v>0</v>
      </c>
      <c r="CY135" s="17">
        <f>COUNTIF(Nov!$B60:$AF60,Recap!DI$82)</f>
        <v>0</v>
      </c>
      <c r="CZ135" s="17">
        <f>COUNTIF(Nov!$B60:$AF60,Recap!DJ$82)</f>
        <v>0</v>
      </c>
      <c r="DA135" s="17">
        <f>COUNTIF(Nov!$B60:$AF60,Recap!DK$82)</f>
        <v>0</v>
      </c>
      <c r="DB135" s="17">
        <f>COUNTIF(Nov!$B60:$AF60,Recap!DL$82)</f>
        <v>0</v>
      </c>
      <c r="DC135" s="17">
        <f>COUNTIF(Nov!$B60:$AF60,Recap!DM$82)</f>
        <v>0</v>
      </c>
      <c r="DD135" s="17">
        <f>COUNTIF(Nov!$B60:$AF60,Recap!DN$82)</f>
        <v>0</v>
      </c>
      <c r="DE135" s="17">
        <f>COUNTIF(Nov!$B60:$AF60,Recap!DO$82)</f>
        <v>0</v>
      </c>
      <c r="DF135" s="17">
        <f>COUNTIF(Nov!$B60:$AF60,Recap!DP$82)</f>
        <v>0</v>
      </c>
      <c r="DG135" s="18">
        <f>COUNTIF(Nov!$B60:$AF60,Recap!DQ$82)</f>
        <v>0</v>
      </c>
      <c r="DH135" s="16">
        <f>COUNTIF(Dec!$B60:$AF60,Recap!DR$82)</f>
        <v>0</v>
      </c>
      <c r="DI135" s="17">
        <f>COUNTIF(Dec!$B60:$AF60,Recap!DS$82)</f>
        <v>0</v>
      </c>
      <c r="DJ135" s="17">
        <f>COUNTIF(Dec!$B60:$AF60,Recap!DT$82)</f>
        <v>0</v>
      </c>
      <c r="DK135" s="17">
        <f>COUNTIF(Dec!$B60:$AF60,Recap!DU$82)</f>
        <v>0</v>
      </c>
      <c r="DL135" s="17">
        <f>COUNTIF(Dec!$B60:$AF60,Recap!DV$82)</f>
        <v>0</v>
      </c>
      <c r="DM135" s="17">
        <f>COUNTIF(Dec!$B60:$AF60,Recap!DW$82)</f>
        <v>0</v>
      </c>
      <c r="DN135" s="17">
        <f>COUNTIF(Dec!$B60:$AF60,Recap!DX$82)</f>
        <v>0</v>
      </c>
      <c r="DO135" s="17">
        <f>COUNTIF(Dec!$B60:$AF60,Recap!DY$82)</f>
        <v>0</v>
      </c>
      <c r="DP135" s="17">
        <f>COUNTIF(Dec!$B60:$AF60,Recap!DZ$82)</f>
        <v>0</v>
      </c>
      <c r="DQ135" s="18">
        <f>COUNTIF(Dec!$B60:$AF60,Recap!EA$82)</f>
        <v>0</v>
      </c>
      <c r="DR135" s="16">
        <f>COUNTIF('Jan (2)'!B60:AF60,Recap!DR$82)</f>
        <v>0</v>
      </c>
      <c r="DS135" s="17">
        <f>COUNTIF('Jan (2)'!C60:AG60,Recap!DS$82)</f>
        <v>0</v>
      </c>
      <c r="DT135" s="17">
        <f>COUNTIF('Jan (2)'!D60:AH60,Recap!DT$82)</f>
        <v>0</v>
      </c>
      <c r="DU135" s="17">
        <f>COUNTIF('Jan (2)'!E60:AI60,Recap!DU$82)</f>
        <v>0</v>
      </c>
      <c r="DV135" s="17">
        <f>COUNTIF('Jan (2)'!F60:AJ60,Recap!DV$82)</f>
        <v>0</v>
      </c>
      <c r="DW135" s="17">
        <f>COUNTIF('Jan (2)'!G60:AK60,Recap!DW$82)</f>
        <v>0</v>
      </c>
      <c r="DX135" s="17">
        <f>COUNTIF('Jan (2)'!H60:AL60,Recap!DX$82)</f>
        <v>0</v>
      </c>
      <c r="DY135" s="17">
        <f>COUNTIF('Jan (2)'!I60:AM60,Recap!DY$82)</f>
        <v>0</v>
      </c>
      <c r="DZ135" s="17">
        <f>COUNTIF('Jan (2)'!J60:AN60,Recap!DZ$82)</f>
        <v>0</v>
      </c>
      <c r="EA135" s="18">
        <f>COUNTIF('Jan (2)'!K60:AO60,Recap!EA$82)</f>
        <v>0</v>
      </c>
      <c r="EB135" s="16">
        <f t="shared" si="5"/>
        <v>0</v>
      </c>
      <c r="EC135" s="17">
        <f t="shared" si="5"/>
        <v>0</v>
      </c>
      <c r="ED135" s="17">
        <f t="shared" si="5"/>
        <v>0</v>
      </c>
      <c r="EE135" s="17">
        <f t="shared" si="5"/>
        <v>0</v>
      </c>
      <c r="EF135" s="17">
        <f t="shared" si="5"/>
        <v>0</v>
      </c>
      <c r="EG135" s="17">
        <f t="shared" si="5"/>
        <v>0</v>
      </c>
      <c r="EH135" s="17">
        <f t="shared" si="5"/>
        <v>0</v>
      </c>
      <c r="EI135" s="17">
        <f t="shared" si="5"/>
        <v>0</v>
      </c>
      <c r="EJ135" s="17">
        <f t="shared" si="5"/>
        <v>0</v>
      </c>
      <c r="EK135" s="18">
        <f t="shared" si="5"/>
        <v>0</v>
      </c>
    </row>
    <row r="136" spans="1:141" hidden="1" x14ac:dyDescent="0.25">
      <c r="B136" s="16">
        <f>COUNTIF(Jan!$B61:$AF61,Recap!B$82)</f>
        <v>0</v>
      </c>
      <c r="C136" s="17">
        <f>COUNTIF(Jan!$B61:$AF61,Recap!C$82)</f>
        <v>0</v>
      </c>
      <c r="D136" s="17">
        <f>COUNTIF(Jan!$B61:$AF61,Recap!D$82)</f>
        <v>0</v>
      </c>
      <c r="E136" s="17">
        <f>COUNTIF(Jan!$B61:$AF61,Recap!E$82)</f>
        <v>0</v>
      </c>
      <c r="F136" s="17">
        <f>COUNTIF(Jan!$B61:$AF61,Recap!F$82)</f>
        <v>0</v>
      </c>
      <c r="G136" s="17">
        <f>COUNTIF(Jan!$B61:$AF61,Recap!G$82)</f>
        <v>0</v>
      </c>
      <c r="H136" s="17">
        <f>COUNTIF(Jan!$B61:$AF61,Recap!H$82)</f>
        <v>0</v>
      </c>
      <c r="I136" s="17">
        <f>COUNTIF(Jan!$B61:$AF61,Recap!I$82)</f>
        <v>0</v>
      </c>
      <c r="J136" s="17">
        <f>COUNTIF(Jan!$B61:$AF61,Recap!J$82)</f>
        <v>0</v>
      </c>
      <c r="K136" s="18">
        <f>COUNTIF(Jan!$B61:$AF61,Recap!K$82)</f>
        <v>0</v>
      </c>
      <c r="L136" s="16">
        <f>COUNTIF(Fev!$B61:$AF61,Recap!L$82)</f>
        <v>0</v>
      </c>
      <c r="M136" s="17">
        <f>COUNTIF(Fev!$B61:$AF61,Recap!M$82)</f>
        <v>0</v>
      </c>
      <c r="N136" s="17">
        <f>COUNTIF(Fev!$B61:$AF61,Recap!N$82)</f>
        <v>0</v>
      </c>
      <c r="O136" s="17">
        <f>COUNTIF(Fev!$B61:$AF61,Recap!O$82)</f>
        <v>0</v>
      </c>
      <c r="P136" s="17">
        <f>COUNTIF(Fev!$B61:$AF61,Recap!P$82)</f>
        <v>0</v>
      </c>
      <c r="Q136" s="17">
        <f>COUNTIF(Fev!$B61:$AF61,Recap!Q$82)</f>
        <v>0</v>
      </c>
      <c r="R136" s="17">
        <f>COUNTIF(Fev!$B61:$AF61,Recap!R$82)</f>
        <v>0</v>
      </c>
      <c r="S136" s="17">
        <f>COUNTIF(Fev!$B61:$AF61,Recap!S$82)</f>
        <v>0</v>
      </c>
      <c r="T136" s="17">
        <f>COUNTIF(Fev!$B61:$AF61,Recap!T$82)</f>
        <v>0</v>
      </c>
      <c r="U136" s="18">
        <f>COUNTIF(Fev!$B61:$AF61,Recap!U$82)</f>
        <v>0</v>
      </c>
      <c r="V136" s="16">
        <f>COUNTIF(Mar!$B61:$AF61,Recap!V$82)</f>
        <v>0</v>
      </c>
      <c r="W136" s="17">
        <f>COUNTIF(Mar!$B61:$AF61,Recap!W$82)</f>
        <v>0</v>
      </c>
      <c r="X136" s="17">
        <f>COUNTIF(Mar!$B61:$AF61,Recap!X$82)</f>
        <v>0</v>
      </c>
      <c r="Y136" s="17">
        <f>COUNTIF(Mar!$B61:$AF61,Recap!Y$82)</f>
        <v>0</v>
      </c>
      <c r="Z136" s="17">
        <f>COUNTIF(Mar!$B61:$AF61,Recap!Z$82)</f>
        <v>0</v>
      </c>
      <c r="AA136" s="17">
        <f>COUNTIF(Mar!$B61:$AF61,Recap!AA$82)</f>
        <v>0</v>
      </c>
      <c r="AB136" s="17">
        <f>COUNTIF(Mar!$B61:$AF61,Recap!AB$82)</f>
        <v>0</v>
      </c>
      <c r="AC136" s="17">
        <f>COUNTIF(Mar!$B61:$AF61,Recap!AC$82)</f>
        <v>0</v>
      </c>
      <c r="AD136" s="17">
        <f>COUNTIF(Mar!$B61:$AF61,Recap!AD$82)</f>
        <v>0</v>
      </c>
      <c r="AE136" s="18">
        <f>COUNTIF(Mar!$B61:$AF61,Recap!AE$82)</f>
        <v>0</v>
      </c>
      <c r="AF136" s="16">
        <f>COUNTIF(Avr!$B61:$AF61,Recap!AF$82)</f>
        <v>0</v>
      </c>
      <c r="AG136" s="17">
        <f>COUNTIF(Avr!$B61:$AF61,Recap!AG$82)</f>
        <v>0</v>
      </c>
      <c r="AH136" s="17">
        <f>COUNTIF(Avr!$B61:$AF61,Recap!AH$82)</f>
        <v>0</v>
      </c>
      <c r="AI136" s="17">
        <f>COUNTIF(Avr!$B61:$AF61,Recap!AI$82)</f>
        <v>0</v>
      </c>
      <c r="AJ136" s="17">
        <f>COUNTIF(Avr!$B61:$AF61,Recap!AJ$82)</f>
        <v>0</v>
      </c>
      <c r="AK136" s="17">
        <f>COUNTIF(Avr!$B61:$AF61,Recap!AK$82)</f>
        <v>0</v>
      </c>
      <c r="AL136" s="17">
        <f>COUNTIF(Avr!$B61:$AF61,Recap!AL$82)</f>
        <v>0</v>
      </c>
      <c r="AM136" s="17">
        <f>COUNTIF(Avr!$B61:$AF61,Recap!AM$82)</f>
        <v>0</v>
      </c>
      <c r="AN136" s="17">
        <f>COUNTIF(Avr!$B61:$AF61,Recap!AN$82)</f>
        <v>0</v>
      </c>
      <c r="AO136" s="18">
        <f>COUNTIF(Avr!$B61:$AF61,Recap!AO$82)</f>
        <v>0</v>
      </c>
      <c r="AP136" s="16">
        <f>COUNTIF(Mai!$B61:$AF61,Recap!AP$82)</f>
        <v>0</v>
      </c>
      <c r="AQ136" s="17">
        <f>COUNTIF(Mai!$B61:$AF61,Recap!AQ$82)</f>
        <v>0</v>
      </c>
      <c r="AR136" s="17">
        <f>COUNTIF(Mai!$B61:$AF61,Recap!AR$82)</f>
        <v>0</v>
      </c>
      <c r="AS136" s="17">
        <f>COUNTIF(Mai!$B61:$AF61,Recap!AS$82)</f>
        <v>0</v>
      </c>
      <c r="AT136" s="17">
        <f>COUNTIF(Mai!$B61:$AF61,Recap!AT$82)</f>
        <v>0</v>
      </c>
      <c r="AU136" s="17">
        <f>COUNTIF(Mai!$B61:$AF61,Recap!AU$82)</f>
        <v>0</v>
      </c>
      <c r="AV136" s="17">
        <f>COUNTIF(Mai!$B61:$AF61,Recap!AV$82)</f>
        <v>0</v>
      </c>
      <c r="AW136" s="17">
        <f>COUNTIF(Mai!$B61:$AF61,Recap!AW$82)</f>
        <v>0</v>
      </c>
      <c r="AX136" s="17">
        <f>COUNTIF(Mai!$B61:$AF61,Recap!AX$82)</f>
        <v>0</v>
      </c>
      <c r="AY136" s="18">
        <f>COUNTIF(Mai!$B61:$AF61,Recap!AY$82)</f>
        <v>0</v>
      </c>
      <c r="AZ136" s="16">
        <f>COUNTIF(Jun!$B61:$AF61,Recap!AZ$82)</f>
        <v>0</v>
      </c>
      <c r="BA136" s="17">
        <f>COUNTIF(Jun!$B61:$AF61,Recap!BA$82)</f>
        <v>0</v>
      </c>
      <c r="BB136" s="17">
        <f>COUNTIF(Jun!$B61:$AF61,Recap!BB$82)</f>
        <v>0</v>
      </c>
      <c r="BC136" s="17">
        <f>COUNTIF(Jun!$B61:$AF61,Recap!BC$82)</f>
        <v>0</v>
      </c>
      <c r="BD136" s="17">
        <f>COUNTIF(Jun!$B61:$AF61,Recap!BD$82)</f>
        <v>0</v>
      </c>
      <c r="BE136" s="17">
        <f>COUNTIF(Jun!$B61:$AF61,Recap!BE$82)</f>
        <v>0</v>
      </c>
      <c r="BF136" s="17">
        <f>COUNTIF(Jun!$B61:$AF61,Recap!BF$82)</f>
        <v>0</v>
      </c>
      <c r="BG136" s="17">
        <f>COUNTIF(Jun!$B61:$AF61,Recap!BG$82)</f>
        <v>0</v>
      </c>
      <c r="BH136" s="17">
        <f>COUNTIF(Jun!$B61:$AF61,Recap!BH$82)</f>
        <v>0</v>
      </c>
      <c r="BI136" s="18">
        <f>COUNTIF(Jun!$B61:$AF61,Recap!BI$82)</f>
        <v>0</v>
      </c>
      <c r="BJ136" s="16">
        <f>COUNTIF(Jul!$B61:$AF61,Recap!BT$82)</f>
        <v>0</v>
      </c>
      <c r="BK136" s="17">
        <f>COUNTIF(Jul!$B61:$AF61,Recap!BU$82)</f>
        <v>0</v>
      </c>
      <c r="BL136" s="17">
        <f>COUNTIF(Jul!$B61:$AF61,Recap!BV$82)</f>
        <v>0</v>
      </c>
      <c r="BM136" s="17">
        <f>COUNTIF(Jul!$B61:$AF61,Recap!BW$82)</f>
        <v>0</v>
      </c>
      <c r="BN136" s="17">
        <f>COUNTIF(Jul!$B61:$AF61,Recap!BX$82)</f>
        <v>0</v>
      </c>
      <c r="BO136" s="17">
        <f>COUNTIF(Jul!$B61:$AF61,Recap!BY$82)</f>
        <v>0</v>
      </c>
      <c r="BP136" s="17">
        <f>COUNTIF(Jul!$B61:$AF61,Recap!BZ$82)</f>
        <v>0</v>
      </c>
      <c r="BQ136" s="17">
        <f>COUNTIF(Jul!$B61:$AF61,Recap!CA$82)</f>
        <v>0</v>
      </c>
      <c r="BR136" s="17">
        <f>COUNTIF(Jul!$B61:$AF61,Recap!CB$82)</f>
        <v>0</v>
      </c>
      <c r="BS136" s="18">
        <f>COUNTIF(Jul!$B61:$AF61,Recap!CC$82)</f>
        <v>0</v>
      </c>
      <c r="BT136" s="16">
        <f>COUNTIF(Aou!$B61:$AF61,Recap!CD$82)</f>
        <v>0</v>
      </c>
      <c r="BU136" s="17">
        <f>COUNTIF(Aou!$B61:$AF61,Recap!CE$82)</f>
        <v>0</v>
      </c>
      <c r="BV136" s="17">
        <f>COUNTIF(Aou!$B61:$AF61,Recap!CF$82)</f>
        <v>0</v>
      </c>
      <c r="BW136" s="17">
        <f>COUNTIF(Aou!$B61:$AF61,Recap!CG$82)</f>
        <v>0</v>
      </c>
      <c r="BX136" s="17">
        <f>COUNTIF(Aou!$B61:$AF61,Recap!CH$82)</f>
        <v>0</v>
      </c>
      <c r="BY136" s="17">
        <f>COUNTIF(Aou!$B61:$AF61,Recap!CI$82)</f>
        <v>0</v>
      </c>
      <c r="BZ136" s="17">
        <f>COUNTIF(Aou!$B61:$AF61,Recap!CJ$82)</f>
        <v>0</v>
      </c>
      <c r="CA136" s="17">
        <f>COUNTIF(Aou!$B61:$AF61,Recap!CK$82)</f>
        <v>0</v>
      </c>
      <c r="CB136" s="17">
        <f>COUNTIF(Aou!$B61:$AF61,Recap!CL$82)</f>
        <v>0</v>
      </c>
      <c r="CC136" s="18">
        <f>COUNTIF(Aou!$B61:$AF61,Recap!CM$82)</f>
        <v>0</v>
      </c>
      <c r="CD136" s="16">
        <f>COUNTIF(Sep!$B61:$AF61,Recap!CN$82)</f>
        <v>0</v>
      </c>
      <c r="CE136" s="17">
        <f>COUNTIF(Sep!$B61:$AF61,Recap!CO$82)</f>
        <v>0</v>
      </c>
      <c r="CF136" s="17">
        <f>COUNTIF(Sep!$B61:$AF61,Recap!CP$82)</f>
        <v>0</v>
      </c>
      <c r="CG136" s="17">
        <f>COUNTIF(Sep!$B61:$AF61,Recap!CQ$82)</f>
        <v>0</v>
      </c>
      <c r="CH136" s="17">
        <f>COUNTIF(Sep!$B61:$AF61,Recap!CR$82)</f>
        <v>0</v>
      </c>
      <c r="CI136" s="17">
        <f>COUNTIF(Sep!$B61:$AF61,Recap!CS$82)</f>
        <v>0</v>
      </c>
      <c r="CJ136" s="17">
        <f>COUNTIF(Sep!$B61:$AF61,Recap!CT$82)</f>
        <v>0</v>
      </c>
      <c r="CK136" s="17">
        <f>COUNTIF(Sep!$B61:$AF61,Recap!CU$82)</f>
        <v>0</v>
      </c>
      <c r="CL136" s="17">
        <f>COUNTIF(Sep!$B61:$AF61,Recap!CV$82)</f>
        <v>0</v>
      </c>
      <c r="CM136" s="18">
        <f>COUNTIF(Sep!$B61:$AF61,Recap!CW$82)</f>
        <v>0</v>
      </c>
      <c r="CN136" s="16">
        <f>COUNTIF(Oct!$B61:$AF61,Recap!CX$82)</f>
        <v>0</v>
      </c>
      <c r="CO136" s="17">
        <f>COUNTIF(Oct!$B61:$AF61,Recap!CY$82)</f>
        <v>0</v>
      </c>
      <c r="CP136" s="17">
        <f>COUNTIF(Oct!$B61:$AF61,Recap!CZ$82)</f>
        <v>0</v>
      </c>
      <c r="CQ136" s="17">
        <f>COUNTIF(Oct!$B61:$AF61,Recap!DA$82)</f>
        <v>0</v>
      </c>
      <c r="CR136" s="17">
        <f>COUNTIF(Oct!$B61:$AF61,Recap!DB$82)</f>
        <v>0</v>
      </c>
      <c r="CS136" s="17">
        <f>COUNTIF(Oct!$B61:$AF61,Recap!DC$82)</f>
        <v>0</v>
      </c>
      <c r="CT136" s="17">
        <f>COUNTIF(Oct!$B61:$AF61,Recap!DD$82)</f>
        <v>0</v>
      </c>
      <c r="CU136" s="17">
        <f>COUNTIF(Oct!$B61:$AF61,Recap!DE$82)</f>
        <v>0</v>
      </c>
      <c r="CV136" s="17">
        <f>COUNTIF(Oct!$B61:$AF61,Recap!DF$82)</f>
        <v>0</v>
      </c>
      <c r="CW136" s="18">
        <f>COUNTIF(Oct!$B61:$AF61,Recap!DG$82)</f>
        <v>0</v>
      </c>
      <c r="CX136" s="16">
        <f>COUNTIF(Nov!$B61:$AF61,Recap!DH$82)</f>
        <v>0</v>
      </c>
      <c r="CY136" s="17">
        <f>COUNTIF(Nov!$B61:$AF61,Recap!DI$82)</f>
        <v>0</v>
      </c>
      <c r="CZ136" s="17">
        <f>COUNTIF(Nov!$B61:$AF61,Recap!DJ$82)</f>
        <v>0</v>
      </c>
      <c r="DA136" s="17">
        <f>COUNTIF(Nov!$B61:$AF61,Recap!DK$82)</f>
        <v>0</v>
      </c>
      <c r="DB136" s="17">
        <f>COUNTIF(Nov!$B61:$AF61,Recap!DL$82)</f>
        <v>0</v>
      </c>
      <c r="DC136" s="17">
        <f>COUNTIF(Nov!$B61:$AF61,Recap!DM$82)</f>
        <v>0</v>
      </c>
      <c r="DD136" s="17">
        <f>COUNTIF(Nov!$B61:$AF61,Recap!DN$82)</f>
        <v>0</v>
      </c>
      <c r="DE136" s="17">
        <f>COUNTIF(Nov!$B61:$AF61,Recap!DO$82)</f>
        <v>0</v>
      </c>
      <c r="DF136" s="17">
        <f>COUNTIF(Nov!$B61:$AF61,Recap!DP$82)</f>
        <v>0</v>
      </c>
      <c r="DG136" s="18">
        <f>COUNTIF(Nov!$B61:$AF61,Recap!DQ$82)</f>
        <v>0</v>
      </c>
      <c r="DH136" s="16">
        <f>COUNTIF(Dec!$B61:$AF61,Recap!DR$82)</f>
        <v>0</v>
      </c>
      <c r="DI136" s="17">
        <f>COUNTIF(Dec!$B61:$AF61,Recap!DS$82)</f>
        <v>0</v>
      </c>
      <c r="DJ136" s="17">
        <f>COUNTIF(Dec!$B61:$AF61,Recap!DT$82)</f>
        <v>0</v>
      </c>
      <c r="DK136" s="17">
        <f>COUNTIF(Dec!$B61:$AF61,Recap!DU$82)</f>
        <v>0</v>
      </c>
      <c r="DL136" s="17">
        <f>COUNTIF(Dec!$B61:$AF61,Recap!DV$82)</f>
        <v>0</v>
      </c>
      <c r="DM136" s="17">
        <f>COUNTIF(Dec!$B61:$AF61,Recap!DW$82)</f>
        <v>0</v>
      </c>
      <c r="DN136" s="17">
        <f>COUNTIF(Dec!$B61:$AF61,Recap!DX$82)</f>
        <v>0</v>
      </c>
      <c r="DO136" s="17">
        <f>COUNTIF(Dec!$B61:$AF61,Recap!DY$82)</f>
        <v>0</v>
      </c>
      <c r="DP136" s="17">
        <f>COUNTIF(Dec!$B61:$AF61,Recap!DZ$82)</f>
        <v>0</v>
      </c>
      <c r="DQ136" s="18">
        <f>COUNTIF(Dec!$B61:$AF61,Recap!EA$82)</f>
        <v>0</v>
      </c>
      <c r="DR136" s="16">
        <f>COUNTIF('Jan (2)'!B61:AF61,Recap!DR$82)</f>
        <v>0</v>
      </c>
      <c r="DS136" s="17">
        <f>COUNTIF('Jan (2)'!C61:AG61,Recap!DS$82)</f>
        <v>0</v>
      </c>
      <c r="DT136" s="17">
        <f>COUNTIF('Jan (2)'!D61:AH61,Recap!DT$82)</f>
        <v>0</v>
      </c>
      <c r="DU136" s="17">
        <f>COUNTIF('Jan (2)'!E61:AI61,Recap!DU$82)</f>
        <v>0</v>
      </c>
      <c r="DV136" s="17">
        <f>COUNTIF('Jan (2)'!F61:AJ61,Recap!DV$82)</f>
        <v>0</v>
      </c>
      <c r="DW136" s="17">
        <f>COUNTIF('Jan (2)'!G61:AK61,Recap!DW$82)</f>
        <v>0</v>
      </c>
      <c r="DX136" s="17">
        <f>COUNTIF('Jan (2)'!H61:AL61,Recap!DX$82)</f>
        <v>0</v>
      </c>
      <c r="DY136" s="17">
        <f>COUNTIF('Jan (2)'!I61:AM61,Recap!DY$82)</f>
        <v>0</v>
      </c>
      <c r="DZ136" s="17">
        <f>COUNTIF('Jan (2)'!J61:AN61,Recap!DZ$82)</f>
        <v>0</v>
      </c>
      <c r="EA136" s="18">
        <f>COUNTIF('Jan (2)'!K61:AO61,Recap!EA$82)</f>
        <v>0</v>
      </c>
      <c r="EB136" s="16">
        <f t="shared" si="5"/>
        <v>0</v>
      </c>
      <c r="EC136" s="17">
        <f t="shared" si="5"/>
        <v>0</v>
      </c>
      <c r="ED136" s="17">
        <f t="shared" si="5"/>
        <v>0</v>
      </c>
      <c r="EE136" s="17">
        <f t="shared" si="5"/>
        <v>0</v>
      </c>
      <c r="EF136" s="17">
        <f t="shared" si="5"/>
        <v>0</v>
      </c>
      <c r="EG136" s="17">
        <f t="shared" si="5"/>
        <v>0</v>
      </c>
      <c r="EH136" s="17">
        <f t="shared" si="5"/>
        <v>0</v>
      </c>
      <c r="EI136" s="17">
        <f t="shared" si="5"/>
        <v>0</v>
      </c>
      <c r="EJ136" s="17">
        <f t="shared" si="5"/>
        <v>0</v>
      </c>
      <c r="EK136" s="18">
        <f t="shared" si="5"/>
        <v>0</v>
      </c>
    </row>
    <row r="137" spans="1:141" x14ac:dyDescent="0.25">
      <c r="A137" t="s">
        <v>27</v>
      </c>
      <c r="B137" s="16">
        <f>COUNTIF(Jan!$B62:$AF62,Recap!B$82)</f>
        <v>0</v>
      </c>
      <c r="C137" s="17">
        <f>COUNTIF(Jan!$B62:$AF62,Recap!C$82)</f>
        <v>0</v>
      </c>
      <c r="D137" s="17">
        <f>COUNTIF(Jan!$B62:$AF62,Recap!D$82)</f>
        <v>5</v>
      </c>
      <c r="E137" s="17">
        <f>COUNTIF(Jan!$B62:$AF62,Recap!E$82)</f>
        <v>5</v>
      </c>
      <c r="F137" s="17">
        <f>COUNTIF(Jan!$B62:$AF62,Recap!F$82)</f>
        <v>0</v>
      </c>
      <c r="G137" s="17">
        <f>COUNTIF(Jan!$B62:$AF62,Recap!G$82)</f>
        <v>0</v>
      </c>
      <c r="H137" s="17">
        <f>COUNTIF(Jan!$B62:$AF62,Recap!H$82)</f>
        <v>5</v>
      </c>
      <c r="I137" s="17">
        <f>COUNTIF(Jan!$B62:$AF62,Recap!I$82)</f>
        <v>0</v>
      </c>
      <c r="J137" s="17">
        <f>COUNTIF(Jan!$B62:$AF62,Recap!J$82)</f>
        <v>0</v>
      </c>
      <c r="K137" s="18">
        <f>COUNTIF(Jan!$B62:$AF62,Recap!K$82)</f>
        <v>5</v>
      </c>
      <c r="L137" s="16">
        <f>COUNTIF(Fev!$B62:$AF62,Recap!L$82)</f>
        <v>0</v>
      </c>
      <c r="M137" s="17">
        <f>COUNTIF(Fev!$B62:$AF62,Recap!M$82)</f>
        <v>5</v>
      </c>
      <c r="N137" s="17">
        <f>COUNTIF(Fev!$B62:$AF62,Recap!N$82)</f>
        <v>5</v>
      </c>
      <c r="O137" s="17">
        <f>COUNTIF(Fev!$B62:$AF62,Recap!O$82)</f>
        <v>5</v>
      </c>
      <c r="P137" s="17">
        <f>COUNTIF(Fev!$B62:$AF62,Recap!P$82)</f>
        <v>0</v>
      </c>
      <c r="Q137" s="17">
        <f>COUNTIF(Fev!$B62:$AF62,Recap!Q$82)</f>
        <v>0</v>
      </c>
      <c r="R137" s="17">
        <f>COUNTIF(Fev!$B62:$AF62,Recap!R$82)</f>
        <v>0</v>
      </c>
      <c r="S137" s="17">
        <f>COUNTIF(Fev!$B62:$AF62,Recap!S$82)</f>
        <v>0</v>
      </c>
      <c r="T137" s="17">
        <f>COUNTIF(Fev!$B62:$AF62,Recap!T$82)</f>
        <v>0</v>
      </c>
      <c r="U137" s="18">
        <f>COUNTIF(Fev!$B62:$AF62,Recap!U$82)</f>
        <v>0</v>
      </c>
      <c r="V137" s="16">
        <f>COUNTIF(Mar!$B62:$AF62,Recap!V$82)</f>
        <v>0</v>
      </c>
      <c r="W137" s="17">
        <f>COUNTIF(Mar!$B62:$AF62,Recap!W$82)</f>
        <v>0</v>
      </c>
      <c r="X137" s="17">
        <f>COUNTIF(Mar!$B62:$AF62,Recap!X$82)</f>
        <v>0</v>
      </c>
      <c r="Y137" s="17">
        <f>COUNTIF(Mar!$B62:$AF62,Recap!Y$82)</f>
        <v>0</v>
      </c>
      <c r="Z137" s="17">
        <f>COUNTIF(Mar!$B62:$AF62,Recap!Z$82)</f>
        <v>0</v>
      </c>
      <c r="AA137" s="17">
        <f>COUNTIF(Mar!$B62:$AF62,Recap!AA$82)</f>
        <v>0</v>
      </c>
      <c r="AB137" s="17">
        <f>COUNTIF(Mar!$B62:$AF62,Recap!AB$82)</f>
        <v>0</v>
      </c>
      <c r="AC137" s="17">
        <f>COUNTIF(Mar!$B62:$AF62,Recap!AC$82)</f>
        <v>0</v>
      </c>
      <c r="AD137" s="17">
        <f>COUNTIF(Mar!$B62:$AF62,Recap!AD$82)</f>
        <v>0</v>
      </c>
      <c r="AE137" s="18">
        <f>COUNTIF(Mar!$B62:$AF62,Recap!AE$82)</f>
        <v>0</v>
      </c>
      <c r="AF137" s="16">
        <f>COUNTIF(Avr!$B62:$AF62,Recap!AF$82)</f>
        <v>0</v>
      </c>
      <c r="AG137" s="17">
        <f>COUNTIF(Avr!$B62:$AF62,Recap!AG$82)</f>
        <v>0</v>
      </c>
      <c r="AH137" s="17">
        <f>COUNTIF(Avr!$B62:$AF62,Recap!AH$82)</f>
        <v>0</v>
      </c>
      <c r="AI137" s="17">
        <f>COUNTIF(Avr!$B62:$AF62,Recap!AI$82)</f>
        <v>0</v>
      </c>
      <c r="AJ137" s="17">
        <f>COUNTIF(Avr!$B62:$AF62,Recap!AJ$82)</f>
        <v>0</v>
      </c>
      <c r="AK137" s="17">
        <f>COUNTIF(Avr!$B62:$AF62,Recap!AK$82)</f>
        <v>0</v>
      </c>
      <c r="AL137" s="17">
        <f>COUNTIF(Avr!$B62:$AF62,Recap!AL$82)</f>
        <v>0</v>
      </c>
      <c r="AM137" s="17">
        <f>COUNTIF(Avr!$B62:$AF62,Recap!AM$82)</f>
        <v>0</v>
      </c>
      <c r="AN137" s="17">
        <f>COUNTIF(Avr!$B62:$AF62,Recap!AN$82)</f>
        <v>0</v>
      </c>
      <c r="AO137" s="18">
        <f>COUNTIF(Avr!$B62:$AF62,Recap!AO$82)</f>
        <v>0</v>
      </c>
      <c r="AP137" s="16">
        <f>COUNTIF(Mai!$B62:$AF62,Recap!AP$82)</f>
        <v>0</v>
      </c>
      <c r="AQ137" s="17">
        <f>COUNTIF(Mai!$B62:$AF62,Recap!AQ$82)</f>
        <v>0</v>
      </c>
      <c r="AR137" s="17">
        <f>COUNTIF(Mai!$B62:$AF62,Recap!AR$82)</f>
        <v>0</v>
      </c>
      <c r="AS137" s="17">
        <f>COUNTIF(Mai!$B62:$AF62,Recap!AS$82)</f>
        <v>0</v>
      </c>
      <c r="AT137" s="17">
        <f>COUNTIF(Mai!$B62:$AF62,Recap!AT$82)</f>
        <v>0</v>
      </c>
      <c r="AU137" s="17">
        <f>COUNTIF(Mai!$B62:$AF62,Recap!AU$82)</f>
        <v>0</v>
      </c>
      <c r="AV137" s="17">
        <f>COUNTIF(Mai!$B62:$AF62,Recap!AV$82)</f>
        <v>0</v>
      </c>
      <c r="AW137" s="17">
        <f>COUNTIF(Mai!$B62:$AF62,Recap!AW$82)</f>
        <v>0</v>
      </c>
      <c r="AX137" s="17">
        <f>COUNTIF(Mai!$B62:$AF62,Recap!AX$82)</f>
        <v>0</v>
      </c>
      <c r="AY137" s="18">
        <f>COUNTIF(Mai!$B62:$AF62,Recap!AY$82)</f>
        <v>0</v>
      </c>
      <c r="AZ137" s="16">
        <f>COUNTIF(Jun!$B62:$AF62,Recap!AZ$82)</f>
        <v>0</v>
      </c>
      <c r="BA137" s="17">
        <f>COUNTIF(Jun!$B62:$AF62,Recap!BA$82)</f>
        <v>0</v>
      </c>
      <c r="BB137" s="17">
        <f>COUNTIF(Jun!$B62:$AF62,Recap!BB$82)</f>
        <v>0</v>
      </c>
      <c r="BC137" s="17">
        <f>COUNTIF(Jun!$B62:$AF62,Recap!BC$82)</f>
        <v>0</v>
      </c>
      <c r="BD137" s="17">
        <f>COUNTIF(Jun!$B62:$AF62,Recap!BD$82)</f>
        <v>0</v>
      </c>
      <c r="BE137" s="17">
        <f>COUNTIF(Jun!$B62:$AF62,Recap!BE$82)</f>
        <v>0</v>
      </c>
      <c r="BF137" s="17">
        <f>COUNTIF(Jun!$B62:$AF62,Recap!BF$82)</f>
        <v>0</v>
      </c>
      <c r="BG137" s="17">
        <f>COUNTIF(Jun!$B62:$AF62,Recap!BG$82)</f>
        <v>0</v>
      </c>
      <c r="BH137" s="17">
        <f>COUNTIF(Jun!$B62:$AF62,Recap!BH$82)</f>
        <v>0</v>
      </c>
      <c r="BI137" s="18">
        <f>COUNTIF(Jun!$B62:$AF62,Recap!BI$82)</f>
        <v>0</v>
      </c>
      <c r="BJ137" s="16">
        <f>COUNTIF(Jul!$B62:$AF62,Recap!BT$82)</f>
        <v>0</v>
      </c>
      <c r="BK137" s="17">
        <f>COUNTIF(Jul!$B62:$AF62,Recap!BU$82)</f>
        <v>0</v>
      </c>
      <c r="BL137" s="17">
        <f>COUNTIF(Jul!$B62:$AF62,Recap!BV$82)</f>
        <v>0</v>
      </c>
      <c r="BM137" s="17">
        <f>COUNTIF(Jul!$B62:$AF62,Recap!BW$82)</f>
        <v>0</v>
      </c>
      <c r="BN137" s="17">
        <f>COUNTIF(Jul!$B62:$AF62,Recap!BX$82)</f>
        <v>0</v>
      </c>
      <c r="BO137" s="17">
        <f>COUNTIF(Jul!$B62:$AF62,Recap!BY$82)</f>
        <v>0</v>
      </c>
      <c r="BP137" s="17">
        <f>COUNTIF(Jul!$B62:$AF62,Recap!BZ$82)</f>
        <v>0</v>
      </c>
      <c r="BQ137" s="17">
        <f>COUNTIF(Jul!$B62:$AF62,Recap!CA$82)</f>
        <v>0</v>
      </c>
      <c r="BR137" s="17">
        <f>COUNTIF(Jul!$B62:$AF62,Recap!CB$82)</f>
        <v>0</v>
      </c>
      <c r="BS137" s="18">
        <f>COUNTIF(Jul!$B62:$AF62,Recap!CC$82)</f>
        <v>0</v>
      </c>
      <c r="BT137" s="16">
        <f>COUNTIF(Aou!$B62:$AF62,Recap!CD$82)</f>
        <v>0</v>
      </c>
      <c r="BU137" s="17">
        <f>COUNTIF(Aou!$B62:$AF62,Recap!CE$82)</f>
        <v>0</v>
      </c>
      <c r="BV137" s="17">
        <f>COUNTIF(Aou!$B62:$AF62,Recap!CF$82)</f>
        <v>0</v>
      </c>
      <c r="BW137" s="17">
        <f>COUNTIF(Aou!$B62:$AF62,Recap!CG$82)</f>
        <v>0</v>
      </c>
      <c r="BX137" s="17">
        <f>COUNTIF(Aou!$B62:$AF62,Recap!CH$82)</f>
        <v>0</v>
      </c>
      <c r="BY137" s="17">
        <f>COUNTIF(Aou!$B62:$AF62,Recap!CI$82)</f>
        <v>0</v>
      </c>
      <c r="BZ137" s="17">
        <f>COUNTIF(Aou!$B62:$AF62,Recap!CJ$82)</f>
        <v>0</v>
      </c>
      <c r="CA137" s="17">
        <f>COUNTIF(Aou!$B62:$AF62,Recap!CK$82)</f>
        <v>0</v>
      </c>
      <c r="CB137" s="17">
        <f>COUNTIF(Aou!$B62:$AF62,Recap!CL$82)</f>
        <v>0</v>
      </c>
      <c r="CC137" s="18">
        <f>COUNTIF(Aou!$B62:$AF62,Recap!CM$82)</f>
        <v>0</v>
      </c>
      <c r="CD137" s="16">
        <f>COUNTIF(Sep!$B62:$AF62,Recap!CN$82)</f>
        <v>0</v>
      </c>
      <c r="CE137" s="17">
        <f>COUNTIF(Sep!$B62:$AF62,Recap!CO$82)</f>
        <v>0</v>
      </c>
      <c r="CF137" s="17">
        <f>COUNTIF(Sep!$B62:$AF62,Recap!CP$82)</f>
        <v>0</v>
      </c>
      <c r="CG137" s="17">
        <f>COUNTIF(Sep!$B62:$AF62,Recap!CQ$82)</f>
        <v>0</v>
      </c>
      <c r="CH137" s="17">
        <f>COUNTIF(Sep!$B62:$AF62,Recap!CR$82)</f>
        <v>0</v>
      </c>
      <c r="CI137" s="17">
        <f>COUNTIF(Sep!$B62:$AF62,Recap!CS$82)</f>
        <v>0</v>
      </c>
      <c r="CJ137" s="17">
        <f>COUNTIF(Sep!$B62:$AF62,Recap!CT$82)</f>
        <v>0</v>
      </c>
      <c r="CK137" s="17">
        <f>COUNTIF(Sep!$B62:$AF62,Recap!CU$82)</f>
        <v>0</v>
      </c>
      <c r="CL137" s="17">
        <f>COUNTIF(Sep!$B62:$AF62,Recap!CV$82)</f>
        <v>0</v>
      </c>
      <c r="CM137" s="18">
        <f>COUNTIF(Sep!$B62:$AF62,Recap!CW$82)</f>
        <v>0</v>
      </c>
      <c r="CN137" s="16">
        <f>COUNTIF(Oct!$B62:$AF62,Recap!CX$82)</f>
        <v>0</v>
      </c>
      <c r="CO137" s="17">
        <f>COUNTIF(Oct!$B62:$AF62,Recap!CY$82)</f>
        <v>0</v>
      </c>
      <c r="CP137" s="17">
        <f>COUNTIF(Oct!$B62:$AF62,Recap!CZ$82)</f>
        <v>0</v>
      </c>
      <c r="CQ137" s="17">
        <f>COUNTIF(Oct!$B62:$AF62,Recap!DA$82)</f>
        <v>0</v>
      </c>
      <c r="CR137" s="17">
        <f>COUNTIF(Oct!$B62:$AF62,Recap!DB$82)</f>
        <v>0</v>
      </c>
      <c r="CS137" s="17">
        <f>COUNTIF(Oct!$B62:$AF62,Recap!DC$82)</f>
        <v>0</v>
      </c>
      <c r="CT137" s="17">
        <f>COUNTIF(Oct!$B62:$AF62,Recap!DD$82)</f>
        <v>0</v>
      </c>
      <c r="CU137" s="17">
        <f>COUNTIF(Oct!$B62:$AF62,Recap!DE$82)</f>
        <v>0</v>
      </c>
      <c r="CV137" s="17">
        <f>COUNTIF(Oct!$B62:$AF62,Recap!DF$82)</f>
        <v>0</v>
      </c>
      <c r="CW137" s="18">
        <f>COUNTIF(Oct!$B62:$AF62,Recap!DG$82)</f>
        <v>0</v>
      </c>
      <c r="CX137" s="16">
        <f>COUNTIF(Nov!$B62:$AF62,Recap!DH$82)</f>
        <v>0</v>
      </c>
      <c r="CY137" s="17">
        <f>COUNTIF(Nov!$B62:$AF62,Recap!DI$82)</f>
        <v>0</v>
      </c>
      <c r="CZ137" s="17">
        <f>COUNTIF(Nov!$B62:$AF62,Recap!DJ$82)</f>
        <v>0</v>
      </c>
      <c r="DA137" s="17">
        <f>COUNTIF(Nov!$B62:$AF62,Recap!DK$82)</f>
        <v>0</v>
      </c>
      <c r="DB137" s="17">
        <f>COUNTIF(Nov!$B62:$AF62,Recap!DL$82)</f>
        <v>0</v>
      </c>
      <c r="DC137" s="17">
        <f>COUNTIF(Nov!$B62:$AF62,Recap!DM$82)</f>
        <v>0</v>
      </c>
      <c r="DD137" s="17">
        <f>COUNTIF(Nov!$B62:$AF62,Recap!DN$82)</f>
        <v>0</v>
      </c>
      <c r="DE137" s="17">
        <f>COUNTIF(Nov!$B62:$AF62,Recap!DO$82)</f>
        <v>0</v>
      </c>
      <c r="DF137" s="17">
        <f>COUNTIF(Nov!$B62:$AF62,Recap!DP$82)</f>
        <v>0</v>
      </c>
      <c r="DG137" s="18">
        <f>COUNTIF(Nov!$B62:$AF62,Recap!DQ$82)</f>
        <v>0</v>
      </c>
      <c r="DH137" s="16">
        <f>COUNTIF(Dec!$B62:$AF62,Recap!DR$82)</f>
        <v>0</v>
      </c>
      <c r="DI137" s="17">
        <f>COUNTIF(Dec!$B62:$AF62,Recap!DS$82)</f>
        <v>0</v>
      </c>
      <c r="DJ137" s="17">
        <f>COUNTIF(Dec!$B62:$AF62,Recap!DT$82)</f>
        <v>0</v>
      </c>
      <c r="DK137" s="17">
        <f>COUNTIF(Dec!$B62:$AF62,Recap!DU$82)</f>
        <v>0</v>
      </c>
      <c r="DL137" s="17">
        <f>COUNTIF(Dec!$B62:$AF62,Recap!DV$82)</f>
        <v>0</v>
      </c>
      <c r="DM137" s="17">
        <f>COUNTIF(Dec!$B62:$AF62,Recap!DW$82)</f>
        <v>0</v>
      </c>
      <c r="DN137" s="17">
        <f>COUNTIF(Dec!$B62:$AF62,Recap!DX$82)</f>
        <v>0</v>
      </c>
      <c r="DO137" s="17">
        <f>COUNTIF(Dec!$B62:$AF62,Recap!DY$82)</f>
        <v>0</v>
      </c>
      <c r="DP137" s="17">
        <f>COUNTIF(Dec!$B62:$AF62,Recap!DZ$82)</f>
        <v>0</v>
      </c>
      <c r="DQ137" s="18">
        <f>COUNTIF(Dec!$B62:$AF62,Recap!EA$82)</f>
        <v>0</v>
      </c>
      <c r="DR137" s="16">
        <f>COUNTIF('Jan (2)'!B62:AF62,Recap!DR$82)</f>
        <v>0</v>
      </c>
      <c r="DS137" s="17">
        <f>COUNTIF('Jan (2)'!C62:AG62,Recap!DS$82)</f>
        <v>0</v>
      </c>
      <c r="DT137" s="17">
        <f>COUNTIF('Jan (2)'!D62:AH62,Recap!DT$82)</f>
        <v>0</v>
      </c>
      <c r="DU137" s="17">
        <f>COUNTIF('Jan (2)'!E62:AI62,Recap!DU$82)</f>
        <v>0</v>
      </c>
      <c r="DV137" s="17">
        <f>COUNTIF('Jan (2)'!F62:AJ62,Recap!DV$82)</f>
        <v>0</v>
      </c>
      <c r="DW137" s="17">
        <f>COUNTIF('Jan (2)'!G62:AK62,Recap!DW$82)</f>
        <v>0</v>
      </c>
      <c r="DX137" s="17">
        <f>COUNTIF('Jan (2)'!H62:AL62,Recap!DX$82)</f>
        <v>0</v>
      </c>
      <c r="DY137" s="17">
        <f>COUNTIF('Jan (2)'!I62:AM62,Recap!DY$82)</f>
        <v>0</v>
      </c>
      <c r="DZ137" s="17">
        <f>COUNTIF('Jan (2)'!J62:AN62,Recap!DZ$82)</f>
        <v>0</v>
      </c>
      <c r="EA137" s="18">
        <f>COUNTIF('Jan (2)'!K62:AO62,Recap!EA$82)</f>
        <v>0</v>
      </c>
      <c r="EB137" s="16">
        <f t="shared" si="5"/>
        <v>0</v>
      </c>
      <c r="EC137" s="17">
        <f t="shared" si="5"/>
        <v>5</v>
      </c>
      <c r="ED137" s="17">
        <f t="shared" si="5"/>
        <v>10</v>
      </c>
      <c r="EE137" s="17">
        <f t="shared" si="5"/>
        <v>10</v>
      </c>
      <c r="EF137" s="17">
        <f t="shared" si="5"/>
        <v>0</v>
      </c>
      <c r="EG137" s="17">
        <f t="shared" si="5"/>
        <v>0</v>
      </c>
      <c r="EH137" s="17">
        <f t="shared" si="5"/>
        <v>5</v>
      </c>
      <c r="EI137" s="17">
        <f t="shared" si="5"/>
        <v>0</v>
      </c>
      <c r="EJ137" s="17">
        <f t="shared" si="5"/>
        <v>0</v>
      </c>
      <c r="EK137" s="18">
        <f t="shared" si="5"/>
        <v>5</v>
      </c>
    </row>
    <row r="138" spans="1:141" hidden="1" x14ac:dyDescent="0.25">
      <c r="B138" s="16">
        <f>COUNTIF(Jan!$B63:$AF63,Recap!B$82)</f>
        <v>0</v>
      </c>
      <c r="C138" s="17">
        <f>COUNTIF(Jan!$B63:$AF63,Recap!C$82)</f>
        <v>0</v>
      </c>
      <c r="D138" s="17">
        <f>COUNTIF(Jan!$B63:$AF63,Recap!D$82)</f>
        <v>0</v>
      </c>
      <c r="E138" s="17">
        <f>COUNTIF(Jan!$B63:$AF63,Recap!E$82)</f>
        <v>0</v>
      </c>
      <c r="F138" s="17">
        <f>COUNTIF(Jan!$B63:$AF63,Recap!F$82)</f>
        <v>0</v>
      </c>
      <c r="G138" s="17">
        <f>COUNTIF(Jan!$B63:$AF63,Recap!G$82)</f>
        <v>0</v>
      </c>
      <c r="H138" s="17">
        <f>COUNTIF(Jan!$B63:$AF63,Recap!H$82)</f>
        <v>0</v>
      </c>
      <c r="I138" s="17">
        <f>COUNTIF(Jan!$B63:$AF63,Recap!I$82)</f>
        <v>0</v>
      </c>
      <c r="J138" s="17">
        <f>COUNTIF(Jan!$B63:$AF63,Recap!J$82)</f>
        <v>0</v>
      </c>
      <c r="K138" s="18">
        <f>COUNTIF(Jan!$B63:$AF63,Recap!K$82)</f>
        <v>0</v>
      </c>
      <c r="L138" s="16">
        <f>COUNTIF(Fev!$B63:$AF63,Recap!L$82)</f>
        <v>0</v>
      </c>
      <c r="M138" s="17">
        <f>COUNTIF(Fev!$B63:$AF63,Recap!M$82)</f>
        <v>0</v>
      </c>
      <c r="N138" s="17">
        <f>COUNTIF(Fev!$B63:$AF63,Recap!N$82)</f>
        <v>0</v>
      </c>
      <c r="O138" s="17">
        <f>COUNTIF(Fev!$B63:$AF63,Recap!O$82)</f>
        <v>0</v>
      </c>
      <c r="P138" s="17">
        <f>COUNTIF(Fev!$B63:$AF63,Recap!P$82)</f>
        <v>0</v>
      </c>
      <c r="Q138" s="17">
        <f>COUNTIF(Fev!$B63:$AF63,Recap!Q$82)</f>
        <v>0</v>
      </c>
      <c r="R138" s="17">
        <f>COUNTIF(Fev!$B63:$AF63,Recap!R$82)</f>
        <v>0</v>
      </c>
      <c r="S138" s="17">
        <f>COUNTIF(Fev!$B63:$AF63,Recap!S$82)</f>
        <v>0</v>
      </c>
      <c r="T138" s="17">
        <f>COUNTIF(Fev!$B63:$AF63,Recap!T$82)</f>
        <v>0</v>
      </c>
      <c r="U138" s="18">
        <f>COUNTIF(Fev!$B63:$AF63,Recap!U$82)</f>
        <v>0</v>
      </c>
      <c r="V138" s="16">
        <f>COUNTIF(Mar!$B63:$AF63,Recap!V$82)</f>
        <v>0</v>
      </c>
      <c r="W138" s="17">
        <f>COUNTIF(Mar!$B63:$AF63,Recap!W$82)</f>
        <v>0</v>
      </c>
      <c r="X138" s="17">
        <f>COUNTIF(Mar!$B63:$AF63,Recap!X$82)</f>
        <v>0</v>
      </c>
      <c r="Y138" s="17">
        <f>COUNTIF(Mar!$B63:$AF63,Recap!Y$82)</f>
        <v>0</v>
      </c>
      <c r="Z138" s="17">
        <f>COUNTIF(Mar!$B63:$AF63,Recap!Z$82)</f>
        <v>0</v>
      </c>
      <c r="AA138" s="17">
        <f>COUNTIF(Mar!$B63:$AF63,Recap!AA$82)</f>
        <v>0</v>
      </c>
      <c r="AB138" s="17">
        <f>COUNTIF(Mar!$B63:$AF63,Recap!AB$82)</f>
        <v>0</v>
      </c>
      <c r="AC138" s="17">
        <f>COUNTIF(Mar!$B63:$AF63,Recap!AC$82)</f>
        <v>0</v>
      </c>
      <c r="AD138" s="17">
        <f>COUNTIF(Mar!$B63:$AF63,Recap!AD$82)</f>
        <v>0</v>
      </c>
      <c r="AE138" s="18">
        <f>COUNTIF(Mar!$B63:$AF63,Recap!AE$82)</f>
        <v>0</v>
      </c>
      <c r="AF138" s="16">
        <f>COUNTIF(Avr!$B63:$AF63,Recap!AF$82)</f>
        <v>0</v>
      </c>
      <c r="AG138" s="17">
        <f>COUNTIF(Avr!$B63:$AF63,Recap!AG$82)</f>
        <v>0</v>
      </c>
      <c r="AH138" s="17">
        <f>COUNTIF(Avr!$B63:$AF63,Recap!AH$82)</f>
        <v>0</v>
      </c>
      <c r="AI138" s="17">
        <f>COUNTIF(Avr!$B63:$AF63,Recap!AI$82)</f>
        <v>0</v>
      </c>
      <c r="AJ138" s="17">
        <f>COUNTIF(Avr!$B63:$AF63,Recap!AJ$82)</f>
        <v>0</v>
      </c>
      <c r="AK138" s="17">
        <f>COUNTIF(Avr!$B63:$AF63,Recap!AK$82)</f>
        <v>0</v>
      </c>
      <c r="AL138" s="17">
        <f>COUNTIF(Avr!$B63:$AF63,Recap!AL$82)</f>
        <v>0</v>
      </c>
      <c r="AM138" s="17">
        <f>COUNTIF(Avr!$B63:$AF63,Recap!AM$82)</f>
        <v>0</v>
      </c>
      <c r="AN138" s="17">
        <f>COUNTIF(Avr!$B63:$AF63,Recap!AN$82)</f>
        <v>0</v>
      </c>
      <c r="AO138" s="18">
        <f>COUNTIF(Avr!$B63:$AF63,Recap!AO$82)</f>
        <v>0</v>
      </c>
      <c r="AP138" s="16">
        <f>COUNTIF(Mai!$B63:$AF63,Recap!AP$82)</f>
        <v>0</v>
      </c>
      <c r="AQ138" s="17">
        <f>COUNTIF(Mai!$B63:$AF63,Recap!AQ$82)</f>
        <v>0</v>
      </c>
      <c r="AR138" s="17">
        <f>COUNTIF(Mai!$B63:$AF63,Recap!AR$82)</f>
        <v>0</v>
      </c>
      <c r="AS138" s="17">
        <f>COUNTIF(Mai!$B63:$AF63,Recap!AS$82)</f>
        <v>0</v>
      </c>
      <c r="AT138" s="17">
        <f>COUNTIF(Mai!$B63:$AF63,Recap!AT$82)</f>
        <v>0</v>
      </c>
      <c r="AU138" s="17">
        <f>COUNTIF(Mai!$B63:$AF63,Recap!AU$82)</f>
        <v>0</v>
      </c>
      <c r="AV138" s="17">
        <f>COUNTIF(Mai!$B63:$AF63,Recap!AV$82)</f>
        <v>0</v>
      </c>
      <c r="AW138" s="17">
        <f>COUNTIF(Mai!$B63:$AF63,Recap!AW$82)</f>
        <v>0</v>
      </c>
      <c r="AX138" s="17">
        <f>COUNTIF(Mai!$B63:$AF63,Recap!AX$82)</f>
        <v>0</v>
      </c>
      <c r="AY138" s="18">
        <f>COUNTIF(Mai!$B63:$AF63,Recap!AY$82)</f>
        <v>0</v>
      </c>
      <c r="AZ138" s="16">
        <f>COUNTIF(Jun!$B63:$AF63,Recap!AZ$82)</f>
        <v>0</v>
      </c>
      <c r="BA138" s="17">
        <f>COUNTIF(Jun!$B63:$AF63,Recap!BA$82)</f>
        <v>0</v>
      </c>
      <c r="BB138" s="17">
        <f>COUNTIF(Jun!$B63:$AF63,Recap!BB$82)</f>
        <v>0</v>
      </c>
      <c r="BC138" s="17">
        <f>COUNTIF(Jun!$B63:$AF63,Recap!BC$82)</f>
        <v>0</v>
      </c>
      <c r="BD138" s="17">
        <f>COUNTIF(Jun!$B63:$AF63,Recap!BD$82)</f>
        <v>0</v>
      </c>
      <c r="BE138" s="17">
        <f>COUNTIF(Jun!$B63:$AF63,Recap!BE$82)</f>
        <v>0</v>
      </c>
      <c r="BF138" s="17">
        <f>COUNTIF(Jun!$B63:$AF63,Recap!BF$82)</f>
        <v>0</v>
      </c>
      <c r="BG138" s="17">
        <f>COUNTIF(Jun!$B63:$AF63,Recap!BG$82)</f>
        <v>0</v>
      </c>
      <c r="BH138" s="17">
        <f>COUNTIF(Jun!$B63:$AF63,Recap!BH$82)</f>
        <v>0</v>
      </c>
      <c r="BI138" s="18">
        <f>COUNTIF(Jun!$B63:$AF63,Recap!BI$82)</f>
        <v>0</v>
      </c>
      <c r="BJ138" s="16">
        <f>COUNTIF(Jul!$B63:$AF63,Recap!BT$82)</f>
        <v>0</v>
      </c>
      <c r="BK138" s="17">
        <f>COUNTIF(Jul!$B63:$AF63,Recap!BU$82)</f>
        <v>0</v>
      </c>
      <c r="BL138" s="17">
        <f>COUNTIF(Jul!$B63:$AF63,Recap!BV$82)</f>
        <v>0</v>
      </c>
      <c r="BM138" s="17">
        <f>COUNTIF(Jul!$B63:$AF63,Recap!BW$82)</f>
        <v>0</v>
      </c>
      <c r="BN138" s="17">
        <f>COUNTIF(Jul!$B63:$AF63,Recap!BX$82)</f>
        <v>0</v>
      </c>
      <c r="BO138" s="17">
        <f>COUNTIF(Jul!$B63:$AF63,Recap!BY$82)</f>
        <v>0</v>
      </c>
      <c r="BP138" s="17">
        <f>COUNTIF(Jul!$B63:$AF63,Recap!BZ$82)</f>
        <v>0</v>
      </c>
      <c r="BQ138" s="17">
        <f>COUNTIF(Jul!$B63:$AF63,Recap!CA$82)</f>
        <v>0</v>
      </c>
      <c r="BR138" s="17">
        <f>COUNTIF(Jul!$B63:$AF63,Recap!CB$82)</f>
        <v>0</v>
      </c>
      <c r="BS138" s="18">
        <f>COUNTIF(Jul!$B63:$AF63,Recap!CC$82)</f>
        <v>0</v>
      </c>
      <c r="BT138" s="16">
        <f>COUNTIF(Aou!$B63:$AF63,Recap!CD$82)</f>
        <v>0</v>
      </c>
      <c r="BU138" s="17">
        <f>COUNTIF(Aou!$B63:$AF63,Recap!CE$82)</f>
        <v>0</v>
      </c>
      <c r="BV138" s="17">
        <f>COUNTIF(Aou!$B63:$AF63,Recap!CF$82)</f>
        <v>0</v>
      </c>
      <c r="BW138" s="17">
        <f>COUNTIF(Aou!$B63:$AF63,Recap!CG$82)</f>
        <v>0</v>
      </c>
      <c r="BX138" s="17">
        <f>COUNTIF(Aou!$B63:$AF63,Recap!CH$82)</f>
        <v>0</v>
      </c>
      <c r="BY138" s="17">
        <f>COUNTIF(Aou!$B63:$AF63,Recap!CI$82)</f>
        <v>0</v>
      </c>
      <c r="BZ138" s="17">
        <f>COUNTIF(Aou!$B63:$AF63,Recap!CJ$82)</f>
        <v>0</v>
      </c>
      <c r="CA138" s="17">
        <f>COUNTIF(Aou!$B63:$AF63,Recap!CK$82)</f>
        <v>0</v>
      </c>
      <c r="CB138" s="17">
        <f>COUNTIF(Aou!$B63:$AF63,Recap!CL$82)</f>
        <v>0</v>
      </c>
      <c r="CC138" s="18">
        <f>COUNTIF(Aou!$B63:$AF63,Recap!CM$82)</f>
        <v>0</v>
      </c>
      <c r="CD138" s="16">
        <f>COUNTIF(Sep!$B63:$AF63,Recap!CN$82)</f>
        <v>0</v>
      </c>
      <c r="CE138" s="17">
        <f>COUNTIF(Sep!$B63:$AF63,Recap!CO$82)</f>
        <v>0</v>
      </c>
      <c r="CF138" s="17">
        <f>COUNTIF(Sep!$B63:$AF63,Recap!CP$82)</f>
        <v>0</v>
      </c>
      <c r="CG138" s="17">
        <f>COUNTIF(Sep!$B63:$AF63,Recap!CQ$82)</f>
        <v>0</v>
      </c>
      <c r="CH138" s="17">
        <f>COUNTIF(Sep!$B63:$AF63,Recap!CR$82)</f>
        <v>0</v>
      </c>
      <c r="CI138" s="17">
        <f>COUNTIF(Sep!$B63:$AF63,Recap!CS$82)</f>
        <v>0</v>
      </c>
      <c r="CJ138" s="17">
        <f>COUNTIF(Sep!$B63:$AF63,Recap!CT$82)</f>
        <v>0</v>
      </c>
      <c r="CK138" s="17">
        <f>COUNTIF(Sep!$B63:$AF63,Recap!CU$82)</f>
        <v>0</v>
      </c>
      <c r="CL138" s="17">
        <f>COUNTIF(Sep!$B63:$AF63,Recap!CV$82)</f>
        <v>0</v>
      </c>
      <c r="CM138" s="18">
        <f>COUNTIF(Sep!$B63:$AF63,Recap!CW$82)</f>
        <v>0</v>
      </c>
      <c r="CN138" s="16">
        <f>COUNTIF(Oct!$B63:$AF63,Recap!CX$82)</f>
        <v>0</v>
      </c>
      <c r="CO138" s="17">
        <f>COUNTIF(Oct!$B63:$AF63,Recap!CY$82)</f>
        <v>0</v>
      </c>
      <c r="CP138" s="17">
        <f>COUNTIF(Oct!$B63:$AF63,Recap!CZ$82)</f>
        <v>0</v>
      </c>
      <c r="CQ138" s="17">
        <f>COUNTIF(Oct!$B63:$AF63,Recap!DA$82)</f>
        <v>0</v>
      </c>
      <c r="CR138" s="17">
        <f>COUNTIF(Oct!$B63:$AF63,Recap!DB$82)</f>
        <v>0</v>
      </c>
      <c r="CS138" s="17">
        <f>COUNTIF(Oct!$B63:$AF63,Recap!DC$82)</f>
        <v>0</v>
      </c>
      <c r="CT138" s="17">
        <f>COUNTIF(Oct!$B63:$AF63,Recap!DD$82)</f>
        <v>0</v>
      </c>
      <c r="CU138" s="17">
        <f>COUNTIF(Oct!$B63:$AF63,Recap!DE$82)</f>
        <v>0</v>
      </c>
      <c r="CV138" s="17">
        <f>COUNTIF(Oct!$B63:$AF63,Recap!DF$82)</f>
        <v>0</v>
      </c>
      <c r="CW138" s="18">
        <f>COUNTIF(Oct!$B63:$AF63,Recap!DG$82)</f>
        <v>0</v>
      </c>
      <c r="CX138" s="16">
        <f>COUNTIF(Nov!$B63:$AF63,Recap!DH$82)</f>
        <v>0</v>
      </c>
      <c r="CY138" s="17">
        <f>COUNTIF(Nov!$B63:$AF63,Recap!DI$82)</f>
        <v>0</v>
      </c>
      <c r="CZ138" s="17">
        <f>COUNTIF(Nov!$B63:$AF63,Recap!DJ$82)</f>
        <v>0</v>
      </c>
      <c r="DA138" s="17">
        <f>COUNTIF(Nov!$B63:$AF63,Recap!DK$82)</f>
        <v>0</v>
      </c>
      <c r="DB138" s="17">
        <f>COUNTIF(Nov!$B63:$AF63,Recap!DL$82)</f>
        <v>0</v>
      </c>
      <c r="DC138" s="17">
        <f>COUNTIF(Nov!$B63:$AF63,Recap!DM$82)</f>
        <v>0</v>
      </c>
      <c r="DD138" s="17">
        <f>COUNTIF(Nov!$B63:$AF63,Recap!DN$82)</f>
        <v>0</v>
      </c>
      <c r="DE138" s="17">
        <f>COUNTIF(Nov!$B63:$AF63,Recap!DO$82)</f>
        <v>0</v>
      </c>
      <c r="DF138" s="17">
        <f>COUNTIF(Nov!$B63:$AF63,Recap!DP$82)</f>
        <v>0</v>
      </c>
      <c r="DG138" s="18">
        <f>COUNTIF(Nov!$B63:$AF63,Recap!DQ$82)</f>
        <v>0</v>
      </c>
      <c r="DH138" s="16">
        <f>COUNTIF(Dec!$B63:$AF63,Recap!DR$82)</f>
        <v>0</v>
      </c>
      <c r="DI138" s="17">
        <f>COUNTIF(Dec!$B63:$AF63,Recap!DS$82)</f>
        <v>0</v>
      </c>
      <c r="DJ138" s="17">
        <f>COUNTIF(Dec!$B63:$AF63,Recap!DT$82)</f>
        <v>0</v>
      </c>
      <c r="DK138" s="17">
        <f>COUNTIF(Dec!$B63:$AF63,Recap!DU$82)</f>
        <v>0</v>
      </c>
      <c r="DL138" s="17">
        <f>COUNTIF(Dec!$B63:$AF63,Recap!DV$82)</f>
        <v>0</v>
      </c>
      <c r="DM138" s="17">
        <f>COUNTIF(Dec!$B63:$AF63,Recap!DW$82)</f>
        <v>0</v>
      </c>
      <c r="DN138" s="17">
        <f>COUNTIF(Dec!$B63:$AF63,Recap!DX$82)</f>
        <v>0</v>
      </c>
      <c r="DO138" s="17">
        <f>COUNTIF(Dec!$B63:$AF63,Recap!DY$82)</f>
        <v>0</v>
      </c>
      <c r="DP138" s="17">
        <f>COUNTIF(Dec!$B63:$AF63,Recap!DZ$82)</f>
        <v>0</v>
      </c>
      <c r="DQ138" s="18">
        <f>COUNTIF(Dec!$B63:$AF63,Recap!EA$82)</f>
        <v>0</v>
      </c>
      <c r="DR138" s="16">
        <f>COUNTIF('Jan (2)'!B63:AF63,Recap!DR$82)</f>
        <v>0</v>
      </c>
      <c r="DS138" s="17">
        <f>COUNTIF('Jan (2)'!C63:AG63,Recap!DS$82)</f>
        <v>0</v>
      </c>
      <c r="DT138" s="17">
        <f>COUNTIF('Jan (2)'!D63:AH63,Recap!DT$82)</f>
        <v>0</v>
      </c>
      <c r="DU138" s="17">
        <f>COUNTIF('Jan (2)'!E63:AI63,Recap!DU$82)</f>
        <v>0</v>
      </c>
      <c r="DV138" s="17">
        <f>COUNTIF('Jan (2)'!F63:AJ63,Recap!DV$82)</f>
        <v>0</v>
      </c>
      <c r="DW138" s="17">
        <f>COUNTIF('Jan (2)'!G63:AK63,Recap!DW$82)</f>
        <v>0</v>
      </c>
      <c r="DX138" s="17">
        <f>COUNTIF('Jan (2)'!H63:AL63,Recap!DX$82)</f>
        <v>0</v>
      </c>
      <c r="DY138" s="17">
        <f>COUNTIF('Jan (2)'!I63:AM63,Recap!DY$82)</f>
        <v>0</v>
      </c>
      <c r="DZ138" s="17">
        <f>COUNTIF('Jan (2)'!J63:AN63,Recap!DZ$82)</f>
        <v>0</v>
      </c>
      <c r="EA138" s="18">
        <f>COUNTIF('Jan (2)'!K63:AO63,Recap!EA$82)</f>
        <v>0</v>
      </c>
      <c r="EB138" s="16">
        <f t="shared" si="5"/>
        <v>0</v>
      </c>
      <c r="EC138" s="17">
        <f t="shared" si="5"/>
        <v>0</v>
      </c>
      <c r="ED138" s="17">
        <f t="shared" si="5"/>
        <v>0</v>
      </c>
      <c r="EE138" s="17">
        <f t="shared" si="5"/>
        <v>0</v>
      </c>
      <c r="EF138" s="17">
        <f t="shared" si="5"/>
        <v>0</v>
      </c>
      <c r="EG138" s="17">
        <f t="shared" si="5"/>
        <v>0</v>
      </c>
      <c r="EH138" s="17">
        <f t="shared" si="5"/>
        <v>0</v>
      </c>
      <c r="EI138" s="17">
        <f t="shared" si="5"/>
        <v>0</v>
      </c>
      <c r="EJ138" s="17">
        <f t="shared" si="5"/>
        <v>0</v>
      </c>
      <c r="EK138" s="18">
        <f t="shared" si="5"/>
        <v>0</v>
      </c>
    </row>
    <row r="139" spans="1:141" hidden="1" x14ac:dyDescent="0.25">
      <c r="B139" s="16">
        <f>COUNTIF(Jan!$B64:$AF64,Recap!B$82)</f>
        <v>0</v>
      </c>
      <c r="C139" s="17">
        <f>COUNTIF(Jan!$B64:$AF64,Recap!C$82)</f>
        <v>0</v>
      </c>
      <c r="D139" s="17">
        <f>COUNTIF(Jan!$B64:$AF64,Recap!D$82)</f>
        <v>0</v>
      </c>
      <c r="E139" s="17">
        <f>COUNTIF(Jan!$B64:$AF64,Recap!E$82)</f>
        <v>0</v>
      </c>
      <c r="F139" s="17">
        <f>COUNTIF(Jan!$B64:$AF64,Recap!F$82)</f>
        <v>0</v>
      </c>
      <c r="G139" s="17">
        <f>COUNTIF(Jan!$B64:$AF64,Recap!G$82)</f>
        <v>0</v>
      </c>
      <c r="H139" s="17">
        <f>COUNTIF(Jan!$B64:$AF64,Recap!H$82)</f>
        <v>0</v>
      </c>
      <c r="I139" s="17">
        <f>COUNTIF(Jan!$B64:$AF64,Recap!I$82)</f>
        <v>0</v>
      </c>
      <c r="J139" s="17">
        <f>COUNTIF(Jan!$B64:$AF64,Recap!J$82)</f>
        <v>0</v>
      </c>
      <c r="K139" s="18">
        <f>COUNTIF(Jan!$B64:$AF64,Recap!K$82)</f>
        <v>0</v>
      </c>
      <c r="L139" s="16">
        <f>COUNTIF(Fev!$B64:$AF64,Recap!L$82)</f>
        <v>0</v>
      </c>
      <c r="M139" s="17">
        <f>COUNTIF(Fev!$B64:$AF64,Recap!M$82)</f>
        <v>0</v>
      </c>
      <c r="N139" s="17">
        <f>COUNTIF(Fev!$B64:$AF64,Recap!N$82)</f>
        <v>0</v>
      </c>
      <c r="O139" s="17">
        <f>COUNTIF(Fev!$B64:$AF64,Recap!O$82)</f>
        <v>0</v>
      </c>
      <c r="P139" s="17">
        <f>COUNTIF(Fev!$B64:$AF64,Recap!P$82)</f>
        <v>0</v>
      </c>
      <c r="Q139" s="17">
        <f>COUNTIF(Fev!$B64:$AF64,Recap!Q$82)</f>
        <v>0</v>
      </c>
      <c r="R139" s="17">
        <f>COUNTIF(Fev!$B64:$AF64,Recap!R$82)</f>
        <v>0</v>
      </c>
      <c r="S139" s="17">
        <f>COUNTIF(Fev!$B64:$AF64,Recap!S$82)</f>
        <v>0</v>
      </c>
      <c r="T139" s="17">
        <f>COUNTIF(Fev!$B64:$AF64,Recap!T$82)</f>
        <v>0</v>
      </c>
      <c r="U139" s="18">
        <f>COUNTIF(Fev!$B64:$AF64,Recap!U$82)</f>
        <v>0</v>
      </c>
      <c r="V139" s="16">
        <f>COUNTIF(Mar!$B64:$AF64,Recap!V$82)</f>
        <v>0</v>
      </c>
      <c r="W139" s="17">
        <f>COUNTIF(Mar!$B64:$AF64,Recap!W$82)</f>
        <v>0</v>
      </c>
      <c r="X139" s="17">
        <f>COUNTIF(Mar!$B64:$AF64,Recap!X$82)</f>
        <v>0</v>
      </c>
      <c r="Y139" s="17">
        <f>COUNTIF(Mar!$B64:$AF64,Recap!Y$82)</f>
        <v>0</v>
      </c>
      <c r="Z139" s="17">
        <f>COUNTIF(Mar!$B64:$AF64,Recap!Z$82)</f>
        <v>0</v>
      </c>
      <c r="AA139" s="17">
        <f>COUNTIF(Mar!$B64:$AF64,Recap!AA$82)</f>
        <v>0</v>
      </c>
      <c r="AB139" s="17">
        <f>COUNTIF(Mar!$B64:$AF64,Recap!AB$82)</f>
        <v>0</v>
      </c>
      <c r="AC139" s="17">
        <f>COUNTIF(Mar!$B64:$AF64,Recap!AC$82)</f>
        <v>0</v>
      </c>
      <c r="AD139" s="17">
        <f>COUNTIF(Mar!$B64:$AF64,Recap!AD$82)</f>
        <v>0</v>
      </c>
      <c r="AE139" s="18">
        <f>COUNTIF(Mar!$B64:$AF64,Recap!AE$82)</f>
        <v>0</v>
      </c>
      <c r="AF139" s="16">
        <f>COUNTIF(Avr!$B64:$AF64,Recap!AF$82)</f>
        <v>0</v>
      </c>
      <c r="AG139" s="17">
        <f>COUNTIF(Avr!$B64:$AF64,Recap!AG$82)</f>
        <v>0</v>
      </c>
      <c r="AH139" s="17">
        <f>COUNTIF(Avr!$B64:$AF64,Recap!AH$82)</f>
        <v>0</v>
      </c>
      <c r="AI139" s="17">
        <f>COUNTIF(Avr!$B64:$AF64,Recap!AI$82)</f>
        <v>0</v>
      </c>
      <c r="AJ139" s="17">
        <f>COUNTIF(Avr!$B64:$AF64,Recap!AJ$82)</f>
        <v>0</v>
      </c>
      <c r="AK139" s="17">
        <f>COUNTIF(Avr!$B64:$AF64,Recap!AK$82)</f>
        <v>0</v>
      </c>
      <c r="AL139" s="17">
        <f>COUNTIF(Avr!$B64:$AF64,Recap!AL$82)</f>
        <v>0</v>
      </c>
      <c r="AM139" s="17">
        <f>COUNTIF(Avr!$B64:$AF64,Recap!AM$82)</f>
        <v>0</v>
      </c>
      <c r="AN139" s="17">
        <f>COUNTIF(Avr!$B64:$AF64,Recap!AN$82)</f>
        <v>0</v>
      </c>
      <c r="AO139" s="18">
        <f>COUNTIF(Avr!$B64:$AF64,Recap!AO$82)</f>
        <v>0</v>
      </c>
      <c r="AP139" s="16">
        <f>COUNTIF(Mai!$B64:$AF64,Recap!AP$82)</f>
        <v>0</v>
      </c>
      <c r="AQ139" s="17">
        <f>COUNTIF(Mai!$B64:$AF64,Recap!AQ$82)</f>
        <v>0</v>
      </c>
      <c r="AR139" s="17">
        <f>COUNTIF(Mai!$B64:$AF64,Recap!AR$82)</f>
        <v>0</v>
      </c>
      <c r="AS139" s="17">
        <f>COUNTIF(Mai!$B64:$AF64,Recap!AS$82)</f>
        <v>0</v>
      </c>
      <c r="AT139" s="17">
        <f>COUNTIF(Mai!$B64:$AF64,Recap!AT$82)</f>
        <v>0</v>
      </c>
      <c r="AU139" s="17">
        <f>COUNTIF(Mai!$B64:$AF64,Recap!AU$82)</f>
        <v>0</v>
      </c>
      <c r="AV139" s="17">
        <f>COUNTIF(Mai!$B64:$AF64,Recap!AV$82)</f>
        <v>0</v>
      </c>
      <c r="AW139" s="17">
        <f>COUNTIF(Mai!$B64:$AF64,Recap!AW$82)</f>
        <v>0</v>
      </c>
      <c r="AX139" s="17">
        <f>COUNTIF(Mai!$B64:$AF64,Recap!AX$82)</f>
        <v>0</v>
      </c>
      <c r="AY139" s="18">
        <f>COUNTIF(Mai!$B64:$AF64,Recap!AY$82)</f>
        <v>0</v>
      </c>
      <c r="AZ139" s="16">
        <f>COUNTIF(Jun!$B64:$AF64,Recap!AZ$82)</f>
        <v>0</v>
      </c>
      <c r="BA139" s="17">
        <f>COUNTIF(Jun!$B64:$AF64,Recap!BA$82)</f>
        <v>0</v>
      </c>
      <c r="BB139" s="17">
        <f>COUNTIF(Jun!$B64:$AF64,Recap!BB$82)</f>
        <v>0</v>
      </c>
      <c r="BC139" s="17">
        <f>COUNTIF(Jun!$B64:$AF64,Recap!BC$82)</f>
        <v>0</v>
      </c>
      <c r="BD139" s="17">
        <f>COUNTIF(Jun!$B64:$AF64,Recap!BD$82)</f>
        <v>0</v>
      </c>
      <c r="BE139" s="17">
        <f>COUNTIF(Jun!$B64:$AF64,Recap!BE$82)</f>
        <v>0</v>
      </c>
      <c r="BF139" s="17">
        <f>COUNTIF(Jun!$B64:$AF64,Recap!BF$82)</f>
        <v>0</v>
      </c>
      <c r="BG139" s="17">
        <f>COUNTIF(Jun!$B64:$AF64,Recap!BG$82)</f>
        <v>0</v>
      </c>
      <c r="BH139" s="17">
        <f>COUNTIF(Jun!$B64:$AF64,Recap!BH$82)</f>
        <v>0</v>
      </c>
      <c r="BI139" s="18">
        <f>COUNTIF(Jun!$B64:$AF64,Recap!BI$82)</f>
        <v>0</v>
      </c>
      <c r="BJ139" s="16">
        <f>COUNTIF(Jul!$B64:$AF64,Recap!BT$82)</f>
        <v>0</v>
      </c>
      <c r="BK139" s="17">
        <f>COUNTIF(Jul!$B64:$AF64,Recap!BU$82)</f>
        <v>0</v>
      </c>
      <c r="BL139" s="17">
        <f>COUNTIF(Jul!$B64:$AF64,Recap!BV$82)</f>
        <v>0</v>
      </c>
      <c r="BM139" s="17">
        <f>COUNTIF(Jul!$B64:$AF64,Recap!BW$82)</f>
        <v>0</v>
      </c>
      <c r="BN139" s="17">
        <f>COUNTIF(Jul!$B64:$AF64,Recap!BX$82)</f>
        <v>0</v>
      </c>
      <c r="BO139" s="17">
        <f>COUNTIF(Jul!$B64:$AF64,Recap!BY$82)</f>
        <v>0</v>
      </c>
      <c r="BP139" s="17">
        <f>COUNTIF(Jul!$B64:$AF64,Recap!BZ$82)</f>
        <v>0</v>
      </c>
      <c r="BQ139" s="17">
        <f>COUNTIF(Jul!$B64:$AF64,Recap!CA$82)</f>
        <v>0</v>
      </c>
      <c r="BR139" s="17">
        <f>COUNTIF(Jul!$B64:$AF64,Recap!CB$82)</f>
        <v>0</v>
      </c>
      <c r="BS139" s="18">
        <f>COUNTIF(Jul!$B64:$AF64,Recap!CC$82)</f>
        <v>0</v>
      </c>
      <c r="BT139" s="16">
        <f>COUNTIF(Aou!$B64:$AF64,Recap!CD$82)</f>
        <v>0</v>
      </c>
      <c r="BU139" s="17">
        <f>COUNTIF(Aou!$B64:$AF64,Recap!CE$82)</f>
        <v>0</v>
      </c>
      <c r="BV139" s="17">
        <f>COUNTIF(Aou!$B64:$AF64,Recap!CF$82)</f>
        <v>0</v>
      </c>
      <c r="BW139" s="17">
        <f>COUNTIF(Aou!$B64:$AF64,Recap!CG$82)</f>
        <v>0</v>
      </c>
      <c r="BX139" s="17">
        <f>COUNTIF(Aou!$B64:$AF64,Recap!CH$82)</f>
        <v>0</v>
      </c>
      <c r="BY139" s="17">
        <f>COUNTIF(Aou!$B64:$AF64,Recap!CI$82)</f>
        <v>0</v>
      </c>
      <c r="BZ139" s="17">
        <f>COUNTIF(Aou!$B64:$AF64,Recap!CJ$82)</f>
        <v>0</v>
      </c>
      <c r="CA139" s="17">
        <f>COUNTIF(Aou!$B64:$AF64,Recap!CK$82)</f>
        <v>0</v>
      </c>
      <c r="CB139" s="17">
        <f>COUNTIF(Aou!$B64:$AF64,Recap!CL$82)</f>
        <v>0</v>
      </c>
      <c r="CC139" s="18">
        <f>COUNTIF(Aou!$B64:$AF64,Recap!CM$82)</f>
        <v>0</v>
      </c>
      <c r="CD139" s="16">
        <f>COUNTIF(Sep!$B64:$AF64,Recap!CN$82)</f>
        <v>0</v>
      </c>
      <c r="CE139" s="17">
        <f>COUNTIF(Sep!$B64:$AF64,Recap!CO$82)</f>
        <v>0</v>
      </c>
      <c r="CF139" s="17">
        <f>COUNTIF(Sep!$B64:$AF64,Recap!CP$82)</f>
        <v>0</v>
      </c>
      <c r="CG139" s="17">
        <f>COUNTIF(Sep!$B64:$AF64,Recap!CQ$82)</f>
        <v>0</v>
      </c>
      <c r="CH139" s="17">
        <f>COUNTIF(Sep!$B64:$AF64,Recap!CR$82)</f>
        <v>0</v>
      </c>
      <c r="CI139" s="17">
        <f>COUNTIF(Sep!$B64:$AF64,Recap!CS$82)</f>
        <v>0</v>
      </c>
      <c r="CJ139" s="17">
        <f>COUNTIF(Sep!$B64:$AF64,Recap!CT$82)</f>
        <v>0</v>
      </c>
      <c r="CK139" s="17">
        <f>COUNTIF(Sep!$B64:$AF64,Recap!CU$82)</f>
        <v>0</v>
      </c>
      <c r="CL139" s="17">
        <f>COUNTIF(Sep!$B64:$AF64,Recap!CV$82)</f>
        <v>0</v>
      </c>
      <c r="CM139" s="18">
        <f>COUNTIF(Sep!$B64:$AF64,Recap!CW$82)</f>
        <v>0</v>
      </c>
      <c r="CN139" s="16">
        <f>COUNTIF(Oct!$B64:$AF64,Recap!CX$82)</f>
        <v>0</v>
      </c>
      <c r="CO139" s="17">
        <f>COUNTIF(Oct!$B64:$AF64,Recap!CY$82)</f>
        <v>0</v>
      </c>
      <c r="CP139" s="17">
        <f>COUNTIF(Oct!$B64:$AF64,Recap!CZ$82)</f>
        <v>0</v>
      </c>
      <c r="CQ139" s="17">
        <f>COUNTIF(Oct!$B64:$AF64,Recap!DA$82)</f>
        <v>0</v>
      </c>
      <c r="CR139" s="17">
        <f>COUNTIF(Oct!$B64:$AF64,Recap!DB$82)</f>
        <v>0</v>
      </c>
      <c r="CS139" s="17">
        <f>COUNTIF(Oct!$B64:$AF64,Recap!DC$82)</f>
        <v>0</v>
      </c>
      <c r="CT139" s="17">
        <f>COUNTIF(Oct!$B64:$AF64,Recap!DD$82)</f>
        <v>0</v>
      </c>
      <c r="CU139" s="17">
        <f>COUNTIF(Oct!$B64:$AF64,Recap!DE$82)</f>
        <v>0</v>
      </c>
      <c r="CV139" s="17">
        <f>COUNTIF(Oct!$B64:$AF64,Recap!DF$82)</f>
        <v>0</v>
      </c>
      <c r="CW139" s="18">
        <f>COUNTIF(Oct!$B64:$AF64,Recap!DG$82)</f>
        <v>0</v>
      </c>
      <c r="CX139" s="16">
        <f>COUNTIF(Nov!$B64:$AF64,Recap!DH$82)</f>
        <v>0</v>
      </c>
      <c r="CY139" s="17">
        <f>COUNTIF(Nov!$B64:$AF64,Recap!DI$82)</f>
        <v>0</v>
      </c>
      <c r="CZ139" s="17">
        <f>COUNTIF(Nov!$B64:$AF64,Recap!DJ$82)</f>
        <v>0</v>
      </c>
      <c r="DA139" s="17">
        <f>COUNTIF(Nov!$B64:$AF64,Recap!DK$82)</f>
        <v>0</v>
      </c>
      <c r="DB139" s="17">
        <f>COUNTIF(Nov!$B64:$AF64,Recap!DL$82)</f>
        <v>0</v>
      </c>
      <c r="DC139" s="17">
        <f>COUNTIF(Nov!$B64:$AF64,Recap!DM$82)</f>
        <v>0</v>
      </c>
      <c r="DD139" s="17">
        <f>COUNTIF(Nov!$B64:$AF64,Recap!DN$82)</f>
        <v>0</v>
      </c>
      <c r="DE139" s="17">
        <f>COUNTIF(Nov!$B64:$AF64,Recap!DO$82)</f>
        <v>0</v>
      </c>
      <c r="DF139" s="17">
        <f>COUNTIF(Nov!$B64:$AF64,Recap!DP$82)</f>
        <v>0</v>
      </c>
      <c r="DG139" s="18">
        <f>COUNTIF(Nov!$B64:$AF64,Recap!DQ$82)</f>
        <v>0</v>
      </c>
      <c r="DH139" s="16">
        <f>COUNTIF(Dec!$B64:$AF64,Recap!DR$82)</f>
        <v>0</v>
      </c>
      <c r="DI139" s="17">
        <f>COUNTIF(Dec!$B64:$AF64,Recap!DS$82)</f>
        <v>0</v>
      </c>
      <c r="DJ139" s="17">
        <f>COUNTIF(Dec!$B64:$AF64,Recap!DT$82)</f>
        <v>0</v>
      </c>
      <c r="DK139" s="17">
        <f>COUNTIF(Dec!$B64:$AF64,Recap!DU$82)</f>
        <v>0</v>
      </c>
      <c r="DL139" s="17">
        <f>COUNTIF(Dec!$B64:$AF64,Recap!DV$82)</f>
        <v>0</v>
      </c>
      <c r="DM139" s="17">
        <f>COUNTIF(Dec!$B64:$AF64,Recap!DW$82)</f>
        <v>0</v>
      </c>
      <c r="DN139" s="17">
        <f>COUNTIF(Dec!$B64:$AF64,Recap!DX$82)</f>
        <v>0</v>
      </c>
      <c r="DO139" s="17">
        <f>COUNTIF(Dec!$B64:$AF64,Recap!DY$82)</f>
        <v>0</v>
      </c>
      <c r="DP139" s="17">
        <f>COUNTIF(Dec!$B64:$AF64,Recap!DZ$82)</f>
        <v>0</v>
      </c>
      <c r="DQ139" s="18">
        <f>COUNTIF(Dec!$B64:$AF64,Recap!EA$82)</f>
        <v>0</v>
      </c>
      <c r="DR139" s="16">
        <f>COUNTIF('Jan (2)'!B64:AF64,Recap!DR$82)</f>
        <v>0</v>
      </c>
      <c r="DS139" s="17">
        <f>COUNTIF('Jan (2)'!C64:AG64,Recap!DS$82)</f>
        <v>0</v>
      </c>
      <c r="DT139" s="17">
        <f>COUNTIF('Jan (2)'!D64:AH64,Recap!DT$82)</f>
        <v>0</v>
      </c>
      <c r="DU139" s="17">
        <f>COUNTIF('Jan (2)'!E64:AI64,Recap!DU$82)</f>
        <v>0</v>
      </c>
      <c r="DV139" s="17">
        <f>COUNTIF('Jan (2)'!F64:AJ64,Recap!DV$82)</f>
        <v>0</v>
      </c>
      <c r="DW139" s="17">
        <f>COUNTIF('Jan (2)'!G64:AK64,Recap!DW$82)</f>
        <v>0</v>
      </c>
      <c r="DX139" s="17">
        <f>COUNTIF('Jan (2)'!H64:AL64,Recap!DX$82)</f>
        <v>0</v>
      </c>
      <c r="DY139" s="17">
        <f>COUNTIF('Jan (2)'!I64:AM64,Recap!DY$82)</f>
        <v>0</v>
      </c>
      <c r="DZ139" s="17">
        <f>COUNTIF('Jan (2)'!J64:AN64,Recap!DZ$82)</f>
        <v>0</v>
      </c>
      <c r="EA139" s="18">
        <f>COUNTIF('Jan (2)'!K64:AO64,Recap!EA$82)</f>
        <v>0</v>
      </c>
      <c r="EB139" s="16">
        <f t="shared" si="5"/>
        <v>0</v>
      </c>
      <c r="EC139" s="17">
        <f t="shared" si="5"/>
        <v>0</v>
      </c>
      <c r="ED139" s="17">
        <f t="shared" si="5"/>
        <v>0</v>
      </c>
      <c r="EE139" s="17">
        <f t="shared" si="5"/>
        <v>0</v>
      </c>
      <c r="EF139" s="17">
        <f t="shared" si="5"/>
        <v>0</v>
      </c>
      <c r="EG139" s="17">
        <f t="shared" si="5"/>
        <v>0</v>
      </c>
      <c r="EH139" s="17">
        <f t="shared" si="5"/>
        <v>0</v>
      </c>
      <c r="EI139" s="17">
        <f t="shared" si="5"/>
        <v>0</v>
      </c>
      <c r="EJ139" s="17">
        <f t="shared" si="5"/>
        <v>0</v>
      </c>
      <c r="EK139" s="18">
        <f t="shared" si="5"/>
        <v>0</v>
      </c>
    </row>
    <row r="140" spans="1:141" x14ac:dyDescent="0.25">
      <c r="A140" t="s">
        <v>29</v>
      </c>
      <c r="B140" s="16">
        <f>COUNTIF(Jan!$B65:$AF65,Recap!B$82)</f>
        <v>5</v>
      </c>
      <c r="C140" s="17">
        <f>COUNTIF(Jan!$B65:$AF65,Recap!C$82)</f>
        <v>3</v>
      </c>
      <c r="D140" s="17">
        <f>COUNTIF(Jan!$B65:$AF65,Recap!D$82)</f>
        <v>2</v>
      </c>
      <c r="E140" s="17">
        <f>COUNTIF(Jan!$B65:$AF65,Recap!E$82)</f>
        <v>10</v>
      </c>
      <c r="F140" s="17">
        <f>COUNTIF(Jan!$B65:$AF65,Recap!F$82)</f>
        <v>0</v>
      </c>
      <c r="G140" s="17">
        <f>COUNTIF(Jan!$B65:$AF65,Recap!G$82)</f>
        <v>0</v>
      </c>
      <c r="H140" s="17">
        <f>COUNTIF(Jan!$B65:$AF65,Recap!H$82)</f>
        <v>0</v>
      </c>
      <c r="I140" s="17">
        <f>COUNTIF(Jan!$B65:$AF65,Recap!I$82)</f>
        <v>0</v>
      </c>
      <c r="J140" s="17">
        <f>COUNTIF(Jan!$B65:$AF65,Recap!J$82)</f>
        <v>0</v>
      </c>
      <c r="K140" s="18">
        <f>COUNTIF(Jan!$B65:$AF65,Recap!K$82)</f>
        <v>0</v>
      </c>
      <c r="L140" s="16">
        <f>COUNTIF(Fev!$B65:$AF65,Recap!L$82)</f>
        <v>0</v>
      </c>
      <c r="M140" s="17">
        <f>COUNTIF(Fev!$B65:$AF65,Recap!M$82)</f>
        <v>0</v>
      </c>
      <c r="N140" s="17">
        <f>COUNTIF(Fev!$B65:$AF65,Recap!N$82)</f>
        <v>5</v>
      </c>
      <c r="O140" s="17">
        <f>COUNTIF(Fev!$B65:$AF65,Recap!O$82)</f>
        <v>5</v>
      </c>
      <c r="P140" s="17">
        <f>COUNTIF(Fev!$B65:$AF65,Recap!P$82)</f>
        <v>0</v>
      </c>
      <c r="Q140" s="17">
        <f>COUNTIF(Fev!$B65:$AF65,Recap!Q$82)</f>
        <v>0</v>
      </c>
      <c r="R140" s="17">
        <f>COUNTIF(Fev!$B65:$AF65,Recap!R$82)</f>
        <v>5</v>
      </c>
      <c r="S140" s="17">
        <f>COUNTIF(Fev!$B65:$AF65,Recap!S$82)</f>
        <v>0</v>
      </c>
      <c r="T140" s="17">
        <f>COUNTIF(Fev!$B65:$AF65,Recap!T$82)</f>
        <v>0</v>
      </c>
      <c r="U140" s="18">
        <f>COUNTIF(Fev!$B65:$AF65,Recap!U$82)</f>
        <v>0</v>
      </c>
      <c r="V140" s="16">
        <f>COUNTIF(Mar!$B65:$AF65,Recap!V$82)</f>
        <v>0</v>
      </c>
      <c r="W140" s="17">
        <f>COUNTIF(Mar!$B65:$AF65,Recap!W$82)</f>
        <v>0</v>
      </c>
      <c r="X140" s="17">
        <f>COUNTIF(Mar!$B65:$AF65,Recap!X$82)</f>
        <v>0</v>
      </c>
      <c r="Y140" s="17">
        <f>COUNTIF(Mar!$B65:$AF65,Recap!Y$82)</f>
        <v>0</v>
      </c>
      <c r="Z140" s="17">
        <f>COUNTIF(Mar!$B65:$AF65,Recap!Z$82)</f>
        <v>0</v>
      </c>
      <c r="AA140" s="17">
        <f>COUNTIF(Mar!$B65:$AF65,Recap!AA$82)</f>
        <v>0</v>
      </c>
      <c r="AB140" s="17">
        <f>COUNTIF(Mar!$B65:$AF65,Recap!AB$82)</f>
        <v>0</v>
      </c>
      <c r="AC140" s="17">
        <f>COUNTIF(Mar!$B65:$AF65,Recap!AC$82)</f>
        <v>0</v>
      </c>
      <c r="AD140" s="17">
        <f>COUNTIF(Mar!$B65:$AF65,Recap!AD$82)</f>
        <v>0</v>
      </c>
      <c r="AE140" s="18">
        <f>COUNTIF(Mar!$B65:$AF65,Recap!AE$82)</f>
        <v>0</v>
      </c>
      <c r="AF140" s="16">
        <f>COUNTIF(Avr!$B65:$AF65,Recap!AF$82)</f>
        <v>0</v>
      </c>
      <c r="AG140" s="17">
        <f>COUNTIF(Avr!$B65:$AF65,Recap!AG$82)</f>
        <v>0</v>
      </c>
      <c r="AH140" s="17">
        <f>COUNTIF(Avr!$B65:$AF65,Recap!AH$82)</f>
        <v>0</v>
      </c>
      <c r="AI140" s="17">
        <f>COUNTIF(Avr!$B65:$AF65,Recap!AI$82)</f>
        <v>0</v>
      </c>
      <c r="AJ140" s="17">
        <f>COUNTIF(Avr!$B65:$AF65,Recap!AJ$82)</f>
        <v>0</v>
      </c>
      <c r="AK140" s="17">
        <f>COUNTIF(Avr!$B65:$AF65,Recap!AK$82)</f>
        <v>0</v>
      </c>
      <c r="AL140" s="17">
        <f>COUNTIF(Avr!$B65:$AF65,Recap!AL$82)</f>
        <v>0</v>
      </c>
      <c r="AM140" s="17">
        <f>COUNTIF(Avr!$B65:$AF65,Recap!AM$82)</f>
        <v>0</v>
      </c>
      <c r="AN140" s="17">
        <f>COUNTIF(Avr!$B65:$AF65,Recap!AN$82)</f>
        <v>0</v>
      </c>
      <c r="AO140" s="18">
        <f>COUNTIF(Avr!$B65:$AF65,Recap!AO$82)</f>
        <v>0</v>
      </c>
      <c r="AP140" s="16">
        <f>COUNTIF(Mai!$B65:$AF65,Recap!AP$82)</f>
        <v>0</v>
      </c>
      <c r="AQ140" s="17">
        <f>COUNTIF(Mai!$B65:$AF65,Recap!AQ$82)</f>
        <v>0</v>
      </c>
      <c r="AR140" s="17">
        <f>COUNTIF(Mai!$B65:$AF65,Recap!AR$82)</f>
        <v>0</v>
      </c>
      <c r="AS140" s="17">
        <f>COUNTIF(Mai!$B65:$AF65,Recap!AS$82)</f>
        <v>0</v>
      </c>
      <c r="AT140" s="17">
        <f>COUNTIF(Mai!$B65:$AF65,Recap!AT$82)</f>
        <v>0</v>
      </c>
      <c r="AU140" s="17">
        <f>COUNTIF(Mai!$B65:$AF65,Recap!AU$82)</f>
        <v>0</v>
      </c>
      <c r="AV140" s="17">
        <f>COUNTIF(Mai!$B65:$AF65,Recap!AV$82)</f>
        <v>0</v>
      </c>
      <c r="AW140" s="17">
        <f>COUNTIF(Mai!$B65:$AF65,Recap!AW$82)</f>
        <v>0</v>
      </c>
      <c r="AX140" s="17">
        <f>COUNTIF(Mai!$B65:$AF65,Recap!AX$82)</f>
        <v>0</v>
      </c>
      <c r="AY140" s="18">
        <f>COUNTIF(Mai!$B65:$AF65,Recap!AY$82)</f>
        <v>0</v>
      </c>
      <c r="AZ140" s="16">
        <f>COUNTIF(Jun!$B65:$AF65,Recap!AZ$82)</f>
        <v>0</v>
      </c>
      <c r="BA140" s="17">
        <f>COUNTIF(Jun!$B65:$AF65,Recap!BA$82)</f>
        <v>0</v>
      </c>
      <c r="BB140" s="17">
        <f>COUNTIF(Jun!$B65:$AF65,Recap!BB$82)</f>
        <v>0</v>
      </c>
      <c r="BC140" s="17">
        <f>COUNTIF(Jun!$B65:$AF65,Recap!BC$82)</f>
        <v>0</v>
      </c>
      <c r="BD140" s="17">
        <f>COUNTIF(Jun!$B65:$AF65,Recap!BD$82)</f>
        <v>0</v>
      </c>
      <c r="BE140" s="17">
        <f>COUNTIF(Jun!$B65:$AF65,Recap!BE$82)</f>
        <v>0</v>
      </c>
      <c r="BF140" s="17">
        <f>COUNTIF(Jun!$B65:$AF65,Recap!BF$82)</f>
        <v>0</v>
      </c>
      <c r="BG140" s="17">
        <f>COUNTIF(Jun!$B65:$AF65,Recap!BG$82)</f>
        <v>0</v>
      </c>
      <c r="BH140" s="17">
        <f>COUNTIF(Jun!$B65:$AF65,Recap!BH$82)</f>
        <v>0</v>
      </c>
      <c r="BI140" s="18">
        <f>COUNTIF(Jun!$B65:$AF65,Recap!BI$82)</f>
        <v>0</v>
      </c>
      <c r="BJ140" s="16">
        <f>COUNTIF(Jul!$B65:$AF65,Recap!BT$82)</f>
        <v>0</v>
      </c>
      <c r="BK140" s="17">
        <f>COUNTIF(Jul!$B65:$AF65,Recap!BU$82)</f>
        <v>0</v>
      </c>
      <c r="BL140" s="17">
        <f>COUNTIF(Jul!$B65:$AF65,Recap!BV$82)</f>
        <v>0</v>
      </c>
      <c r="BM140" s="17">
        <f>COUNTIF(Jul!$B65:$AF65,Recap!BW$82)</f>
        <v>0</v>
      </c>
      <c r="BN140" s="17">
        <f>COUNTIF(Jul!$B65:$AF65,Recap!BX$82)</f>
        <v>0</v>
      </c>
      <c r="BO140" s="17">
        <f>COUNTIF(Jul!$B65:$AF65,Recap!BY$82)</f>
        <v>0</v>
      </c>
      <c r="BP140" s="17">
        <f>COUNTIF(Jul!$B65:$AF65,Recap!BZ$82)</f>
        <v>0</v>
      </c>
      <c r="BQ140" s="17">
        <f>COUNTIF(Jul!$B65:$AF65,Recap!CA$82)</f>
        <v>0</v>
      </c>
      <c r="BR140" s="17">
        <f>COUNTIF(Jul!$B65:$AF65,Recap!CB$82)</f>
        <v>0</v>
      </c>
      <c r="BS140" s="18">
        <f>COUNTIF(Jul!$B65:$AF65,Recap!CC$82)</f>
        <v>0</v>
      </c>
      <c r="BT140" s="16">
        <f>COUNTIF(Aou!$B65:$AF65,Recap!CD$82)</f>
        <v>0</v>
      </c>
      <c r="BU140" s="17">
        <f>COUNTIF(Aou!$B65:$AF65,Recap!CE$82)</f>
        <v>0</v>
      </c>
      <c r="BV140" s="17">
        <f>COUNTIF(Aou!$B65:$AF65,Recap!CF$82)</f>
        <v>0</v>
      </c>
      <c r="BW140" s="17">
        <f>COUNTIF(Aou!$B65:$AF65,Recap!CG$82)</f>
        <v>0</v>
      </c>
      <c r="BX140" s="17">
        <f>COUNTIF(Aou!$B65:$AF65,Recap!CH$82)</f>
        <v>0</v>
      </c>
      <c r="BY140" s="17">
        <f>COUNTIF(Aou!$B65:$AF65,Recap!CI$82)</f>
        <v>0</v>
      </c>
      <c r="BZ140" s="17">
        <f>COUNTIF(Aou!$B65:$AF65,Recap!CJ$82)</f>
        <v>0</v>
      </c>
      <c r="CA140" s="17">
        <f>COUNTIF(Aou!$B65:$AF65,Recap!CK$82)</f>
        <v>0</v>
      </c>
      <c r="CB140" s="17">
        <f>COUNTIF(Aou!$B65:$AF65,Recap!CL$82)</f>
        <v>0</v>
      </c>
      <c r="CC140" s="18">
        <f>COUNTIF(Aou!$B65:$AF65,Recap!CM$82)</f>
        <v>0</v>
      </c>
      <c r="CD140" s="16">
        <f>COUNTIF(Sep!$B65:$AF65,Recap!CN$82)</f>
        <v>0</v>
      </c>
      <c r="CE140" s="17">
        <f>COUNTIF(Sep!$B65:$AF65,Recap!CO$82)</f>
        <v>0</v>
      </c>
      <c r="CF140" s="17">
        <f>COUNTIF(Sep!$B65:$AF65,Recap!CP$82)</f>
        <v>0</v>
      </c>
      <c r="CG140" s="17">
        <f>COUNTIF(Sep!$B65:$AF65,Recap!CQ$82)</f>
        <v>0</v>
      </c>
      <c r="CH140" s="17">
        <f>COUNTIF(Sep!$B65:$AF65,Recap!CR$82)</f>
        <v>0</v>
      </c>
      <c r="CI140" s="17">
        <f>COUNTIF(Sep!$B65:$AF65,Recap!CS$82)</f>
        <v>0</v>
      </c>
      <c r="CJ140" s="17">
        <f>COUNTIF(Sep!$B65:$AF65,Recap!CT$82)</f>
        <v>0</v>
      </c>
      <c r="CK140" s="17">
        <f>COUNTIF(Sep!$B65:$AF65,Recap!CU$82)</f>
        <v>0</v>
      </c>
      <c r="CL140" s="17">
        <f>COUNTIF(Sep!$B65:$AF65,Recap!CV$82)</f>
        <v>0</v>
      </c>
      <c r="CM140" s="18">
        <f>COUNTIF(Sep!$B65:$AF65,Recap!CW$82)</f>
        <v>0</v>
      </c>
      <c r="CN140" s="16">
        <f>COUNTIF(Oct!$B65:$AF65,Recap!CX$82)</f>
        <v>0</v>
      </c>
      <c r="CO140" s="17">
        <f>COUNTIF(Oct!$B65:$AF65,Recap!CY$82)</f>
        <v>0</v>
      </c>
      <c r="CP140" s="17">
        <f>COUNTIF(Oct!$B65:$AF65,Recap!CZ$82)</f>
        <v>0</v>
      </c>
      <c r="CQ140" s="17">
        <f>COUNTIF(Oct!$B65:$AF65,Recap!DA$82)</f>
        <v>0</v>
      </c>
      <c r="CR140" s="17">
        <f>COUNTIF(Oct!$B65:$AF65,Recap!DB$82)</f>
        <v>0</v>
      </c>
      <c r="CS140" s="17">
        <f>COUNTIF(Oct!$B65:$AF65,Recap!DC$82)</f>
        <v>0</v>
      </c>
      <c r="CT140" s="17">
        <f>COUNTIF(Oct!$B65:$AF65,Recap!DD$82)</f>
        <v>0</v>
      </c>
      <c r="CU140" s="17">
        <f>COUNTIF(Oct!$B65:$AF65,Recap!DE$82)</f>
        <v>0</v>
      </c>
      <c r="CV140" s="17">
        <f>COUNTIF(Oct!$B65:$AF65,Recap!DF$82)</f>
        <v>0</v>
      </c>
      <c r="CW140" s="18">
        <f>COUNTIF(Oct!$B65:$AF65,Recap!DG$82)</f>
        <v>0</v>
      </c>
      <c r="CX140" s="16">
        <f>COUNTIF(Nov!$B65:$AF65,Recap!DH$82)</f>
        <v>0</v>
      </c>
      <c r="CY140" s="17">
        <f>COUNTIF(Nov!$B65:$AF65,Recap!DI$82)</f>
        <v>0</v>
      </c>
      <c r="CZ140" s="17">
        <f>COUNTIF(Nov!$B65:$AF65,Recap!DJ$82)</f>
        <v>0</v>
      </c>
      <c r="DA140" s="17">
        <f>COUNTIF(Nov!$B65:$AF65,Recap!DK$82)</f>
        <v>0</v>
      </c>
      <c r="DB140" s="17">
        <f>COUNTIF(Nov!$B65:$AF65,Recap!DL$82)</f>
        <v>0</v>
      </c>
      <c r="DC140" s="17">
        <f>COUNTIF(Nov!$B65:$AF65,Recap!DM$82)</f>
        <v>0</v>
      </c>
      <c r="DD140" s="17">
        <f>COUNTIF(Nov!$B65:$AF65,Recap!DN$82)</f>
        <v>0</v>
      </c>
      <c r="DE140" s="17">
        <f>COUNTIF(Nov!$B65:$AF65,Recap!DO$82)</f>
        <v>0</v>
      </c>
      <c r="DF140" s="17">
        <f>COUNTIF(Nov!$B65:$AF65,Recap!DP$82)</f>
        <v>0</v>
      </c>
      <c r="DG140" s="18">
        <f>COUNTIF(Nov!$B65:$AF65,Recap!DQ$82)</f>
        <v>0</v>
      </c>
      <c r="DH140" s="16">
        <f>COUNTIF(Dec!$B65:$AF65,Recap!DR$82)</f>
        <v>0</v>
      </c>
      <c r="DI140" s="17">
        <f>COUNTIF(Dec!$B65:$AF65,Recap!DS$82)</f>
        <v>0</v>
      </c>
      <c r="DJ140" s="17">
        <f>COUNTIF(Dec!$B65:$AF65,Recap!DT$82)</f>
        <v>0</v>
      </c>
      <c r="DK140" s="17">
        <f>COUNTIF(Dec!$B65:$AF65,Recap!DU$82)</f>
        <v>0</v>
      </c>
      <c r="DL140" s="17">
        <f>COUNTIF(Dec!$B65:$AF65,Recap!DV$82)</f>
        <v>0</v>
      </c>
      <c r="DM140" s="17">
        <f>COUNTIF(Dec!$B65:$AF65,Recap!DW$82)</f>
        <v>0</v>
      </c>
      <c r="DN140" s="17">
        <f>COUNTIF(Dec!$B65:$AF65,Recap!DX$82)</f>
        <v>0</v>
      </c>
      <c r="DO140" s="17">
        <f>COUNTIF(Dec!$B65:$AF65,Recap!DY$82)</f>
        <v>0</v>
      </c>
      <c r="DP140" s="17">
        <f>COUNTIF(Dec!$B65:$AF65,Recap!DZ$82)</f>
        <v>0</v>
      </c>
      <c r="DQ140" s="18">
        <f>COUNTIF(Dec!$B65:$AF65,Recap!EA$82)</f>
        <v>0</v>
      </c>
      <c r="DR140" s="16">
        <f>COUNTIF('Jan (2)'!B65:AF65,Recap!DR$82)</f>
        <v>0</v>
      </c>
      <c r="DS140" s="17">
        <f>COUNTIF('Jan (2)'!C65:AG65,Recap!DS$82)</f>
        <v>0</v>
      </c>
      <c r="DT140" s="17">
        <f>COUNTIF('Jan (2)'!D65:AH65,Recap!DT$82)</f>
        <v>0</v>
      </c>
      <c r="DU140" s="17">
        <f>COUNTIF('Jan (2)'!E65:AI65,Recap!DU$82)</f>
        <v>0</v>
      </c>
      <c r="DV140" s="17">
        <f>COUNTIF('Jan (2)'!F65:AJ65,Recap!DV$82)</f>
        <v>0</v>
      </c>
      <c r="DW140" s="17">
        <f>COUNTIF('Jan (2)'!G65:AK65,Recap!DW$82)</f>
        <v>0</v>
      </c>
      <c r="DX140" s="17">
        <f>COUNTIF('Jan (2)'!H65:AL65,Recap!DX$82)</f>
        <v>0</v>
      </c>
      <c r="DY140" s="17">
        <f>COUNTIF('Jan (2)'!I65:AM65,Recap!DY$82)</f>
        <v>0</v>
      </c>
      <c r="DZ140" s="17">
        <f>COUNTIF('Jan (2)'!J65:AN65,Recap!DZ$82)</f>
        <v>0</v>
      </c>
      <c r="EA140" s="18">
        <f>COUNTIF('Jan (2)'!K65:AO65,Recap!EA$82)</f>
        <v>0</v>
      </c>
      <c r="EB140" s="16">
        <f t="shared" si="5"/>
        <v>5</v>
      </c>
      <c r="EC140" s="17">
        <f t="shared" si="5"/>
        <v>3</v>
      </c>
      <c r="ED140" s="17">
        <f t="shared" si="5"/>
        <v>7</v>
      </c>
      <c r="EE140" s="17">
        <f t="shared" si="5"/>
        <v>15</v>
      </c>
      <c r="EF140" s="17">
        <f t="shared" si="5"/>
        <v>0</v>
      </c>
      <c r="EG140" s="17">
        <f t="shared" si="5"/>
        <v>0</v>
      </c>
      <c r="EH140" s="17">
        <f t="shared" si="5"/>
        <v>5</v>
      </c>
      <c r="EI140" s="17">
        <f t="shared" si="5"/>
        <v>0</v>
      </c>
      <c r="EJ140" s="17">
        <f t="shared" si="5"/>
        <v>0</v>
      </c>
      <c r="EK140" s="18">
        <f t="shared" si="5"/>
        <v>0</v>
      </c>
    </row>
    <row r="141" spans="1:141" hidden="1" x14ac:dyDescent="0.25">
      <c r="B141" s="16">
        <f>COUNTIF(Jan!$B66:$AF66,Recap!B$82)</f>
        <v>0</v>
      </c>
      <c r="C141" s="17">
        <f>COUNTIF(Jan!$B66:$AF66,Recap!C$82)</f>
        <v>0</v>
      </c>
      <c r="D141" s="17">
        <f>COUNTIF(Jan!$B66:$AF66,Recap!D$82)</f>
        <v>0</v>
      </c>
      <c r="E141" s="17">
        <f>COUNTIF(Jan!$B66:$AF66,Recap!E$82)</f>
        <v>0</v>
      </c>
      <c r="F141" s="17">
        <f>COUNTIF(Jan!$B66:$AF66,Recap!F$82)</f>
        <v>0</v>
      </c>
      <c r="G141" s="17">
        <f>COUNTIF(Jan!$B66:$AF66,Recap!G$82)</f>
        <v>0</v>
      </c>
      <c r="H141" s="17">
        <f>COUNTIF(Jan!$B66:$AF66,Recap!H$82)</f>
        <v>0</v>
      </c>
      <c r="I141" s="17">
        <f>COUNTIF(Jan!$B66:$AF66,Recap!I$82)</f>
        <v>0</v>
      </c>
      <c r="J141" s="17">
        <f>COUNTIF(Jan!$B66:$AF66,Recap!J$82)</f>
        <v>0</v>
      </c>
      <c r="K141" s="18">
        <f>COUNTIF(Jan!$B66:$AF66,Recap!K$82)</f>
        <v>0</v>
      </c>
      <c r="L141" s="16">
        <f>COUNTIF(Fev!$B66:$AF66,Recap!L$82)</f>
        <v>0</v>
      </c>
      <c r="M141" s="17">
        <f>COUNTIF(Fev!$B66:$AF66,Recap!M$82)</f>
        <v>0</v>
      </c>
      <c r="N141" s="17">
        <f>COUNTIF(Fev!$B66:$AF66,Recap!N$82)</f>
        <v>0</v>
      </c>
      <c r="O141" s="17">
        <f>COUNTIF(Fev!$B66:$AF66,Recap!O$82)</f>
        <v>0</v>
      </c>
      <c r="P141" s="17">
        <f>COUNTIF(Fev!$B66:$AF66,Recap!P$82)</f>
        <v>0</v>
      </c>
      <c r="Q141" s="17">
        <f>COUNTIF(Fev!$B66:$AF66,Recap!Q$82)</f>
        <v>0</v>
      </c>
      <c r="R141" s="17">
        <f>COUNTIF(Fev!$B66:$AF66,Recap!R$82)</f>
        <v>0</v>
      </c>
      <c r="S141" s="17">
        <f>COUNTIF(Fev!$B66:$AF66,Recap!S$82)</f>
        <v>0</v>
      </c>
      <c r="T141" s="17">
        <f>COUNTIF(Fev!$B66:$AF66,Recap!T$82)</f>
        <v>0</v>
      </c>
      <c r="U141" s="18">
        <f>COUNTIF(Fev!$B66:$AF66,Recap!U$82)</f>
        <v>0</v>
      </c>
      <c r="V141" s="16">
        <f>COUNTIF(Mar!$B66:$AF66,Recap!V$82)</f>
        <v>0</v>
      </c>
      <c r="W141" s="17">
        <f>COUNTIF(Mar!$B66:$AF66,Recap!W$82)</f>
        <v>0</v>
      </c>
      <c r="X141" s="17">
        <f>COUNTIF(Mar!$B66:$AF66,Recap!X$82)</f>
        <v>0</v>
      </c>
      <c r="Y141" s="17">
        <f>COUNTIF(Mar!$B66:$AF66,Recap!Y$82)</f>
        <v>0</v>
      </c>
      <c r="Z141" s="17">
        <f>COUNTIF(Mar!$B66:$AF66,Recap!Z$82)</f>
        <v>0</v>
      </c>
      <c r="AA141" s="17">
        <f>COUNTIF(Mar!$B66:$AF66,Recap!AA$82)</f>
        <v>0</v>
      </c>
      <c r="AB141" s="17">
        <f>COUNTIF(Mar!$B66:$AF66,Recap!AB$82)</f>
        <v>0</v>
      </c>
      <c r="AC141" s="17">
        <f>COUNTIF(Mar!$B66:$AF66,Recap!AC$82)</f>
        <v>0</v>
      </c>
      <c r="AD141" s="17">
        <f>COUNTIF(Mar!$B66:$AF66,Recap!AD$82)</f>
        <v>0</v>
      </c>
      <c r="AE141" s="18">
        <f>COUNTIF(Mar!$B66:$AF66,Recap!AE$82)</f>
        <v>0</v>
      </c>
      <c r="AF141" s="16">
        <f>COUNTIF(Avr!$B66:$AF66,Recap!AF$82)</f>
        <v>0</v>
      </c>
      <c r="AG141" s="17">
        <f>COUNTIF(Avr!$B66:$AF66,Recap!AG$82)</f>
        <v>0</v>
      </c>
      <c r="AH141" s="17">
        <f>COUNTIF(Avr!$B66:$AF66,Recap!AH$82)</f>
        <v>0</v>
      </c>
      <c r="AI141" s="17">
        <f>COUNTIF(Avr!$B66:$AF66,Recap!AI$82)</f>
        <v>0</v>
      </c>
      <c r="AJ141" s="17">
        <f>COUNTIF(Avr!$B66:$AF66,Recap!AJ$82)</f>
        <v>0</v>
      </c>
      <c r="AK141" s="17">
        <f>COUNTIF(Avr!$B66:$AF66,Recap!AK$82)</f>
        <v>0</v>
      </c>
      <c r="AL141" s="17">
        <f>COUNTIF(Avr!$B66:$AF66,Recap!AL$82)</f>
        <v>0</v>
      </c>
      <c r="AM141" s="17">
        <f>COUNTIF(Avr!$B66:$AF66,Recap!AM$82)</f>
        <v>0</v>
      </c>
      <c r="AN141" s="17">
        <f>COUNTIF(Avr!$B66:$AF66,Recap!AN$82)</f>
        <v>0</v>
      </c>
      <c r="AO141" s="18">
        <f>COUNTIF(Avr!$B66:$AF66,Recap!AO$82)</f>
        <v>0</v>
      </c>
      <c r="AP141" s="16">
        <f>COUNTIF(Mai!$B66:$AF66,Recap!AP$82)</f>
        <v>0</v>
      </c>
      <c r="AQ141" s="17">
        <f>COUNTIF(Mai!$B66:$AF66,Recap!AQ$82)</f>
        <v>0</v>
      </c>
      <c r="AR141" s="17">
        <f>COUNTIF(Mai!$B66:$AF66,Recap!AR$82)</f>
        <v>0</v>
      </c>
      <c r="AS141" s="17">
        <f>COUNTIF(Mai!$B66:$AF66,Recap!AS$82)</f>
        <v>0</v>
      </c>
      <c r="AT141" s="17">
        <f>COUNTIF(Mai!$B66:$AF66,Recap!AT$82)</f>
        <v>0</v>
      </c>
      <c r="AU141" s="17">
        <f>COUNTIF(Mai!$B66:$AF66,Recap!AU$82)</f>
        <v>0</v>
      </c>
      <c r="AV141" s="17">
        <f>COUNTIF(Mai!$B66:$AF66,Recap!AV$82)</f>
        <v>0</v>
      </c>
      <c r="AW141" s="17">
        <f>COUNTIF(Mai!$B66:$AF66,Recap!AW$82)</f>
        <v>0</v>
      </c>
      <c r="AX141" s="17">
        <f>COUNTIF(Mai!$B66:$AF66,Recap!AX$82)</f>
        <v>0</v>
      </c>
      <c r="AY141" s="18">
        <f>COUNTIF(Mai!$B66:$AF66,Recap!AY$82)</f>
        <v>0</v>
      </c>
      <c r="AZ141" s="16">
        <f>COUNTIF(Jun!$B66:$AF66,Recap!AZ$82)</f>
        <v>0</v>
      </c>
      <c r="BA141" s="17">
        <f>COUNTIF(Jun!$B66:$AF66,Recap!BA$82)</f>
        <v>0</v>
      </c>
      <c r="BB141" s="17">
        <f>COUNTIF(Jun!$B66:$AF66,Recap!BB$82)</f>
        <v>0</v>
      </c>
      <c r="BC141" s="17">
        <f>COUNTIF(Jun!$B66:$AF66,Recap!BC$82)</f>
        <v>0</v>
      </c>
      <c r="BD141" s="17">
        <f>COUNTIF(Jun!$B66:$AF66,Recap!BD$82)</f>
        <v>0</v>
      </c>
      <c r="BE141" s="17">
        <f>COUNTIF(Jun!$B66:$AF66,Recap!BE$82)</f>
        <v>0</v>
      </c>
      <c r="BF141" s="17">
        <f>COUNTIF(Jun!$B66:$AF66,Recap!BF$82)</f>
        <v>0</v>
      </c>
      <c r="BG141" s="17">
        <f>COUNTIF(Jun!$B66:$AF66,Recap!BG$82)</f>
        <v>0</v>
      </c>
      <c r="BH141" s="17">
        <f>COUNTIF(Jun!$B66:$AF66,Recap!BH$82)</f>
        <v>0</v>
      </c>
      <c r="BI141" s="18">
        <f>COUNTIF(Jun!$B66:$AF66,Recap!BI$82)</f>
        <v>0</v>
      </c>
      <c r="BJ141" s="16">
        <f>COUNTIF(Jul!$B66:$AF66,Recap!BT$82)</f>
        <v>0</v>
      </c>
      <c r="BK141" s="17">
        <f>COUNTIF(Jul!$B66:$AF66,Recap!BU$82)</f>
        <v>0</v>
      </c>
      <c r="BL141" s="17">
        <f>COUNTIF(Jul!$B66:$AF66,Recap!BV$82)</f>
        <v>0</v>
      </c>
      <c r="BM141" s="17">
        <f>COUNTIF(Jul!$B66:$AF66,Recap!BW$82)</f>
        <v>0</v>
      </c>
      <c r="BN141" s="17">
        <f>COUNTIF(Jul!$B66:$AF66,Recap!BX$82)</f>
        <v>0</v>
      </c>
      <c r="BO141" s="17">
        <f>COUNTIF(Jul!$B66:$AF66,Recap!BY$82)</f>
        <v>0</v>
      </c>
      <c r="BP141" s="17">
        <f>COUNTIF(Jul!$B66:$AF66,Recap!BZ$82)</f>
        <v>0</v>
      </c>
      <c r="BQ141" s="17">
        <f>COUNTIF(Jul!$B66:$AF66,Recap!CA$82)</f>
        <v>0</v>
      </c>
      <c r="BR141" s="17">
        <f>COUNTIF(Jul!$B66:$AF66,Recap!CB$82)</f>
        <v>0</v>
      </c>
      <c r="BS141" s="18">
        <f>COUNTIF(Jul!$B66:$AF66,Recap!CC$82)</f>
        <v>0</v>
      </c>
      <c r="BT141" s="16">
        <f>COUNTIF(Aou!$B66:$AF66,Recap!CD$82)</f>
        <v>0</v>
      </c>
      <c r="BU141" s="17">
        <f>COUNTIF(Aou!$B66:$AF66,Recap!CE$82)</f>
        <v>0</v>
      </c>
      <c r="BV141" s="17">
        <f>COUNTIF(Aou!$B66:$AF66,Recap!CF$82)</f>
        <v>0</v>
      </c>
      <c r="BW141" s="17">
        <f>COUNTIF(Aou!$B66:$AF66,Recap!CG$82)</f>
        <v>0</v>
      </c>
      <c r="BX141" s="17">
        <f>COUNTIF(Aou!$B66:$AF66,Recap!CH$82)</f>
        <v>0</v>
      </c>
      <c r="BY141" s="17">
        <f>COUNTIF(Aou!$B66:$AF66,Recap!CI$82)</f>
        <v>0</v>
      </c>
      <c r="BZ141" s="17">
        <f>COUNTIF(Aou!$B66:$AF66,Recap!CJ$82)</f>
        <v>0</v>
      </c>
      <c r="CA141" s="17">
        <f>COUNTIF(Aou!$B66:$AF66,Recap!CK$82)</f>
        <v>0</v>
      </c>
      <c r="CB141" s="17">
        <f>COUNTIF(Aou!$B66:$AF66,Recap!CL$82)</f>
        <v>0</v>
      </c>
      <c r="CC141" s="18">
        <f>COUNTIF(Aou!$B66:$AF66,Recap!CM$82)</f>
        <v>0</v>
      </c>
      <c r="CD141" s="16">
        <f>COUNTIF(Sep!$B66:$AF66,Recap!CN$82)</f>
        <v>0</v>
      </c>
      <c r="CE141" s="17">
        <f>COUNTIF(Sep!$B66:$AF66,Recap!CO$82)</f>
        <v>0</v>
      </c>
      <c r="CF141" s="17">
        <f>COUNTIF(Sep!$B66:$AF66,Recap!CP$82)</f>
        <v>0</v>
      </c>
      <c r="CG141" s="17">
        <f>COUNTIF(Sep!$B66:$AF66,Recap!CQ$82)</f>
        <v>0</v>
      </c>
      <c r="CH141" s="17">
        <f>COUNTIF(Sep!$B66:$AF66,Recap!CR$82)</f>
        <v>0</v>
      </c>
      <c r="CI141" s="17">
        <f>COUNTIF(Sep!$B66:$AF66,Recap!CS$82)</f>
        <v>0</v>
      </c>
      <c r="CJ141" s="17">
        <f>COUNTIF(Sep!$B66:$AF66,Recap!CT$82)</f>
        <v>0</v>
      </c>
      <c r="CK141" s="17">
        <f>COUNTIF(Sep!$B66:$AF66,Recap!CU$82)</f>
        <v>0</v>
      </c>
      <c r="CL141" s="17">
        <f>COUNTIF(Sep!$B66:$AF66,Recap!CV$82)</f>
        <v>0</v>
      </c>
      <c r="CM141" s="18">
        <f>COUNTIF(Sep!$B66:$AF66,Recap!CW$82)</f>
        <v>0</v>
      </c>
      <c r="CN141" s="16">
        <f>COUNTIF(Oct!$B66:$AF66,Recap!CX$82)</f>
        <v>0</v>
      </c>
      <c r="CO141" s="17">
        <f>COUNTIF(Oct!$B66:$AF66,Recap!CY$82)</f>
        <v>0</v>
      </c>
      <c r="CP141" s="17">
        <f>COUNTIF(Oct!$B66:$AF66,Recap!CZ$82)</f>
        <v>0</v>
      </c>
      <c r="CQ141" s="17">
        <f>COUNTIF(Oct!$B66:$AF66,Recap!DA$82)</f>
        <v>0</v>
      </c>
      <c r="CR141" s="17">
        <f>COUNTIF(Oct!$B66:$AF66,Recap!DB$82)</f>
        <v>0</v>
      </c>
      <c r="CS141" s="17">
        <f>COUNTIF(Oct!$B66:$AF66,Recap!DC$82)</f>
        <v>0</v>
      </c>
      <c r="CT141" s="17">
        <f>COUNTIF(Oct!$B66:$AF66,Recap!DD$82)</f>
        <v>0</v>
      </c>
      <c r="CU141" s="17">
        <f>COUNTIF(Oct!$B66:$AF66,Recap!DE$82)</f>
        <v>0</v>
      </c>
      <c r="CV141" s="17">
        <f>COUNTIF(Oct!$B66:$AF66,Recap!DF$82)</f>
        <v>0</v>
      </c>
      <c r="CW141" s="18">
        <f>COUNTIF(Oct!$B66:$AF66,Recap!DG$82)</f>
        <v>0</v>
      </c>
      <c r="CX141" s="16">
        <f>COUNTIF(Nov!$B66:$AF66,Recap!DH$82)</f>
        <v>0</v>
      </c>
      <c r="CY141" s="17">
        <f>COUNTIF(Nov!$B66:$AF66,Recap!DI$82)</f>
        <v>0</v>
      </c>
      <c r="CZ141" s="17">
        <f>COUNTIF(Nov!$B66:$AF66,Recap!DJ$82)</f>
        <v>0</v>
      </c>
      <c r="DA141" s="17">
        <f>COUNTIF(Nov!$B66:$AF66,Recap!DK$82)</f>
        <v>0</v>
      </c>
      <c r="DB141" s="17">
        <f>COUNTIF(Nov!$B66:$AF66,Recap!DL$82)</f>
        <v>0</v>
      </c>
      <c r="DC141" s="17">
        <f>COUNTIF(Nov!$B66:$AF66,Recap!DM$82)</f>
        <v>0</v>
      </c>
      <c r="DD141" s="17">
        <f>COUNTIF(Nov!$B66:$AF66,Recap!DN$82)</f>
        <v>0</v>
      </c>
      <c r="DE141" s="17">
        <f>COUNTIF(Nov!$B66:$AF66,Recap!DO$82)</f>
        <v>0</v>
      </c>
      <c r="DF141" s="17">
        <f>COUNTIF(Nov!$B66:$AF66,Recap!DP$82)</f>
        <v>0</v>
      </c>
      <c r="DG141" s="18">
        <f>COUNTIF(Nov!$B66:$AF66,Recap!DQ$82)</f>
        <v>0</v>
      </c>
      <c r="DH141" s="16">
        <f>COUNTIF(Dec!$B66:$AF66,Recap!DR$82)</f>
        <v>0</v>
      </c>
      <c r="DI141" s="17">
        <f>COUNTIF(Dec!$B66:$AF66,Recap!DS$82)</f>
        <v>0</v>
      </c>
      <c r="DJ141" s="17">
        <f>COUNTIF(Dec!$B66:$AF66,Recap!DT$82)</f>
        <v>0</v>
      </c>
      <c r="DK141" s="17">
        <f>COUNTIF(Dec!$B66:$AF66,Recap!DU$82)</f>
        <v>0</v>
      </c>
      <c r="DL141" s="17">
        <f>COUNTIF(Dec!$B66:$AF66,Recap!DV$82)</f>
        <v>0</v>
      </c>
      <c r="DM141" s="17">
        <f>COUNTIF(Dec!$B66:$AF66,Recap!DW$82)</f>
        <v>0</v>
      </c>
      <c r="DN141" s="17">
        <f>COUNTIF(Dec!$B66:$AF66,Recap!DX$82)</f>
        <v>0</v>
      </c>
      <c r="DO141" s="17">
        <f>COUNTIF(Dec!$B66:$AF66,Recap!DY$82)</f>
        <v>0</v>
      </c>
      <c r="DP141" s="17">
        <f>COUNTIF(Dec!$B66:$AF66,Recap!DZ$82)</f>
        <v>0</v>
      </c>
      <c r="DQ141" s="18">
        <f>COUNTIF(Dec!$B66:$AF66,Recap!EA$82)</f>
        <v>0</v>
      </c>
      <c r="DR141" s="16">
        <f>COUNTIF('Jan (2)'!B66:AF66,Recap!DR$82)</f>
        <v>0</v>
      </c>
      <c r="DS141" s="17">
        <f>COUNTIF('Jan (2)'!C66:AG66,Recap!DS$82)</f>
        <v>0</v>
      </c>
      <c r="DT141" s="17">
        <f>COUNTIF('Jan (2)'!D66:AH66,Recap!DT$82)</f>
        <v>0</v>
      </c>
      <c r="DU141" s="17">
        <f>COUNTIF('Jan (2)'!E66:AI66,Recap!DU$82)</f>
        <v>0</v>
      </c>
      <c r="DV141" s="17">
        <f>COUNTIF('Jan (2)'!F66:AJ66,Recap!DV$82)</f>
        <v>0</v>
      </c>
      <c r="DW141" s="17">
        <f>COUNTIF('Jan (2)'!G66:AK66,Recap!DW$82)</f>
        <v>0</v>
      </c>
      <c r="DX141" s="17">
        <f>COUNTIF('Jan (2)'!H66:AL66,Recap!DX$82)</f>
        <v>0</v>
      </c>
      <c r="DY141" s="17">
        <f>COUNTIF('Jan (2)'!I66:AM66,Recap!DY$82)</f>
        <v>0</v>
      </c>
      <c r="DZ141" s="17">
        <f>COUNTIF('Jan (2)'!J66:AN66,Recap!DZ$82)</f>
        <v>0</v>
      </c>
      <c r="EA141" s="18">
        <f>COUNTIF('Jan (2)'!K66:AO66,Recap!EA$82)</f>
        <v>0</v>
      </c>
      <c r="EB141" s="16">
        <f t="shared" si="5"/>
        <v>0</v>
      </c>
      <c r="EC141" s="17">
        <f t="shared" si="5"/>
        <v>0</v>
      </c>
      <c r="ED141" s="17">
        <f t="shared" si="5"/>
        <v>0</v>
      </c>
      <c r="EE141" s="17">
        <f t="shared" si="5"/>
        <v>0</v>
      </c>
      <c r="EF141" s="17">
        <f t="shared" si="5"/>
        <v>0</v>
      </c>
      <c r="EG141" s="17">
        <f t="shared" si="5"/>
        <v>0</v>
      </c>
      <c r="EH141" s="17">
        <f t="shared" si="5"/>
        <v>0</v>
      </c>
      <c r="EI141" s="17">
        <f t="shared" si="5"/>
        <v>0</v>
      </c>
      <c r="EJ141" s="17">
        <f t="shared" si="5"/>
        <v>0</v>
      </c>
      <c r="EK141" s="18">
        <f t="shared" si="5"/>
        <v>0</v>
      </c>
    </row>
    <row r="142" spans="1:141" hidden="1" x14ac:dyDescent="0.25">
      <c r="B142" s="16">
        <f>COUNTIF(Jan!$B67:$AF67,Recap!B$82)</f>
        <v>0</v>
      </c>
      <c r="C142" s="17">
        <f>COUNTIF(Jan!$B67:$AF67,Recap!C$82)</f>
        <v>0</v>
      </c>
      <c r="D142" s="17">
        <f>COUNTIF(Jan!$B67:$AF67,Recap!D$82)</f>
        <v>0</v>
      </c>
      <c r="E142" s="17">
        <f>COUNTIF(Jan!$B67:$AF67,Recap!E$82)</f>
        <v>0</v>
      </c>
      <c r="F142" s="17">
        <f>COUNTIF(Jan!$B67:$AF67,Recap!F$82)</f>
        <v>0</v>
      </c>
      <c r="G142" s="17">
        <f>COUNTIF(Jan!$B67:$AF67,Recap!G$82)</f>
        <v>0</v>
      </c>
      <c r="H142" s="17">
        <f>COUNTIF(Jan!$B67:$AF67,Recap!H$82)</f>
        <v>0</v>
      </c>
      <c r="I142" s="17">
        <f>COUNTIF(Jan!$B67:$AF67,Recap!I$82)</f>
        <v>0</v>
      </c>
      <c r="J142" s="17">
        <f>COUNTIF(Jan!$B67:$AF67,Recap!J$82)</f>
        <v>0</v>
      </c>
      <c r="K142" s="18">
        <f>COUNTIF(Jan!$B67:$AF67,Recap!K$82)</f>
        <v>0</v>
      </c>
      <c r="L142" s="16">
        <f>COUNTIF(Fev!$B67:$AF67,Recap!L$82)</f>
        <v>0</v>
      </c>
      <c r="M142" s="17">
        <f>COUNTIF(Fev!$B67:$AF67,Recap!M$82)</f>
        <v>0</v>
      </c>
      <c r="N142" s="17">
        <f>COUNTIF(Fev!$B67:$AF67,Recap!N$82)</f>
        <v>0</v>
      </c>
      <c r="O142" s="17">
        <f>COUNTIF(Fev!$B67:$AF67,Recap!O$82)</f>
        <v>0</v>
      </c>
      <c r="P142" s="17">
        <f>COUNTIF(Fev!$B67:$AF67,Recap!P$82)</f>
        <v>0</v>
      </c>
      <c r="Q142" s="17">
        <f>COUNTIF(Fev!$B67:$AF67,Recap!Q$82)</f>
        <v>0</v>
      </c>
      <c r="R142" s="17">
        <f>COUNTIF(Fev!$B67:$AF67,Recap!R$82)</f>
        <v>0</v>
      </c>
      <c r="S142" s="17">
        <f>COUNTIF(Fev!$B67:$AF67,Recap!S$82)</f>
        <v>0</v>
      </c>
      <c r="T142" s="17">
        <f>COUNTIF(Fev!$B67:$AF67,Recap!T$82)</f>
        <v>0</v>
      </c>
      <c r="U142" s="18">
        <f>COUNTIF(Fev!$B67:$AF67,Recap!U$82)</f>
        <v>0</v>
      </c>
      <c r="V142" s="16">
        <f>COUNTIF(Mar!$B67:$AF67,Recap!V$82)</f>
        <v>0</v>
      </c>
      <c r="W142" s="17">
        <f>COUNTIF(Mar!$B67:$AF67,Recap!W$82)</f>
        <v>0</v>
      </c>
      <c r="X142" s="17">
        <f>COUNTIF(Mar!$B67:$AF67,Recap!X$82)</f>
        <v>0</v>
      </c>
      <c r="Y142" s="17">
        <f>COUNTIF(Mar!$B67:$AF67,Recap!Y$82)</f>
        <v>0</v>
      </c>
      <c r="Z142" s="17">
        <f>COUNTIF(Mar!$B67:$AF67,Recap!Z$82)</f>
        <v>0</v>
      </c>
      <c r="AA142" s="17">
        <f>COUNTIF(Mar!$B67:$AF67,Recap!AA$82)</f>
        <v>0</v>
      </c>
      <c r="AB142" s="17">
        <f>COUNTIF(Mar!$B67:$AF67,Recap!AB$82)</f>
        <v>0</v>
      </c>
      <c r="AC142" s="17">
        <f>COUNTIF(Mar!$B67:$AF67,Recap!AC$82)</f>
        <v>0</v>
      </c>
      <c r="AD142" s="17">
        <f>COUNTIF(Mar!$B67:$AF67,Recap!AD$82)</f>
        <v>0</v>
      </c>
      <c r="AE142" s="18">
        <f>COUNTIF(Mar!$B67:$AF67,Recap!AE$82)</f>
        <v>0</v>
      </c>
      <c r="AF142" s="16">
        <f>COUNTIF(Avr!$B67:$AF67,Recap!AF$82)</f>
        <v>0</v>
      </c>
      <c r="AG142" s="17">
        <f>COUNTIF(Avr!$B67:$AF67,Recap!AG$82)</f>
        <v>0</v>
      </c>
      <c r="AH142" s="17">
        <f>COUNTIF(Avr!$B67:$AF67,Recap!AH$82)</f>
        <v>0</v>
      </c>
      <c r="AI142" s="17">
        <f>COUNTIF(Avr!$B67:$AF67,Recap!AI$82)</f>
        <v>0</v>
      </c>
      <c r="AJ142" s="17">
        <f>COUNTIF(Avr!$B67:$AF67,Recap!AJ$82)</f>
        <v>0</v>
      </c>
      <c r="AK142" s="17">
        <f>COUNTIF(Avr!$B67:$AF67,Recap!AK$82)</f>
        <v>0</v>
      </c>
      <c r="AL142" s="17">
        <f>COUNTIF(Avr!$B67:$AF67,Recap!AL$82)</f>
        <v>0</v>
      </c>
      <c r="AM142" s="17">
        <f>COUNTIF(Avr!$B67:$AF67,Recap!AM$82)</f>
        <v>0</v>
      </c>
      <c r="AN142" s="17">
        <f>COUNTIF(Avr!$B67:$AF67,Recap!AN$82)</f>
        <v>0</v>
      </c>
      <c r="AO142" s="18">
        <f>COUNTIF(Avr!$B67:$AF67,Recap!AO$82)</f>
        <v>0</v>
      </c>
      <c r="AP142" s="16">
        <f>COUNTIF(Mai!$B67:$AF67,Recap!AP$82)</f>
        <v>0</v>
      </c>
      <c r="AQ142" s="17">
        <f>COUNTIF(Mai!$B67:$AF67,Recap!AQ$82)</f>
        <v>0</v>
      </c>
      <c r="AR142" s="17">
        <f>COUNTIF(Mai!$B67:$AF67,Recap!AR$82)</f>
        <v>0</v>
      </c>
      <c r="AS142" s="17">
        <f>COUNTIF(Mai!$B67:$AF67,Recap!AS$82)</f>
        <v>0</v>
      </c>
      <c r="AT142" s="17">
        <f>COUNTIF(Mai!$B67:$AF67,Recap!AT$82)</f>
        <v>0</v>
      </c>
      <c r="AU142" s="17">
        <f>COUNTIF(Mai!$B67:$AF67,Recap!AU$82)</f>
        <v>0</v>
      </c>
      <c r="AV142" s="17">
        <f>COUNTIF(Mai!$B67:$AF67,Recap!AV$82)</f>
        <v>0</v>
      </c>
      <c r="AW142" s="17">
        <f>COUNTIF(Mai!$B67:$AF67,Recap!AW$82)</f>
        <v>0</v>
      </c>
      <c r="AX142" s="17">
        <f>COUNTIF(Mai!$B67:$AF67,Recap!AX$82)</f>
        <v>0</v>
      </c>
      <c r="AY142" s="18">
        <f>COUNTIF(Mai!$B67:$AF67,Recap!AY$82)</f>
        <v>0</v>
      </c>
      <c r="AZ142" s="16">
        <f>COUNTIF(Jun!$B67:$AF67,Recap!AZ$82)</f>
        <v>0</v>
      </c>
      <c r="BA142" s="17">
        <f>COUNTIF(Jun!$B67:$AF67,Recap!BA$82)</f>
        <v>0</v>
      </c>
      <c r="BB142" s="17">
        <f>COUNTIF(Jun!$B67:$AF67,Recap!BB$82)</f>
        <v>0</v>
      </c>
      <c r="BC142" s="17">
        <f>COUNTIF(Jun!$B67:$AF67,Recap!BC$82)</f>
        <v>0</v>
      </c>
      <c r="BD142" s="17">
        <f>COUNTIF(Jun!$B67:$AF67,Recap!BD$82)</f>
        <v>0</v>
      </c>
      <c r="BE142" s="17">
        <f>COUNTIF(Jun!$B67:$AF67,Recap!BE$82)</f>
        <v>0</v>
      </c>
      <c r="BF142" s="17">
        <f>COUNTIF(Jun!$B67:$AF67,Recap!BF$82)</f>
        <v>0</v>
      </c>
      <c r="BG142" s="17">
        <f>COUNTIF(Jun!$B67:$AF67,Recap!BG$82)</f>
        <v>0</v>
      </c>
      <c r="BH142" s="17">
        <f>COUNTIF(Jun!$B67:$AF67,Recap!BH$82)</f>
        <v>0</v>
      </c>
      <c r="BI142" s="18">
        <f>COUNTIF(Jun!$B67:$AF67,Recap!BI$82)</f>
        <v>0</v>
      </c>
      <c r="BJ142" s="16">
        <f>COUNTIF(Jul!$B67:$AF67,Recap!BT$82)</f>
        <v>0</v>
      </c>
      <c r="BK142" s="17">
        <f>COUNTIF(Jul!$B67:$AF67,Recap!BU$82)</f>
        <v>0</v>
      </c>
      <c r="BL142" s="17">
        <f>COUNTIF(Jul!$B67:$AF67,Recap!BV$82)</f>
        <v>0</v>
      </c>
      <c r="BM142" s="17">
        <f>COUNTIF(Jul!$B67:$AF67,Recap!BW$82)</f>
        <v>0</v>
      </c>
      <c r="BN142" s="17">
        <f>COUNTIF(Jul!$B67:$AF67,Recap!BX$82)</f>
        <v>0</v>
      </c>
      <c r="BO142" s="17">
        <f>COUNTIF(Jul!$B67:$AF67,Recap!BY$82)</f>
        <v>0</v>
      </c>
      <c r="BP142" s="17">
        <f>COUNTIF(Jul!$B67:$AF67,Recap!BZ$82)</f>
        <v>0</v>
      </c>
      <c r="BQ142" s="17">
        <f>COUNTIF(Jul!$B67:$AF67,Recap!CA$82)</f>
        <v>0</v>
      </c>
      <c r="BR142" s="17">
        <f>COUNTIF(Jul!$B67:$AF67,Recap!CB$82)</f>
        <v>0</v>
      </c>
      <c r="BS142" s="18">
        <f>COUNTIF(Jul!$B67:$AF67,Recap!CC$82)</f>
        <v>0</v>
      </c>
      <c r="BT142" s="16">
        <f>COUNTIF(Aou!$B67:$AF67,Recap!CD$82)</f>
        <v>0</v>
      </c>
      <c r="BU142" s="17">
        <f>COUNTIF(Aou!$B67:$AF67,Recap!CE$82)</f>
        <v>0</v>
      </c>
      <c r="BV142" s="17">
        <f>COUNTIF(Aou!$B67:$AF67,Recap!CF$82)</f>
        <v>0</v>
      </c>
      <c r="BW142" s="17">
        <f>COUNTIF(Aou!$B67:$AF67,Recap!CG$82)</f>
        <v>0</v>
      </c>
      <c r="BX142" s="17">
        <f>COUNTIF(Aou!$B67:$AF67,Recap!CH$82)</f>
        <v>0</v>
      </c>
      <c r="BY142" s="17">
        <f>COUNTIF(Aou!$B67:$AF67,Recap!CI$82)</f>
        <v>0</v>
      </c>
      <c r="BZ142" s="17">
        <f>COUNTIF(Aou!$B67:$AF67,Recap!CJ$82)</f>
        <v>0</v>
      </c>
      <c r="CA142" s="17">
        <f>COUNTIF(Aou!$B67:$AF67,Recap!CK$82)</f>
        <v>0</v>
      </c>
      <c r="CB142" s="17">
        <f>COUNTIF(Aou!$B67:$AF67,Recap!CL$82)</f>
        <v>0</v>
      </c>
      <c r="CC142" s="18">
        <f>COUNTIF(Aou!$B67:$AF67,Recap!CM$82)</f>
        <v>0</v>
      </c>
      <c r="CD142" s="16">
        <f>COUNTIF(Sep!$B67:$AF67,Recap!CN$82)</f>
        <v>0</v>
      </c>
      <c r="CE142" s="17">
        <f>COUNTIF(Sep!$B67:$AF67,Recap!CO$82)</f>
        <v>0</v>
      </c>
      <c r="CF142" s="17">
        <f>COUNTIF(Sep!$B67:$AF67,Recap!CP$82)</f>
        <v>0</v>
      </c>
      <c r="CG142" s="17">
        <f>COUNTIF(Sep!$B67:$AF67,Recap!CQ$82)</f>
        <v>0</v>
      </c>
      <c r="CH142" s="17">
        <f>COUNTIF(Sep!$B67:$AF67,Recap!CR$82)</f>
        <v>0</v>
      </c>
      <c r="CI142" s="17">
        <f>COUNTIF(Sep!$B67:$AF67,Recap!CS$82)</f>
        <v>0</v>
      </c>
      <c r="CJ142" s="17">
        <f>COUNTIF(Sep!$B67:$AF67,Recap!CT$82)</f>
        <v>0</v>
      </c>
      <c r="CK142" s="17">
        <f>COUNTIF(Sep!$B67:$AF67,Recap!CU$82)</f>
        <v>0</v>
      </c>
      <c r="CL142" s="17">
        <f>COUNTIF(Sep!$B67:$AF67,Recap!CV$82)</f>
        <v>0</v>
      </c>
      <c r="CM142" s="18">
        <f>COUNTIF(Sep!$B67:$AF67,Recap!CW$82)</f>
        <v>0</v>
      </c>
      <c r="CN142" s="16">
        <f>COUNTIF(Oct!$B67:$AF67,Recap!CX$82)</f>
        <v>0</v>
      </c>
      <c r="CO142" s="17">
        <f>COUNTIF(Oct!$B67:$AF67,Recap!CY$82)</f>
        <v>0</v>
      </c>
      <c r="CP142" s="17">
        <f>COUNTIF(Oct!$B67:$AF67,Recap!CZ$82)</f>
        <v>0</v>
      </c>
      <c r="CQ142" s="17">
        <f>COUNTIF(Oct!$B67:$AF67,Recap!DA$82)</f>
        <v>0</v>
      </c>
      <c r="CR142" s="17">
        <f>COUNTIF(Oct!$B67:$AF67,Recap!DB$82)</f>
        <v>0</v>
      </c>
      <c r="CS142" s="17">
        <f>COUNTIF(Oct!$B67:$AF67,Recap!DC$82)</f>
        <v>0</v>
      </c>
      <c r="CT142" s="17">
        <f>COUNTIF(Oct!$B67:$AF67,Recap!DD$82)</f>
        <v>0</v>
      </c>
      <c r="CU142" s="17">
        <f>COUNTIF(Oct!$B67:$AF67,Recap!DE$82)</f>
        <v>0</v>
      </c>
      <c r="CV142" s="17">
        <f>COUNTIF(Oct!$B67:$AF67,Recap!DF$82)</f>
        <v>0</v>
      </c>
      <c r="CW142" s="18">
        <f>COUNTIF(Oct!$B67:$AF67,Recap!DG$82)</f>
        <v>0</v>
      </c>
      <c r="CX142" s="16">
        <f>COUNTIF(Nov!$B67:$AF67,Recap!DH$82)</f>
        <v>0</v>
      </c>
      <c r="CY142" s="17">
        <f>COUNTIF(Nov!$B67:$AF67,Recap!DI$82)</f>
        <v>0</v>
      </c>
      <c r="CZ142" s="17">
        <f>COUNTIF(Nov!$B67:$AF67,Recap!DJ$82)</f>
        <v>0</v>
      </c>
      <c r="DA142" s="17">
        <f>COUNTIF(Nov!$B67:$AF67,Recap!DK$82)</f>
        <v>0</v>
      </c>
      <c r="DB142" s="17">
        <f>COUNTIF(Nov!$B67:$AF67,Recap!DL$82)</f>
        <v>0</v>
      </c>
      <c r="DC142" s="17">
        <f>COUNTIF(Nov!$B67:$AF67,Recap!DM$82)</f>
        <v>0</v>
      </c>
      <c r="DD142" s="17">
        <f>COUNTIF(Nov!$B67:$AF67,Recap!DN$82)</f>
        <v>0</v>
      </c>
      <c r="DE142" s="17">
        <f>COUNTIF(Nov!$B67:$AF67,Recap!DO$82)</f>
        <v>0</v>
      </c>
      <c r="DF142" s="17">
        <f>COUNTIF(Nov!$B67:$AF67,Recap!DP$82)</f>
        <v>0</v>
      </c>
      <c r="DG142" s="18">
        <f>COUNTIF(Nov!$B67:$AF67,Recap!DQ$82)</f>
        <v>0</v>
      </c>
      <c r="DH142" s="16">
        <f>COUNTIF(Dec!$B67:$AF67,Recap!DR$82)</f>
        <v>0</v>
      </c>
      <c r="DI142" s="17">
        <f>COUNTIF(Dec!$B67:$AF67,Recap!DS$82)</f>
        <v>0</v>
      </c>
      <c r="DJ142" s="17">
        <f>COUNTIF(Dec!$B67:$AF67,Recap!DT$82)</f>
        <v>0</v>
      </c>
      <c r="DK142" s="17">
        <f>COUNTIF(Dec!$B67:$AF67,Recap!DU$82)</f>
        <v>0</v>
      </c>
      <c r="DL142" s="17">
        <f>COUNTIF(Dec!$B67:$AF67,Recap!DV$82)</f>
        <v>0</v>
      </c>
      <c r="DM142" s="17">
        <f>COUNTIF(Dec!$B67:$AF67,Recap!DW$82)</f>
        <v>0</v>
      </c>
      <c r="DN142" s="17">
        <f>COUNTIF(Dec!$B67:$AF67,Recap!DX$82)</f>
        <v>0</v>
      </c>
      <c r="DO142" s="17">
        <f>COUNTIF(Dec!$B67:$AF67,Recap!DY$82)</f>
        <v>0</v>
      </c>
      <c r="DP142" s="17">
        <f>COUNTIF(Dec!$B67:$AF67,Recap!DZ$82)</f>
        <v>0</v>
      </c>
      <c r="DQ142" s="18">
        <f>COUNTIF(Dec!$B67:$AF67,Recap!EA$82)</f>
        <v>0</v>
      </c>
      <c r="DR142" s="16">
        <f>COUNTIF('Jan (2)'!B67:AF67,Recap!DR$82)</f>
        <v>0</v>
      </c>
      <c r="DS142" s="17">
        <f>COUNTIF('Jan (2)'!C67:AG67,Recap!DS$82)</f>
        <v>0</v>
      </c>
      <c r="DT142" s="17">
        <f>COUNTIF('Jan (2)'!D67:AH67,Recap!DT$82)</f>
        <v>0</v>
      </c>
      <c r="DU142" s="17">
        <f>COUNTIF('Jan (2)'!E67:AI67,Recap!DU$82)</f>
        <v>0</v>
      </c>
      <c r="DV142" s="17">
        <f>COUNTIF('Jan (2)'!F67:AJ67,Recap!DV$82)</f>
        <v>0</v>
      </c>
      <c r="DW142" s="17">
        <f>COUNTIF('Jan (2)'!G67:AK67,Recap!DW$82)</f>
        <v>0</v>
      </c>
      <c r="DX142" s="17">
        <f>COUNTIF('Jan (2)'!H67:AL67,Recap!DX$82)</f>
        <v>0</v>
      </c>
      <c r="DY142" s="17">
        <f>COUNTIF('Jan (2)'!I67:AM67,Recap!DY$82)</f>
        <v>0</v>
      </c>
      <c r="DZ142" s="17">
        <f>COUNTIF('Jan (2)'!J67:AN67,Recap!DZ$82)</f>
        <v>0</v>
      </c>
      <c r="EA142" s="18">
        <f>COUNTIF('Jan (2)'!K67:AO67,Recap!EA$82)</f>
        <v>0</v>
      </c>
      <c r="EB142" s="16">
        <f t="shared" si="5"/>
        <v>0</v>
      </c>
      <c r="EC142" s="17">
        <f t="shared" si="5"/>
        <v>0</v>
      </c>
      <c r="ED142" s="17">
        <f t="shared" si="5"/>
        <v>0</v>
      </c>
      <c r="EE142" s="17">
        <f t="shared" si="5"/>
        <v>0</v>
      </c>
      <c r="EF142" s="17">
        <f t="shared" si="5"/>
        <v>0</v>
      </c>
      <c r="EG142" s="17">
        <f t="shared" si="5"/>
        <v>0</v>
      </c>
      <c r="EH142" s="17">
        <f t="shared" si="5"/>
        <v>0</v>
      </c>
      <c r="EI142" s="17">
        <f t="shared" si="5"/>
        <v>0</v>
      </c>
      <c r="EJ142" s="17">
        <f t="shared" si="5"/>
        <v>0</v>
      </c>
      <c r="EK142" s="18">
        <f t="shared" si="5"/>
        <v>0</v>
      </c>
    </row>
    <row r="143" spans="1:141" x14ac:dyDescent="0.25">
      <c r="A143" t="s">
        <v>31</v>
      </c>
      <c r="B143" s="16">
        <f>COUNTIF(Jan!$B68:$AF68,Recap!B$82)</f>
        <v>0</v>
      </c>
      <c r="C143" s="17">
        <f>COUNTIF(Jan!$B68:$AF68,Recap!C$82)</f>
        <v>5</v>
      </c>
      <c r="D143" s="17">
        <f>COUNTIF(Jan!$B68:$AF68,Recap!D$82)</f>
        <v>0</v>
      </c>
      <c r="E143" s="17">
        <f>COUNTIF(Jan!$B68:$AF68,Recap!E$82)</f>
        <v>0</v>
      </c>
      <c r="F143" s="17">
        <f>COUNTIF(Jan!$B68:$AF68,Recap!F$82)</f>
        <v>0</v>
      </c>
      <c r="G143" s="17">
        <f>COUNTIF(Jan!$B68:$AF68,Recap!G$82)</f>
        <v>0</v>
      </c>
      <c r="H143" s="17">
        <f>COUNTIF(Jan!$B68:$AF68,Recap!H$82)</f>
        <v>3</v>
      </c>
      <c r="I143" s="17">
        <f>COUNTIF(Jan!$B68:$AF68,Recap!I$82)</f>
        <v>0</v>
      </c>
      <c r="J143" s="17">
        <f>COUNTIF(Jan!$B68:$AF68,Recap!J$82)</f>
        <v>0</v>
      </c>
      <c r="K143" s="18">
        <f>COUNTIF(Jan!$B68:$AF68,Recap!K$82)</f>
        <v>4</v>
      </c>
      <c r="L143" s="16">
        <f>COUNTIF(Fev!$B68:$AF68,Recap!L$82)</f>
        <v>0</v>
      </c>
      <c r="M143" s="17">
        <f>COUNTIF(Fev!$B68:$AF68,Recap!M$82)</f>
        <v>2</v>
      </c>
      <c r="N143" s="17">
        <f>COUNTIF(Fev!$B68:$AF68,Recap!N$82)</f>
        <v>5</v>
      </c>
      <c r="O143" s="17">
        <f>COUNTIF(Fev!$B68:$AF68,Recap!O$82)</f>
        <v>3</v>
      </c>
      <c r="P143" s="17">
        <f>COUNTIF(Fev!$B68:$AF68,Recap!P$82)</f>
        <v>0</v>
      </c>
      <c r="Q143" s="17">
        <f>COUNTIF(Fev!$B68:$AF68,Recap!Q$82)</f>
        <v>0</v>
      </c>
      <c r="R143" s="17">
        <f>COUNTIF(Fev!$B68:$AF68,Recap!R$82)</f>
        <v>5</v>
      </c>
      <c r="S143" s="17">
        <f>COUNTIF(Fev!$B68:$AF68,Recap!S$82)</f>
        <v>0</v>
      </c>
      <c r="T143" s="17">
        <f>COUNTIF(Fev!$B68:$AF68,Recap!T$82)</f>
        <v>0</v>
      </c>
      <c r="U143" s="18">
        <f>COUNTIF(Fev!$B68:$AF68,Recap!U$82)</f>
        <v>0</v>
      </c>
      <c r="V143" s="16">
        <f>COUNTIF(Mar!$B68:$AF68,Recap!V$82)</f>
        <v>0</v>
      </c>
      <c r="W143" s="17">
        <f>COUNTIF(Mar!$B68:$AF68,Recap!W$82)</f>
        <v>0</v>
      </c>
      <c r="X143" s="17">
        <f>COUNTIF(Mar!$B68:$AF68,Recap!X$82)</f>
        <v>0</v>
      </c>
      <c r="Y143" s="17">
        <f>COUNTIF(Mar!$B68:$AF68,Recap!Y$82)</f>
        <v>0</v>
      </c>
      <c r="Z143" s="17">
        <f>COUNTIF(Mar!$B68:$AF68,Recap!Z$82)</f>
        <v>0</v>
      </c>
      <c r="AA143" s="17">
        <f>COUNTIF(Mar!$B68:$AF68,Recap!AA$82)</f>
        <v>0</v>
      </c>
      <c r="AB143" s="17">
        <f>COUNTIF(Mar!$B68:$AF68,Recap!AB$82)</f>
        <v>0</v>
      </c>
      <c r="AC143" s="17">
        <f>COUNTIF(Mar!$B68:$AF68,Recap!AC$82)</f>
        <v>0</v>
      </c>
      <c r="AD143" s="17">
        <f>COUNTIF(Mar!$B68:$AF68,Recap!AD$82)</f>
        <v>0</v>
      </c>
      <c r="AE143" s="18">
        <f>COUNTIF(Mar!$B68:$AF68,Recap!AE$82)</f>
        <v>0</v>
      </c>
      <c r="AF143" s="16">
        <f>COUNTIF(Avr!$B68:$AF68,Recap!AF$82)</f>
        <v>0</v>
      </c>
      <c r="AG143" s="17">
        <f>COUNTIF(Avr!$B68:$AF68,Recap!AG$82)</f>
        <v>0</v>
      </c>
      <c r="AH143" s="17">
        <f>COUNTIF(Avr!$B68:$AF68,Recap!AH$82)</f>
        <v>0</v>
      </c>
      <c r="AI143" s="17">
        <f>COUNTIF(Avr!$B68:$AF68,Recap!AI$82)</f>
        <v>0</v>
      </c>
      <c r="AJ143" s="17">
        <f>COUNTIF(Avr!$B68:$AF68,Recap!AJ$82)</f>
        <v>0</v>
      </c>
      <c r="AK143" s="17">
        <f>COUNTIF(Avr!$B68:$AF68,Recap!AK$82)</f>
        <v>0</v>
      </c>
      <c r="AL143" s="17">
        <f>COUNTIF(Avr!$B68:$AF68,Recap!AL$82)</f>
        <v>0</v>
      </c>
      <c r="AM143" s="17">
        <f>COUNTIF(Avr!$B68:$AF68,Recap!AM$82)</f>
        <v>0</v>
      </c>
      <c r="AN143" s="17">
        <f>COUNTIF(Avr!$B68:$AF68,Recap!AN$82)</f>
        <v>0</v>
      </c>
      <c r="AO143" s="18">
        <f>COUNTIF(Avr!$B68:$AF68,Recap!AO$82)</f>
        <v>0</v>
      </c>
      <c r="AP143" s="16">
        <f>COUNTIF(Mai!$B68:$AF68,Recap!AP$82)</f>
        <v>0</v>
      </c>
      <c r="AQ143" s="17">
        <f>COUNTIF(Mai!$B68:$AF68,Recap!AQ$82)</f>
        <v>0</v>
      </c>
      <c r="AR143" s="17">
        <f>COUNTIF(Mai!$B68:$AF68,Recap!AR$82)</f>
        <v>0</v>
      </c>
      <c r="AS143" s="17">
        <f>COUNTIF(Mai!$B68:$AF68,Recap!AS$82)</f>
        <v>0</v>
      </c>
      <c r="AT143" s="17">
        <f>COUNTIF(Mai!$B68:$AF68,Recap!AT$82)</f>
        <v>0</v>
      </c>
      <c r="AU143" s="17">
        <f>COUNTIF(Mai!$B68:$AF68,Recap!AU$82)</f>
        <v>0</v>
      </c>
      <c r="AV143" s="17">
        <f>COUNTIF(Mai!$B68:$AF68,Recap!AV$82)</f>
        <v>0</v>
      </c>
      <c r="AW143" s="17">
        <f>COUNTIF(Mai!$B68:$AF68,Recap!AW$82)</f>
        <v>0</v>
      </c>
      <c r="AX143" s="17">
        <f>COUNTIF(Mai!$B68:$AF68,Recap!AX$82)</f>
        <v>0</v>
      </c>
      <c r="AY143" s="18">
        <f>COUNTIF(Mai!$B68:$AF68,Recap!AY$82)</f>
        <v>0</v>
      </c>
      <c r="AZ143" s="16">
        <f>COUNTIF(Jun!$B68:$AF68,Recap!AZ$82)</f>
        <v>0</v>
      </c>
      <c r="BA143" s="17">
        <f>COUNTIF(Jun!$B68:$AF68,Recap!BA$82)</f>
        <v>0</v>
      </c>
      <c r="BB143" s="17">
        <f>COUNTIF(Jun!$B68:$AF68,Recap!BB$82)</f>
        <v>0</v>
      </c>
      <c r="BC143" s="17">
        <f>COUNTIF(Jun!$B68:$AF68,Recap!BC$82)</f>
        <v>0</v>
      </c>
      <c r="BD143" s="17">
        <f>COUNTIF(Jun!$B68:$AF68,Recap!BD$82)</f>
        <v>0</v>
      </c>
      <c r="BE143" s="17">
        <f>COUNTIF(Jun!$B68:$AF68,Recap!BE$82)</f>
        <v>0</v>
      </c>
      <c r="BF143" s="17">
        <f>COUNTIF(Jun!$B68:$AF68,Recap!BF$82)</f>
        <v>0</v>
      </c>
      <c r="BG143" s="17">
        <f>COUNTIF(Jun!$B68:$AF68,Recap!BG$82)</f>
        <v>0</v>
      </c>
      <c r="BH143" s="17">
        <f>COUNTIF(Jun!$B68:$AF68,Recap!BH$82)</f>
        <v>0</v>
      </c>
      <c r="BI143" s="18">
        <f>COUNTIF(Jun!$B68:$AF68,Recap!BI$82)</f>
        <v>0</v>
      </c>
      <c r="BJ143" s="16">
        <f>COUNTIF(Jul!$B68:$AF68,Recap!BT$82)</f>
        <v>0</v>
      </c>
      <c r="BK143" s="17">
        <f>COUNTIF(Jul!$B68:$AF68,Recap!BU$82)</f>
        <v>0</v>
      </c>
      <c r="BL143" s="17">
        <f>COUNTIF(Jul!$B68:$AF68,Recap!BV$82)</f>
        <v>0</v>
      </c>
      <c r="BM143" s="17">
        <f>COUNTIF(Jul!$B68:$AF68,Recap!BW$82)</f>
        <v>0</v>
      </c>
      <c r="BN143" s="17">
        <f>COUNTIF(Jul!$B68:$AF68,Recap!BX$82)</f>
        <v>0</v>
      </c>
      <c r="BO143" s="17">
        <f>COUNTIF(Jul!$B68:$AF68,Recap!BY$82)</f>
        <v>0</v>
      </c>
      <c r="BP143" s="17">
        <f>COUNTIF(Jul!$B68:$AF68,Recap!BZ$82)</f>
        <v>0</v>
      </c>
      <c r="BQ143" s="17">
        <f>COUNTIF(Jul!$B68:$AF68,Recap!CA$82)</f>
        <v>0</v>
      </c>
      <c r="BR143" s="17">
        <f>COUNTIF(Jul!$B68:$AF68,Recap!CB$82)</f>
        <v>0</v>
      </c>
      <c r="BS143" s="18">
        <f>COUNTIF(Jul!$B68:$AF68,Recap!CC$82)</f>
        <v>0</v>
      </c>
      <c r="BT143" s="16">
        <f>COUNTIF(Aou!$B68:$AF68,Recap!CD$82)</f>
        <v>0</v>
      </c>
      <c r="BU143" s="17">
        <f>COUNTIF(Aou!$B68:$AF68,Recap!CE$82)</f>
        <v>0</v>
      </c>
      <c r="BV143" s="17">
        <f>COUNTIF(Aou!$B68:$AF68,Recap!CF$82)</f>
        <v>0</v>
      </c>
      <c r="BW143" s="17">
        <f>COUNTIF(Aou!$B68:$AF68,Recap!CG$82)</f>
        <v>0</v>
      </c>
      <c r="BX143" s="17">
        <f>COUNTIF(Aou!$B68:$AF68,Recap!CH$82)</f>
        <v>0</v>
      </c>
      <c r="BY143" s="17">
        <f>COUNTIF(Aou!$B68:$AF68,Recap!CI$82)</f>
        <v>0</v>
      </c>
      <c r="BZ143" s="17">
        <f>COUNTIF(Aou!$B68:$AF68,Recap!CJ$82)</f>
        <v>0</v>
      </c>
      <c r="CA143" s="17">
        <f>COUNTIF(Aou!$B68:$AF68,Recap!CK$82)</f>
        <v>0</v>
      </c>
      <c r="CB143" s="17">
        <f>COUNTIF(Aou!$B68:$AF68,Recap!CL$82)</f>
        <v>0</v>
      </c>
      <c r="CC143" s="18">
        <f>COUNTIF(Aou!$B68:$AF68,Recap!CM$82)</f>
        <v>0</v>
      </c>
      <c r="CD143" s="16">
        <f>COUNTIF(Sep!$B68:$AF68,Recap!CN$82)</f>
        <v>0</v>
      </c>
      <c r="CE143" s="17">
        <f>COUNTIF(Sep!$B68:$AF68,Recap!CO$82)</f>
        <v>0</v>
      </c>
      <c r="CF143" s="17">
        <f>COUNTIF(Sep!$B68:$AF68,Recap!CP$82)</f>
        <v>0</v>
      </c>
      <c r="CG143" s="17">
        <f>COUNTIF(Sep!$B68:$AF68,Recap!CQ$82)</f>
        <v>0</v>
      </c>
      <c r="CH143" s="17">
        <f>COUNTIF(Sep!$B68:$AF68,Recap!CR$82)</f>
        <v>0</v>
      </c>
      <c r="CI143" s="17">
        <f>COUNTIF(Sep!$B68:$AF68,Recap!CS$82)</f>
        <v>0</v>
      </c>
      <c r="CJ143" s="17">
        <f>COUNTIF(Sep!$B68:$AF68,Recap!CT$82)</f>
        <v>0</v>
      </c>
      <c r="CK143" s="17">
        <f>COUNTIF(Sep!$B68:$AF68,Recap!CU$82)</f>
        <v>0</v>
      </c>
      <c r="CL143" s="17">
        <f>COUNTIF(Sep!$B68:$AF68,Recap!CV$82)</f>
        <v>0</v>
      </c>
      <c r="CM143" s="18">
        <f>COUNTIF(Sep!$B68:$AF68,Recap!CW$82)</f>
        <v>0</v>
      </c>
      <c r="CN143" s="16">
        <f>COUNTIF(Oct!$B68:$AF68,Recap!CX$82)</f>
        <v>0</v>
      </c>
      <c r="CO143" s="17">
        <f>COUNTIF(Oct!$B68:$AF68,Recap!CY$82)</f>
        <v>0</v>
      </c>
      <c r="CP143" s="17">
        <f>COUNTIF(Oct!$B68:$AF68,Recap!CZ$82)</f>
        <v>0</v>
      </c>
      <c r="CQ143" s="17">
        <f>COUNTIF(Oct!$B68:$AF68,Recap!DA$82)</f>
        <v>0</v>
      </c>
      <c r="CR143" s="17">
        <f>COUNTIF(Oct!$B68:$AF68,Recap!DB$82)</f>
        <v>0</v>
      </c>
      <c r="CS143" s="17">
        <f>COUNTIF(Oct!$B68:$AF68,Recap!DC$82)</f>
        <v>0</v>
      </c>
      <c r="CT143" s="17">
        <f>COUNTIF(Oct!$B68:$AF68,Recap!DD$82)</f>
        <v>0</v>
      </c>
      <c r="CU143" s="17">
        <f>COUNTIF(Oct!$B68:$AF68,Recap!DE$82)</f>
        <v>0</v>
      </c>
      <c r="CV143" s="17">
        <f>COUNTIF(Oct!$B68:$AF68,Recap!DF$82)</f>
        <v>0</v>
      </c>
      <c r="CW143" s="18">
        <f>COUNTIF(Oct!$B68:$AF68,Recap!DG$82)</f>
        <v>0</v>
      </c>
      <c r="CX143" s="16">
        <f>COUNTIF(Nov!$B68:$AF68,Recap!DH$82)</f>
        <v>0</v>
      </c>
      <c r="CY143" s="17">
        <f>COUNTIF(Nov!$B68:$AF68,Recap!DI$82)</f>
        <v>0</v>
      </c>
      <c r="CZ143" s="17">
        <f>COUNTIF(Nov!$B68:$AF68,Recap!DJ$82)</f>
        <v>0</v>
      </c>
      <c r="DA143" s="17">
        <f>COUNTIF(Nov!$B68:$AF68,Recap!DK$82)</f>
        <v>0</v>
      </c>
      <c r="DB143" s="17">
        <f>COUNTIF(Nov!$B68:$AF68,Recap!DL$82)</f>
        <v>0</v>
      </c>
      <c r="DC143" s="17">
        <f>COUNTIF(Nov!$B68:$AF68,Recap!DM$82)</f>
        <v>0</v>
      </c>
      <c r="DD143" s="17">
        <f>COUNTIF(Nov!$B68:$AF68,Recap!DN$82)</f>
        <v>0</v>
      </c>
      <c r="DE143" s="17">
        <f>COUNTIF(Nov!$B68:$AF68,Recap!DO$82)</f>
        <v>0</v>
      </c>
      <c r="DF143" s="17">
        <f>COUNTIF(Nov!$B68:$AF68,Recap!DP$82)</f>
        <v>0</v>
      </c>
      <c r="DG143" s="18">
        <f>COUNTIF(Nov!$B68:$AF68,Recap!DQ$82)</f>
        <v>0</v>
      </c>
      <c r="DH143" s="16">
        <f>COUNTIF(Dec!$B68:$AF68,Recap!DR$82)</f>
        <v>0</v>
      </c>
      <c r="DI143" s="17">
        <f>COUNTIF(Dec!$B68:$AF68,Recap!DS$82)</f>
        <v>0</v>
      </c>
      <c r="DJ143" s="17">
        <f>COUNTIF(Dec!$B68:$AF68,Recap!DT$82)</f>
        <v>0</v>
      </c>
      <c r="DK143" s="17">
        <f>COUNTIF(Dec!$B68:$AF68,Recap!DU$82)</f>
        <v>0</v>
      </c>
      <c r="DL143" s="17">
        <f>COUNTIF(Dec!$B68:$AF68,Recap!DV$82)</f>
        <v>0</v>
      </c>
      <c r="DM143" s="17">
        <f>COUNTIF(Dec!$B68:$AF68,Recap!DW$82)</f>
        <v>0</v>
      </c>
      <c r="DN143" s="17">
        <f>COUNTIF(Dec!$B68:$AF68,Recap!DX$82)</f>
        <v>0</v>
      </c>
      <c r="DO143" s="17">
        <f>COUNTIF(Dec!$B68:$AF68,Recap!DY$82)</f>
        <v>0</v>
      </c>
      <c r="DP143" s="17">
        <f>COUNTIF(Dec!$B68:$AF68,Recap!DZ$82)</f>
        <v>0</v>
      </c>
      <c r="DQ143" s="18">
        <f>COUNTIF(Dec!$B68:$AF68,Recap!EA$82)</f>
        <v>0</v>
      </c>
      <c r="DR143" s="16">
        <f>COUNTIF('Jan (2)'!B68:AF68,Recap!DR$82)</f>
        <v>0</v>
      </c>
      <c r="DS143" s="17">
        <f>COUNTIF('Jan (2)'!C68:AG68,Recap!DS$82)</f>
        <v>0</v>
      </c>
      <c r="DT143" s="17">
        <f>COUNTIF('Jan (2)'!D68:AH68,Recap!DT$82)</f>
        <v>0</v>
      </c>
      <c r="DU143" s="17">
        <f>COUNTIF('Jan (2)'!E68:AI68,Recap!DU$82)</f>
        <v>0</v>
      </c>
      <c r="DV143" s="17">
        <f>COUNTIF('Jan (2)'!F68:AJ68,Recap!DV$82)</f>
        <v>0</v>
      </c>
      <c r="DW143" s="17">
        <f>COUNTIF('Jan (2)'!G68:AK68,Recap!DW$82)</f>
        <v>0</v>
      </c>
      <c r="DX143" s="17">
        <f>COUNTIF('Jan (2)'!H68:AL68,Recap!DX$82)</f>
        <v>0</v>
      </c>
      <c r="DY143" s="17">
        <f>COUNTIF('Jan (2)'!I68:AM68,Recap!DY$82)</f>
        <v>0</v>
      </c>
      <c r="DZ143" s="17">
        <f>COUNTIF('Jan (2)'!J68:AN68,Recap!DZ$82)</f>
        <v>0</v>
      </c>
      <c r="EA143" s="18">
        <f>COUNTIF('Jan (2)'!K68:AO68,Recap!EA$82)</f>
        <v>0</v>
      </c>
      <c r="EB143" s="16">
        <f t="shared" ref="EB143:EK155" si="6">SomAff</f>
        <v>0</v>
      </c>
      <c r="EC143" s="17">
        <f t="shared" si="6"/>
        <v>7</v>
      </c>
      <c r="ED143" s="17">
        <f t="shared" si="6"/>
        <v>5</v>
      </c>
      <c r="EE143" s="17">
        <f t="shared" si="6"/>
        <v>3</v>
      </c>
      <c r="EF143" s="17">
        <f t="shared" si="6"/>
        <v>0</v>
      </c>
      <c r="EG143" s="17">
        <f t="shared" si="6"/>
        <v>0</v>
      </c>
      <c r="EH143" s="17">
        <f t="shared" si="6"/>
        <v>8</v>
      </c>
      <c r="EI143" s="17">
        <f t="shared" si="6"/>
        <v>0</v>
      </c>
      <c r="EJ143" s="17">
        <f t="shared" si="6"/>
        <v>0</v>
      </c>
      <c r="EK143" s="18">
        <f t="shared" si="6"/>
        <v>4</v>
      </c>
    </row>
    <row r="144" spans="1:141" hidden="1" x14ac:dyDescent="0.25">
      <c r="B144" s="16">
        <f>COUNTIF(Jan!$B69:$AF69,Recap!B$82)</f>
        <v>0</v>
      </c>
      <c r="C144" s="17">
        <f>COUNTIF(Jan!$B69:$AF69,Recap!C$82)</f>
        <v>0</v>
      </c>
      <c r="D144" s="17">
        <f>COUNTIF(Jan!$B69:$AF69,Recap!D$82)</f>
        <v>0</v>
      </c>
      <c r="E144" s="17">
        <f>COUNTIF(Jan!$B69:$AF69,Recap!E$82)</f>
        <v>0</v>
      </c>
      <c r="F144" s="17">
        <f>COUNTIF(Jan!$B69:$AF69,Recap!F$82)</f>
        <v>0</v>
      </c>
      <c r="G144" s="17">
        <f>COUNTIF(Jan!$B69:$AF69,Recap!G$82)</f>
        <v>0</v>
      </c>
      <c r="H144" s="17">
        <f>COUNTIF(Jan!$B69:$AF69,Recap!H$82)</f>
        <v>0</v>
      </c>
      <c r="I144" s="17">
        <f>COUNTIF(Jan!$B69:$AF69,Recap!I$82)</f>
        <v>0</v>
      </c>
      <c r="J144" s="17">
        <f>COUNTIF(Jan!$B69:$AF69,Recap!J$82)</f>
        <v>0</v>
      </c>
      <c r="K144" s="18">
        <f>COUNTIF(Jan!$B69:$AF69,Recap!K$82)</f>
        <v>0</v>
      </c>
      <c r="L144" s="16">
        <f>COUNTIF(Fev!$B69:$AF69,Recap!L$82)</f>
        <v>0</v>
      </c>
      <c r="M144" s="17">
        <f>COUNTIF(Fev!$B69:$AF69,Recap!M$82)</f>
        <v>0</v>
      </c>
      <c r="N144" s="17">
        <f>COUNTIF(Fev!$B69:$AF69,Recap!N$82)</f>
        <v>0</v>
      </c>
      <c r="O144" s="17">
        <f>COUNTIF(Fev!$B69:$AF69,Recap!O$82)</f>
        <v>0</v>
      </c>
      <c r="P144" s="17">
        <f>COUNTIF(Fev!$B69:$AF69,Recap!P$82)</f>
        <v>0</v>
      </c>
      <c r="Q144" s="17">
        <f>COUNTIF(Fev!$B69:$AF69,Recap!Q$82)</f>
        <v>0</v>
      </c>
      <c r="R144" s="17">
        <f>COUNTIF(Fev!$B69:$AF69,Recap!R$82)</f>
        <v>0</v>
      </c>
      <c r="S144" s="17">
        <f>COUNTIF(Fev!$B69:$AF69,Recap!S$82)</f>
        <v>0</v>
      </c>
      <c r="T144" s="17">
        <f>COUNTIF(Fev!$B69:$AF69,Recap!T$82)</f>
        <v>0</v>
      </c>
      <c r="U144" s="18">
        <f>COUNTIF(Fev!$B69:$AF69,Recap!U$82)</f>
        <v>0</v>
      </c>
      <c r="V144" s="16">
        <f>COUNTIF(Mar!$B69:$AF69,Recap!V$82)</f>
        <v>0</v>
      </c>
      <c r="W144" s="17">
        <f>COUNTIF(Mar!$B69:$AF69,Recap!W$82)</f>
        <v>0</v>
      </c>
      <c r="X144" s="17">
        <f>COUNTIF(Mar!$B69:$AF69,Recap!X$82)</f>
        <v>0</v>
      </c>
      <c r="Y144" s="17">
        <f>COUNTIF(Mar!$B69:$AF69,Recap!Y$82)</f>
        <v>0</v>
      </c>
      <c r="Z144" s="17">
        <f>COUNTIF(Mar!$B69:$AF69,Recap!Z$82)</f>
        <v>0</v>
      </c>
      <c r="AA144" s="17">
        <f>COUNTIF(Mar!$B69:$AF69,Recap!AA$82)</f>
        <v>0</v>
      </c>
      <c r="AB144" s="17">
        <f>COUNTIF(Mar!$B69:$AF69,Recap!AB$82)</f>
        <v>0</v>
      </c>
      <c r="AC144" s="17">
        <f>COUNTIF(Mar!$B69:$AF69,Recap!AC$82)</f>
        <v>0</v>
      </c>
      <c r="AD144" s="17">
        <f>COUNTIF(Mar!$B69:$AF69,Recap!AD$82)</f>
        <v>0</v>
      </c>
      <c r="AE144" s="18">
        <f>COUNTIF(Mar!$B69:$AF69,Recap!AE$82)</f>
        <v>0</v>
      </c>
      <c r="AF144" s="16">
        <f>COUNTIF(Avr!$B69:$AF69,Recap!AF$82)</f>
        <v>0</v>
      </c>
      <c r="AG144" s="17">
        <f>COUNTIF(Avr!$B69:$AF69,Recap!AG$82)</f>
        <v>0</v>
      </c>
      <c r="AH144" s="17">
        <f>COUNTIF(Avr!$B69:$AF69,Recap!AH$82)</f>
        <v>0</v>
      </c>
      <c r="AI144" s="17">
        <f>COUNTIF(Avr!$B69:$AF69,Recap!AI$82)</f>
        <v>0</v>
      </c>
      <c r="AJ144" s="17">
        <f>COUNTIF(Avr!$B69:$AF69,Recap!AJ$82)</f>
        <v>0</v>
      </c>
      <c r="AK144" s="17">
        <f>COUNTIF(Avr!$B69:$AF69,Recap!AK$82)</f>
        <v>0</v>
      </c>
      <c r="AL144" s="17">
        <f>COUNTIF(Avr!$B69:$AF69,Recap!AL$82)</f>
        <v>0</v>
      </c>
      <c r="AM144" s="17">
        <f>COUNTIF(Avr!$B69:$AF69,Recap!AM$82)</f>
        <v>0</v>
      </c>
      <c r="AN144" s="17">
        <f>COUNTIF(Avr!$B69:$AF69,Recap!AN$82)</f>
        <v>0</v>
      </c>
      <c r="AO144" s="18">
        <f>COUNTIF(Avr!$B69:$AF69,Recap!AO$82)</f>
        <v>0</v>
      </c>
      <c r="AP144" s="16">
        <f>COUNTIF(Mai!$B69:$AF69,Recap!AP$82)</f>
        <v>0</v>
      </c>
      <c r="AQ144" s="17">
        <f>COUNTIF(Mai!$B69:$AF69,Recap!AQ$82)</f>
        <v>0</v>
      </c>
      <c r="AR144" s="17">
        <f>COUNTIF(Mai!$B69:$AF69,Recap!AR$82)</f>
        <v>0</v>
      </c>
      <c r="AS144" s="17">
        <f>COUNTIF(Mai!$B69:$AF69,Recap!AS$82)</f>
        <v>0</v>
      </c>
      <c r="AT144" s="17">
        <f>COUNTIF(Mai!$B69:$AF69,Recap!AT$82)</f>
        <v>0</v>
      </c>
      <c r="AU144" s="17">
        <f>COUNTIF(Mai!$B69:$AF69,Recap!AU$82)</f>
        <v>0</v>
      </c>
      <c r="AV144" s="17">
        <f>COUNTIF(Mai!$B69:$AF69,Recap!AV$82)</f>
        <v>0</v>
      </c>
      <c r="AW144" s="17">
        <f>COUNTIF(Mai!$B69:$AF69,Recap!AW$82)</f>
        <v>0</v>
      </c>
      <c r="AX144" s="17">
        <f>COUNTIF(Mai!$B69:$AF69,Recap!AX$82)</f>
        <v>0</v>
      </c>
      <c r="AY144" s="18">
        <f>COUNTIF(Mai!$B69:$AF69,Recap!AY$82)</f>
        <v>0</v>
      </c>
      <c r="AZ144" s="16">
        <f>COUNTIF(Jun!$B69:$AF69,Recap!AZ$82)</f>
        <v>0</v>
      </c>
      <c r="BA144" s="17">
        <f>COUNTIF(Jun!$B69:$AF69,Recap!BA$82)</f>
        <v>0</v>
      </c>
      <c r="BB144" s="17">
        <f>COUNTIF(Jun!$B69:$AF69,Recap!BB$82)</f>
        <v>0</v>
      </c>
      <c r="BC144" s="17">
        <f>COUNTIF(Jun!$B69:$AF69,Recap!BC$82)</f>
        <v>0</v>
      </c>
      <c r="BD144" s="17">
        <f>COUNTIF(Jun!$B69:$AF69,Recap!BD$82)</f>
        <v>0</v>
      </c>
      <c r="BE144" s="17">
        <f>COUNTIF(Jun!$B69:$AF69,Recap!BE$82)</f>
        <v>0</v>
      </c>
      <c r="BF144" s="17">
        <f>COUNTIF(Jun!$B69:$AF69,Recap!BF$82)</f>
        <v>0</v>
      </c>
      <c r="BG144" s="17">
        <f>COUNTIF(Jun!$B69:$AF69,Recap!BG$82)</f>
        <v>0</v>
      </c>
      <c r="BH144" s="17">
        <f>COUNTIF(Jun!$B69:$AF69,Recap!BH$82)</f>
        <v>0</v>
      </c>
      <c r="BI144" s="18">
        <f>COUNTIF(Jun!$B69:$AF69,Recap!BI$82)</f>
        <v>0</v>
      </c>
      <c r="BJ144" s="16">
        <f>COUNTIF(Jul!$B69:$AF69,Recap!BT$82)</f>
        <v>0</v>
      </c>
      <c r="BK144" s="17">
        <f>COUNTIF(Jul!$B69:$AF69,Recap!BU$82)</f>
        <v>0</v>
      </c>
      <c r="BL144" s="17">
        <f>COUNTIF(Jul!$B69:$AF69,Recap!BV$82)</f>
        <v>0</v>
      </c>
      <c r="BM144" s="17">
        <f>COUNTIF(Jul!$B69:$AF69,Recap!BW$82)</f>
        <v>0</v>
      </c>
      <c r="BN144" s="17">
        <f>COUNTIF(Jul!$B69:$AF69,Recap!BX$82)</f>
        <v>0</v>
      </c>
      <c r="BO144" s="17">
        <f>COUNTIF(Jul!$B69:$AF69,Recap!BY$82)</f>
        <v>0</v>
      </c>
      <c r="BP144" s="17">
        <f>COUNTIF(Jul!$B69:$AF69,Recap!BZ$82)</f>
        <v>0</v>
      </c>
      <c r="BQ144" s="17">
        <f>COUNTIF(Jul!$B69:$AF69,Recap!CA$82)</f>
        <v>0</v>
      </c>
      <c r="BR144" s="17">
        <f>COUNTIF(Jul!$B69:$AF69,Recap!CB$82)</f>
        <v>0</v>
      </c>
      <c r="BS144" s="18">
        <f>COUNTIF(Jul!$B69:$AF69,Recap!CC$82)</f>
        <v>0</v>
      </c>
      <c r="BT144" s="16">
        <f>COUNTIF(Aou!$B69:$AF69,Recap!CD$82)</f>
        <v>0</v>
      </c>
      <c r="BU144" s="17">
        <f>COUNTIF(Aou!$B69:$AF69,Recap!CE$82)</f>
        <v>0</v>
      </c>
      <c r="BV144" s="17">
        <f>COUNTIF(Aou!$B69:$AF69,Recap!CF$82)</f>
        <v>0</v>
      </c>
      <c r="BW144" s="17">
        <f>COUNTIF(Aou!$B69:$AF69,Recap!CG$82)</f>
        <v>0</v>
      </c>
      <c r="BX144" s="17">
        <f>COUNTIF(Aou!$B69:$AF69,Recap!CH$82)</f>
        <v>0</v>
      </c>
      <c r="BY144" s="17">
        <f>COUNTIF(Aou!$B69:$AF69,Recap!CI$82)</f>
        <v>0</v>
      </c>
      <c r="BZ144" s="17">
        <f>COUNTIF(Aou!$B69:$AF69,Recap!CJ$82)</f>
        <v>0</v>
      </c>
      <c r="CA144" s="17">
        <f>COUNTIF(Aou!$B69:$AF69,Recap!CK$82)</f>
        <v>0</v>
      </c>
      <c r="CB144" s="17">
        <f>COUNTIF(Aou!$B69:$AF69,Recap!CL$82)</f>
        <v>0</v>
      </c>
      <c r="CC144" s="18">
        <f>COUNTIF(Aou!$B69:$AF69,Recap!CM$82)</f>
        <v>0</v>
      </c>
      <c r="CD144" s="16">
        <f>COUNTIF(Sep!$B69:$AF69,Recap!CN$82)</f>
        <v>0</v>
      </c>
      <c r="CE144" s="17">
        <f>COUNTIF(Sep!$B69:$AF69,Recap!CO$82)</f>
        <v>0</v>
      </c>
      <c r="CF144" s="17">
        <f>COUNTIF(Sep!$B69:$AF69,Recap!CP$82)</f>
        <v>0</v>
      </c>
      <c r="CG144" s="17">
        <f>COUNTIF(Sep!$B69:$AF69,Recap!CQ$82)</f>
        <v>0</v>
      </c>
      <c r="CH144" s="17">
        <f>COUNTIF(Sep!$B69:$AF69,Recap!CR$82)</f>
        <v>0</v>
      </c>
      <c r="CI144" s="17">
        <f>COUNTIF(Sep!$B69:$AF69,Recap!CS$82)</f>
        <v>0</v>
      </c>
      <c r="CJ144" s="17">
        <f>COUNTIF(Sep!$B69:$AF69,Recap!CT$82)</f>
        <v>0</v>
      </c>
      <c r="CK144" s="17">
        <f>COUNTIF(Sep!$B69:$AF69,Recap!CU$82)</f>
        <v>0</v>
      </c>
      <c r="CL144" s="17">
        <f>COUNTIF(Sep!$B69:$AF69,Recap!CV$82)</f>
        <v>0</v>
      </c>
      <c r="CM144" s="18">
        <f>COUNTIF(Sep!$B69:$AF69,Recap!CW$82)</f>
        <v>0</v>
      </c>
      <c r="CN144" s="16">
        <f>COUNTIF(Oct!$B69:$AF69,Recap!CX$82)</f>
        <v>0</v>
      </c>
      <c r="CO144" s="17">
        <f>COUNTIF(Oct!$B69:$AF69,Recap!CY$82)</f>
        <v>0</v>
      </c>
      <c r="CP144" s="17">
        <f>COUNTIF(Oct!$B69:$AF69,Recap!CZ$82)</f>
        <v>0</v>
      </c>
      <c r="CQ144" s="17">
        <f>COUNTIF(Oct!$B69:$AF69,Recap!DA$82)</f>
        <v>0</v>
      </c>
      <c r="CR144" s="17">
        <f>COUNTIF(Oct!$B69:$AF69,Recap!DB$82)</f>
        <v>0</v>
      </c>
      <c r="CS144" s="17">
        <f>COUNTIF(Oct!$B69:$AF69,Recap!DC$82)</f>
        <v>0</v>
      </c>
      <c r="CT144" s="17">
        <f>COUNTIF(Oct!$B69:$AF69,Recap!DD$82)</f>
        <v>0</v>
      </c>
      <c r="CU144" s="17">
        <f>COUNTIF(Oct!$B69:$AF69,Recap!DE$82)</f>
        <v>0</v>
      </c>
      <c r="CV144" s="17">
        <f>COUNTIF(Oct!$B69:$AF69,Recap!DF$82)</f>
        <v>0</v>
      </c>
      <c r="CW144" s="18">
        <f>COUNTIF(Oct!$B69:$AF69,Recap!DG$82)</f>
        <v>0</v>
      </c>
      <c r="CX144" s="16">
        <f>COUNTIF(Nov!$B69:$AF69,Recap!DH$82)</f>
        <v>0</v>
      </c>
      <c r="CY144" s="17">
        <f>COUNTIF(Nov!$B69:$AF69,Recap!DI$82)</f>
        <v>0</v>
      </c>
      <c r="CZ144" s="17">
        <f>COUNTIF(Nov!$B69:$AF69,Recap!DJ$82)</f>
        <v>0</v>
      </c>
      <c r="DA144" s="17">
        <f>COUNTIF(Nov!$B69:$AF69,Recap!DK$82)</f>
        <v>0</v>
      </c>
      <c r="DB144" s="17">
        <f>COUNTIF(Nov!$B69:$AF69,Recap!DL$82)</f>
        <v>0</v>
      </c>
      <c r="DC144" s="17">
        <f>COUNTIF(Nov!$B69:$AF69,Recap!DM$82)</f>
        <v>0</v>
      </c>
      <c r="DD144" s="17">
        <f>COUNTIF(Nov!$B69:$AF69,Recap!DN$82)</f>
        <v>0</v>
      </c>
      <c r="DE144" s="17">
        <f>COUNTIF(Nov!$B69:$AF69,Recap!DO$82)</f>
        <v>0</v>
      </c>
      <c r="DF144" s="17">
        <f>COUNTIF(Nov!$B69:$AF69,Recap!DP$82)</f>
        <v>0</v>
      </c>
      <c r="DG144" s="18">
        <f>COUNTIF(Nov!$B69:$AF69,Recap!DQ$82)</f>
        <v>0</v>
      </c>
      <c r="DH144" s="16">
        <f>COUNTIF(Dec!$B69:$AF69,Recap!DR$82)</f>
        <v>0</v>
      </c>
      <c r="DI144" s="17">
        <f>COUNTIF(Dec!$B69:$AF69,Recap!DS$82)</f>
        <v>0</v>
      </c>
      <c r="DJ144" s="17">
        <f>COUNTIF(Dec!$B69:$AF69,Recap!DT$82)</f>
        <v>0</v>
      </c>
      <c r="DK144" s="17">
        <f>COUNTIF(Dec!$B69:$AF69,Recap!DU$82)</f>
        <v>0</v>
      </c>
      <c r="DL144" s="17">
        <f>COUNTIF(Dec!$B69:$AF69,Recap!DV$82)</f>
        <v>0</v>
      </c>
      <c r="DM144" s="17">
        <f>COUNTIF(Dec!$B69:$AF69,Recap!DW$82)</f>
        <v>0</v>
      </c>
      <c r="DN144" s="17">
        <f>COUNTIF(Dec!$B69:$AF69,Recap!DX$82)</f>
        <v>0</v>
      </c>
      <c r="DO144" s="17">
        <f>COUNTIF(Dec!$B69:$AF69,Recap!DY$82)</f>
        <v>0</v>
      </c>
      <c r="DP144" s="17">
        <f>COUNTIF(Dec!$B69:$AF69,Recap!DZ$82)</f>
        <v>0</v>
      </c>
      <c r="DQ144" s="18">
        <f>COUNTIF(Dec!$B69:$AF69,Recap!EA$82)</f>
        <v>0</v>
      </c>
      <c r="DR144" s="16">
        <f>COUNTIF('Jan (2)'!B69:AF69,Recap!DR$82)</f>
        <v>0</v>
      </c>
      <c r="DS144" s="17">
        <f>COUNTIF('Jan (2)'!C69:AG69,Recap!DS$82)</f>
        <v>0</v>
      </c>
      <c r="DT144" s="17">
        <f>COUNTIF('Jan (2)'!D69:AH69,Recap!DT$82)</f>
        <v>0</v>
      </c>
      <c r="DU144" s="17">
        <f>COUNTIF('Jan (2)'!E69:AI69,Recap!DU$82)</f>
        <v>0</v>
      </c>
      <c r="DV144" s="17">
        <f>COUNTIF('Jan (2)'!F69:AJ69,Recap!DV$82)</f>
        <v>0</v>
      </c>
      <c r="DW144" s="17">
        <f>COUNTIF('Jan (2)'!G69:AK69,Recap!DW$82)</f>
        <v>0</v>
      </c>
      <c r="DX144" s="17">
        <f>COUNTIF('Jan (2)'!H69:AL69,Recap!DX$82)</f>
        <v>0</v>
      </c>
      <c r="DY144" s="17">
        <f>COUNTIF('Jan (2)'!I69:AM69,Recap!DY$82)</f>
        <v>0</v>
      </c>
      <c r="DZ144" s="17">
        <f>COUNTIF('Jan (2)'!J69:AN69,Recap!DZ$82)</f>
        <v>0</v>
      </c>
      <c r="EA144" s="18">
        <f>COUNTIF('Jan (2)'!K69:AO69,Recap!EA$82)</f>
        <v>0</v>
      </c>
      <c r="EB144" s="16">
        <f t="shared" si="6"/>
        <v>0</v>
      </c>
      <c r="EC144" s="17">
        <f t="shared" si="6"/>
        <v>0</v>
      </c>
      <c r="ED144" s="17">
        <f t="shared" si="6"/>
        <v>0</v>
      </c>
      <c r="EE144" s="17">
        <f t="shared" si="6"/>
        <v>0</v>
      </c>
      <c r="EF144" s="17">
        <f t="shared" si="6"/>
        <v>0</v>
      </c>
      <c r="EG144" s="17">
        <f t="shared" si="6"/>
        <v>0</v>
      </c>
      <c r="EH144" s="17">
        <f t="shared" si="6"/>
        <v>0</v>
      </c>
      <c r="EI144" s="17">
        <f t="shared" si="6"/>
        <v>0</v>
      </c>
      <c r="EJ144" s="17">
        <f t="shared" si="6"/>
        <v>0</v>
      </c>
      <c r="EK144" s="18">
        <f t="shared" si="6"/>
        <v>0</v>
      </c>
    </row>
    <row r="145" spans="1:141" hidden="1" x14ac:dyDescent="0.25">
      <c r="B145" s="16">
        <f>COUNTIF(Jan!$B70:$AF70,Recap!B$82)</f>
        <v>0</v>
      </c>
      <c r="C145" s="17">
        <f>COUNTIF(Jan!$B70:$AF70,Recap!C$82)</f>
        <v>0</v>
      </c>
      <c r="D145" s="17">
        <f>COUNTIF(Jan!$B70:$AF70,Recap!D$82)</f>
        <v>0</v>
      </c>
      <c r="E145" s="17">
        <f>COUNTIF(Jan!$B70:$AF70,Recap!E$82)</f>
        <v>0</v>
      </c>
      <c r="F145" s="17">
        <f>COUNTIF(Jan!$B70:$AF70,Recap!F$82)</f>
        <v>0</v>
      </c>
      <c r="G145" s="17">
        <f>COUNTIF(Jan!$B70:$AF70,Recap!G$82)</f>
        <v>0</v>
      </c>
      <c r="H145" s="17">
        <f>COUNTIF(Jan!$B70:$AF70,Recap!H$82)</f>
        <v>0</v>
      </c>
      <c r="I145" s="17">
        <f>COUNTIF(Jan!$B70:$AF70,Recap!I$82)</f>
        <v>0</v>
      </c>
      <c r="J145" s="17">
        <f>COUNTIF(Jan!$B70:$AF70,Recap!J$82)</f>
        <v>0</v>
      </c>
      <c r="K145" s="18">
        <f>COUNTIF(Jan!$B70:$AF70,Recap!K$82)</f>
        <v>0</v>
      </c>
      <c r="L145" s="16">
        <f>COUNTIF(Fev!$B70:$AF70,Recap!L$82)</f>
        <v>0</v>
      </c>
      <c r="M145" s="17">
        <f>COUNTIF(Fev!$B70:$AF70,Recap!M$82)</f>
        <v>0</v>
      </c>
      <c r="N145" s="17">
        <f>COUNTIF(Fev!$B70:$AF70,Recap!N$82)</f>
        <v>0</v>
      </c>
      <c r="O145" s="17">
        <f>COUNTIF(Fev!$B70:$AF70,Recap!O$82)</f>
        <v>0</v>
      </c>
      <c r="P145" s="17">
        <f>COUNTIF(Fev!$B70:$AF70,Recap!P$82)</f>
        <v>0</v>
      </c>
      <c r="Q145" s="17">
        <f>COUNTIF(Fev!$B70:$AF70,Recap!Q$82)</f>
        <v>0</v>
      </c>
      <c r="R145" s="17">
        <f>COUNTIF(Fev!$B70:$AF70,Recap!R$82)</f>
        <v>0</v>
      </c>
      <c r="S145" s="17">
        <f>COUNTIF(Fev!$B70:$AF70,Recap!S$82)</f>
        <v>0</v>
      </c>
      <c r="T145" s="17">
        <f>COUNTIF(Fev!$B70:$AF70,Recap!T$82)</f>
        <v>0</v>
      </c>
      <c r="U145" s="18">
        <f>COUNTIF(Fev!$B70:$AF70,Recap!U$82)</f>
        <v>0</v>
      </c>
      <c r="V145" s="16">
        <f>COUNTIF(Mar!$B70:$AF70,Recap!V$82)</f>
        <v>0</v>
      </c>
      <c r="W145" s="17">
        <f>COUNTIF(Mar!$B70:$AF70,Recap!W$82)</f>
        <v>0</v>
      </c>
      <c r="X145" s="17">
        <f>COUNTIF(Mar!$B70:$AF70,Recap!X$82)</f>
        <v>0</v>
      </c>
      <c r="Y145" s="17">
        <f>COUNTIF(Mar!$B70:$AF70,Recap!Y$82)</f>
        <v>0</v>
      </c>
      <c r="Z145" s="17">
        <f>COUNTIF(Mar!$B70:$AF70,Recap!Z$82)</f>
        <v>0</v>
      </c>
      <c r="AA145" s="17">
        <f>COUNTIF(Mar!$B70:$AF70,Recap!AA$82)</f>
        <v>0</v>
      </c>
      <c r="AB145" s="17">
        <f>COUNTIF(Mar!$B70:$AF70,Recap!AB$82)</f>
        <v>0</v>
      </c>
      <c r="AC145" s="17">
        <f>COUNTIF(Mar!$B70:$AF70,Recap!AC$82)</f>
        <v>0</v>
      </c>
      <c r="AD145" s="17">
        <f>COUNTIF(Mar!$B70:$AF70,Recap!AD$82)</f>
        <v>0</v>
      </c>
      <c r="AE145" s="18">
        <f>COUNTIF(Mar!$B70:$AF70,Recap!AE$82)</f>
        <v>0</v>
      </c>
      <c r="AF145" s="16">
        <f>COUNTIF(Avr!$B70:$AF70,Recap!AF$82)</f>
        <v>0</v>
      </c>
      <c r="AG145" s="17">
        <f>COUNTIF(Avr!$B70:$AF70,Recap!AG$82)</f>
        <v>0</v>
      </c>
      <c r="AH145" s="17">
        <f>COUNTIF(Avr!$B70:$AF70,Recap!AH$82)</f>
        <v>0</v>
      </c>
      <c r="AI145" s="17">
        <f>COUNTIF(Avr!$B70:$AF70,Recap!AI$82)</f>
        <v>0</v>
      </c>
      <c r="AJ145" s="17">
        <f>COUNTIF(Avr!$B70:$AF70,Recap!AJ$82)</f>
        <v>0</v>
      </c>
      <c r="AK145" s="17">
        <f>COUNTIF(Avr!$B70:$AF70,Recap!AK$82)</f>
        <v>0</v>
      </c>
      <c r="AL145" s="17">
        <f>COUNTIF(Avr!$B70:$AF70,Recap!AL$82)</f>
        <v>0</v>
      </c>
      <c r="AM145" s="17">
        <f>COUNTIF(Avr!$B70:$AF70,Recap!AM$82)</f>
        <v>0</v>
      </c>
      <c r="AN145" s="17">
        <f>COUNTIF(Avr!$B70:$AF70,Recap!AN$82)</f>
        <v>0</v>
      </c>
      <c r="AO145" s="18">
        <f>COUNTIF(Avr!$B70:$AF70,Recap!AO$82)</f>
        <v>0</v>
      </c>
      <c r="AP145" s="16">
        <f>COUNTIF(Mai!$B70:$AF70,Recap!AP$82)</f>
        <v>0</v>
      </c>
      <c r="AQ145" s="17">
        <f>COUNTIF(Mai!$B70:$AF70,Recap!AQ$82)</f>
        <v>0</v>
      </c>
      <c r="AR145" s="17">
        <f>COUNTIF(Mai!$B70:$AF70,Recap!AR$82)</f>
        <v>0</v>
      </c>
      <c r="AS145" s="17">
        <f>COUNTIF(Mai!$B70:$AF70,Recap!AS$82)</f>
        <v>0</v>
      </c>
      <c r="AT145" s="17">
        <f>COUNTIF(Mai!$B70:$AF70,Recap!AT$82)</f>
        <v>0</v>
      </c>
      <c r="AU145" s="17">
        <f>COUNTIF(Mai!$B70:$AF70,Recap!AU$82)</f>
        <v>0</v>
      </c>
      <c r="AV145" s="17">
        <f>COUNTIF(Mai!$B70:$AF70,Recap!AV$82)</f>
        <v>0</v>
      </c>
      <c r="AW145" s="17">
        <f>COUNTIF(Mai!$B70:$AF70,Recap!AW$82)</f>
        <v>0</v>
      </c>
      <c r="AX145" s="17">
        <f>COUNTIF(Mai!$B70:$AF70,Recap!AX$82)</f>
        <v>0</v>
      </c>
      <c r="AY145" s="18">
        <f>COUNTIF(Mai!$B70:$AF70,Recap!AY$82)</f>
        <v>0</v>
      </c>
      <c r="AZ145" s="16">
        <f>COUNTIF(Jun!$B70:$AF70,Recap!AZ$82)</f>
        <v>0</v>
      </c>
      <c r="BA145" s="17">
        <f>COUNTIF(Jun!$B70:$AF70,Recap!BA$82)</f>
        <v>0</v>
      </c>
      <c r="BB145" s="17">
        <f>COUNTIF(Jun!$B70:$AF70,Recap!BB$82)</f>
        <v>0</v>
      </c>
      <c r="BC145" s="17">
        <f>COUNTIF(Jun!$B70:$AF70,Recap!BC$82)</f>
        <v>0</v>
      </c>
      <c r="BD145" s="17">
        <f>COUNTIF(Jun!$B70:$AF70,Recap!BD$82)</f>
        <v>0</v>
      </c>
      <c r="BE145" s="17">
        <f>COUNTIF(Jun!$B70:$AF70,Recap!BE$82)</f>
        <v>0</v>
      </c>
      <c r="BF145" s="17">
        <f>COUNTIF(Jun!$B70:$AF70,Recap!BF$82)</f>
        <v>0</v>
      </c>
      <c r="BG145" s="17">
        <f>COUNTIF(Jun!$B70:$AF70,Recap!BG$82)</f>
        <v>0</v>
      </c>
      <c r="BH145" s="17">
        <f>COUNTIF(Jun!$B70:$AF70,Recap!BH$82)</f>
        <v>0</v>
      </c>
      <c r="BI145" s="18">
        <f>COUNTIF(Jun!$B70:$AF70,Recap!BI$82)</f>
        <v>0</v>
      </c>
      <c r="BJ145" s="16">
        <f>COUNTIF(Jul!$B70:$AF70,Recap!BT$82)</f>
        <v>0</v>
      </c>
      <c r="BK145" s="17">
        <f>COUNTIF(Jul!$B70:$AF70,Recap!BU$82)</f>
        <v>0</v>
      </c>
      <c r="BL145" s="17">
        <f>COUNTIF(Jul!$B70:$AF70,Recap!BV$82)</f>
        <v>0</v>
      </c>
      <c r="BM145" s="17">
        <f>COUNTIF(Jul!$B70:$AF70,Recap!BW$82)</f>
        <v>0</v>
      </c>
      <c r="BN145" s="17">
        <f>COUNTIF(Jul!$B70:$AF70,Recap!BX$82)</f>
        <v>0</v>
      </c>
      <c r="BO145" s="17">
        <f>COUNTIF(Jul!$B70:$AF70,Recap!BY$82)</f>
        <v>0</v>
      </c>
      <c r="BP145" s="17">
        <f>COUNTIF(Jul!$B70:$AF70,Recap!BZ$82)</f>
        <v>0</v>
      </c>
      <c r="BQ145" s="17">
        <f>COUNTIF(Jul!$B70:$AF70,Recap!CA$82)</f>
        <v>0</v>
      </c>
      <c r="BR145" s="17">
        <f>COUNTIF(Jul!$B70:$AF70,Recap!CB$82)</f>
        <v>0</v>
      </c>
      <c r="BS145" s="18">
        <f>COUNTIF(Jul!$B70:$AF70,Recap!CC$82)</f>
        <v>0</v>
      </c>
      <c r="BT145" s="16">
        <f>COUNTIF(Aou!$B70:$AF70,Recap!CD$82)</f>
        <v>0</v>
      </c>
      <c r="BU145" s="17">
        <f>COUNTIF(Aou!$B70:$AF70,Recap!CE$82)</f>
        <v>0</v>
      </c>
      <c r="BV145" s="17">
        <f>COUNTIF(Aou!$B70:$AF70,Recap!CF$82)</f>
        <v>0</v>
      </c>
      <c r="BW145" s="17">
        <f>COUNTIF(Aou!$B70:$AF70,Recap!CG$82)</f>
        <v>0</v>
      </c>
      <c r="BX145" s="17">
        <f>COUNTIF(Aou!$B70:$AF70,Recap!CH$82)</f>
        <v>0</v>
      </c>
      <c r="BY145" s="17">
        <f>COUNTIF(Aou!$B70:$AF70,Recap!CI$82)</f>
        <v>0</v>
      </c>
      <c r="BZ145" s="17">
        <f>COUNTIF(Aou!$B70:$AF70,Recap!CJ$82)</f>
        <v>0</v>
      </c>
      <c r="CA145" s="17">
        <f>COUNTIF(Aou!$B70:$AF70,Recap!CK$82)</f>
        <v>0</v>
      </c>
      <c r="CB145" s="17">
        <f>COUNTIF(Aou!$B70:$AF70,Recap!CL$82)</f>
        <v>0</v>
      </c>
      <c r="CC145" s="18">
        <f>COUNTIF(Aou!$B70:$AF70,Recap!CM$82)</f>
        <v>0</v>
      </c>
      <c r="CD145" s="16">
        <f>COUNTIF(Sep!$B70:$AF70,Recap!CN$82)</f>
        <v>0</v>
      </c>
      <c r="CE145" s="17">
        <f>COUNTIF(Sep!$B70:$AF70,Recap!CO$82)</f>
        <v>0</v>
      </c>
      <c r="CF145" s="17">
        <f>COUNTIF(Sep!$B70:$AF70,Recap!CP$82)</f>
        <v>0</v>
      </c>
      <c r="CG145" s="17">
        <f>COUNTIF(Sep!$B70:$AF70,Recap!CQ$82)</f>
        <v>0</v>
      </c>
      <c r="CH145" s="17">
        <f>COUNTIF(Sep!$B70:$AF70,Recap!CR$82)</f>
        <v>0</v>
      </c>
      <c r="CI145" s="17">
        <f>COUNTIF(Sep!$B70:$AF70,Recap!CS$82)</f>
        <v>0</v>
      </c>
      <c r="CJ145" s="17">
        <f>COUNTIF(Sep!$B70:$AF70,Recap!CT$82)</f>
        <v>0</v>
      </c>
      <c r="CK145" s="17">
        <f>COUNTIF(Sep!$B70:$AF70,Recap!CU$82)</f>
        <v>0</v>
      </c>
      <c r="CL145" s="17">
        <f>COUNTIF(Sep!$B70:$AF70,Recap!CV$82)</f>
        <v>0</v>
      </c>
      <c r="CM145" s="18">
        <f>COUNTIF(Sep!$B70:$AF70,Recap!CW$82)</f>
        <v>0</v>
      </c>
      <c r="CN145" s="16">
        <f>COUNTIF(Oct!$B70:$AF70,Recap!CX$82)</f>
        <v>0</v>
      </c>
      <c r="CO145" s="17">
        <f>COUNTIF(Oct!$B70:$AF70,Recap!CY$82)</f>
        <v>0</v>
      </c>
      <c r="CP145" s="17">
        <f>COUNTIF(Oct!$B70:$AF70,Recap!CZ$82)</f>
        <v>0</v>
      </c>
      <c r="CQ145" s="17">
        <f>COUNTIF(Oct!$B70:$AF70,Recap!DA$82)</f>
        <v>0</v>
      </c>
      <c r="CR145" s="17">
        <f>COUNTIF(Oct!$B70:$AF70,Recap!DB$82)</f>
        <v>0</v>
      </c>
      <c r="CS145" s="17">
        <f>COUNTIF(Oct!$B70:$AF70,Recap!DC$82)</f>
        <v>0</v>
      </c>
      <c r="CT145" s="17">
        <f>COUNTIF(Oct!$B70:$AF70,Recap!DD$82)</f>
        <v>0</v>
      </c>
      <c r="CU145" s="17">
        <f>COUNTIF(Oct!$B70:$AF70,Recap!DE$82)</f>
        <v>0</v>
      </c>
      <c r="CV145" s="17">
        <f>COUNTIF(Oct!$B70:$AF70,Recap!DF$82)</f>
        <v>0</v>
      </c>
      <c r="CW145" s="18">
        <f>COUNTIF(Oct!$B70:$AF70,Recap!DG$82)</f>
        <v>0</v>
      </c>
      <c r="CX145" s="16">
        <f>COUNTIF(Nov!$B70:$AF70,Recap!DH$82)</f>
        <v>0</v>
      </c>
      <c r="CY145" s="17">
        <f>COUNTIF(Nov!$B70:$AF70,Recap!DI$82)</f>
        <v>0</v>
      </c>
      <c r="CZ145" s="17">
        <f>COUNTIF(Nov!$B70:$AF70,Recap!DJ$82)</f>
        <v>0</v>
      </c>
      <c r="DA145" s="17">
        <f>COUNTIF(Nov!$B70:$AF70,Recap!DK$82)</f>
        <v>0</v>
      </c>
      <c r="DB145" s="17">
        <f>COUNTIF(Nov!$B70:$AF70,Recap!DL$82)</f>
        <v>0</v>
      </c>
      <c r="DC145" s="17">
        <f>COUNTIF(Nov!$B70:$AF70,Recap!DM$82)</f>
        <v>0</v>
      </c>
      <c r="DD145" s="17">
        <f>COUNTIF(Nov!$B70:$AF70,Recap!DN$82)</f>
        <v>0</v>
      </c>
      <c r="DE145" s="17">
        <f>COUNTIF(Nov!$B70:$AF70,Recap!DO$82)</f>
        <v>0</v>
      </c>
      <c r="DF145" s="17">
        <f>COUNTIF(Nov!$B70:$AF70,Recap!DP$82)</f>
        <v>0</v>
      </c>
      <c r="DG145" s="18">
        <f>COUNTIF(Nov!$B70:$AF70,Recap!DQ$82)</f>
        <v>0</v>
      </c>
      <c r="DH145" s="16">
        <f>COUNTIF(Dec!$B70:$AF70,Recap!DR$82)</f>
        <v>0</v>
      </c>
      <c r="DI145" s="17">
        <f>COUNTIF(Dec!$B70:$AF70,Recap!DS$82)</f>
        <v>0</v>
      </c>
      <c r="DJ145" s="17">
        <f>COUNTIF(Dec!$B70:$AF70,Recap!DT$82)</f>
        <v>0</v>
      </c>
      <c r="DK145" s="17">
        <f>COUNTIF(Dec!$B70:$AF70,Recap!DU$82)</f>
        <v>0</v>
      </c>
      <c r="DL145" s="17">
        <f>COUNTIF(Dec!$B70:$AF70,Recap!DV$82)</f>
        <v>0</v>
      </c>
      <c r="DM145" s="17">
        <f>COUNTIF(Dec!$B70:$AF70,Recap!DW$82)</f>
        <v>0</v>
      </c>
      <c r="DN145" s="17">
        <f>COUNTIF(Dec!$B70:$AF70,Recap!DX$82)</f>
        <v>0</v>
      </c>
      <c r="DO145" s="17">
        <f>COUNTIF(Dec!$B70:$AF70,Recap!DY$82)</f>
        <v>0</v>
      </c>
      <c r="DP145" s="17">
        <f>COUNTIF(Dec!$B70:$AF70,Recap!DZ$82)</f>
        <v>0</v>
      </c>
      <c r="DQ145" s="18">
        <f>COUNTIF(Dec!$B70:$AF70,Recap!EA$82)</f>
        <v>0</v>
      </c>
      <c r="DR145" s="16">
        <f>COUNTIF('Jan (2)'!B70:AF70,Recap!DR$82)</f>
        <v>0</v>
      </c>
      <c r="DS145" s="17">
        <f>COUNTIF('Jan (2)'!C70:AG70,Recap!DS$82)</f>
        <v>0</v>
      </c>
      <c r="DT145" s="17">
        <f>COUNTIF('Jan (2)'!D70:AH70,Recap!DT$82)</f>
        <v>0</v>
      </c>
      <c r="DU145" s="17">
        <f>COUNTIF('Jan (2)'!E70:AI70,Recap!DU$82)</f>
        <v>0</v>
      </c>
      <c r="DV145" s="17">
        <f>COUNTIF('Jan (2)'!F70:AJ70,Recap!DV$82)</f>
        <v>0</v>
      </c>
      <c r="DW145" s="17">
        <f>COUNTIF('Jan (2)'!G70:AK70,Recap!DW$82)</f>
        <v>0</v>
      </c>
      <c r="DX145" s="17">
        <f>COUNTIF('Jan (2)'!H70:AL70,Recap!DX$82)</f>
        <v>0</v>
      </c>
      <c r="DY145" s="17">
        <f>COUNTIF('Jan (2)'!I70:AM70,Recap!DY$82)</f>
        <v>0</v>
      </c>
      <c r="DZ145" s="17">
        <f>COUNTIF('Jan (2)'!J70:AN70,Recap!DZ$82)</f>
        <v>0</v>
      </c>
      <c r="EA145" s="18">
        <f>COUNTIF('Jan (2)'!K70:AO70,Recap!EA$82)</f>
        <v>0</v>
      </c>
      <c r="EB145" s="16">
        <f t="shared" si="6"/>
        <v>0</v>
      </c>
      <c r="EC145" s="17">
        <f t="shared" si="6"/>
        <v>0</v>
      </c>
      <c r="ED145" s="17">
        <f t="shared" si="6"/>
        <v>0</v>
      </c>
      <c r="EE145" s="17">
        <f t="shared" si="6"/>
        <v>0</v>
      </c>
      <c r="EF145" s="17">
        <f t="shared" si="6"/>
        <v>0</v>
      </c>
      <c r="EG145" s="17">
        <f t="shared" si="6"/>
        <v>0</v>
      </c>
      <c r="EH145" s="17">
        <f t="shared" si="6"/>
        <v>0</v>
      </c>
      <c r="EI145" s="17">
        <f t="shared" si="6"/>
        <v>0</v>
      </c>
      <c r="EJ145" s="17">
        <f t="shared" si="6"/>
        <v>0</v>
      </c>
      <c r="EK145" s="18">
        <f t="shared" si="6"/>
        <v>0</v>
      </c>
    </row>
    <row r="146" spans="1:141" x14ac:dyDescent="0.25">
      <c r="A146" t="s">
        <v>21</v>
      </c>
      <c r="B146" s="16">
        <f>COUNTIF(Jan!$B71:$AF71,Recap!B$82)</f>
        <v>0</v>
      </c>
      <c r="C146" s="17">
        <f>COUNTIF(Jan!$B71:$AF71,Recap!C$82)</f>
        <v>0</v>
      </c>
      <c r="D146" s="17">
        <f>COUNTIF(Jan!$B71:$AF71,Recap!D$82)</f>
        <v>0</v>
      </c>
      <c r="E146" s="17">
        <f>COUNTIF(Jan!$B71:$AF71,Recap!E$82)</f>
        <v>0</v>
      </c>
      <c r="F146" s="17">
        <f>COUNTIF(Jan!$B71:$AF71,Recap!F$82)</f>
        <v>15</v>
      </c>
      <c r="G146" s="17">
        <f>COUNTIF(Jan!$B71:$AF71,Recap!G$82)</f>
        <v>4</v>
      </c>
      <c r="H146" s="17">
        <f>COUNTIF(Jan!$B71:$AF71,Recap!H$82)</f>
        <v>0</v>
      </c>
      <c r="I146" s="17">
        <f>COUNTIF(Jan!$B71:$AF71,Recap!I$82)</f>
        <v>0</v>
      </c>
      <c r="J146" s="17">
        <f>COUNTIF(Jan!$B71:$AF71,Recap!J$82)</f>
        <v>0</v>
      </c>
      <c r="K146" s="18">
        <f>COUNTIF(Jan!$B71:$AF71,Recap!K$82)</f>
        <v>0</v>
      </c>
      <c r="L146" s="16">
        <f>COUNTIF(Fev!$B71:$AF71,Recap!L$82)</f>
        <v>0</v>
      </c>
      <c r="M146" s="17">
        <f>COUNTIF(Fev!$B71:$AF71,Recap!M$82)</f>
        <v>0</v>
      </c>
      <c r="N146" s="17">
        <f>COUNTIF(Fev!$B71:$AF71,Recap!N$82)</f>
        <v>0</v>
      </c>
      <c r="O146" s="17">
        <f>COUNTIF(Fev!$B71:$AF71,Recap!O$82)</f>
        <v>0</v>
      </c>
      <c r="P146" s="17">
        <f>COUNTIF(Fev!$B71:$AF71,Recap!P$82)</f>
        <v>15</v>
      </c>
      <c r="Q146" s="17">
        <f>COUNTIF(Fev!$B71:$AF71,Recap!Q$82)</f>
        <v>0</v>
      </c>
      <c r="R146" s="17">
        <f>COUNTIF(Fev!$B71:$AF71,Recap!R$82)</f>
        <v>0</v>
      </c>
      <c r="S146" s="17">
        <f>COUNTIF(Fev!$B71:$AF71,Recap!S$82)</f>
        <v>0</v>
      </c>
      <c r="T146" s="17">
        <f>COUNTIF(Fev!$B71:$AF71,Recap!T$82)</f>
        <v>0</v>
      </c>
      <c r="U146" s="18">
        <f>COUNTIF(Fev!$B71:$AF71,Recap!U$82)</f>
        <v>0</v>
      </c>
      <c r="V146" s="16">
        <f>COUNTIF(Mar!$B71:$AF71,Recap!V$82)</f>
        <v>0</v>
      </c>
      <c r="W146" s="17">
        <f>COUNTIF(Mar!$B71:$AF71,Recap!W$82)</f>
        <v>0</v>
      </c>
      <c r="X146" s="17">
        <f>COUNTIF(Mar!$B71:$AF71,Recap!X$82)</f>
        <v>0</v>
      </c>
      <c r="Y146" s="17">
        <f>COUNTIF(Mar!$B71:$AF71,Recap!Y$82)</f>
        <v>0</v>
      </c>
      <c r="Z146" s="17">
        <f>COUNTIF(Mar!$B71:$AF71,Recap!Z$82)</f>
        <v>0</v>
      </c>
      <c r="AA146" s="17">
        <f>COUNTIF(Mar!$B71:$AF71,Recap!AA$82)</f>
        <v>0</v>
      </c>
      <c r="AB146" s="17">
        <f>COUNTIF(Mar!$B71:$AF71,Recap!AB$82)</f>
        <v>0</v>
      </c>
      <c r="AC146" s="17">
        <f>COUNTIF(Mar!$B71:$AF71,Recap!AC$82)</f>
        <v>0</v>
      </c>
      <c r="AD146" s="17">
        <f>COUNTIF(Mar!$B71:$AF71,Recap!AD$82)</f>
        <v>0</v>
      </c>
      <c r="AE146" s="18">
        <f>COUNTIF(Mar!$B71:$AF71,Recap!AE$82)</f>
        <v>0</v>
      </c>
      <c r="AF146" s="16">
        <f>COUNTIF(Avr!$B71:$AF71,Recap!AF$82)</f>
        <v>0</v>
      </c>
      <c r="AG146" s="17">
        <f>COUNTIF(Avr!$B71:$AF71,Recap!AG$82)</f>
        <v>0</v>
      </c>
      <c r="AH146" s="17">
        <f>COUNTIF(Avr!$B71:$AF71,Recap!AH$82)</f>
        <v>0</v>
      </c>
      <c r="AI146" s="17">
        <f>COUNTIF(Avr!$B71:$AF71,Recap!AI$82)</f>
        <v>0</v>
      </c>
      <c r="AJ146" s="17">
        <f>COUNTIF(Avr!$B71:$AF71,Recap!AJ$82)</f>
        <v>0</v>
      </c>
      <c r="AK146" s="17">
        <f>COUNTIF(Avr!$B71:$AF71,Recap!AK$82)</f>
        <v>0</v>
      </c>
      <c r="AL146" s="17">
        <f>COUNTIF(Avr!$B71:$AF71,Recap!AL$82)</f>
        <v>0</v>
      </c>
      <c r="AM146" s="17">
        <f>COUNTIF(Avr!$B71:$AF71,Recap!AM$82)</f>
        <v>0</v>
      </c>
      <c r="AN146" s="17">
        <f>COUNTIF(Avr!$B71:$AF71,Recap!AN$82)</f>
        <v>0</v>
      </c>
      <c r="AO146" s="18">
        <f>COUNTIF(Avr!$B71:$AF71,Recap!AO$82)</f>
        <v>0</v>
      </c>
      <c r="AP146" s="16">
        <f>COUNTIF(Mai!$B71:$AF71,Recap!AP$82)</f>
        <v>0</v>
      </c>
      <c r="AQ146" s="17">
        <f>COUNTIF(Mai!$B71:$AF71,Recap!AQ$82)</f>
        <v>0</v>
      </c>
      <c r="AR146" s="17">
        <f>COUNTIF(Mai!$B71:$AF71,Recap!AR$82)</f>
        <v>0</v>
      </c>
      <c r="AS146" s="17">
        <f>COUNTIF(Mai!$B71:$AF71,Recap!AS$82)</f>
        <v>0</v>
      </c>
      <c r="AT146" s="17">
        <f>COUNTIF(Mai!$B71:$AF71,Recap!AT$82)</f>
        <v>0</v>
      </c>
      <c r="AU146" s="17">
        <f>COUNTIF(Mai!$B71:$AF71,Recap!AU$82)</f>
        <v>0</v>
      </c>
      <c r="AV146" s="17">
        <f>COUNTIF(Mai!$B71:$AF71,Recap!AV$82)</f>
        <v>0</v>
      </c>
      <c r="AW146" s="17">
        <f>COUNTIF(Mai!$B71:$AF71,Recap!AW$82)</f>
        <v>0</v>
      </c>
      <c r="AX146" s="17">
        <f>COUNTIF(Mai!$B71:$AF71,Recap!AX$82)</f>
        <v>0</v>
      </c>
      <c r="AY146" s="18">
        <f>COUNTIF(Mai!$B71:$AF71,Recap!AY$82)</f>
        <v>0</v>
      </c>
      <c r="AZ146" s="16">
        <f>COUNTIF(Jun!$B71:$AF71,Recap!AZ$82)</f>
        <v>0</v>
      </c>
      <c r="BA146" s="17">
        <f>COUNTIF(Jun!$B71:$AF71,Recap!BA$82)</f>
        <v>0</v>
      </c>
      <c r="BB146" s="17">
        <f>COUNTIF(Jun!$B71:$AF71,Recap!BB$82)</f>
        <v>0</v>
      </c>
      <c r="BC146" s="17">
        <f>COUNTIF(Jun!$B71:$AF71,Recap!BC$82)</f>
        <v>0</v>
      </c>
      <c r="BD146" s="17">
        <f>COUNTIF(Jun!$B71:$AF71,Recap!BD$82)</f>
        <v>0</v>
      </c>
      <c r="BE146" s="17">
        <f>COUNTIF(Jun!$B71:$AF71,Recap!BE$82)</f>
        <v>0</v>
      </c>
      <c r="BF146" s="17">
        <f>COUNTIF(Jun!$B71:$AF71,Recap!BF$82)</f>
        <v>0</v>
      </c>
      <c r="BG146" s="17">
        <f>COUNTIF(Jun!$B71:$AF71,Recap!BG$82)</f>
        <v>0</v>
      </c>
      <c r="BH146" s="17">
        <f>COUNTIF(Jun!$B71:$AF71,Recap!BH$82)</f>
        <v>0</v>
      </c>
      <c r="BI146" s="18">
        <f>COUNTIF(Jun!$B71:$AF71,Recap!BI$82)</f>
        <v>0</v>
      </c>
      <c r="BJ146" s="16">
        <f>COUNTIF(Jul!$B71:$AF71,Recap!BT$82)</f>
        <v>0</v>
      </c>
      <c r="BK146" s="17">
        <f>COUNTIF(Jul!$B71:$AF71,Recap!BU$82)</f>
        <v>0</v>
      </c>
      <c r="BL146" s="17">
        <f>COUNTIF(Jul!$B71:$AF71,Recap!BV$82)</f>
        <v>0</v>
      </c>
      <c r="BM146" s="17">
        <f>COUNTIF(Jul!$B71:$AF71,Recap!BW$82)</f>
        <v>0</v>
      </c>
      <c r="BN146" s="17">
        <f>COUNTIF(Jul!$B71:$AF71,Recap!BX$82)</f>
        <v>0</v>
      </c>
      <c r="BO146" s="17">
        <f>COUNTIF(Jul!$B71:$AF71,Recap!BY$82)</f>
        <v>0</v>
      </c>
      <c r="BP146" s="17">
        <f>COUNTIF(Jul!$B71:$AF71,Recap!BZ$82)</f>
        <v>0</v>
      </c>
      <c r="BQ146" s="17">
        <f>COUNTIF(Jul!$B71:$AF71,Recap!CA$82)</f>
        <v>0</v>
      </c>
      <c r="BR146" s="17">
        <f>COUNTIF(Jul!$B71:$AF71,Recap!CB$82)</f>
        <v>0</v>
      </c>
      <c r="BS146" s="18">
        <f>COUNTIF(Jul!$B71:$AF71,Recap!CC$82)</f>
        <v>0</v>
      </c>
      <c r="BT146" s="16">
        <f>COUNTIF(Aou!$B71:$AF71,Recap!CD$82)</f>
        <v>0</v>
      </c>
      <c r="BU146" s="17">
        <f>COUNTIF(Aou!$B71:$AF71,Recap!CE$82)</f>
        <v>0</v>
      </c>
      <c r="BV146" s="17">
        <f>COUNTIF(Aou!$B71:$AF71,Recap!CF$82)</f>
        <v>0</v>
      </c>
      <c r="BW146" s="17">
        <f>COUNTIF(Aou!$B71:$AF71,Recap!CG$82)</f>
        <v>0</v>
      </c>
      <c r="BX146" s="17">
        <f>COUNTIF(Aou!$B71:$AF71,Recap!CH$82)</f>
        <v>0</v>
      </c>
      <c r="BY146" s="17">
        <f>COUNTIF(Aou!$B71:$AF71,Recap!CI$82)</f>
        <v>0</v>
      </c>
      <c r="BZ146" s="17">
        <f>COUNTIF(Aou!$B71:$AF71,Recap!CJ$82)</f>
        <v>0</v>
      </c>
      <c r="CA146" s="17">
        <f>COUNTIF(Aou!$B71:$AF71,Recap!CK$82)</f>
        <v>0</v>
      </c>
      <c r="CB146" s="17">
        <f>COUNTIF(Aou!$B71:$AF71,Recap!CL$82)</f>
        <v>0</v>
      </c>
      <c r="CC146" s="18">
        <f>COUNTIF(Aou!$B71:$AF71,Recap!CM$82)</f>
        <v>0</v>
      </c>
      <c r="CD146" s="16">
        <f>COUNTIF(Sep!$B71:$AF71,Recap!CN$82)</f>
        <v>0</v>
      </c>
      <c r="CE146" s="17">
        <f>COUNTIF(Sep!$B71:$AF71,Recap!CO$82)</f>
        <v>0</v>
      </c>
      <c r="CF146" s="17">
        <f>COUNTIF(Sep!$B71:$AF71,Recap!CP$82)</f>
        <v>0</v>
      </c>
      <c r="CG146" s="17">
        <f>COUNTIF(Sep!$B71:$AF71,Recap!CQ$82)</f>
        <v>0</v>
      </c>
      <c r="CH146" s="17">
        <f>COUNTIF(Sep!$B71:$AF71,Recap!CR$82)</f>
        <v>0</v>
      </c>
      <c r="CI146" s="17">
        <f>COUNTIF(Sep!$B71:$AF71,Recap!CS$82)</f>
        <v>0</v>
      </c>
      <c r="CJ146" s="17">
        <f>COUNTIF(Sep!$B71:$AF71,Recap!CT$82)</f>
        <v>0</v>
      </c>
      <c r="CK146" s="17">
        <f>COUNTIF(Sep!$B71:$AF71,Recap!CU$82)</f>
        <v>0</v>
      </c>
      <c r="CL146" s="17">
        <f>COUNTIF(Sep!$B71:$AF71,Recap!CV$82)</f>
        <v>0</v>
      </c>
      <c r="CM146" s="18">
        <f>COUNTIF(Sep!$B71:$AF71,Recap!CW$82)</f>
        <v>0</v>
      </c>
      <c r="CN146" s="16">
        <f>COUNTIF(Oct!$B71:$AF71,Recap!CX$82)</f>
        <v>0</v>
      </c>
      <c r="CO146" s="17">
        <f>COUNTIF(Oct!$B71:$AF71,Recap!CY$82)</f>
        <v>0</v>
      </c>
      <c r="CP146" s="17">
        <f>COUNTIF(Oct!$B71:$AF71,Recap!CZ$82)</f>
        <v>0</v>
      </c>
      <c r="CQ146" s="17">
        <f>COUNTIF(Oct!$B71:$AF71,Recap!DA$82)</f>
        <v>0</v>
      </c>
      <c r="CR146" s="17">
        <f>COUNTIF(Oct!$B71:$AF71,Recap!DB$82)</f>
        <v>0</v>
      </c>
      <c r="CS146" s="17">
        <f>COUNTIF(Oct!$B71:$AF71,Recap!DC$82)</f>
        <v>0</v>
      </c>
      <c r="CT146" s="17">
        <f>COUNTIF(Oct!$B71:$AF71,Recap!DD$82)</f>
        <v>0</v>
      </c>
      <c r="CU146" s="17">
        <f>COUNTIF(Oct!$B71:$AF71,Recap!DE$82)</f>
        <v>0</v>
      </c>
      <c r="CV146" s="17">
        <f>COUNTIF(Oct!$B71:$AF71,Recap!DF$82)</f>
        <v>0</v>
      </c>
      <c r="CW146" s="18">
        <f>COUNTIF(Oct!$B71:$AF71,Recap!DG$82)</f>
        <v>0</v>
      </c>
      <c r="CX146" s="16">
        <f>COUNTIF(Nov!$B71:$AF71,Recap!DH$82)</f>
        <v>0</v>
      </c>
      <c r="CY146" s="17">
        <f>COUNTIF(Nov!$B71:$AF71,Recap!DI$82)</f>
        <v>0</v>
      </c>
      <c r="CZ146" s="17">
        <f>COUNTIF(Nov!$B71:$AF71,Recap!DJ$82)</f>
        <v>0</v>
      </c>
      <c r="DA146" s="17">
        <f>COUNTIF(Nov!$B71:$AF71,Recap!DK$82)</f>
        <v>0</v>
      </c>
      <c r="DB146" s="17">
        <f>COUNTIF(Nov!$B71:$AF71,Recap!DL$82)</f>
        <v>0</v>
      </c>
      <c r="DC146" s="17">
        <f>COUNTIF(Nov!$B71:$AF71,Recap!DM$82)</f>
        <v>0</v>
      </c>
      <c r="DD146" s="17">
        <f>COUNTIF(Nov!$B71:$AF71,Recap!DN$82)</f>
        <v>0</v>
      </c>
      <c r="DE146" s="17">
        <f>COUNTIF(Nov!$B71:$AF71,Recap!DO$82)</f>
        <v>0</v>
      </c>
      <c r="DF146" s="17">
        <f>COUNTIF(Nov!$B71:$AF71,Recap!DP$82)</f>
        <v>0</v>
      </c>
      <c r="DG146" s="18">
        <f>COUNTIF(Nov!$B71:$AF71,Recap!DQ$82)</f>
        <v>0</v>
      </c>
      <c r="DH146" s="16">
        <f>COUNTIF(Dec!$B71:$AF71,Recap!DR$82)</f>
        <v>0</v>
      </c>
      <c r="DI146" s="17">
        <f>COUNTIF(Dec!$B71:$AF71,Recap!DS$82)</f>
        <v>0</v>
      </c>
      <c r="DJ146" s="17">
        <f>COUNTIF(Dec!$B71:$AF71,Recap!DT$82)</f>
        <v>0</v>
      </c>
      <c r="DK146" s="17">
        <f>COUNTIF(Dec!$B71:$AF71,Recap!DU$82)</f>
        <v>0</v>
      </c>
      <c r="DL146" s="17">
        <f>COUNTIF(Dec!$B71:$AF71,Recap!DV$82)</f>
        <v>0</v>
      </c>
      <c r="DM146" s="17">
        <f>COUNTIF(Dec!$B71:$AF71,Recap!DW$82)</f>
        <v>0</v>
      </c>
      <c r="DN146" s="17">
        <f>COUNTIF(Dec!$B71:$AF71,Recap!DX$82)</f>
        <v>0</v>
      </c>
      <c r="DO146" s="17">
        <f>COUNTIF(Dec!$B71:$AF71,Recap!DY$82)</f>
        <v>0</v>
      </c>
      <c r="DP146" s="17">
        <f>COUNTIF(Dec!$B71:$AF71,Recap!DZ$82)</f>
        <v>0</v>
      </c>
      <c r="DQ146" s="18">
        <f>COUNTIF(Dec!$B71:$AF71,Recap!EA$82)</f>
        <v>0</v>
      </c>
      <c r="DR146" s="16">
        <f>COUNTIF('Jan (2)'!B71:AF71,Recap!DR$82)</f>
        <v>0</v>
      </c>
      <c r="DS146" s="17">
        <f>COUNTIF('Jan (2)'!C71:AG71,Recap!DS$82)</f>
        <v>0</v>
      </c>
      <c r="DT146" s="17">
        <f>COUNTIF('Jan (2)'!D71:AH71,Recap!DT$82)</f>
        <v>0</v>
      </c>
      <c r="DU146" s="17">
        <f>COUNTIF('Jan (2)'!E71:AI71,Recap!DU$82)</f>
        <v>0</v>
      </c>
      <c r="DV146" s="17">
        <f>COUNTIF('Jan (2)'!F71:AJ71,Recap!DV$82)</f>
        <v>0</v>
      </c>
      <c r="DW146" s="17">
        <f>COUNTIF('Jan (2)'!G71:AK71,Recap!DW$82)</f>
        <v>0</v>
      </c>
      <c r="DX146" s="17">
        <f>COUNTIF('Jan (2)'!H71:AL71,Recap!DX$82)</f>
        <v>0</v>
      </c>
      <c r="DY146" s="17">
        <f>COUNTIF('Jan (2)'!I71:AM71,Recap!DY$82)</f>
        <v>0</v>
      </c>
      <c r="DZ146" s="17">
        <f>COUNTIF('Jan (2)'!J71:AN71,Recap!DZ$82)</f>
        <v>0</v>
      </c>
      <c r="EA146" s="18">
        <f>COUNTIF('Jan (2)'!K71:AO71,Recap!EA$82)</f>
        <v>0</v>
      </c>
      <c r="EB146" s="16">
        <f t="shared" si="6"/>
        <v>0</v>
      </c>
      <c r="EC146" s="17">
        <f t="shared" si="6"/>
        <v>0</v>
      </c>
      <c r="ED146" s="17">
        <f t="shared" si="6"/>
        <v>0</v>
      </c>
      <c r="EE146" s="17">
        <f t="shared" si="6"/>
        <v>0</v>
      </c>
      <c r="EF146" s="17">
        <f t="shared" si="6"/>
        <v>30</v>
      </c>
      <c r="EG146" s="17">
        <f t="shared" si="6"/>
        <v>4</v>
      </c>
      <c r="EH146" s="17">
        <f t="shared" si="6"/>
        <v>0</v>
      </c>
      <c r="EI146" s="17">
        <f t="shared" si="6"/>
        <v>0</v>
      </c>
      <c r="EJ146" s="17">
        <f t="shared" si="6"/>
        <v>0</v>
      </c>
      <c r="EK146" s="18">
        <f t="shared" si="6"/>
        <v>0</v>
      </c>
    </row>
    <row r="147" spans="1:141" hidden="1" x14ac:dyDescent="0.25">
      <c r="B147" s="16">
        <f>COUNTIF(Jan!$B72:$AF72,Recap!B$82)</f>
        <v>0</v>
      </c>
      <c r="C147" s="17">
        <f>COUNTIF(Jan!$B72:$AF72,Recap!C$82)</f>
        <v>0</v>
      </c>
      <c r="D147" s="17">
        <f>COUNTIF(Jan!$B72:$AF72,Recap!D$82)</f>
        <v>0</v>
      </c>
      <c r="E147" s="17">
        <f>COUNTIF(Jan!$B72:$AF72,Recap!E$82)</f>
        <v>0</v>
      </c>
      <c r="F147" s="17">
        <f>COUNTIF(Jan!$B72:$AF72,Recap!F$82)</f>
        <v>0</v>
      </c>
      <c r="G147" s="17">
        <f>COUNTIF(Jan!$B72:$AF72,Recap!G$82)</f>
        <v>0</v>
      </c>
      <c r="H147" s="17">
        <f>COUNTIF(Jan!$B72:$AF72,Recap!H$82)</f>
        <v>0</v>
      </c>
      <c r="I147" s="17">
        <f>COUNTIF(Jan!$B72:$AF72,Recap!I$82)</f>
        <v>0</v>
      </c>
      <c r="J147" s="17">
        <f>COUNTIF(Jan!$B72:$AF72,Recap!J$82)</f>
        <v>0</v>
      </c>
      <c r="K147" s="18">
        <f>COUNTIF(Jan!$B72:$AF72,Recap!K$82)</f>
        <v>0</v>
      </c>
      <c r="L147" s="16">
        <f>COUNTIF(Fev!$B72:$AF72,Recap!L$82)</f>
        <v>0</v>
      </c>
      <c r="M147" s="17">
        <f>COUNTIF(Fev!$B72:$AF72,Recap!M$82)</f>
        <v>0</v>
      </c>
      <c r="N147" s="17">
        <f>COUNTIF(Fev!$B72:$AF72,Recap!N$82)</f>
        <v>0</v>
      </c>
      <c r="O147" s="17">
        <f>COUNTIF(Fev!$B72:$AF72,Recap!O$82)</f>
        <v>0</v>
      </c>
      <c r="P147" s="17">
        <f>COUNTIF(Fev!$B72:$AF72,Recap!P$82)</f>
        <v>0</v>
      </c>
      <c r="Q147" s="17">
        <f>COUNTIF(Fev!$B72:$AF72,Recap!Q$82)</f>
        <v>0</v>
      </c>
      <c r="R147" s="17">
        <f>COUNTIF(Fev!$B72:$AF72,Recap!R$82)</f>
        <v>0</v>
      </c>
      <c r="S147" s="17">
        <f>COUNTIF(Fev!$B72:$AF72,Recap!S$82)</f>
        <v>0</v>
      </c>
      <c r="T147" s="17">
        <f>COUNTIF(Fev!$B72:$AF72,Recap!T$82)</f>
        <v>0</v>
      </c>
      <c r="U147" s="18">
        <f>COUNTIF(Fev!$B72:$AF72,Recap!U$82)</f>
        <v>0</v>
      </c>
      <c r="V147" s="16">
        <f>COUNTIF(Mar!$B72:$AF72,Recap!V$82)</f>
        <v>0</v>
      </c>
      <c r="W147" s="17">
        <f>COUNTIF(Mar!$B72:$AF72,Recap!W$82)</f>
        <v>0</v>
      </c>
      <c r="X147" s="17">
        <f>COUNTIF(Mar!$B72:$AF72,Recap!X$82)</f>
        <v>0</v>
      </c>
      <c r="Y147" s="17">
        <f>COUNTIF(Mar!$B72:$AF72,Recap!Y$82)</f>
        <v>0</v>
      </c>
      <c r="Z147" s="17">
        <f>COUNTIF(Mar!$B72:$AF72,Recap!Z$82)</f>
        <v>0</v>
      </c>
      <c r="AA147" s="17">
        <f>COUNTIF(Mar!$B72:$AF72,Recap!AA$82)</f>
        <v>0</v>
      </c>
      <c r="AB147" s="17">
        <f>COUNTIF(Mar!$B72:$AF72,Recap!AB$82)</f>
        <v>0</v>
      </c>
      <c r="AC147" s="17">
        <f>COUNTIF(Mar!$B72:$AF72,Recap!AC$82)</f>
        <v>0</v>
      </c>
      <c r="AD147" s="17">
        <f>COUNTIF(Mar!$B72:$AF72,Recap!AD$82)</f>
        <v>0</v>
      </c>
      <c r="AE147" s="18">
        <f>COUNTIF(Mar!$B72:$AF72,Recap!AE$82)</f>
        <v>0</v>
      </c>
      <c r="AF147" s="16">
        <f>COUNTIF(Avr!$B72:$AF72,Recap!AF$82)</f>
        <v>0</v>
      </c>
      <c r="AG147" s="17">
        <f>COUNTIF(Avr!$B72:$AF72,Recap!AG$82)</f>
        <v>0</v>
      </c>
      <c r="AH147" s="17">
        <f>COUNTIF(Avr!$B72:$AF72,Recap!AH$82)</f>
        <v>0</v>
      </c>
      <c r="AI147" s="17">
        <f>COUNTIF(Avr!$B72:$AF72,Recap!AI$82)</f>
        <v>0</v>
      </c>
      <c r="AJ147" s="17">
        <f>COUNTIF(Avr!$B72:$AF72,Recap!AJ$82)</f>
        <v>0</v>
      </c>
      <c r="AK147" s="17">
        <f>COUNTIF(Avr!$B72:$AF72,Recap!AK$82)</f>
        <v>0</v>
      </c>
      <c r="AL147" s="17">
        <f>COUNTIF(Avr!$B72:$AF72,Recap!AL$82)</f>
        <v>0</v>
      </c>
      <c r="AM147" s="17">
        <f>COUNTIF(Avr!$B72:$AF72,Recap!AM$82)</f>
        <v>0</v>
      </c>
      <c r="AN147" s="17">
        <f>COUNTIF(Avr!$B72:$AF72,Recap!AN$82)</f>
        <v>0</v>
      </c>
      <c r="AO147" s="18">
        <f>COUNTIF(Avr!$B72:$AF72,Recap!AO$82)</f>
        <v>0</v>
      </c>
      <c r="AP147" s="16">
        <f>COUNTIF(Mai!$B72:$AF72,Recap!AP$82)</f>
        <v>0</v>
      </c>
      <c r="AQ147" s="17">
        <f>COUNTIF(Mai!$B72:$AF72,Recap!AQ$82)</f>
        <v>0</v>
      </c>
      <c r="AR147" s="17">
        <f>COUNTIF(Mai!$B72:$AF72,Recap!AR$82)</f>
        <v>0</v>
      </c>
      <c r="AS147" s="17">
        <f>COUNTIF(Mai!$B72:$AF72,Recap!AS$82)</f>
        <v>0</v>
      </c>
      <c r="AT147" s="17">
        <f>COUNTIF(Mai!$B72:$AF72,Recap!AT$82)</f>
        <v>0</v>
      </c>
      <c r="AU147" s="17">
        <f>COUNTIF(Mai!$B72:$AF72,Recap!AU$82)</f>
        <v>0</v>
      </c>
      <c r="AV147" s="17">
        <f>COUNTIF(Mai!$B72:$AF72,Recap!AV$82)</f>
        <v>0</v>
      </c>
      <c r="AW147" s="17">
        <f>COUNTIF(Mai!$B72:$AF72,Recap!AW$82)</f>
        <v>0</v>
      </c>
      <c r="AX147" s="17">
        <f>COUNTIF(Mai!$B72:$AF72,Recap!AX$82)</f>
        <v>0</v>
      </c>
      <c r="AY147" s="18">
        <f>COUNTIF(Mai!$B72:$AF72,Recap!AY$82)</f>
        <v>0</v>
      </c>
      <c r="AZ147" s="16">
        <f>COUNTIF(Jun!$B72:$AF72,Recap!AZ$82)</f>
        <v>0</v>
      </c>
      <c r="BA147" s="17">
        <f>COUNTIF(Jun!$B72:$AF72,Recap!BA$82)</f>
        <v>0</v>
      </c>
      <c r="BB147" s="17">
        <f>COUNTIF(Jun!$B72:$AF72,Recap!BB$82)</f>
        <v>0</v>
      </c>
      <c r="BC147" s="17">
        <f>COUNTIF(Jun!$B72:$AF72,Recap!BC$82)</f>
        <v>0</v>
      </c>
      <c r="BD147" s="17">
        <f>COUNTIF(Jun!$B72:$AF72,Recap!BD$82)</f>
        <v>0</v>
      </c>
      <c r="BE147" s="17">
        <f>COUNTIF(Jun!$B72:$AF72,Recap!BE$82)</f>
        <v>0</v>
      </c>
      <c r="BF147" s="17">
        <f>COUNTIF(Jun!$B72:$AF72,Recap!BF$82)</f>
        <v>0</v>
      </c>
      <c r="BG147" s="17">
        <f>COUNTIF(Jun!$B72:$AF72,Recap!BG$82)</f>
        <v>0</v>
      </c>
      <c r="BH147" s="17">
        <f>COUNTIF(Jun!$B72:$AF72,Recap!BH$82)</f>
        <v>0</v>
      </c>
      <c r="BI147" s="18">
        <f>COUNTIF(Jun!$B72:$AF72,Recap!BI$82)</f>
        <v>0</v>
      </c>
      <c r="BJ147" s="16">
        <f>COUNTIF(Jul!$B72:$AF72,Recap!BT$82)</f>
        <v>0</v>
      </c>
      <c r="BK147" s="17">
        <f>COUNTIF(Jul!$B72:$AF72,Recap!BU$82)</f>
        <v>0</v>
      </c>
      <c r="BL147" s="17">
        <f>COUNTIF(Jul!$B72:$AF72,Recap!BV$82)</f>
        <v>0</v>
      </c>
      <c r="BM147" s="17">
        <f>COUNTIF(Jul!$B72:$AF72,Recap!BW$82)</f>
        <v>0</v>
      </c>
      <c r="BN147" s="17">
        <f>COUNTIF(Jul!$B72:$AF72,Recap!BX$82)</f>
        <v>0</v>
      </c>
      <c r="BO147" s="17">
        <f>COUNTIF(Jul!$B72:$AF72,Recap!BY$82)</f>
        <v>0</v>
      </c>
      <c r="BP147" s="17">
        <f>COUNTIF(Jul!$B72:$AF72,Recap!BZ$82)</f>
        <v>0</v>
      </c>
      <c r="BQ147" s="17">
        <f>COUNTIF(Jul!$B72:$AF72,Recap!CA$82)</f>
        <v>0</v>
      </c>
      <c r="BR147" s="17">
        <f>COUNTIF(Jul!$B72:$AF72,Recap!CB$82)</f>
        <v>0</v>
      </c>
      <c r="BS147" s="18">
        <f>COUNTIF(Jul!$B72:$AF72,Recap!CC$82)</f>
        <v>0</v>
      </c>
      <c r="BT147" s="16">
        <f>COUNTIF(Aou!$B72:$AF72,Recap!CD$82)</f>
        <v>0</v>
      </c>
      <c r="BU147" s="17">
        <f>COUNTIF(Aou!$B72:$AF72,Recap!CE$82)</f>
        <v>0</v>
      </c>
      <c r="BV147" s="17">
        <f>COUNTIF(Aou!$B72:$AF72,Recap!CF$82)</f>
        <v>0</v>
      </c>
      <c r="BW147" s="17">
        <f>COUNTIF(Aou!$B72:$AF72,Recap!CG$82)</f>
        <v>0</v>
      </c>
      <c r="BX147" s="17">
        <f>COUNTIF(Aou!$B72:$AF72,Recap!CH$82)</f>
        <v>0</v>
      </c>
      <c r="BY147" s="17">
        <f>COUNTIF(Aou!$B72:$AF72,Recap!CI$82)</f>
        <v>0</v>
      </c>
      <c r="BZ147" s="17">
        <f>COUNTIF(Aou!$B72:$AF72,Recap!CJ$82)</f>
        <v>0</v>
      </c>
      <c r="CA147" s="17">
        <f>COUNTIF(Aou!$B72:$AF72,Recap!CK$82)</f>
        <v>0</v>
      </c>
      <c r="CB147" s="17">
        <f>COUNTIF(Aou!$B72:$AF72,Recap!CL$82)</f>
        <v>0</v>
      </c>
      <c r="CC147" s="18">
        <f>COUNTIF(Aou!$B72:$AF72,Recap!CM$82)</f>
        <v>0</v>
      </c>
      <c r="CD147" s="16">
        <f>COUNTIF(Sep!$B72:$AF72,Recap!CN$82)</f>
        <v>0</v>
      </c>
      <c r="CE147" s="17">
        <f>COUNTIF(Sep!$B72:$AF72,Recap!CO$82)</f>
        <v>0</v>
      </c>
      <c r="CF147" s="17">
        <f>COUNTIF(Sep!$B72:$AF72,Recap!CP$82)</f>
        <v>0</v>
      </c>
      <c r="CG147" s="17">
        <f>COUNTIF(Sep!$B72:$AF72,Recap!CQ$82)</f>
        <v>0</v>
      </c>
      <c r="CH147" s="17">
        <f>COUNTIF(Sep!$B72:$AF72,Recap!CR$82)</f>
        <v>0</v>
      </c>
      <c r="CI147" s="17">
        <f>COUNTIF(Sep!$B72:$AF72,Recap!CS$82)</f>
        <v>0</v>
      </c>
      <c r="CJ147" s="17">
        <f>COUNTIF(Sep!$B72:$AF72,Recap!CT$82)</f>
        <v>0</v>
      </c>
      <c r="CK147" s="17">
        <f>COUNTIF(Sep!$B72:$AF72,Recap!CU$82)</f>
        <v>0</v>
      </c>
      <c r="CL147" s="17">
        <f>COUNTIF(Sep!$B72:$AF72,Recap!CV$82)</f>
        <v>0</v>
      </c>
      <c r="CM147" s="18">
        <f>COUNTIF(Sep!$B72:$AF72,Recap!CW$82)</f>
        <v>0</v>
      </c>
      <c r="CN147" s="16">
        <f>COUNTIF(Oct!$B72:$AF72,Recap!CX$82)</f>
        <v>0</v>
      </c>
      <c r="CO147" s="17">
        <f>COUNTIF(Oct!$B72:$AF72,Recap!CY$82)</f>
        <v>0</v>
      </c>
      <c r="CP147" s="17">
        <f>COUNTIF(Oct!$B72:$AF72,Recap!CZ$82)</f>
        <v>0</v>
      </c>
      <c r="CQ147" s="17">
        <f>COUNTIF(Oct!$B72:$AF72,Recap!DA$82)</f>
        <v>0</v>
      </c>
      <c r="CR147" s="17">
        <f>COUNTIF(Oct!$B72:$AF72,Recap!DB$82)</f>
        <v>0</v>
      </c>
      <c r="CS147" s="17">
        <f>COUNTIF(Oct!$B72:$AF72,Recap!DC$82)</f>
        <v>0</v>
      </c>
      <c r="CT147" s="17">
        <f>COUNTIF(Oct!$B72:$AF72,Recap!DD$82)</f>
        <v>0</v>
      </c>
      <c r="CU147" s="17">
        <f>COUNTIF(Oct!$B72:$AF72,Recap!DE$82)</f>
        <v>0</v>
      </c>
      <c r="CV147" s="17">
        <f>COUNTIF(Oct!$B72:$AF72,Recap!DF$82)</f>
        <v>0</v>
      </c>
      <c r="CW147" s="18">
        <f>COUNTIF(Oct!$B72:$AF72,Recap!DG$82)</f>
        <v>0</v>
      </c>
      <c r="CX147" s="16">
        <f>COUNTIF(Nov!$B72:$AF72,Recap!DH$82)</f>
        <v>0</v>
      </c>
      <c r="CY147" s="17">
        <f>COUNTIF(Nov!$B72:$AF72,Recap!DI$82)</f>
        <v>0</v>
      </c>
      <c r="CZ147" s="17">
        <f>COUNTIF(Nov!$B72:$AF72,Recap!DJ$82)</f>
        <v>0</v>
      </c>
      <c r="DA147" s="17">
        <f>COUNTIF(Nov!$B72:$AF72,Recap!DK$82)</f>
        <v>0</v>
      </c>
      <c r="DB147" s="17">
        <f>COUNTIF(Nov!$B72:$AF72,Recap!DL$82)</f>
        <v>0</v>
      </c>
      <c r="DC147" s="17">
        <f>COUNTIF(Nov!$B72:$AF72,Recap!DM$82)</f>
        <v>0</v>
      </c>
      <c r="DD147" s="17">
        <f>COUNTIF(Nov!$B72:$AF72,Recap!DN$82)</f>
        <v>0</v>
      </c>
      <c r="DE147" s="17">
        <f>COUNTIF(Nov!$B72:$AF72,Recap!DO$82)</f>
        <v>0</v>
      </c>
      <c r="DF147" s="17">
        <f>COUNTIF(Nov!$B72:$AF72,Recap!DP$82)</f>
        <v>0</v>
      </c>
      <c r="DG147" s="18">
        <f>COUNTIF(Nov!$B72:$AF72,Recap!DQ$82)</f>
        <v>0</v>
      </c>
      <c r="DH147" s="16">
        <f>COUNTIF(Dec!$B72:$AF72,Recap!DR$82)</f>
        <v>0</v>
      </c>
      <c r="DI147" s="17">
        <f>COUNTIF(Dec!$B72:$AF72,Recap!DS$82)</f>
        <v>0</v>
      </c>
      <c r="DJ147" s="17">
        <f>COUNTIF(Dec!$B72:$AF72,Recap!DT$82)</f>
        <v>0</v>
      </c>
      <c r="DK147" s="17">
        <f>COUNTIF(Dec!$B72:$AF72,Recap!DU$82)</f>
        <v>0</v>
      </c>
      <c r="DL147" s="17">
        <f>COUNTIF(Dec!$B72:$AF72,Recap!DV$82)</f>
        <v>0</v>
      </c>
      <c r="DM147" s="17">
        <f>COUNTIF(Dec!$B72:$AF72,Recap!DW$82)</f>
        <v>0</v>
      </c>
      <c r="DN147" s="17">
        <f>COUNTIF(Dec!$B72:$AF72,Recap!DX$82)</f>
        <v>0</v>
      </c>
      <c r="DO147" s="17">
        <f>COUNTIF(Dec!$B72:$AF72,Recap!DY$82)</f>
        <v>0</v>
      </c>
      <c r="DP147" s="17">
        <f>COUNTIF(Dec!$B72:$AF72,Recap!DZ$82)</f>
        <v>0</v>
      </c>
      <c r="DQ147" s="18">
        <f>COUNTIF(Dec!$B72:$AF72,Recap!EA$82)</f>
        <v>0</v>
      </c>
      <c r="DR147" s="16">
        <f>COUNTIF('Jan (2)'!B72:AF72,Recap!DR$82)</f>
        <v>0</v>
      </c>
      <c r="DS147" s="17">
        <f>COUNTIF('Jan (2)'!C72:AG72,Recap!DS$82)</f>
        <v>0</v>
      </c>
      <c r="DT147" s="17">
        <f>COUNTIF('Jan (2)'!D72:AH72,Recap!DT$82)</f>
        <v>0</v>
      </c>
      <c r="DU147" s="17">
        <f>COUNTIF('Jan (2)'!E72:AI72,Recap!DU$82)</f>
        <v>0</v>
      </c>
      <c r="DV147" s="17">
        <f>COUNTIF('Jan (2)'!F72:AJ72,Recap!DV$82)</f>
        <v>0</v>
      </c>
      <c r="DW147" s="17">
        <f>COUNTIF('Jan (2)'!G72:AK72,Recap!DW$82)</f>
        <v>0</v>
      </c>
      <c r="DX147" s="17">
        <f>COUNTIF('Jan (2)'!H72:AL72,Recap!DX$82)</f>
        <v>0</v>
      </c>
      <c r="DY147" s="17">
        <f>COUNTIF('Jan (2)'!I72:AM72,Recap!DY$82)</f>
        <v>0</v>
      </c>
      <c r="DZ147" s="17">
        <f>COUNTIF('Jan (2)'!J72:AN72,Recap!DZ$82)</f>
        <v>0</v>
      </c>
      <c r="EA147" s="18">
        <f>COUNTIF('Jan (2)'!K72:AO72,Recap!EA$82)</f>
        <v>0</v>
      </c>
      <c r="EB147" s="16">
        <f t="shared" si="6"/>
        <v>0</v>
      </c>
      <c r="EC147" s="17">
        <f t="shared" si="6"/>
        <v>0</v>
      </c>
      <c r="ED147" s="17">
        <f t="shared" si="6"/>
        <v>0</v>
      </c>
      <c r="EE147" s="17">
        <f t="shared" si="6"/>
        <v>0</v>
      </c>
      <c r="EF147" s="17">
        <f t="shared" si="6"/>
        <v>0</v>
      </c>
      <c r="EG147" s="17">
        <f t="shared" si="6"/>
        <v>0</v>
      </c>
      <c r="EH147" s="17">
        <f t="shared" si="6"/>
        <v>0</v>
      </c>
      <c r="EI147" s="17">
        <f t="shared" si="6"/>
        <v>0</v>
      </c>
      <c r="EJ147" s="17">
        <f t="shared" si="6"/>
        <v>0</v>
      </c>
      <c r="EK147" s="18">
        <f t="shared" si="6"/>
        <v>0</v>
      </c>
    </row>
    <row r="148" spans="1:141" hidden="1" x14ac:dyDescent="0.25">
      <c r="B148" s="16">
        <f>COUNTIF(Jan!$B73:$AF73,Recap!B$82)</f>
        <v>0</v>
      </c>
      <c r="C148" s="17">
        <f>COUNTIF(Jan!$B73:$AF73,Recap!C$82)</f>
        <v>0</v>
      </c>
      <c r="D148" s="17">
        <f>COUNTIF(Jan!$B73:$AF73,Recap!D$82)</f>
        <v>0</v>
      </c>
      <c r="E148" s="17">
        <f>COUNTIF(Jan!$B73:$AF73,Recap!E$82)</f>
        <v>0</v>
      </c>
      <c r="F148" s="17">
        <f>COUNTIF(Jan!$B73:$AF73,Recap!F$82)</f>
        <v>0</v>
      </c>
      <c r="G148" s="17">
        <f>COUNTIF(Jan!$B73:$AF73,Recap!G$82)</f>
        <v>0</v>
      </c>
      <c r="H148" s="17">
        <f>COUNTIF(Jan!$B73:$AF73,Recap!H$82)</f>
        <v>0</v>
      </c>
      <c r="I148" s="17">
        <f>COUNTIF(Jan!$B73:$AF73,Recap!I$82)</f>
        <v>0</v>
      </c>
      <c r="J148" s="17">
        <f>COUNTIF(Jan!$B73:$AF73,Recap!J$82)</f>
        <v>0</v>
      </c>
      <c r="K148" s="18">
        <f>COUNTIF(Jan!$B73:$AF73,Recap!K$82)</f>
        <v>0</v>
      </c>
      <c r="L148" s="16">
        <f>COUNTIF(Fev!$B73:$AF73,Recap!L$82)</f>
        <v>0</v>
      </c>
      <c r="M148" s="17">
        <f>COUNTIF(Fev!$B73:$AF73,Recap!M$82)</f>
        <v>0</v>
      </c>
      <c r="N148" s="17">
        <f>COUNTIF(Fev!$B73:$AF73,Recap!N$82)</f>
        <v>0</v>
      </c>
      <c r="O148" s="17">
        <f>COUNTIF(Fev!$B73:$AF73,Recap!O$82)</f>
        <v>0</v>
      </c>
      <c r="P148" s="17">
        <f>COUNTIF(Fev!$B73:$AF73,Recap!P$82)</f>
        <v>0</v>
      </c>
      <c r="Q148" s="17">
        <f>COUNTIF(Fev!$B73:$AF73,Recap!Q$82)</f>
        <v>0</v>
      </c>
      <c r="R148" s="17">
        <f>COUNTIF(Fev!$B73:$AF73,Recap!R$82)</f>
        <v>0</v>
      </c>
      <c r="S148" s="17">
        <f>COUNTIF(Fev!$B73:$AF73,Recap!S$82)</f>
        <v>0</v>
      </c>
      <c r="T148" s="17">
        <f>COUNTIF(Fev!$B73:$AF73,Recap!T$82)</f>
        <v>0</v>
      </c>
      <c r="U148" s="18">
        <f>COUNTIF(Fev!$B73:$AF73,Recap!U$82)</f>
        <v>0</v>
      </c>
      <c r="V148" s="16">
        <f>COUNTIF(Mar!$B73:$AF73,Recap!V$82)</f>
        <v>0</v>
      </c>
      <c r="W148" s="17">
        <f>COUNTIF(Mar!$B73:$AF73,Recap!W$82)</f>
        <v>0</v>
      </c>
      <c r="X148" s="17">
        <f>COUNTIF(Mar!$B73:$AF73,Recap!X$82)</f>
        <v>0</v>
      </c>
      <c r="Y148" s="17">
        <f>COUNTIF(Mar!$B73:$AF73,Recap!Y$82)</f>
        <v>0</v>
      </c>
      <c r="Z148" s="17">
        <f>COUNTIF(Mar!$B73:$AF73,Recap!Z$82)</f>
        <v>0</v>
      </c>
      <c r="AA148" s="17">
        <f>COUNTIF(Mar!$B73:$AF73,Recap!AA$82)</f>
        <v>0</v>
      </c>
      <c r="AB148" s="17">
        <f>COUNTIF(Mar!$B73:$AF73,Recap!AB$82)</f>
        <v>0</v>
      </c>
      <c r="AC148" s="17">
        <f>COUNTIF(Mar!$B73:$AF73,Recap!AC$82)</f>
        <v>0</v>
      </c>
      <c r="AD148" s="17">
        <f>COUNTIF(Mar!$B73:$AF73,Recap!AD$82)</f>
        <v>0</v>
      </c>
      <c r="AE148" s="18">
        <f>COUNTIF(Mar!$B73:$AF73,Recap!AE$82)</f>
        <v>0</v>
      </c>
      <c r="AF148" s="16">
        <f>COUNTIF(Avr!$B73:$AF73,Recap!AF$82)</f>
        <v>0</v>
      </c>
      <c r="AG148" s="17">
        <f>COUNTIF(Avr!$B73:$AF73,Recap!AG$82)</f>
        <v>0</v>
      </c>
      <c r="AH148" s="17">
        <f>COUNTIF(Avr!$B73:$AF73,Recap!AH$82)</f>
        <v>0</v>
      </c>
      <c r="AI148" s="17">
        <f>COUNTIF(Avr!$B73:$AF73,Recap!AI$82)</f>
        <v>0</v>
      </c>
      <c r="AJ148" s="17">
        <f>COUNTIF(Avr!$B73:$AF73,Recap!AJ$82)</f>
        <v>0</v>
      </c>
      <c r="AK148" s="17">
        <f>COUNTIF(Avr!$B73:$AF73,Recap!AK$82)</f>
        <v>0</v>
      </c>
      <c r="AL148" s="17">
        <f>COUNTIF(Avr!$B73:$AF73,Recap!AL$82)</f>
        <v>0</v>
      </c>
      <c r="AM148" s="17">
        <f>COUNTIF(Avr!$B73:$AF73,Recap!AM$82)</f>
        <v>0</v>
      </c>
      <c r="AN148" s="17">
        <f>COUNTIF(Avr!$B73:$AF73,Recap!AN$82)</f>
        <v>0</v>
      </c>
      <c r="AO148" s="18">
        <f>COUNTIF(Avr!$B73:$AF73,Recap!AO$82)</f>
        <v>0</v>
      </c>
      <c r="AP148" s="16">
        <f>COUNTIF(Mai!$B73:$AF73,Recap!AP$82)</f>
        <v>0</v>
      </c>
      <c r="AQ148" s="17">
        <f>COUNTIF(Mai!$B73:$AF73,Recap!AQ$82)</f>
        <v>0</v>
      </c>
      <c r="AR148" s="17">
        <f>COUNTIF(Mai!$B73:$AF73,Recap!AR$82)</f>
        <v>0</v>
      </c>
      <c r="AS148" s="17">
        <f>COUNTIF(Mai!$B73:$AF73,Recap!AS$82)</f>
        <v>0</v>
      </c>
      <c r="AT148" s="17">
        <f>COUNTIF(Mai!$B73:$AF73,Recap!AT$82)</f>
        <v>0</v>
      </c>
      <c r="AU148" s="17">
        <f>COUNTIF(Mai!$B73:$AF73,Recap!AU$82)</f>
        <v>0</v>
      </c>
      <c r="AV148" s="17">
        <f>COUNTIF(Mai!$B73:$AF73,Recap!AV$82)</f>
        <v>0</v>
      </c>
      <c r="AW148" s="17">
        <f>COUNTIF(Mai!$B73:$AF73,Recap!AW$82)</f>
        <v>0</v>
      </c>
      <c r="AX148" s="17">
        <f>COUNTIF(Mai!$B73:$AF73,Recap!AX$82)</f>
        <v>0</v>
      </c>
      <c r="AY148" s="18">
        <f>COUNTIF(Mai!$B73:$AF73,Recap!AY$82)</f>
        <v>0</v>
      </c>
      <c r="AZ148" s="16">
        <f>COUNTIF(Jun!$B73:$AF73,Recap!AZ$82)</f>
        <v>0</v>
      </c>
      <c r="BA148" s="17">
        <f>COUNTIF(Jun!$B73:$AF73,Recap!BA$82)</f>
        <v>0</v>
      </c>
      <c r="BB148" s="17">
        <f>COUNTIF(Jun!$B73:$AF73,Recap!BB$82)</f>
        <v>0</v>
      </c>
      <c r="BC148" s="17">
        <f>COUNTIF(Jun!$B73:$AF73,Recap!BC$82)</f>
        <v>0</v>
      </c>
      <c r="BD148" s="17">
        <f>COUNTIF(Jun!$B73:$AF73,Recap!BD$82)</f>
        <v>0</v>
      </c>
      <c r="BE148" s="17">
        <f>COUNTIF(Jun!$B73:$AF73,Recap!BE$82)</f>
        <v>0</v>
      </c>
      <c r="BF148" s="17">
        <f>COUNTIF(Jun!$B73:$AF73,Recap!BF$82)</f>
        <v>0</v>
      </c>
      <c r="BG148" s="17">
        <f>COUNTIF(Jun!$B73:$AF73,Recap!BG$82)</f>
        <v>0</v>
      </c>
      <c r="BH148" s="17">
        <f>COUNTIF(Jun!$B73:$AF73,Recap!BH$82)</f>
        <v>0</v>
      </c>
      <c r="BI148" s="18">
        <f>COUNTIF(Jun!$B73:$AF73,Recap!BI$82)</f>
        <v>0</v>
      </c>
      <c r="BJ148" s="16">
        <f>COUNTIF(Jul!$B73:$AF73,Recap!BT$82)</f>
        <v>0</v>
      </c>
      <c r="BK148" s="17">
        <f>COUNTIF(Jul!$B73:$AF73,Recap!BU$82)</f>
        <v>0</v>
      </c>
      <c r="BL148" s="17">
        <f>COUNTIF(Jul!$B73:$AF73,Recap!BV$82)</f>
        <v>0</v>
      </c>
      <c r="BM148" s="17">
        <f>COUNTIF(Jul!$B73:$AF73,Recap!BW$82)</f>
        <v>0</v>
      </c>
      <c r="BN148" s="17">
        <f>COUNTIF(Jul!$B73:$AF73,Recap!BX$82)</f>
        <v>0</v>
      </c>
      <c r="BO148" s="17">
        <f>COUNTIF(Jul!$B73:$AF73,Recap!BY$82)</f>
        <v>0</v>
      </c>
      <c r="BP148" s="17">
        <f>COUNTIF(Jul!$B73:$AF73,Recap!BZ$82)</f>
        <v>0</v>
      </c>
      <c r="BQ148" s="17">
        <f>COUNTIF(Jul!$B73:$AF73,Recap!CA$82)</f>
        <v>0</v>
      </c>
      <c r="BR148" s="17">
        <f>COUNTIF(Jul!$B73:$AF73,Recap!CB$82)</f>
        <v>0</v>
      </c>
      <c r="BS148" s="18">
        <f>COUNTIF(Jul!$B73:$AF73,Recap!CC$82)</f>
        <v>0</v>
      </c>
      <c r="BT148" s="16">
        <f>COUNTIF(Aou!$B73:$AF73,Recap!CD$82)</f>
        <v>0</v>
      </c>
      <c r="BU148" s="17">
        <f>COUNTIF(Aou!$B73:$AF73,Recap!CE$82)</f>
        <v>0</v>
      </c>
      <c r="BV148" s="17">
        <f>COUNTIF(Aou!$B73:$AF73,Recap!CF$82)</f>
        <v>0</v>
      </c>
      <c r="BW148" s="17">
        <f>COUNTIF(Aou!$B73:$AF73,Recap!CG$82)</f>
        <v>0</v>
      </c>
      <c r="BX148" s="17">
        <f>COUNTIF(Aou!$B73:$AF73,Recap!CH$82)</f>
        <v>0</v>
      </c>
      <c r="BY148" s="17">
        <f>COUNTIF(Aou!$B73:$AF73,Recap!CI$82)</f>
        <v>0</v>
      </c>
      <c r="BZ148" s="17">
        <f>COUNTIF(Aou!$B73:$AF73,Recap!CJ$82)</f>
        <v>0</v>
      </c>
      <c r="CA148" s="17">
        <f>COUNTIF(Aou!$B73:$AF73,Recap!CK$82)</f>
        <v>0</v>
      </c>
      <c r="CB148" s="17">
        <f>COUNTIF(Aou!$B73:$AF73,Recap!CL$82)</f>
        <v>0</v>
      </c>
      <c r="CC148" s="18">
        <f>COUNTIF(Aou!$B73:$AF73,Recap!CM$82)</f>
        <v>0</v>
      </c>
      <c r="CD148" s="16">
        <f>COUNTIF(Sep!$B73:$AF73,Recap!CN$82)</f>
        <v>0</v>
      </c>
      <c r="CE148" s="17">
        <f>COUNTIF(Sep!$B73:$AF73,Recap!CO$82)</f>
        <v>0</v>
      </c>
      <c r="CF148" s="17">
        <f>COUNTIF(Sep!$B73:$AF73,Recap!CP$82)</f>
        <v>0</v>
      </c>
      <c r="CG148" s="17">
        <f>COUNTIF(Sep!$B73:$AF73,Recap!CQ$82)</f>
        <v>0</v>
      </c>
      <c r="CH148" s="17">
        <f>COUNTIF(Sep!$B73:$AF73,Recap!CR$82)</f>
        <v>0</v>
      </c>
      <c r="CI148" s="17">
        <f>COUNTIF(Sep!$B73:$AF73,Recap!CS$82)</f>
        <v>0</v>
      </c>
      <c r="CJ148" s="17">
        <f>COUNTIF(Sep!$B73:$AF73,Recap!CT$82)</f>
        <v>0</v>
      </c>
      <c r="CK148" s="17">
        <f>COUNTIF(Sep!$B73:$AF73,Recap!CU$82)</f>
        <v>0</v>
      </c>
      <c r="CL148" s="17">
        <f>COUNTIF(Sep!$B73:$AF73,Recap!CV$82)</f>
        <v>0</v>
      </c>
      <c r="CM148" s="18">
        <f>COUNTIF(Sep!$B73:$AF73,Recap!CW$82)</f>
        <v>0</v>
      </c>
      <c r="CN148" s="16">
        <f>COUNTIF(Oct!$B73:$AF73,Recap!CX$82)</f>
        <v>0</v>
      </c>
      <c r="CO148" s="17">
        <f>COUNTIF(Oct!$B73:$AF73,Recap!CY$82)</f>
        <v>0</v>
      </c>
      <c r="CP148" s="17">
        <f>COUNTIF(Oct!$B73:$AF73,Recap!CZ$82)</f>
        <v>0</v>
      </c>
      <c r="CQ148" s="17">
        <f>COUNTIF(Oct!$B73:$AF73,Recap!DA$82)</f>
        <v>0</v>
      </c>
      <c r="CR148" s="17">
        <f>COUNTIF(Oct!$B73:$AF73,Recap!DB$82)</f>
        <v>0</v>
      </c>
      <c r="CS148" s="17">
        <f>COUNTIF(Oct!$B73:$AF73,Recap!DC$82)</f>
        <v>0</v>
      </c>
      <c r="CT148" s="17">
        <f>COUNTIF(Oct!$B73:$AF73,Recap!DD$82)</f>
        <v>0</v>
      </c>
      <c r="CU148" s="17">
        <f>COUNTIF(Oct!$B73:$AF73,Recap!DE$82)</f>
        <v>0</v>
      </c>
      <c r="CV148" s="17">
        <f>COUNTIF(Oct!$B73:$AF73,Recap!DF$82)</f>
        <v>0</v>
      </c>
      <c r="CW148" s="18">
        <f>COUNTIF(Oct!$B73:$AF73,Recap!DG$82)</f>
        <v>0</v>
      </c>
      <c r="CX148" s="16">
        <f>COUNTIF(Nov!$B73:$AF73,Recap!DH$82)</f>
        <v>0</v>
      </c>
      <c r="CY148" s="17">
        <f>COUNTIF(Nov!$B73:$AF73,Recap!DI$82)</f>
        <v>0</v>
      </c>
      <c r="CZ148" s="17">
        <f>COUNTIF(Nov!$B73:$AF73,Recap!DJ$82)</f>
        <v>0</v>
      </c>
      <c r="DA148" s="17">
        <f>COUNTIF(Nov!$B73:$AF73,Recap!DK$82)</f>
        <v>0</v>
      </c>
      <c r="DB148" s="17">
        <f>COUNTIF(Nov!$B73:$AF73,Recap!DL$82)</f>
        <v>0</v>
      </c>
      <c r="DC148" s="17">
        <f>COUNTIF(Nov!$B73:$AF73,Recap!DM$82)</f>
        <v>0</v>
      </c>
      <c r="DD148" s="17">
        <f>COUNTIF(Nov!$B73:$AF73,Recap!DN$82)</f>
        <v>0</v>
      </c>
      <c r="DE148" s="17">
        <f>COUNTIF(Nov!$B73:$AF73,Recap!DO$82)</f>
        <v>0</v>
      </c>
      <c r="DF148" s="17">
        <f>COUNTIF(Nov!$B73:$AF73,Recap!DP$82)</f>
        <v>0</v>
      </c>
      <c r="DG148" s="18">
        <f>COUNTIF(Nov!$B73:$AF73,Recap!DQ$82)</f>
        <v>0</v>
      </c>
      <c r="DH148" s="16">
        <f>COUNTIF(Dec!$B73:$AF73,Recap!DR$82)</f>
        <v>0</v>
      </c>
      <c r="DI148" s="17">
        <f>COUNTIF(Dec!$B73:$AF73,Recap!DS$82)</f>
        <v>0</v>
      </c>
      <c r="DJ148" s="17">
        <f>COUNTIF(Dec!$B73:$AF73,Recap!DT$82)</f>
        <v>0</v>
      </c>
      <c r="DK148" s="17">
        <f>COUNTIF(Dec!$B73:$AF73,Recap!DU$82)</f>
        <v>0</v>
      </c>
      <c r="DL148" s="17">
        <f>COUNTIF(Dec!$B73:$AF73,Recap!DV$82)</f>
        <v>0</v>
      </c>
      <c r="DM148" s="17">
        <f>COUNTIF(Dec!$B73:$AF73,Recap!DW$82)</f>
        <v>0</v>
      </c>
      <c r="DN148" s="17">
        <f>COUNTIF(Dec!$B73:$AF73,Recap!DX$82)</f>
        <v>0</v>
      </c>
      <c r="DO148" s="17">
        <f>COUNTIF(Dec!$B73:$AF73,Recap!DY$82)</f>
        <v>0</v>
      </c>
      <c r="DP148" s="17">
        <f>COUNTIF(Dec!$B73:$AF73,Recap!DZ$82)</f>
        <v>0</v>
      </c>
      <c r="DQ148" s="18">
        <f>COUNTIF(Dec!$B73:$AF73,Recap!EA$82)</f>
        <v>0</v>
      </c>
      <c r="DR148" s="16">
        <f>COUNTIF('Jan (2)'!B73:AF73,Recap!DR$82)</f>
        <v>0</v>
      </c>
      <c r="DS148" s="17">
        <f>COUNTIF('Jan (2)'!C73:AG73,Recap!DS$82)</f>
        <v>0</v>
      </c>
      <c r="DT148" s="17">
        <f>COUNTIF('Jan (2)'!D73:AH73,Recap!DT$82)</f>
        <v>0</v>
      </c>
      <c r="DU148" s="17">
        <f>COUNTIF('Jan (2)'!E73:AI73,Recap!DU$82)</f>
        <v>0</v>
      </c>
      <c r="DV148" s="17">
        <f>COUNTIF('Jan (2)'!F73:AJ73,Recap!DV$82)</f>
        <v>0</v>
      </c>
      <c r="DW148" s="17">
        <f>COUNTIF('Jan (2)'!G73:AK73,Recap!DW$82)</f>
        <v>0</v>
      </c>
      <c r="DX148" s="17">
        <f>COUNTIF('Jan (2)'!H73:AL73,Recap!DX$82)</f>
        <v>0</v>
      </c>
      <c r="DY148" s="17">
        <f>COUNTIF('Jan (2)'!I73:AM73,Recap!DY$82)</f>
        <v>0</v>
      </c>
      <c r="DZ148" s="17">
        <f>COUNTIF('Jan (2)'!J73:AN73,Recap!DZ$82)</f>
        <v>0</v>
      </c>
      <c r="EA148" s="18">
        <f>COUNTIF('Jan (2)'!K73:AO73,Recap!EA$82)</f>
        <v>0</v>
      </c>
      <c r="EB148" s="16">
        <f t="shared" si="6"/>
        <v>0</v>
      </c>
      <c r="EC148" s="17">
        <f t="shared" si="6"/>
        <v>0</v>
      </c>
      <c r="ED148" s="17">
        <f t="shared" si="6"/>
        <v>0</v>
      </c>
      <c r="EE148" s="17">
        <f t="shared" si="6"/>
        <v>0</v>
      </c>
      <c r="EF148" s="17">
        <f t="shared" si="6"/>
        <v>0</v>
      </c>
      <c r="EG148" s="17">
        <f t="shared" si="6"/>
        <v>0</v>
      </c>
      <c r="EH148" s="17">
        <f t="shared" si="6"/>
        <v>0</v>
      </c>
      <c r="EI148" s="17">
        <f t="shared" si="6"/>
        <v>0</v>
      </c>
      <c r="EJ148" s="17">
        <f t="shared" si="6"/>
        <v>0</v>
      </c>
      <c r="EK148" s="18">
        <f t="shared" si="6"/>
        <v>0</v>
      </c>
    </row>
    <row r="149" spans="1:141" x14ac:dyDescent="0.25">
      <c r="A149" t="s">
        <v>33</v>
      </c>
      <c r="B149" s="16">
        <f>COUNTIF(Jan!$B74:$AF74,Recap!B$82)</f>
        <v>0</v>
      </c>
      <c r="C149" s="17">
        <f>COUNTIF(Jan!$B74:$AF74,Recap!C$82)</f>
        <v>0</v>
      </c>
      <c r="D149" s="17">
        <f>COUNTIF(Jan!$B74:$AF74,Recap!D$82)</f>
        <v>5</v>
      </c>
      <c r="E149" s="17">
        <f>COUNTIF(Jan!$B74:$AF74,Recap!E$82)</f>
        <v>0</v>
      </c>
      <c r="F149" s="17">
        <f>COUNTIF(Jan!$B74:$AF74,Recap!F$82)</f>
        <v>0</v>
      </c>
      <c r="G149" s="17">
        <f>COUNTIF(Jan!$B74:$AF74,Recap!G$82)</f>
        <v>0</v>
      </c>
      <c r="H149" s="17">
        <f>COUNTIF(Jan!$B74:$AF74,Recap!H$82)</f>
        <v>10</v>
      </c>
      <c r="I149" s="17">
        <f>COUNTIF(Jan!$B74:$AF74,Recap!I$82)</f>
        <v>0</v>
      </c>
      <c r="J149" s="17">
        <f>COUNTIF(Jan!$B74:$AF74,Recap!J$82)</f>
        <v>5</v>
      </c>
      <c r="K149" s="18">
        <f>COUNTIF(Jan!$B74:$AF74,Recap!K$82)</f>
        <v>0</v>
      </c>
      <c r="L149" s="16">
        <f>COUNTIF(Fev!$B74:$AF74,Recap!L$82)</f>
        <v>0</v>
      </c>
      <c r="M149" s="17">
        <f>COUNTIF(Fev!$B74:$AF74,Recap!M$82)</f>
        <v>5</v>
      </c>
      <c r="N149" s="17">
        <f>COUNTIF(Fev!$B74:$AF74,Recap!N$82)</f>
        <v>5</v>
      </c>
      <c r="O149" s="17">
        <f>COUNTIF(Fev!$B74:$AF74,Recap!O$82)</f>
        <v>0</v>
      </c>
      <c r="P149" s="17">
        <f>COUNTIF(Fev!$B74:$AF74,Recap!P$82)</f>
        <v>0</v>
      </c>
      <c r="Q149" s="17">
        <f>COUNTIF(Fev!$B74:$AF74,Recap!Q$82)</f>
        <v>4</v>
      </c>
      <c r="R149" s="17">
        <f>COUNTIF(Fev!$B74:$AF74,Recap!R$82)</f>
        <v>4</v>
      </c>
      <c r="S149" s="17">
        <f>COUNTIF(Fev!$B74:$AF74,Recap!S$82)</f>
        <v>0</v>
      </c>
      <c r="T149" s="17">
        <f>COUNTIF(Fev!$B74:$AF74,Recap!T$82)</f>
        <v>0</v>
      </c>
      <c r="U149" s="18">
        <f>COUNTIF(Fev!$B74:$AF74,Recap!U$82)</f>
        <v>0</v>
      </c>
      <c r="V149" s="16">
        <f>COUNTIF(Mar!$B74:$AF74,Recap!V$82)</f>
        <v>0</v>
      </c>
      <c r="W149" s="17">
        <f>COUNTIF(Mar!$B74:$AF74,Recap!W$82)</f>
        <v>0</v>
      </c>
      <c r="X149" s="17">
        <f>COUNTIF(Mar!$B74:$AF74,Recap!X$82)</f>
        <v>0</v>
      </c>
      <c r="Y149" s="17">
        <f>COUNTIF(Mar!$B74:$AF74,Recap!Y$82)</f>
        <v>0</v>
      </c>
      <c r="Z149" s="17">
        <f>COUNTIF(Mar!$B74:$AF74,Recap!Z$82)</f>
        <v>0</v>
      </c>
      <c r="AA149" s="17">
        <f>COUNTIF(Mar!$B74:$AF74,Recap!AA$82)</f>
        <v>0</v>
      </c>
      <c r="AB149" s="17">
        <f>COUNTIF(Mar!$B74:$AF74,Recap!AB$82)</f>
        <v>0</v>
      </c>
      <c r="AC149" s="17">
        <f>COUNTIF(Mar!$B74:$AF74,Recap!AC$82)</f>
        <v>0</v>
      </c>
      <c r="AD149" s="17">
        <f>COUNTIF(Mar!$B74:$AF74,Recap!AD$82)</f>
        <v>0</v>
      </c>
      <c r="AE149" s="18">
        <f>COUNTIF(Mar!$B74:$AF74,Recap!AE$82)</f>
        <v>0</v>
      </c>
      <c r="AF149" s="16">
        <f>COUNTIF(Avr!$B74:$AF74,Recap!AF$82)</f>
        <v>0</v>
      </c>
      <c r="AG149" s="17">
        <f>COUNTIF(Avr!$B74:$AF74,Recap!AG$82)</f>
        <v>0</v>
      </c>
      <c r="AH149" s="17">
        <f>COUNTIF(Avr!$B74:$AF74,Recap!AH$82)</f>
        <v>0</v>
      </c>
      <c r="AI149" s="17">
        <f>COUNTIF(Avr!$B74:$AF74,Recap!AI$82)</f>
        <v>0</v>
      </c>
      <c r="AJ149" s="17">
        <f>COUNTIF(Avr!$B74:$AF74,Recap!AJ$82)</f>
        <v>0</v>
      </c>
      <c r="AK149" s="17">
        <f>COUNTIF(Avr!$B74:$AF74,Recap!AK$82)</f>
        <v>0</v>
      </c>
      <c r="AL149" s="17">
        <f>COUNTIF(Avr!$B74:$AF74,Recap!AL$82)</f>
        <v>0</v>
      </c>
      <c r="AM149" s="17">
        <f>COUNTIF(Avr!$B74:$AF74,Recap!AM$82)</f>
        <v>0</v>
      </c>
      <c r="AN149" s="17">
        <f>COUNTIF(Avr!$B74:$AF74,Recap!AN$82)</f>
        <v>0</v>
      </c>
      <c r="AO149" s="18">
        <f>COUNTIF(Avr!$B74:$AF74,Recap!AO$82)</f>
        <v>0</v>
      </c>
      <c r="AP149" s="16">
        <f>COUNTIF(Mai!$B74:$AF74,Recap!AP$82)</f>
        <v>0</v>
      </c>
      <c r="AQ149" s="17">
        <f>COUNTIF(Mai!$B74:$AF74,Recap!AQ$82)</f>
        <v>0</v>
      </c>
      <c r="AR149" s="17">
        <f>COUNTIF(Mai!$B74:$AF74,Recap!AR$82)</f>
        <v>0</v>
      </c>
      <c r="AS149" s="17">
        <f>COUNTIF(Mai!$B74:$AF74,Recap!AS$82)</f>
        <v>0</v>
      </c>
      <c r="AT149" s="17">
        <f>COUNTIF(Mai!$B74:$AF74,Recap!AT$82)</f>
        <v>0</v>
      </c>
      <c r="AU149" s="17">
        <f>COUNTIF(Mai!$B74:$AF74,Recap!AU$82)</f>
        <v>0</v>
      </c>
      <c r="AV149" s="17">
        <f>COUNTIF(Mai!$B74:$AF74,Recap!AV$82)</f>
        <v>0</v>
      </c>
      <c r="AW149" s="17">
        <f>COUNTIF(Mai!$B74:$AF74,Recap!AW$82)</f>
        <v>0</v>
      </c>
      <c r="AX149" s="17">
        <f>COUNTIF(Mai!$B74:$AF74,Recap!AX$82)</f>
        <v>0</v>
      </c>
      <c r="AY149" s="18">
        <f>COUNTIF(Mai!$B74:$AF74,Recap!AY$82)</f>
        <v>0</v>
      </c>
      <c r="AZ149" s="16">
        <f>COUNTIF(Jun!$B74:$AF74,Recap!AZ$82)</f>
        <v>0</v>
      </c>
      <c r="BA149" s="17">
        <f>COUNTIF(Jun!$B74:$AF74,Recap!BA$82)</f>
        <v>0</v>
      </c>
      <c r="BB149" s="17">
        <f>COUNTIF(Jun!$B74:$AF74,Recap!BB$82)</f>
        <v>0</v>
      </c>
      <c r="BC149" s="17">
        <f>COUNTIF(Jun!$B74:$AF74,Recap!BC$82)</f>
        <v>0</v>
      </c>
      <c r="BD149" s="17">
        <f>COUNTIF(Jun!$B74:$AF74,Recap!BD$82)</f>
        <v>0</v>
      </c>
      <c r="BE149" s="17">
        <f>COUNTIF(Jun!$B74:$AF74,Recap!BE$82)</f>
        <v>0</v>
      </c>
      <c r="BF149" s="17">
        <f>COUNTIF(Jun!$B74:$AF74,Recap!BF$82)</f>
        <v>0</v>
      </c>
      <c r="BG149" s="17">
        <f>COUNTIF(Jun!$B74:$AF74,Recap!BG$82)</f>
        <v>0</v>
      </c>
      <c r="BH149" s="17">
        <f>COUNTIF(Jun!$B74:$AF74,Recap!BH$82)</f>
        <v>0</v>
      </c>
      <c r="BI149" s="18">
        <f>COUNTIF(Jun!$B74:$AF74,Recap!BI$82)</f>
        <v>0</v>
      </c>
      <c r="BJ149" s="16">
        <f>COUNTIF(Jul!$B74:$AF74,Recap!BT$82)</f>
        <v>0</v>
      </c>
      <c r="BK149" s="17">
        <f>COUNTIF(Jul!$B74:$AF74,Recap!BU$82)</f>
        <v>0</v>
      </c>
      <c r="BL149" s="17">
        <f>COUNTIF(Jul!$B74:$AF74,Recap!BV$82)</f>
        <v>0</v>
      </c>
      <c r="BM149" s="17">
        <f>COUNTIF(Jul!$B74:$AF74,Recap!BW$82)</f>
        <v>0</v>
      </c>
      <c r="BN149" s="17">
        <f>COUNTIF(Jul!$B74:$AF74,Recap!BX$82)</f>
        <v>0</v>
      </c>
      <c r="BO149" s="17">
        <f>COUNTIF(Jul!$B74:$AF74,Recap!BY$82)</f>
        <v>0</v>
      </c>
      <c r="BP149" s="17">
        <f>COUNTIF(Jul!$B74:$AF74,Recap!BZ$82)</f>
        <v>0</v>
      </c>
      <c r="BQ149" s="17">
        <f>COUNTIF(Jul!$B74:$AF74,Recap!CA$82)</f>
        <v>0</v>
      </c>
      <c r="BR149" s="17">
        <f>COUNTIF(Jul!$B74:$AF74,Recap!CB$82)</f>
        <v>0</v>
      </c>
      <c r="BS149" s="18">
        <f>COUNTIF(Jul!$B74:$AF74,Recap!CC$82)</f>
        <v>0</v>
      </c>
      <c r="BT149" s="16">
        <f>COUNTIF(Aou!$B74:$AF74,Recap!CD$82)</f>
        <v>0</v>
      </c>
      <c r="BU149" s="17">
        <f>COUNTIF(Aou!$B74:$AF74,Recap!CE$82)</f>
        <v>0</v>
      </c>
      <c r="BV149" s="17">
        <f>COUNTIF(Aou!$B74:$AF74,Recap!CF$82)</f>
        <v>0</v>
      </c>
      <c r="BW149" s="17">
        <f>COUNTIF(Aou!$B74:$AF74,Recap!CG$82)</f>
        <v>0</v>
      </c>
      <c r="BX149" s="17">
        <f>COUNTIF(Aou!$B74:$AF74,Recap!CH$82)</f>
        <v>0</v>
      </c>
      <c r="BY149" s="17">
        <f>COUNTIF(Aou!$B74:$AF74,Recap!CI$82)</f>
        <v>0</v>
      </c>
      <c r="BZ149" s="17">
        <f>COUNTIF(Aou!$B74:$AF74,Recap!CJ$82)</f>
        <v>0</v>
      </c>
      <c r="CA149" s="17">
        <f>COUNTIF(Aou!$B74:$AF74,Recap!CK$82)</f>
        <v>0</v>
      </c>
      <c r="CB149" s="17">
        <f>COUNTIF(Aou!$B74:$AF74,Recap!CL$82)</f>
        <v>0</v>
      </c>
      <c r="CC149" s="18">
        <f>COUNTIF(Aou!$B74:$AF74,Recap!CM$82)</f>
        <v>0</v>
      </c>
      <c r="CD149" s="16">
        <f>COUNTIF(Sep!$B74:$AF74,Recap!CN$82)</f>
        <v>0</v>
      </c>
      <c r="CE149" s="17">
        <f>COUNTIF(Sep!$B74:$AF74,Recap!CO$82)</f>
        <v>0</v>
      </c>
      <c r="CF149" s="17">
        <f>COUNTIF(Sep!$B74:$AF74,Recap!CP$82)</f>
        <v>0</v>
      </c>
      <c r="CG149" s="17">
        <f>COUNTIF(Sep!$B74:$AF74,Recap!CQ$82)</f>
        <v>0</v>
      </c>
      <c r="CH149" s="17">
        <f>COUNTIF(Sep!$B74:$AF74,Recap!CR$82)</f>
        <v>0</v>
      </c>
      <c r="CI149" s="17">
        <f>COUNTIF(Sep!$B74:$AF74,Recap!CS$82)</f>
        <v>0</v>
      </c>
      <c r="CJ149" s="17">
        <f>COUNTIF(Sep!$B74:$AF74,Recap!CT$82)</f>
        <v>0</v>
      </c>
      <c r="CK149" s="17">
        <f>COUNTIF(Sep!$B74:$AF74,Recap!CU$82)</f>
        <v>0</v>
      </c>
      <c r="CL149" s="17">
        <f>COUNTIF(Sep!$B74:$AF74,Recap!CV$82)</f>
        <v>0</v>
      </c>
      <c r="CM149" s="18">
        <f>COUNTIF(Sep!$B74:$AF74,Recap!CW$82)</f>
        <v>0</v>
      </c>
      <c r="CN149" s="16">
        <f>COUNTIF(Oct!$B74:$AF74,Recap!CX$82)</f>
        <v>0</v>
      </c>
      <c r="CO149" s="17">
        <f>COUNTIF(Oct!$B74:$AF74,Recap!CY$82)</f>
        <v>0</v>
      </c>
      <c r="CP149" s="17">
        <f>COUNTIF(Oct!$B74:$AF74,Recap!CZ$82)</f>
        <v>0</v>
      </c>
      <c r="CQ149" s="17">
        <f>COUNTIF(Oct!$B74:$AF74,Recap!DA$82)</f>
        <v>0</v>
      </c>
      <c r="CR149" s="17">
        <f>COUNTIF(Oct!$B74:$AF74,Recap!DB$82)</f>
        <v>0</v>
      </c>
      <c r="CS149" s="17">
        <f>COUNTIF(Oct!$B74:$AF74,Recap!DC$82)</f>
        <v>0</v>
      </c>
      <c r="CT149" s="17">
        <f>COUNTIF(Oct!$B74:$AF74,Recap!DD$82)</f>
        <v>0</v>
      </c>
      <c r="CU149" s="17">
        <f>COUNTIF(Oct!$B74:$AF74,Recap!DE$82)</f>
        <v>0</v>
      </c>
      <c r="CV149" s="17">
        <f>COUNTIF(Oct!$B74:$AF74,Recap!DF$82)</f>
        <v>0</v>
      </c>
      <c r="CW149" s="18">
        <f>COUNTIF(Oct!$B74:$AF74,Recap!DG$82)</f>
        <v>0</v>
      </c>
      <c r="CX149" s="16">
        <f>COUNTIF(Nov!$B74:$AF74,Recap!DH$82)</f>
        <v>0</v>
      </c>
      <c r="CY149" s="17">
        <f>COUNTIF(Nov!$B74:$AF74,Recap!DI$82)</f>
        <v>0</v>
      </c>
      <c r="CZ149" s="17">
        <f>COUNTIF(Nov!$B74:$AF74,Recap!DJ$82)</f>
        <v>0</v>
      </c>
      <c r="DA149" s="17">
        <f>COUNTIF(Nov!$B74:$AF74,Recap!DK$82)</f>
        <v>0</v>
      </c>
      <c r="DB149" s="17">
        <f>COUNTIF(Nov!$B74:$AF74,Recap!DL$82)</f>
        <v>0</v>
      </c>
      <c r="DC149" s="17">
        <f>COUNTIF(Nov!$B74:$AF74,Recap!DM$82)</f>
        <v>0</v>
      </c>
      <c r="DD149" s="17">
        <f>COUNTIF(Nov!$B74:$AF74,Recap!DN$82)</f>
        <v>0</v>
      </c>
      <c r="DE149" s="17">
        <f>COUNTIF(Nov!$B74:$AF74,Recap!DO$82)</f>
        <v>0</v>
      </c>
      <c r="DF149" s="17">
        <f>COUNTIF(Nov!$B74:$AF74,Recap!DP$82)</f>
        <v>0</v>
      </c>
      <c r="DG149" s="18">
        <f>COUNTIF(Nov!$B74:$AF74,Recap!DQ$82)</f>
        <v>0</v>
      </c>
      <c r="DH149" s="16">
        <f>COUNTIF(Dec!$B74:$AF74,Recap!DR$82)</f>
        <v>0</v>
      </c>
      <c r="DI149" s="17">
        <f>COUNTIF(Dec!$B74:$AF74,Recap!DS$82)</f>
        <v>0</v>
      </c>
      <c r="DJ149" s="17">
        <f>COUNTIF(Dec!$B74:$AF74,Recap!DT$82)</f>
        <v>0</v>
      </c>
      <c r="DK149" s="17">
        <f>COUNTIF(Dec!$B74:$AF74,Recap!DU$82)</f>
        <v>0</v>
      </c>
      <c r="DL149" s="17">
        <f>COUNTIF(Dec!$B74:$AF74,Recap!DV$82)</f>
        <v>0</v>
      </c>
      <c r="DM149" s="17">
        <f>COUNTIF(Dec!$B74:$AF74,Recap!DW$82)</f>
        <v>0</v>
      </c>
      <c r="DN149" s="17">
        <f>COUNTIF(Dec!$B74:$AF74,Recap!DX$82)</f>
        <v>0</v>
      </c>
      <c r="DO149" s="17">
        <f>COUNTIF(Dec!$B74:$AF74,Recap!DY$82)</f>
        <v>0</v>
      </c>
      <c r="DP149" s="17">
        <f>COUNTIF(Dec!$B74:$AF74,Recap!DZ$82)</f>
        <v>0</v>
      </c>
      <c r="DQ149" s="18">
        <f>COUNTIF(Dec!$B74:$AF74,Recap!EA$82)</f>
        <v>0</v>
      </c>
      <c r="DR149" s="16">
        <f>COUNTIF('Jan (2)'!B74:AF74,Recap!DR$82)</f>
        <v>0</v>
      </c>
      <c r="DS149" s="17">
        <f>COUNTIF('Jan (2)'!C74:AG74,Recap!DS$82)</f>
        <v>0</v>
      </c>
      <c r="DT149" s="17">
        <f>COUNTIF('Jan (2)'!D74:AH74,Recap!DT$82)</f>
        <v>0</v>
      </c>
      <c r="DU149" s="17">
        <f>COUNTIF('Jan (2)'!E74:AI74,Recap!DU$82)</f>
        <v>0</v>
      </c>
      <c r="DV149" s="17">
        <f>COUNTIF('Jan (2)'!F74:AJ74,Recap!DV$82)</f>
        <v>0</v>
      </c>
      <c r="DW149" s="17">
        <f>COUNTIF('Jan (2)'!G74:AK74,Recap!DW$82)</f>
        <v>0</v>
      </c>
      <c r="DX149" s="17">
        <f>COUNTIF('Jan (2)'!H74:AL74,Recap!DX$82)</f>
        <v>0</v>
      </c>
      <c r="DY149" s="17">
        <f>COUNTIF('Jan (2)'!I74:AM74,Recap!DY$82)</f>
        <v>0</v>
      </c>
      <c r="DZ149" s="17">
        <f>COUNTIF('Jan (2)'!J74:AN74,Recap!DZ$82)</f>
        <v>0</v>
      </c>
      <c r="EA149" s="18">
        <f>COUNTIF('Jan (2)'!K74:AO74,Recap!EA$82)</f>
        <v>0</v>
      </c>
      <c r="EB149" s="16">
        <f t="shared" si="6"/>
        <v>0</v>
      </c>
      <c r="EC149" s="17">
        <f t="shared" si="6"/>
        <v>5</v>
      </c>
      <c r="ED149" s="17">
        <f t="shared" si="6"/>
        <v>10</v>
      </c>
      <c r="EE149" s="17">
        <f t="shared" si="6"/>
        <v>0</v>
      </c>
      <c r="EF149" s="17">
        <f t="shared" si="6"/>
        <v>0</v>
      </c>
      <c r="EG149" s="17">
        <f t="shared" si="6"/>
        <v>4</v>
      </c>
      <c r="EH149" s="17">
        <f t="shared" si="6"/>
        <v>14</v>
      </c>
      <c r="EI149" s="17">
        <f t="shared" si="6"/>
        <v>0</v>
      </c>
      <c r="EJ149" s="17">
        <f t="shared" si="6"/>
        <v>5</v>
      </c>
      <c r="EK149" s="18">
        <f t="shared" si="6"/>
        <v>0</v>
      </c>
    </row>
    <row r="150" spans="1:141" hidden="1" x14ac:dyDescent="0.25">
      <c r="B150" s="16">
        <f>COUNTIF(Jan!$B75:$AF75,Recap!B$82)</f>
        <v>0</v>
      </c>
      <c r="C150" s="17">
        <f>COUNTIF(Jan!$B75:$AF75,Recap!C$82)</f>
        <v>0</v>
      </c>
      <c r="D150" s="17">
        <f>COUNTIF(Jan!$B75:$AF75,Recap!D$82)</f>
        <v>0</v>
      </c>
      <c r="E150" s="17">
        <f>COUNTIF(Jan!$B75:$AF75,Recap!E$82)</f>
        <v>0</v>
      </c>
      <c r="F150" s="17">
        <f>COUNTIF(Jan!$B75:$AF75,Recap!F$82)</f>
        <v>0</v>
      </c>
      <c r="G150" s="17">
        <f>COUNTIF(Jan!$B75:$AF75,Recap!G$82)</f>
        <v>0</v>
      </c>
      <c r="H150" s="17">
        <f>COUNTIF(Jan!$B75:$AF75,Recap!H$82)</f>
        <v>0</v>
      </c>
      <c r="I150" s="17">
        <f>COUNTIF(Jan!$B75:$AF75,Recap!I$82)</f>
        <v>0</v>
      </c>
      <c r="J150" s="17">
        <f>COUNTIF(Jan!$B75:$AF75,Recap!J$82)</f>
        <v>0</v>
      </c>
      <c r="K150" s="18">
        <f>COUNTIF(Jan!$B75:$AF75,Recap!K$82)</f>
        <v>0</v>
      </c>
      <c r="L150" s="16">
        <f>COUNTIF(Fev!$B75:$AF75,Recap!L$82)</f>
        <v>0</v>
      </c>
      <c r="M150" s="17">
        <f>COUNTIF(Fev!$B75:$AF75,Recap!M$82)</f>
        <v>0</v>
      </c>
      <c r="N150" s="17">
        <f>COUNTIF(Fev!$B75:$AF75,Recap!N$82)</f>
        <v>0</v>
      </c>
      <c r="O150" s="17">
        <f>COUNTIF(Fev!$B75:$AF75,Recap!O$82)</f>
        <v>0</v>
      </c>
      <c r="P150" s="17">
        <f>COUNTIF(Fev!$B75:$AF75,Recap!P$82)</f>
        <v>0</v>
      </c>
      <c r="Q150" s="17">
        <f>COUNTIF(Fev!$B75:$AF75,Recap!Q$82)</f>
        <v>0</v>
      </c>
      <c r="R150" s="17">
        <f>COUNTIF(Fev!$B75:$AF75,Recap!R$82)</f>
        <v>0</v>
      </c>
      <c r="S150" s="17">
        <f>COUNTIF(Fev!$B75:$AF75,Recap!S$82)</f>
        <v>0</v>
      </c>
      <c r="T150" s="17">
        <f>COUNTIF(Fev!$B75:$AF75,Recap!T$82)</f>
        <v>0</v>
      </c>
      <c r="U150" s="18">
        <f>COUNTIF(Fev!$B75:$AF75,Recap!U$82)</f>
        <v>0</v>
      </c>
      <c r="V150" s="16">
        <f>COUNTIF(Mar!$B75:$AF75,Recap!V$82)</f>
        <v>0</v>
      </c>
      <c r="W150" s="17">
        <f>COUNTIF(Mar!$B75:$AF75,Recap!W$82)</f>
        <v>0</v>
      </c>
      <c r="X150" s="17">
        <f>COUNTIF(Mar!$B75:$AF75,Recap!X$82)</f>
        <v>0</v>
      </c>
      <c r="Y150" s="17">
        <f>COUNTIF(Mar!$B75:$AF75,Recap!Y$82)</f>
        <v>0</v>
      </c>
      <c r="Z150" s="17">
        <f>COUNTIF(Mar!$B75:$AF75,Recap!Z$82)</f>
        <v>0</v>
      </c>
      <c r="AA150" s="17">
        <f>COUNTIF(Mar!$B75:$AF75,Recap!AA$82)</f>
        <v>0</v>
      </c>
      <c r="AB150" s="17">
        <f>COUNTIF(Mar!$B75:$AF75,Recap!AB$82)</f>
        <v>0</v>
      </c>
      <c r="AC150" s="17">
        <f>COUNTIF(Mar!$B75:$AF75,Recap!AC$82)</f>
        <v>0</v>
      </c>
      <c r="AD150" s="17">
        <f>COUNTIF(Mar!$B75:$AF75,Recap!AD$82)</f>
        <v>0</v>
      </c>
      <c r="AE150" s="18">
        <f>COUNTIF(Mar!$B75:$AF75,Recap!AE$82)</f>
        <v>0</v>
      </c>
      <c r="AF150" s="16">
        <f>COUNTIF(Avr!$B75:$AF75,Recap!AF$82)</f>
        <v>0</v>
      </c>
      <c r="AG150" s="17">
        <f>COUNTIF(Avr!$B75:$AF75,Recap!AG$82)</f>
        <v>0</v>
      </c>
      <c r="AH150" s="17">
        <f>COUNTIF(Avr!$B75:$AF75,Recap!AH$82)</f>
        <v>0</v>
      </c>
      <c r="AI150" s="17">
        <f>COUNTIF(Avr!$B75:$AF75,Recap!AI$82)</f>
        <v>0</v>
      </c>
      <c r="AJ150" s="17">
        <f>COUNTIF(Avr!$B75:$AF75,Recap!AJ$82)</f>
        <v>0</v>
      </c>
      <c r="AK150" s="17">
        <f>COUNTIF(Avr!$B75:$AF75,Recap!AK$82)</f>
        <v>0</v>
      </c>
      <c r="AL150" s="17">
        <f>COUNTIF(Avr!$B75:$AF75,Recap!AL$82)</f>
        <v>0</v>
      </c>
      <c r="AM150" s="17">
        <f>COUNTIF(Avr!$B75:$AF75,Recap!AM$82)</f>
        <v>0</v>
      </c>
      <c r="AN150" s="17">
        <f>COUNTIF(Avr!$B75:$AF75,Recap!AN$82)</f>
        <v>0</v>
      </c>
      <c r="AO150" s="18">
        <f>COUNTIF(Avr!$B75:$AF75,Recap!AO$82)</f>
        <v>0</v>
      </c>
      <c r="AP150" s="16">
        <f>COUNTIF(Mai!$B75:$AF75,Recap!AP$82)</f>
        <v>0</v>
      </c>
      <c r="AQ150" s="17">
        <f>COUNTIF(Mai!$B75:$AF75,Recap!AQ$82)</f>
        <v>0</v>
      </c>
      <c r="AR150" s="17">
        <f>COUNTIF(Mai!$B75:$AF75,Recap!AR$82)</f>
        <v>0</v>
      </c>
      <c r="AS150" s="17">
        <f>COUNTIF(Mai!$B75:$AF75,Recap!AS$82)</f>
        <v>0</v>
      </c>
      <c r="AT150" s="17">
        <f>COUNTIF(Mai!$B75:$AF75,Recap!AT$82)</f>
        <v>0</v>
      </c>
      <c r="AU150" s="17">
        <f>COUNTIF(Mai!$B75:$AF75,Recap!AU$82)</f>
        <v>0</v>
      </c>
      <c r="AV150" s="17">
        <f>COUNTIF(Mai!$B75:$AF75,Recap!AV$82)</f>
        <v>0</v>
      </c>
      <c r="AW150" s="17">
        <f>COUNTIF(Mai!$B75:$AF75,Recap!AW$82)</f>
        <v>0</v>
      </c>
      <c r="AX150" s="17">
        <f>COUNTIF(Mai!$B75:$AF75,Recap!AX$82)</f>
        <v>0</v>
      </c>
      <c r="AY150" s="18">
        <f>COUNTIF(Mai!$B75:$AF75,Recap!AY$82)</f>
        <v>0</v>
      </c>
      <c r="AZ150" s="16">
        <f>COUNTIF(Jun!$B75:$AF75,Recap!AZ$82)</f>
        <v>0</v>
      </c>
      <c r="BA150" s="17">
        <f>COUNTIF(Jun!$B75:$AF75,Recap!BA$82)</f>
        <v>0</v>
      </c>
      <c r="BB150" s="17">
        <f>COUNTIF(Jun!$B75:$AF75,Recap!BB$82)</f>
        <v>0</v>
      </c>
      <c r="BC150" s="17">
        <f>COUNTIF(Jun!$B75:$AF75,Recap!BC$82)</f>
        <v>0</v>
      </c>
      <c r="BD150" s="17">
        <f>COUNTIF(Jun!$B75:$AF75,Recap!BD$82)</f>
        <v>0</v>
      </c>
      <c r="BE150" s="17">
        <f>COUNTIF(Jun!$B75:$AF75,Recap!BE$82)</f>
        <v>0</v>
      </c>
      <c r="BF150" s="17">
        <f>COUNTIF(Jun!$B75:$AF75,Recap!BF$82)</f>
        <v>0</v>
      </c>
      <c r="BG150" s="17">
        <f>COUNTIF(Jun!$B75:$AF75,Recap!BG$82)</f>
        <v>0</v>
      </c>
      <c r="BH150" s="17">
        <f>COUNTIF(Jun!$B75:$AF75,Recap!BH$82)</f>
        <v>0</v>
      </c>
      <c r="BI150" s="18">
        <f>COUNTIF(Jun!$B75:$AF75,Recap!BI$82)</f>
        <v>0</v>
      </c>
      <c r="BJ150" s="16">
        <f>COUNTIF(Jul!$B75:$AF75,Recap!BT$82)</f>
        <v>0</v>
      </c>
      <c r="BK150" s="17">
        <f>COUNTIF(Jul!$B75:$AF75,Recap!BU$82)</f>
        <v>0</v>
      </c>
      <c r="BL150" s="17">
        <f>COUNTIF(Jul!$B75:$AF75,Recap!BV$82)</f>
        <v>0</v>
      </c>
      <c r="BM150" s="17">
        <f>COUNTIF(Jul!$B75:$AF75,Recap!BW$82)</f>
        <v>0</v>
      </c>
      <c r="BN150" s="17">
        <f>COUNTIF(Jul!$B75:$AF75,Recap!BX$82)</f>
        <v>0</v>
      </c>
      <c r="BO150" s="17">
        <f>COUNTIF(Jul!$B75:$AF75,Recap!BY$82)</f>
        <v>0</v>
      </c>
      <c r="BP150" s="17">
        <f>COUNTIF(Jul!$B75:$AF75,Recap!BZ$82)</f>
        <v>0</v>
      </c>
      <c r="BQ150" s="17">
        <f>COUNTIF(Jul!$B75:$AF75,Recap!CA$82)</f>
        <v>0</v>
      </c>
      <c r="BR150" s="17">
        <f>COUNTIF(Jul!$B75:$AF75,Recap!CB$82)</f>
        <v>0</v>
      </c>
      <c r="BS150" s="18">
        <f>COUNTIF(Jul!$B75:$AF75,Recap!CC$82)</f>
        <v>0</v>
      </c>
      <c r="BT150" s="16">
        <f>COUNTIF(Aou!$B75:$AF75,Recap!CD$82)</f>
        <v>0</v>
      </c>
      <c r="BU150" s="17">
        <f>COUNTIF(Aou!$B75:$AF75,Recap!CE$82)</f>
        <v>0</v>
      </c>
      <c r="BV150" s="17">
        <f>COUNTIF(Aou!$B75:$AF75,Recap!CF$82)</f>
        <v>0</v>
      </c>
      <c r="BW150" s="17">
        <f>COUNTIF(Aou!$B75:$AF75,Recap!CG$82)</f>
        <v>0</v>
      </c>
      <c r="BX150" s="17">
        <f>COUNTIF(Aou!$B75:$AF75,Recap!CH$82)</f>
        <v>0</v>
      </c>
      <c r="BY150" s="17">
        <f>COUNTIF(Aou!$B75:$AF75,Recap!CI$82)</f>
        <v>0</v>
      </c>
      <c r="BZ150" s="17">
        <f>COUNTIF(Aou!$B75:$AF75,Recap!CJ$82)</f>
        <v>0</v>
      </c>
      <c r="CA150" s="17">
        <f>COUNTIF(Aou!$B75:$AF75,Recap!CK$82)</f>
        <v>0</v>
      </c>
      <c r="CB150" s="17">
        <f>COUNTIF(Aou!$B75:$AF75,Recap!CL$82)</f>
        <v>0</v>
      </c>
      <c r="CC150" s="18">
        <f>COUNTIF(Aou!$B75:$AF75,Recap!CM$82)</f>
        <v>0</v>
      </c>
      <c r="CD150" s="16">
        <f>COUNTIF(Sep!$B75:$AF75,Recap!CN$82)</f>
        <v>0</v>
      </c>
      <c r="CE150" s="17">
        <f>COUNTIF(Sep!$B75:$AF75,Recap!CO$82)</f>
        <v>0</v>
      </c>
      <c r="CF150" s="17">
        <f>COUNTIF(Sep!$B75:$AF75,Recap!CP$82)</f>
        <v>0</v>
      </c>
      <c r="CG150" s="17">
        <f>COUNTIF(Sep!$B75:$AF75,Recap!CQ$82)</f>
        <v>0</v>
      </c>
      <c r="CH150" s="17">
        <f>COUNTIF(Sep!$B75:$AF75,Recap!CR$82)</f>
        <v>0</v>
      </c>
      <c r="CI150" s="17">
        <f>COUNTIF(Sep!$B75:$AF75,Recap!CS$82)</f>
        <v>0</v>
      </c>
      <c r="CJ150" s="17">
        <f>COUNTIF(Sep!$B75:$AF75,Recap!CT$82)</f>
        <v>0</v>
      </c>
      <c r="CK150" s="17">
        <f>COUNTIF(Sep!$B75:$AF75,Recap!CU$82)</f>
        <v>0</v>
      </c>
      <c r="CL150" s="17">
        <f>COUNTIF(Sep!$B75:$AF75,Recap!CV$82)</f>
        <v>0</v>
      </c>
      <c r="CM150" s="18">
        <f>COUNTIF(Sep!$B75:$AF75,Recap!CW$82)</f>
        <v>0</v>
      </c>
      <c r="CN150" s="16">
        <f>COUNTIF(Oct!$B75:$AF75,Recap!CX$82)</f>
        <v>0</v>
      </c>
      <c r="CO150" s="17">
        <f>COUNTIF(Oct!$B75:$AF75,Recap!CY$82)</f>
        <v>0</v>
      </c>
      <c r="CP150" s="17">
        <f>COUNTIF(Oct!$B75:$AF75,Recap!CZ$82)</f>
        <v>0</v>
      </c>
      <c r="CQ150" s="17">
        <f>COUNTIF(Oct!$B75:$AF75,Recap!DA$82)</f>
        <v>0</v>
      </c>
      <c r="CR150" s="17">
        <f>COUNTIF(Oct!$B75:$AF75,Recap!DB$82)</f>
        <v>0</v>
      </c>
      <c r="CS150" s="17">
        <f>COUNTIF(Oct!$B75:$AF75,Recap!DC$82)</f>
        <v>0</v>
      </c>
      <c r="CT150" s="17">
        <f>COUNTIF(Oct!$B75:$AF75,Recap!DD$82)</f>
        <v>0</v>
      </c>
      <c r="CU150" s="17">
        <f>COUNTIF(Oct!$B75:$AF75,Recap!DE$82)</f>
        <v>0</v>
      </c>
      <c r="CV150" s="17">
        <f>COUNTIF(Oct!$B75:$AF75,Recap!DF$82)</f>
        <v>0</v>
      </c>
      <c r="CW150" s="18">
        <f>COUNTIF(Oct!$B75:$AF75,Recap!DG$82)</f>
        <v>0</v>
      </c>
      <c r="CX150" s="16">
        <f>COUNTIF(Nov!$B75:$AF75,Recap!DH$82)</f>
        <v>0</v>
      </c>
      <c r="CY150" s="17">
        <f>COUNTIF(Nov!$B75:$AF75,Recap!DI$82)</f>
        <v>0</v>
      </c>
      <c r="CZ150" s="17">
        <f>COUNTIF(Nov!$B75:$AF75,Recap!DJ$82)</f>
        <v>0</v>
      </c>
      <c r="DA150" s="17">
        <f>COUNTIF(Nov!$B75:$AF75,Recap!DK$82)</f>
        <v>0</v>
      </c>
      <c r="DB150" s="17">
        <f>COUNTIF(Nov!$B75:$AF75,Recap!DL$82)</f>
        <v>0</v>
      </c>
      <c r="DC150" s="17">
        <f>COUNTIF(Nov!$B75:$AF75,Recap!DM$82)</f>
        <v>0</v>
      </c>
      <c r="DD150" s="17">
        <f>COUNTIF(Nov!$B75:$AF75,Recap!DN$82)</f>
        <v>0</v>
      </c>
      <c r="DE150" s="17">
        <f>COUNTIF(Nov!$B75:$AF75,Recap!DO$82)</f>
        <v>0</v>
      </c>
      <c r="DF150" s="17">
        <f>COUNTIF(Nov!$B75:$AF75,Recap!DP$82)</f>
        <v>0</v>
      </c>
      <c r="DG150" s="18">
        <f>COUNTIF(Nov!$B75:$AF75,Recap!DQ$82)</f>
        <v>0</v>
      </c>
      <c r="DH150" s="16">
        <f>COUNTIF(Dec!$B75:$AF75,Recap!DR$82)</f>
        <v>0</v>
      </c>
      <c r="DI150" s="17">
        <f>COUNTIF(Dec!$B75:$AF75,Recap!DS$82)</f>
        <v>0</v>
      </c>
      <c r="DJ150" s="17">
        <f>COUNTIF(Dec!$B75:$AF75,Recap!DT$82)</f>
        <v>0</v>
      </c>
      <c r="DK150" s="17">
        <f>COUNTIF(Dec!$B75:$AF75,Recap!DU$82)</f>
        <v>0</v>
      </c>
      <c r="DL150" s="17">
        <f>COUNTIF(Dec!$B75:$AF75,Recap!DV$82)</f>
        <v>0</v>
      </c>
      <c r="DM150" s="17">
        <f>COUNTIF(Dec!$B75:$AF75,Recap!DW$82)</f>
        <v>0</v>
      </c>
      <c r="DN150" s="17">
        <f>COUNTIF(Dec!$B75:$AF75,Recap!DX$82)</f>
        <v>0</v>
      </c>
      <c r="DO150" s="17">
        <f>COUNTIF(Dec!$B75:$AF75,Recap!DY$82)</f>
        <v>0</v>
      </c>
      <c r="DP150" s="17">
        <f>COUNTIF(Dec!$B75:$AF75,Recap!DZ$82)</f>
        <v>0</v>
      </c>
      <c r="DQ150" s="18">
        <f>COUNTIF(Dec!$B75:$AF75,Recap!EA$82)</f>
        <v>0</v>
      </c>
      <c r="DR150" s="16">
        <f>COUNTIF('Jan (2)'!B75:AF75,Recap!DR$82)</f>
        <v>0</v>
      </c>
      <c r="DS150" s="17">
        <f>COUNTIF('Jan (2)'!C75:AG75,Recap!DS$82)</f>
        <v>0</v>
      </c>
      <c r="DT150" s="17">
        <f>COUNTIF('Jan (2)'!D75:AH75,Recap!DT$82)</f>
        <v>0</v>
      </c>
      <c r="DU150" s="17">
        <f>COUNTIF('Jan (2)'!E75:AI75,Recap!DU$82)</f>
        <v>0</v>
      </c>
      <c r="DV150" s="17">
        <f>COUNTIF('Jan (2)'!F75:AJ75,Recap!DV$82)</f>
        <v>0</v>
      </c>
      <c r="DW150" s="17">
        <f>COUNTIF('Jan (2)'!G75:AK75,Recap!DW$82)</f>
        <v>0</v>
      </c>
      <c r="DX150" s="17">
        <f>COUNTIF('Jan (2)'!H75:AL75,Recap!DX$82)</f>
        <v>0</v>
      </c>
      <c r="DY150" s="17">
        <f>COUNTIF('Jan (2)'!I75:AM75,Recap!DY$82)</f>
        <v>0</v>
      </c>
      <c r="DZ150" s="17">
        <f>COUNTIF('Jan (2)'!J75:AN75,Recap!DZ$82)</f>
        <v>0</v>
      </c>
      <c r="EA150" s="18">
        <f>COUNTIF('Jan (2)'!K75:AO75,Recap!EA$82)</f>
        <v>0</v>
      </c>
      <c r="EB150" s="16">
        <f t="shared" si="6"/>
        <v>0</v>
      </c>
      <c r="EC150" s="17">
        <f t="shared" si="6"/>
        <v>0</v>
      </c>
      <c r="ED150" s="17">
        <f t="shared" si="6"/>
        <v>0</v>
      </c>
      <c r="EE150" s="17">
        <f t="shared" si="6"/>
        <v>0</v>
      </c>
      <c r="EF150" s="17">
        <f t="shared" si="6"/>
        <v>0</v>
      </c>
      <c r="EG150" s="17">
        <f t="shared" si="6"/>
        <v>0</v>
      </c>
      <c r="EH150" s="17">
        <f t="shared" si="6"/>
        <v>0</v>
      </c>
      <c r="EI150" s="17">
        <f t="shared" si="6"/>
        <v>0</v>
      </c>
      <c r="EJ150" s="17">
        <f t="shared" si="6"/>
        <v>0</v>
      </c>
      <c r="EK150" s="18">
        <f t="shared" si="6"/>
        <v>0</v>
      </c>
    </row>
    <row r="151" spans="1:141" hidden="1" x14ac:dyDescent="0.25">
      <c r="B151" s="16">
        <f>COUNTIF(Jan!$B76:$AF76,Recap!B$82)</f>
        <v>0</v>
      </c>
      <c r="C151" s="17">
        <f>COUNTIF(Jan!$B76:$AF76,Recap!C$82)</f>
        <v>0</v>
      </c>
      <c r="D151" s="17">
        <f>COUNTIF(Jan!$B76:$AF76,Recap!D$82)</f>
        <v>0</v>
      </c>
      <c r="E151" s="17">
        <f>COUNTIF(Jan!$B76:$AF76,Recap!E$82)</f>
        <v>0</v>
      </c>
      <c r="F151" s="17">
        <f>COUNTIF(Jan!$B76:$AF76,Recap!F$82)</f>
        <v>0</v>
      </c>
      <c r="G151" s="17">
        <f>COUNTIF(Jan!$B76:$AF76,Recap!G$82)</f>
        <v>0</v>
      </c>
      <c r="H151" s="17">
        <f>COUNTIF(Jan!$B76:$AF76,Recap!H$82)</f>
        <v>0</v>
      </c>
      <c r="I151" s="17">
        <f>COUNTIF(Jan!$B76:$AF76,Recap!I$82)</f>
        <v>0</v>
      </c>
      <c r="J151" s="17">
        <f>COUNTIF(Jan!$B76:$AF76,Recap!J$82)</f>
        <v>0</v>
      </c>
      <c r="K151" s="18">
        <f>COUNTIF(Jan!$B76:$AF76,Recap!K$82)</f>
        <v>0</v>
      </c>
      <c r="L151" s="16">
        <f>COUNTIF(Fev!$B76:$AF76,Recap!L$82)</f>
        <v>0</v>
      </c>
      <c r="M151" s="17">
        <f>COUNTIF(Fev!$B76:$AF76,Recap!M$82)</f>
        <v>0</v>
      </c>
      <c r="N151" s="17">
        <f>COUNTIF(Fev!$B76:$AF76,Recap!N$82)</f>
        <v>0</v>
      </c>
      <c r="O151" s="17">
        <f>COUNTIF(Fev!$B76:$AF76,Recap!O$82)</f>
        <v>0</v>
      </c>
      <c r="P151" s="17">
        <f>COUNTIF(Fev!$B76:$AF76,Recap!P$82)</f>
        <v>0</v>
      </c>
      <c r="Q151" s="17">
        <f>COUNTIF(Fev!$B76:$AF76,Recap!Q$82)</f>
        <v>0</v>
      </c>
      <c r="R151" s="17">
        <f>COUNTIF(Fev!$B76:$AF76,Recap!R$82)</f>
        <v>0</v>
      </c>
      <c r="S151" s="17">
        <f>COUNTIF(Fev!$B76:$AF76,Recap!S$82)</f>
        <v>0</v>
      </c>
      <c r="T151" s="17">
        <f>COUNTIF(Fev!$B76:$AF76,Recap!T$82)</f>
        <v>0</v>
      </c>
      <c r="U151" s="18">
        <f>COUNTIF(Fev!$B76:$AF76,Recap!U$82)</f>
        <v>0</v>
      </c>
      <c r="V151" s="16">
        <f>COUNTIF(Mar!$B76:$AF76,Recap!V$82)</f>
        <v>0</v>
      </c>
      <c r="W151" s="17">
        <f>COUNTIF(Mar!$B76:$AF76,Recap!W$82)</f>
        <v>0</v>
      </c>
      <c r="X151" s="17">
        <f>COUNTIF(Mar!$B76:$AF76,Recap!X$82)</f>
        <v>0</v>
      </c>
      <c r="Y151" s="17">
        <f>COUNTIF(Mar!$B76:$AF76,Recap!Y$82)</f>
        <v>0</v>
      </c>
      <c r="Z151" s="17">
        <f>COUNTIF(Mar!$B76:$AF76,Recap!Z$82)</f>
        <v>0</v>
      </c>
      <c r="AA151" s="17">
        <f>COUNTIF(Mar!$B76:$AF76,Recap!AA$82)</f>
        <v>0</v>
      </c>
      <c r="AB151" s="17">
        <f>COUNTIF(Mar!$B76:$AF76,Recap!AB$82)</f>
        <v>0</v>
      </c>
      <c r="AC151" s="17">
        <f>COUNTIF(Mar!$B76:$AF76,Recap!AC$82)</f>
        <v>0</v>
      </c>
      <c r="AD151" s="17">
        <f>COUNTIF(Mar!$B76:$AF76,Recap!AD$82)</f>
        <v>0</v>
      </c>
      <c r="AE151" s="18">
        <f>COUNTIF(Mar!$B76:$AF76,Recap!AE$82)</f>
        <v>0</v>
      </c>
      <c r="AF151" s="16">
        <f>COUNTIF(Avr!$B76:$AF76,Recap!AF$82)</f>
        <v>0</v>
      </c>
      <c r="AG151" s="17">
        <f>COUNTIF(Avr!$B76:$AF76,Recap!AG$82)</f>
        <v>0</v>
      </c>
      <c r="AH151" s="17">
        <f>COUNTIF(Avr!$B76:$AF76,Recap!AH$82)</f>
        <v>0</v>
      </c>
      <c r="AI151" s="17">
        <f>COUNTIF(Avr!$B76:$AF76,Recap!AI$82)</f>
        <v>0</v>
      </c>
      <c r="AJ151" s="17">
        <f>COUNTIF(Avr!$B76:$AF76,Recap!AJ$82)</f>
        <v>0</v>
      </c>
      <c r="AK151" s="17">
        <f>COUNTIF(Avr!$B76:$AF76,Recap!AK$82)</f>
        <v>0</v>
      </c>
      <c r="AL151" s="17">
        <f>COUNTIF(Avr!$B76:$AF76,Recap!AL$82)</f>
        <v>0</v>
      </c>
      <c r="AM151" s="17">
        <f>COUNTIF(Avr!$B76:$AF76,Recap!AM$82)</f>
        <v>0</v>
      </c>
      <c r="AN151" s="17">
        <f>COUNTIF(Avr!$B76:$AF76,Recap!AN$82)</f>
        <v>0</v>
      </c>
      <c r="AO151" s="18">
        <f>COUNTIF(Avr!$B76:$AF76,Recap!AO$82)</f>
        <v>0</v>
      </c>
      <c r="AP151" s="16">
        <f>COUNTIF(Mai!$B76:$AF76,Recap!AP$82)</f>
        <v>0</v>
      </c>
      <c r="AQ151" s="17">
        <f>COUNTIF(Mai!$B76:$AF76,Recap!AQ$82)</f>
        <v>0</v>
      </c>
      <c r="AR151" s="17">
        <f>COUNTIF(Mai!$B76:$AF76,Recap!AR$82)</f>
        <v>0</v>
      </c>
      <c r="AS151" s="17">
        <f>COUNTIF(Mai!$B76:$AF76,Recap!AS$82)</f>
        <v>0</v>
      </c>
      <c r="AT151" s="17">
        <f>COUNTIF(Mai!$B76:$AF76,Recap!AT$82)</f>
        <v>0</v>
      </c>
      <c r="AU151" s="17">
        <f>COUNTIF(Mai!$B76:$AF76,Recap!AU$82)</f>
        <v>0</v>
      </c>
      <c r="AV151" s="17">
        <f>COUNTIF(Mai!$B76:$AF76,Recap!AV$82)</f>
        <v>0</v>
      </c>
      <c r="AW151" s="17">
        <f>COUNTIF(Mai!$B76:$AF76,Recap!AW$82)</f>
        <v>0</v>
      </c>
      <c r="AX151" s="17">
        <f>COUNTIF(Mai!$B76:$AF76,Recap!AX$82)</f>
        <v>0</v>
      </c>
      <c r="AY151" s="18">
        <f>COUNTIF(Mai!$B76:$AF76,Recap!AY$82)</f>
        <v>0</v>
      </c>
      <c r="AZ151" s="16">
        <f>COUNTIF(Jun!$B76:$AF76,Recap!AZ$82)</f>
        <v>0</v>
      </c>
      <c r="BA151" s="17">
        <f>COUNTIF(Jun!$B76:$AF76,Recap!BA$82)</f>
        <v>0</v>
      </c>
      <c r="BB151" s="17">
        <f>COUNTIF(Jun!$B76:$AF76,Recap!BB$82)</f>
        <v>0</v>
      </c>
      <c r="BC151" s="17">
        <f>COUNTIF(Jun!$B76:$AF76,Recap!BC$82)</f>
        <v>0</v>
      </c>
      <c r="BD151" s="17">
        <f>COUNTIF(Jun!$B76:$AF76,Recap!BD$82)</f>
        <v>0</v>
      </c>
      <c r="BE151" s="17">
        <f>COUNTIF(Jun!$B76:$AF76,Recap!BE$82)</f>
        <v>0</v>
      </c>
      <c r="BF151" s="17">
        <f>COUNTIF(Jun!$B76:$AF76,Recap!BF$82)</f>
        <v>0</v>
      </c>
      <c r="BG151" s="17">
        <f>COUNTIF(Jun!$B76:$AF76,Recap!BG$82)</f>
        <v>0</v>
      </c>
      <c r="BH151" s="17">
        <f>COUNTIF(Jun!$B76:$AF76,Recap!BH$82)</f>
        <v>0</v>
      </c>
      <c r="BI151" s="18">
        <f>COUNTIF(Jun!$B76:$AF76,Recap!BI$82)</f>
        <v>0</v>
      </c>
      <c r="BJ151" s="16">
        <f>COUNTIF(Jul!$B76:$AF76,Recap!BT$82)</f>
        <v>0</v>
      </c>
      <c r="BK151" s="17">
        <f>COUNTIF(Jul!$B76:$AF76,Recap!BU$82)</f>
        <v>0</v>
      </c>
      <c r="BL151" s="17">
        <f>COUNTIF(Jul!$B76:$AF76,Recap!BV$82)</f>
        <v>0</v>
      </c>
      <c r="BM151" s="17">
        <f>COUNTIF(Jul!$B76:$AF76,Recap!BW$82)</f>
        <v>0</v>
      </c>
      <c r="BN151" s="17">
        <f>COUNTIF(Jul!$B76:$AF76,Recap!BX$82)</f>
        <v>0</v>
      </c>
      <c r="BO151" s="17">
        <f>COUNTIF(Jul!$B76:$AF76,Recap!BY$82)</f>
        <v>0</v>
      </c>
      <c r="BP151" s="17">
        <f>COUNTIF(Jul!$B76:$AF76,Recap!BZ$82)</f>
        <v>0</v>
      </c>
      <c r="BQ151" s="17">
        <f>COUNTIF(Jul!$B76:$AF76,Recap!CA$82)</f>
        <v>0</v>
      </c>
      <c r="BR151" s="17">
        <f>COUNTIF(Jul!$B76:$AF76,Recap!CB$82)</f>
        <v>0</v>
      </c>
      <c r="BS151" s="18">
        <f>COUNTIF(Jul!$B76:$AF76,Recap!CC$82)</f>
        <v>0</v>
      </c>
      <c r="BT151" s="16">
        <f>COUNTIF(Aou!$B76:$AF76,Recap!CD$82)</f>
        <v>0</v>
      </c>
      <c r="BU151" s="17">
        <f>COUNTIF(Aou!$B76:$AF76,Recap!CE$82)</f>
        <v>0</v>
      </c>
      <c r="BV151" s="17">
        <f>COUNTIF(Aou!$B76:$AF76,Recap!CF$82)</f>
        <v>0</v>
      </c>
      <c r="BW151" s="17">
        <f>COUNTIF(Aou!$B76:$AF76,Recap!CG$82)</f>
        <v>0</v>
      </c>
      <c r="BX151" s="17">
        <f>COUNTIF(Aou!$B76:$AF76,Recap!CH$82)</f>
        <v>0</v>
      </c>
      <c r="BY151" s="17">
        <f>COUNTIF(Aou!$B76:$AF76,Recap!CI$82)</f>
        <v>0</v>
      </c>
      <c r="BZ151" s="17">
        <f>COUNTIF(Aou!$B76:$AF76,Recap!CJ$82)</f>
        <v>0</v>
      </c>
      <c r="CA151" s="17">
        <f>COUNTIF(Aou!$B76:$AF76,Recap!CK$82)</f>
        <v>0</v>
      </c>
      <c r="CB151" s="17">
        <f>COUNTIF(Aou!$B76:$AF76,Recap!CL$82)</f>
        <v>0</v>
      </c>
      <c r="CC151" s="18">
        <f>COUNTIF(Aou!$B76:$AF76,Recap!CM$82)</f>
        <v>0</v>
      </c>
      <c r="CD151" s="16">
        <f>COUNTIF(Sep!$B76:$AF76,Recap!CN$82)</f>
        <v>0</v>
      </c>
      <c r="CE151" s="17">
        <f>COUNTIF(Sep!$B76:$AF76,Recap!CO$82)</f>
        <v>0</v>
      </c>
      <c r="CF151" s="17">
        <f>COUNTIF(Sep!$B76:$AF76,Recap!CP$82)</f>
        <v>0</v>
      </c>
      <c r="CG151" s="17">
        <f>COUNTIF(Sep!$B76:$AF76,Recap!CQ$82)</f>
        <v>0</v>
      </c>
      <c r="CH151" s="17">
        <f>COUNTIF(Sep!$B76:$AF76,Recap!CR$82)</f>
        <v>0</v>
      </c>
      <c r="CI151" s="17">
        <f>COUNTIF(Sep!$B76:$AF76,Recap!CS$82)</f>
        <v>0</v>
      </c>
      <c r="CJ151" s="17">
        <f>COUNTIF(Sep!$B76:$AF76,Recap!CT$82)</f>
        <v>0</v>
      </c>
      <c r="CK151" s="17">
        <f>COUNTIF(Sep!$B76:$AF76,Recap!CU$82)</f>
        <v>0</v>
      </c>
      <c r="CL151" s="17">
        <f>COUNTIF(Sep!$B76:$AF76,Recap!CV$82)</f>
        <v>0</v>
      </c>
      <c r="CM151" s="18">
        <f>COUNTIF(Sep!$B76:$AF76,Recap!CW$82)</f>
        <v>0</v>
      </c>
      <c r="CN151" s="16">
        <f>COUNTIF(Oct!$B76:$AF76,Recap!CX$82)</f>
        <v>0</v>
      </c>
      <c r="CO151" s="17">
        <f>COUNTIF(Oct!$B76:$AF76,Recap!CY$82)</f>
        <v>0</v>
      </c>
      <c r="CP151" s="17">
        <f>COUNTIF(Oct!$B76:$AF76,Recap!CZ$82)</f>
        <v>0</v>
      </c>
      <c r="CQ151" s="17">
        <f>COUNTIF(Oct!$B76:$AF76,Recap!DA$82)</f>
        <v>0</v>
      </c>
      <c r="CR151" s="17">
        <f>COUNTIF(Oct!$B76:$AF76,Recap!DB$82)</f>
        <v>0</v>
      </c>
      <c r="CS151" s="17">
        <f>COUNTIF(Oct!$B76:$AF76,Recap!DC$82)</f>
        <v>0</v>
      </c>
      <c r="CT151" s="17">
        <f>COUNTIF(Oct!$B76:$AF76,Recap!DD$82)</f>
        <v>0</v>
      </c>
      <c r="CU151" s="17">
        <f>COUNTIF(Oct!$B76:$AF76,Recap!DE$82)</f>
        <v>0</v>
      </c>
      <c r="CV151" s="17">
        <f>COUNTIF(Oct!$B76:$AF76,Recap!DF$82)</f>
        <v>0</v>
      </c>
      <c r="CW151" s="18">
        <f>COUNTIF(Oct!$B76:$AF76,Recap!DG$82)</f>
        <v>0</v>
      </c>
      <c r="CX151" s="16">
        <f>COUNTIF(Nov!$B76:$AF76,Recap!DH$82)</f>
        <v>0</v>
      </c>
      <c r="CY151" s="17">
        <f>COUNTIF(Nov!$B76:$AF76,Recap!DI$82)</f>
        <v>0</v>
      </c>
      <c r="CZ151" s="17">
        <f>COUNTIF(Nov!$B76:$AF76,Recap!DJ$82)</f>
        <v>0</v>
      </c>
      <c r="DA151" s="17">
        <f>COUNTIF(Nov!$B76:$AF76,Recap!DK$82)</f>
        <v>0</v>
      </c>
      <c r="DB151" s="17">
        <f>COUNTIF(Nov!$B76:$AF76,Recap!DL$82)</f>
        <v>0</v>
      </c>
      <c r="DC151" s="17">
        <f>COUNTIF(Nov!$B76:$AF76,Recap!DM$82)</f>
        <v>0</v>
      </c>
      <c r="DD151" s="17">
        <f>COUNTIF(Nov!$B76:$AF76,Recap!DN$82)</f>
        <v>0</v>
      </c>
      <c r="DE151" s="17">
        <f>COUNTIF(Nov!$B76:$AF76,Recap!DO$82)</f>
        <v>0</v>
      </c>
      <c r="DF151" s="17">
        <f>COUNTIF(Nov!$B76:$AF76,Recap!DP$82)</f>
        <v>0</v>
      </c>
      <c r="DG151" s="18">
        <f>COUNTIF(Nov!$B76:$AF76,Recap!DQ$82)</f>
        <v>0</v>
      </c>
      <c r="DH151" s="16">
        <f>COUNTIF(Dec!$B76:$AF76,Recap!DR$82)</f>
        <v>0</v>
      </c>
      <c r="DI151" s="17">
        <f>COUNTIF(Dec!$B76:$AF76,Recap!DS$82)</f>
        <v>0</v>
      </c>
      <c r="DJ151" s="17">
        <f>COUNTIF(Dec!$B76:$AF76,Recap!DT$82)</f>
        <v>0</v>
      </c>
      <c r="DK151" s="17">
        <f>COUNTIF(Dec!$B76:$AF76,Recap!DU$82)</f>
        <v>0</v>
      </c>
      <c r="DL151" s="17">
        <f>COUNTIF(Dec!$B76:$AF76,Recap!DV$82)</f>
        <v>0</v>
      </c>
      <c r="DM151" s="17">
        <f>COUNTIF(Dec!$B76:$AF76,Recap!DW$82)</f>
        <v>0</v>
      </c>
      <c r="DN151" s="17">
        <f>COUNTIF(Dec!$B76:$AF76,Recap!DX$82)</f>
        <v>0</v>
      </c>
      <c r="DO151" s="17">
        <f>COUNTIF(Dec!$B76:$AF76,Recap!DY$82)</f>
        <v>0</v>
      </c>
      <c r="DP151" s="17">
        <f>COUNTIF(Dec!$B76:$AF76,Recap!DZ$82)</f>
        <v>0</v>
      </c>
      <c r="DQ151" s="18">
        <f>COUNTIF(Dec!$B76:$AF76,Recap!EA$82)</f>
        <v>0</v>
      </c>
      <c r="DR151" s="16">
        <f>COUNTIF('Jan (2)'!B76:AF76,Recap!DR$82)</f>
        <v>0</v>
      </c>
      <c r="DS151" s="17">
        <f>COUNTIF('Jan (2)'!C76:AG76,Recap!DS$82)</f>
        <v>0</v>
      </c>
      <c r="DT151" s="17">
        <f>COUNTIF('Jan (2)'!D76:AH76,Recap!DT$82)</f>
        <v>0</v>
      </c>
      <c r="DU151" s="17">
        <f>COUNTIF('Jan (2)'!E76:AI76,Recap!DU$82)</f>
        <v>0</v>
      </c>
      <c r="DV151" s="17">
        <f>COUNTIF('Jan (2)'!F76:AJ76,Recap!DV$82)</f>
        <v>0</v>
      </c>
      <c r="DW151" s="17">
        <f>COUNTIF('Jan (2)'!G76:AK76,Recap!DW$82)</f>
        <v>0</v>
      </c>
      <c r="DX151" s="17">
        <f>COUNTIF('Jan (2)'!H76:AL76,Recap!DX$82)</f>
        <v>0</v>
      </c>
      <c r="DY151" s="17">
        <f>COUNTIF('Jan (2)'!I76:AM76,Recap!DY$82)</f>
        <v>0</v>
      </c>
      <c r="DZ151" s="17">
        <f>COUNTIF('Jan (2)'!J76:AN76,Recap!DZ$82)</f>
        <v>0</v>
      </c>
      <c r="EA151" s="18">
        <f>COUNTIF('Jan (2)'!K76:AO76,Recap!EA$82)</f>
        <v>0</v>
      </c>
      <c r="EB151" s="16">
        <f t="shared" si="6"/>
        <v>0</v>
      </c>
      <c r="EC151" s="17">
        <f t="shared" si="6"/>
        <v>0</v>
      </c>
      <c r="ED151" s="17">
        <f t="shared" si="6"/>
        <v>0</v>
      </c>
      <c r="EE151" s="17">
        <f t="shared" si="6"/>
        <v>0</v>
      </c>
      <c r="EF151" s="17">
        <f t="shared" si="6"/>
        <v>0</v>
      </c>
      <c r="EG151" s="17">
        <f t="shared" si="6"/>
        <v>0</v>
      </c>
      <c r="EH151" s="17">
        <f t="shared" si="6"/>
        <v>0</v>
      </c>
      <c r="EI151" s="17">
        <f t="shared" si="6"/>
        <v>0</v>
      </c>
      <c r="EJ151" s="17">
        <f t="shared" si="6"/>
        <v>0</v>
      </c>
      <c r="EK151" s="18">
        <f t="shared" si="6"/>
        <v>0</v>
      </c>
    </row>
    <row r="152" spans="1:141" x14ac:dyDescent="0.25">
      <c r="A152" t="s">
        <v>23</v>
      </c>
      <c r="B152" s="16">
        <f>COUNTIF(Jan!$B77:$AF77,Recap!B$82)</f>
        <v>5</v>
      </c>
      <c r="C152" s="17">
        <f>COUNTIF(Jan!$B77:$AF77,Recap!C$82)</f>
        <v>0</v>
      </c>
      <c r="D152" s="17">
        <f>COUNTIF(Jan!$B77:$AF77,Recap!D$82)</f>
        <v>0</v>
      </c>
      <c r="E152" s="17">
        <f>COUNTIF(Jan!$B77:$AF77,Recap!E$82)</f>
        <v>0</v>
      </c>
      <c r="F152" s="17">
        <f>COUNTIF(Jan!$B77:$AF77,Recap!F$82)</f>
        <v>0</v>
      </c>
      <c r="G152" s="17">
        <f>COUNTIF(Jan!$B77:$AF77,Recap!G$82)</f>
        <v>0</v>
      </c>
      <c r="H152" s="17">
        <f>COUNTIF(Jan!$B77:$AF77,Recap!H$82)</f>
        <v>0</v>
      </c>
      <c r="I152" s="17">
        <f>COUNTIF(Jan!$B77:$AF77,Recap!I$82)</f>
        <v>0</v>
      </c>
      <c r="J152" s="17">
        <f>COUNTIF(Jan!$B77:$AF77,Recap!J$82)</f>
        <v>0</v>
      </c>
      <c r="K152" s="18">
        <f>COUNTIF(Jan!$B77:$AF77,Recap!K$82)</f>
        <v>0</v>
      </c>
      <c r="L152" s="16">
        <f>COUNTIF(Fev!$B77:$AF77,Recap!L$82)</f>
        <v>14</v>
      </c>
      <c r="M152" s="17">
        <f>COUNTIF(Fev!$B77:$AF77,Recap!M$82)</f>
        <v>0</v>
      </c>
      <c r="N152" s="17">
        <f>COUNTIF(Fev!$B77:$AF77,Recap!N$82)</f>
        <v>0</v>
      </c>
      <c r="O152" s="17">
        <f>COUNTIF(Fev!$B77:$AF77,Recap!O$82)</f>
        <v>0</v>
      </c>
      <c r="P152" s="17">
        <f>COUNTIF(Fev!$B77:$AF77,Recap!P$82)</f>
        <v>0</v>
      </c>
      <c r="Q152" s="17">
        <f>COUNTIF(Fev!$B77:$AF77,Recap!Q$82)</f>
        <v>0</v>
      </c>
      <c r="R152" s="17">
        <f>COUNTIF(Fev!$B77:$AF77,Recap!R$82)</f>
        <v>0</v>
      </c>
      <c r="S152" s="17">
        <f>COUNTIF(Fev!$B77:$AF77,Recap!S$82)</f>
        <v>0</v>
      </c>
      <c r="T152" s="17">
        <f>COUNTIF(Fev!$B77:$AF77,Recap!T$82)</f>
        <v>0</v>
      </c>
      <c r="U152" s="18">
        <f>COUNTIF(Fev!$B77:$AF77,Recap!U$82)</f>
        <v>0</v>
      </c>
      <c r="V152" s="16">
        <f>COUNTIF(Mar!$B77:$AF77,Recap!V$82)</f>
        <v>0</v>
      </c>
      <c r="W152" s="17">
        <f>COUNTIF(Mar!$B77:$AF77,Recap!W$82)</f>
        <v>0</v>
      </c>
      <c r="X152" s="17">
        <f>COUNTIF(Mar!$B77:$AF77,Recap!X$82)</f>
        <v>0</v>
      </c>
      <c r="Y152" s="17">
        <f>COUNTIF(Mar!$B77:$AF77,Recap!Y$82)</f>
        <v>0</v>
      </c>
      <c r="Z152" s="17">
        <f>COUNTIF(Mar!$B77:$AF77,Recap!Z$82)</f>
        <v>0</v>
      </c>
      <c r="AA152" s="17">
        <f>COUNTIF(Mar!$B77:$AF77,Recap!AA$82)</f>
        <v>0</v>
      </c>
      <c r="AB152" s="17">
        <f>COUNTIF(Mar!$B77:$AF77,Recap!AB$82)</f>
        <v>0</v>
      </c>
      <c r="AC152" s="17">
        <f>COUNTIF(Mar!$B77:$AF77,Recap!AC$82)</f>
        <v>0</v>
      </c>
      <c r="AD152" s="17">
        <f>COUNTIF(Mar!$B77:$AF77,Recap!AD$82)</f>
        <v>0</v>
      </c>
      <c r="AE152" s="18">
        <f>COUNTIF(Mar!$B77:$AF77,Recap!AE$82)</f>
        <v>0</v>
      </c>
      <c r="AF152" s="16">
        <f>COUNTIF(Avr!$B77:$AF77,Recap!AF$82)</f>
        <v>0</v>
      </c>
      <c r="AG152" s="17">
        <f>COUNTIF(Avr!$B77:$AF77,Recap!AG$82)</f>
        <v>0</v>
      </c>
      <c r="AH152" s="17">
        <f>COUNTIF(Avr!$B77:$AF77,Recap!AH$82)</f>
        <v>0</v>
      </c>
      <c r="AI152" s="17">
        <f>COUNTIF(Avr!$B77:$AF77,Recap!AI$82)</f>
        <v>0</v>
      </c>
      <c r="AJ152" s="17">
        <f>COUNTIF(Avr!$B77:$AF77,Recap!AJ$82)</f>
        <v>0</v>
      </c>
      <c r="AK152" s="17">
        <f>COUNTIF(Avr!$B77:$AF77,Recap!AK$82)</f>
        <v>0</v>
      </c>
      <c r="AL152" s="17">
        <f>COUNTIF(Avr!$B77:$AF77,Recap!AL$82)</f>
        <v>0</v>
      </c>
      <c r="AM152" s="17">
        <f>COUNTIF(Avr!$B77:$AF77,Recap!AM$82)</f>
        <v>0</v>
      </c>
      <c r="AN152" s="17">
        <f>COUNTIF(Avr!$B77:$AF77,Recap!AN$82)</f>
        <v>0</v>
      </c>
      <c r="AO152" s="18">
        <f>COUNTIF(Avr!$B77:$AF77,Recap!AO$82)</f>
        <v>0</v>
      </c>
      <c r="AP152" s="16">
        <f>COUNTIF(Mai!$B77:$AF77,Recap!AP$82)</f>
        <v>0</v>
      </c>
      <c r="AQ152" s="17">
        <f>COUNTIF(Mai!$B77:$AF77,Recap!AQ$82)</f>
        <v>0</v>
      </c>
      <c r="AR152" s="17">
        <f>COUNTIF(Mai!$B77:$AF77,Recap!AR$82)</f>
        <v>0</v>
      </c>
      <c r="AS152" s="17">
        <f>COUNTIF(Mai!$B77:$AF77,Recap!AS$82)</f>
        <v>0</v>
      </c>
      <c r="AT152" s="17">
        <f>COUNTIF(Mai!$B77:$AF77,Recap!AT$82)</f>
        <v>0</v>
      </c>
      <c r="AU152" s="17">
        <f>COUNTIF(Mai!$B77:$AF77,Recap!AU$82)</f>
        <v>0</v>
      </c>
      <c r="AV152" s="17">
        <f>COUNTIF(Mai!$B77:$AF77,Recap!AV$82)</f>
        <v>0</v>
      </c>
      <c r="AW152" s="17">
        <f>COUNTIF(Mai!$B77:$AF77,Recap!AW$82)</f>
        <v>0</v>
      </c>
      <c r="AX152" s="17">
        <f>COUNTIF(Mai!$B77:$AF77,Recap!AX$82)</f>
        <v>0</v>
      </c>
      <c r="AY152" s="18">
        <f>COUNTIF(Mai!$B77:$AF77,Recap!AY$82)</f>
        <v>0</v>
      </c>
      <c r="AZ152" s="16">
        <f>COUNTIF(Jun!$B77:$AF77,Recap!AZ$82)</f>
        <v>0</v>
      </c>
      <c r="BA152" s="17">
        <f>COUNTIF(Jun!$B77:$AF77,Recap!BA$82)</f>
        <v>0</v>
      </c>
      <c r="BB152" s="17">
        <f>COUNTIF(Jun!$B77:$AF77,Recap!BB$82)</f>
        <v>0</v>
      </c>
      <c r="BC152" s="17">
        <f>COUNTIF(Jun!$B77:$AF77,Recap!BC$82)</f>
        <v>0</v>
      </c>
      <c r="BD152" s="17">
        <f>COUNTIF(Jun!$B77:$AF77,Recap!BD$82)</f>
        <v>0</v>
      </c>
      <c r="BE152" s="17">
        <f>COUNTIF(Jun!$B77:$AF77,Recap!BE$82)</f>
        <v>0</v>
      </c>
      <c r="BF152" s="17">
        <f>COUNTIF(Jun!$B77:$AF77,Recap!BF$82)</f>
        <v>0</v>
      </c>
      <c r="BG152" s="17">
        <f>COUNTIF(Jun!$B77:$AF77,Recap!BG$82)</f>
        <v>0</v>
      </c>
      <c r="BH152" s="17">
        <f>COUNTIF(Jun!$B77:$AF77,Recap!BH$82)</f>
        <v>0</v>
      </c>
      <c r="BI152" s="18">
        <f>COUNTIF(Jun!$B77:$AF77,Recap!BI$82)</f>
        <v>0</v>
      </c>
      <c r="BJ152" s="16">
        <f>COUNTIF(Jul!$B77:$AF77,Recap!BT$82)</f>
        <v>0</v>
      </c>
      <c r="BK152" s="17">
        <f>COUNTIF(Jul!$B77:$AF77,Recap!BU$82)</f>
        <v>0</v>
      </c>
      <c r="BL152" s="17">
        <f>COUNTIF(Jul!$B77:$AF77,Recap!BV$82)</f>
        <v>0</v>
      </c>
      <c r="BM152" s="17">
        <f>COUNTIF(Jul!$B77:$AF77,Recap!BW$82)</f>
        <v>0</v>
      </c>
      <c r="BN152" s="17">
        <f>COUNTIF(Jul!$B77:$AF77,Recap!BX$82)</f>
        <v>0</v>
      </c>
      <c r="BO152" s="17">
        <f>COUNTIF(Jul!$B77:$AF77,Recap!BY$82)</f>
        <v>0</v>
      </c>
      <c r="BP152" s="17">
        <f>COUNTIF(Jul!$B77:$AF77,Recap!BZ$82)</f>
        <v>0</v>
      </c>
      <c r="BQ152" s="17">
        <f>COUNTIF(Jul!$B77:$AF77,Recap!CA$82)</f>
        <v>0</v>
      </c>
      <c r="BR152" s="17">
        <f>COUNTIF(Jul!$B77:$AF77,Recap!CB$82)</f>
        <v>0</v>
      </c>
      <c r="BS152" s="18">
        <f>COUNTIF(Jul!$B77:$AF77,Recap!CC$82)</f>
        <v>0</v>
      </c>
      <c r="BT152" s="16">
        <f>COUNTIF(Aou!$B77:$AF77,Recap!CD$82)</f>
        <v>0</v>
      </c>
      <c r="BU152" s="17">
        <f>COUNTIF(Aou!$B77:$AF77,Recap!CE$82)</f>
        <v>0</v>
      </c>
      <c r="BV152" s="17">
        <f>COUNTIF(Aou!$B77:$AF77,Recap!CF$82)</f>
        <v>0</v>
      </c>
      <c r="BW152" s="17">
        <f>COUNTIF(Aou!$B77:$AF77,Recap!CG$82)</f>
        <v>0</v>
      </c>
      <c r="BX152" s="17">
        <f>COUNTIF(Aou!$B77:$AF77,Recap!CH$82)</f>
        <v>0</v>
      </c>
      <c r="BY152" s="17">
        <f>COUNTIF(Aou!$B77:$AF77,Recap!CI$82)</f>
        <v>0</v>
      </c>
      <c r="BZ152" s="17">
        <f>COUNTIF(Aou!$B77:$AF77,Recap!CJ$82)</f>
        <v>0</v>
      </c>
      <c r="CA152" s="17">
        <f>COUNTIF(Aou!$B77:$AF77,Recap!CK$82)</f>
        <v>0</v>
      </c>
      <c r="CB152" s="17">
        <f>COUNTIF(Aou!$B77:$AF77,Recap!CL$82)</f>
        <v>0</v>
      </c>
      <c r="CC152" s="18">
        <f>COUNTIF(Aou!$B77:$AF77,Recap!CM$82)</f>
        <v>0</v>
      </c>
      <c r="CD152" s="16">
        <f>COUNTIF(Sep!$B77:$AF77,Recap!CN$82)</f>
        <v>0</v>
      </c>
      <c r="CE152" s="17">
        <f>COUNTIF(Sep!$B77:$AF77,Recap!CO$82)</f>
        <v>0</v>
      </c>
      <c r="CF152" s="17">
        <f>COUNTIF(Sep!$B77:$AF77,Recap!CP$82)</f>
        <v>0</v>
      </c>
      <c r="CG152" s="17">
        <f>COUNTIF(Sep!$B77:$AF77,Recap!CQ$82)</f>
        <v>0</v>
      </c>
      <c r="CH152" s="17">
        <f>COUNTIF(Sep!$B77:$AF77,Recap!CR$82)</f>
        <v>0</v>
      </c>
      <c r="CI152" s="17">
        <f>COUNTIF(Sep!$B77:$AF77,Recap!CS$82)</f>
        <v>0</v>
      </c>
      <c r="CJ152" s="17">
        <f>COUNTIF(Sep!$B77:$AF77,Recap!CT$82)</f>
        <v>0</v>
      </c>
      <c r="CK152" s="17">
        <f>COUNTIF(Sep!$B77:$AF77,Recap!CU$82)</f>
        <v>0</v>
      </c>
      <c r="CL152" s="17">
        <f>COUNTIF(Sep!$B77:$AF77,Recap!CV$82)</f>
        <v>0</v>
      </c>
      <c r="CM152" s="18">
        <f>COUNTIF(Sep!$B77:$AF77,Recap!CW$82)</f>
        <v>0</v>
      </c>
      <c r="CN152" s="16">
        <f>COUNTIF(Oct!$B77:$AF77,Recap!CX$82)</f>
        <v>0</v>
      </c>
      <c r="CO152" s="17">
        <f>COUNTIF(Oct!$B77:$AF77,Recap!CY$82)</f>
        <v>0</v>
      </c>
      <c r="CP152" s="17">
        <f>COUNTIF(Oct!$B77:$AF77,Recap!CZ$82)</f>
        <v>0</v>
      </c>
      <c r="CQ152" s="17">
        <f>COUNTIF(Oct!$B77:$AF77,Recap!DA$82)</f>
        <v>0</v>
      </c>
      <c r="CR152" s="17">
        <f>COUNTIF(Oct!$B77:$AF77,Recap!DB$82)</f>
        <v>0</v>
      </c>
      <c r="CS152" s="17">
        <f>COUNTIF(Oct!$B77:$AF77,Recap!DC$82)</f>
        <v>0</v>
      </c>
      <c r="CT152" s="17">
        <f>COUNTIF(Oct!$B77:$AF77,Recap!DD$82)</f>
        <v>0</v>
      </c>
      <c r="CU152" s="17">
        <f>COUNTIF(Oct!$B77:$AF77,Recap!DE$82)</f>
        <v>0</v>
      </c>
      <c r="CV152" s="17">
        <f>COUNTIF(Oct!$B77:$AF77,Recap!DF$82)</f>
        <v>0</v>
      </c>
      <c r="CW152" s="18">
        <f>COUNTIF(Oct!$B77:$AF77,Recap!DG$82)</f>
        <v>0</v>
      </c>
      <c r="CX152" s="16">
        <f>COUNTIF(Nov!$B77:$AF77,Recap!DH$82)</f>
        <v>0</v>
      </c>
      <c r="CY152" s="17">
        <f>COUNTIF(Nov!$B77:$AF77,Recap!DI$82)</f>
        <v>0</v>
      </c>
      <c r="CZ152" s="17">
        <f>COUNTIF(Nov!$B77:$AF77,Recap!DJ$82)</f>
        <v>0</v>
      </c>
      <c r="DA152" s="17">
        <f>COUNTIF(Nov!$B77:$AF77,Recap!DK$82)</f>
        <v>0</v>
      </c>
      <c r="DB152" s="17">
        <f>COUNTIF(Nov!$B77:$AF77,Recap!DL$82)</f>
        <v>0</v>
      </c>
      <c r="DC152" s="17">
        <f>COUNTIF(Nov!$B77:$AF77,Recap!DM$82)</f>
        <v>0</v>
      </c>
      <c r="DD152" s="17">
        <f>COUNTIF(Nov!$B77:$AF77,Recap!DN$82)</f>
        <v>0</v>
      </c>
      <c r="DE152" s="17">
        <f>COUNTIF(Nov!$B77:$AF77,Recap!DO$82)</f>
        <v>0</v>
      </c>
      <c r="DF152" s="17">
        <f>COUNTIF(Nov!$B77:$AF77,Recap!DP$82)</f>
        <v>0</v>
      </c>
      <c r="DG152" s="18">
        <f>COUNTIF(Nov!$B77:$AF77,Recap!DQ$82)</f>
        <v>0</v>
      </c>
      <c r="DH152" s="16">
        <f>COUNTIF(Dec!$B77:$AF77,Recap!DR$82)</f>
        <v>0</v>
      </c>
      <c r="DI152" s="17">
        <f>COUNTIF(Dec!$B77:$AF77,Recap!DS$82)</f>
        <v>0</v>
      </c>
      <c r="DJ152" s="17">
        <f>COUNTIF(Dec!$B77:$AF77,Recap!DT$82)</f>
        <v>0</v>
      </c>
      <c r="DK152" s="17">
        <f>COUNTIF(Dec!$B77:$AF77,Recap!DU$82)</f>
        <v>0</v>
      </c>
      <c r="DL152" s="17">
        <f>COUNTIF(Dec!$B77:$AF77,Recap!DV$82)</f>
        <v>0</v>
      </c>
      <c r="DM152" s="17">
        <f>COUNTIF(Dec!$B77:$AF77,Recap!DW$82)</f>
        <v>0</v>
      </c>
      <c r="DN152" s="17">
        <f>COUNTIF(Dec!$B77:$AF77,Recap!DX$82)</f>
        <v>0</v>
      </c>
      <c r="DO152" s="17">
        <f>COUNTIF(Dec!$B77:$AF77,Recap!DY$82)</f>
        <v>0</v>
      </c>
      <c r="DP152" s="17">
        <f>COUNTIF(Dec!$B77:$AF77,Recap!DZ$82)</f>
        <v>0</v>
      </c>
      <c r="DQ152" s="18">
        <f>COUNTIF(Dec!$B77:$AF77,Recap!EA$82)</f>
        <v>0</v>
      </c>
      <c r="DR152" s="16">
        <f>COUNTIF('Jan (2)'!B77:AF77,Recap!DR$82)</f>
        <v>0</v>
      </c>
      <c r="DS152" s="17">
        <f>COUNTIF('Jan (2)'!C77:AG77,Recap!DS$82)</f>
        <v>0</v>
      </c>
      <c r="DT152" s="17">
        <f>COUNTIF('Jan (2)'!D77:AH77,Recap!DT$82)</f>
        <v>0</v>
      </c>
      <c r="DU152" s="17">
        <f>COUNTIF('Jan (2)'!E77:AI77,Recap!DU$82)</f>
        <v>0</v>
      </c>
      <c r="DV152" s="17">
        <f>COUNTIF('Jan (2)'!F77:AJ77,Recap!DV$82)</f>
        <v>0</v>
      </c>
      <c r="DW152" s="17">
        <f>COUNTIF('Jan (2)'!G77:AK77,Recap!DW$82)</f>
        <v>0</v>
      </c>
      <c r="DX152" s="17">
        <f>COUNTIF('Jan (2)'!H77:AL77,Recap!DX$82)</f>
        <v>0</v>
      </c>
      <c r="DY152" s="17">
        <f>COUNTIF('Jan (2)'!I77:AM77,Recap!DY$82)</f>
        <v>0</v>
      </c>
      <c r="DZ152" s="17">
        <f>COUNTIF('Jan (2)'!J77:AN77,Recap!DZ$82)</f>
        <v>0</v>
      </c>
      <c r="EA152" s="18">
        <f>COUNTIF('Jan (2)'!K77:AO77,Recap!EA$82)</f>
        <v>0</v>
      </c>
      <c r="EB152" s="16">
        <f t="shared" si="6"/>
        <v>19</v>
      </c>
      <c r="EC152" s="17">
        <f t="shared" si="6"/>
        <v>0</v>
      </c>
      <c r="ED152" s="17">
        <f t="shared" si="6"/>
        <v>0</v>
      </c>
      <c r="EE152" s="17">
        <f t="shared" si="6"/>
        <v>0</v>
      </c>
      <c r="EF152" s="17">
        <f t="shared" si="6"/>
        <v>0</v>
      </c>
      <c r="EG152" s="17">
        <f t="shared" si="6"/>
        <v>0</v>
      </c>
      <c r="EH152" s="17">
        <f t="shared" si="6"/>
        <v>0</v>
      </c>
      <c r="EI152" s="17">
        <f t="shared" si="6"/>
        <v>0</v>
      </c>
      <c r="EJ152" s="17">
        <f t="shared" si="6"/>
        <v>0</v>
      </c>
      <c r="EK152" s="18">
        <f t="shared" si="6"/>
        <v>0</v>
      </c>
    </row>
    <row r="153" spans="1:141" hidden="1" x14ac:dyDescent="0.25">
      <c r="B153" s="16">
        <f>COUNTIF(Jan!$B78:$AF78,Recap!B$82)</f>
        <v>0</v>
      </c>
      <c r="C153" s="17">
        <f>COUNTIF(Jan!$B78:$AF78,Recap!C$82)</f>
        <v>0</v>
      </c>
      <c r="D153" s="17">
        <f>COUNTIF(Jan!$B78:$AF78,Recap!D$82)</f>
        <v>0</v>
      </c>
      <c r="E153" s="17">
        <f>COUNTIF(Jan!$B78:$AF78,Recap!E$82)</f>
        <v>0</v>
      </c>
      <c r="F153" s="17">
        <f>COUNTIF(Jan!$B78:$AF78,Recap!F$82)</f>
        <v>0</v>
      </c>
      <c r="G153" s="17">
        <f>COUNTIF(Jan!$B78:$AF78,Recap!G$82)</f>
        <v>0</v>
      </c>
      <c r="H153" s="17">
        <f>COUNTIF(Jan!$B78:$AF78,Recap!H$82)</f>
        <v>0</v>
      </c>
      <c r="I153" s="17">
        <f>COUNTIF(Jan!$B78:$AF78,Recap!I$82)</f>
        <v>0</v>
      </c>
      <c r="J153" s="17">
        <f>COUNTIF(Jan!$B78:$AF78,Recap!J$82)</f>
        <v>0</v>
      </c>
      <c r="K153" s="18">
        <f>COUNTIF(Jan!$B78:$AF78,Recap!K$82)</f>
        <v>0</v>
      </c>
      <c r="L153" s="16">
        <f>COUNTIF(Fev!$B78:$AF78,Recap!L$82)</f>
        <v>0</v>
      </c>
      <c r="M153" s="17">
        <f>COUNTIF(Fev!$B78:$AF78,Recap!M$82)</f>
        <v>0</v>
      </c>
      <c r="N153" s="17">
        <f>COUNTIF(Fev!$B78:$AF78,Recap!N$82)</f>
        <v>0</v>
      </c>
      <c r="O153" s="17">
        <f>COUNTIF(Fev!$B78:$AF78,Recap!O$82)</f>
        <v>0</v>
      </c>
      <c r="P153" s="17">
        <f>COUNTIF(Fev!$B78:$AF78,Recap!P$82)</f>
        <v>0</v>
      </c>
      <c r="Q153" s="17">
        <f>COUNTIF(Fev!$B78:$AF78,Recap!Q$82)</f>
        <v>0</v>
      </c>
      <c r="R153" s="17">
        <f>COUNTIF(Fev!$B78:$AF78,Recap!R$82)</f>
        <v>0</v>
      </c>
      <c r="S153" s="17">
        <f>COUNTIF(Fev!$B78:$AF78,Recap!S$82)</f>
        <v>0</v>
      </c>
      <c r="T153" s="17">
        <f>COUNTIF(Fev!$B78:$AF78,Recap!T$82)</f>
        <v>0</v>
      </c>
      <c r="U153" s="18">
        <f>COUNTIF(Fev!$B78:$AF78,Recap!U$82)</f>
        <v>0</v>
      </c>
      <c r="V153" s="16">
        <f>COUNTIF(Mar!$B78:$AF78,Recap!V$82)</f>
        <v>0</v>
      </c>
      <c r="W153" s="17">
        <f>COUNTIF(Mar!$B78:$AF78,Recap!W$82)</f>
        <v>0</v>
      </c>
      <c r="X153" s="17">
        <f>COUNTIF(Mar!$B78:$AF78,Recap!X$82)</f>
        <v>0</v>
      </c>
      <c r="Y153" s="17">
        <f>COUNTIF(Mar!$B78:$AF78,Recap!Y$82)</f>
        <v>0</v>
      </c>
      <c r="Z153" s="17">
        <f>COUNTIF(Mar!$B78:$AF78,Recap!Z$82)</f>
        <v>0</v>
      </c>
      <c r="AA153" s="17">
        <f>COUNTIF(Mar!$B78:$AF78,Recap!AA$82)</f>
        <v>0</v>
      </c>
      <c r="AB153" s="17">
        <f>COUNTIF(Mar!$B78:$AF78,Recap!AB$82)</f>
        <v>0</v>
      </c>
      <c r="AC153" s="17">
        <f>COUNTIF(Mar!$B78:$AF78,Recap!AC$82)</f>
        <v>0</v>
      </c>
      <c r="AD153" s="17">
        <f>COUNTIF(Mar!$B78:$AF78,Recap!AD$82)</f>
        <v>0</v>
      </c>
      <c r="AE153" s="18">
        <f>COUNTIF(Mar!$B78:$AF78,Recap!AE$82)</f>
        <v>0</v>
      </c>
      <c r="AF153" s="16">
        <f>COUNTIF(Avr!$B78:$AF78,Recap!AF$82)</f>
        <v>0</v>
      </c>
      <c r="AG153" s="17">
        <f>COUNTIF(Avr!$B78:$AF78,Recap!AG$82)</f>
        <v>0</v>
      </c>
      <c r="AH153" s="17">
        <f>COUNTIF(Avr!$B78:$AF78,Recap!AH$82)</f>
        <v>0</v>
      </c>
      <c r="AI153" s="17">
        <f>COUNTIF(Avr!$B78:$AF78,Recap!AI$82)</f>
        <v>0</v>
      </c>
      <c r="AJ153" s="17">
        <f>COUNTIF(Avr!$B78:$AF78,Recap!AJ$82)</f>
        <v>0</v>
      </c>
      <c r="AK153" s="17">
        <f>COUNTIF(Avr!$B78:$AF78,Recap!AK$82)</f>
        <v>0</v>
      </c>
      <c r="AL153" s="17">
        <f>COUNTIF(Avr!$B78:$AF78,Recap!AL$82)</f>
        <v>0</v>
      </c>
      <c r="AM153" s="17">
        <f>COUNTIF(Avr!$B78:$AF78,Recap!AM$82)</f>
        <v>0</v>
      </c>
      <c r="AN153" s="17">
        <f>COUNTIF(Avr!$B78:$AF78,Recap!AN$82)</f>
        <v>0</v>
      </c>
      <c r="AO153" s="18">
        <f>COUNTIF(Avr!$B78:$AF78,Recap!AO$82)</f>
        <v>0</v>
      </c>
      <c r="AP153" s="16">
        <f>COUNTIF(Mai!$B78:$AF78,Recap!AP$82)</f>
        <v>0</v>
      </c>
      <c r="AQ153" s="17">
        <f>COUNTIF(Mai!$B78:$AF78,Recap!AQ$82)</f>
        <v>0</v>
      </c>
      <c r="AR153" s="17">
        <f>COUNTIF(Mai!$B78:$AF78,Recap!AR$82)</f>
        <v>0</v>
      </c>
      <c r="AS153" s="17">
        <f>COUNTIF(Mai!$B78:$AF78,Recap!AS$82)</f>
        <v>0</v>
      </c>
      <c r="AT153" s="17">
        <f>COUNTIF(Mai!$B78:$AF78,Recap!AT$82)</f>
        <v>0</v>
      </c>
      <c r="AU153" s="17">
        <f>COUNTIF(Mai!$B78:$AF78,Recap!AU$82)</f>
        <v>0</v>
      </c>
      <c r="AV153" s="17">
        <f>COUNTIF(Mai!$B78:$AF78,Recap!AV$82)</f>
        <v>0</v>
      </c>
      <c r="AW153" s="17">
        <f>COUNTIF(Mai!$B78:$AF78,Recap!AW$82)</f>
        <v>0</v>
      </c>
      <c r="AX153" s="17">
        <f>COUNTIF(Mai!$B78:$AF78,Recap!AX$82)</f>
        <v>0</v>
      </c>
      <c r="AY153" s="18">
        <f>COUNTIF(Mai!$B78:$AF78,Recap!AY$82)</f>
        <v>0</v>
      </c>
      <c r="AZ153" s="16">
        <f>COUNTIF(Jun!$B78:$AF78,Recap!AZ$82)</f>
        <v>0</v>
      </c>
      <c r="BA153" s="17">
        <f>COUNTIF(Jun!$B78:$AF78,Recap!BA$82)</f>
        <v>0</v>
      </c>
      <c r="BB153" s="17">
        <f>COUNTIF(Jun!$B78:$AF78,Recap!BB$82)</f>
        <v>0</v>
      </c>
      <c r="BC153" s="17">
        <f>COUNTIF(Jun!$B78:$AF78,Recap!BC$82)</f>
        <v>0</v>
      </c>
      <c r="BD153" s="17">
        <f>COUNTIF(Jun!$B78:$AF78,Recap!BD$82)</f>
        <v>0</v>
      </c>
      <c r="BE153" s="17">
        <f>COUNTIF(Jun!$B78:$AF78,Recap!BE$82)</f>
        <v>0</v>
      </c>
      <c r="BF153" s="17">
        <f>COUNTIF(Jun!$B78:$AF78,Recap!BF$82)</f>
        <v>0</v>
      </c>
      <c r="BG153" s="17">
        <f>COUNTIF(Jun!$B78:$AF78,Recap!BG$82)</f>
        <v>0</v>
      </c>
      <c r="BH153" s="17">
        <f>COUNTIF(Jun!$B78:$AF78,Recap!BH$82)</f>
        <v>0</v>
      </c>
      <c r="BI153" s="18">
        <f>COUNTIF(Jun!$B78:$AF78,Recap!BI$82)</f>
        <v>0</v>
      </c>
      <c r="BJ153" s="16">
        <f>COUNTIF(Jul!$B78:$AF78,Recap!BT$82)</f>
        <v>0</v>
      </c>
      <c r="BK153" s="17">
        <f>COUNTIF(Jul!$B78:$AF78,Recap!BU$82)</f>
        <v>0</v>
      </c>
      <c r="BL153" s="17">
        <f>COUNTIF(Jul!$B78:$AF78,Recap!BV$82)</f>
        <v>0</v>
      </c>
      <c r="BM153" s="17">
        <f>COUNTIF(Jul!$B78:$AF78,Recap!BW$82)</f>
        <v>0</v>
      </c>
      <c r="BN153" s="17">
        <f>COUNTIF(Jul!$B78:$AF78,Recap!BX$82)</f>
        <v>0</v>
      </c>
      <c r="BO153" s="17">
        <f>COUNTIF(Jul!$B78:$AF78,Recap!BY$82)</f>
        <v>0</v>
      </c>
      <c r="BP153" s="17">
        <f>COUNTIF(Jul!$B78:$AF78,Recap!BZ$82)</f>
        <v>0</v>
      </c>
      <c r="BQ153" s="17">
        <f>COUNTIF(Jul!$B78:$AF78,Recap!CA$82)</f>
        <v>0</v>
      </c>
      <c r="BR153" s="17">
        <f>COUNTIF(Jul!$B78:$AF78,Recap!CB$82)</f>
        <v>0</v>
      </c>
      <c r="BS153" s="18">
        <f>COUNTIF(Jul!$B78:$AF78,Recap!CC$82)</f>
        <v>0</v>
      </c>
      <c r="BT153" s="16">
        <f>COUNTIF(Aou!$B78:$AF78,Recap!CD$82)</f>
        <v>0</v>
      </c>
      <c r="BU153" s="17">
        <f>COUNTIF(Aou!$B78:$AF78,Recap!CE$82)</f>
        <v>0</v>
      </c>
      <c r="BV153" s="17">
        <f>COUNTIF(Aou!$B78:$AF78,Recap!CF$82)</f>
        <v>0</v>
      </c>
      <c r="BW153" s="17">
        <f>COUNTIF(Aou!$B78:$AF78,Recap!CG$82)</f>
        <v>0</v>
      </c>
      <c r="BX153" s="17">
        <f>COUNTIF(Aou!$B78:$AF78,Recap!CH$82)</f>
        <v>0</v>
      </c>
      <c r="BY153" s="17">
        <f>COUNTIF(Aou!$B78:$AF78,Recap!CI$82)</f>
        <v>0</v>
      </c>
      <c r="BZ153" s="17">
        <f>COUNTIF(Aou!$B78:$AF78,Recap!CJ$82)</f>
        <v>0</v>
      </c>
      <c r="CA153" s="17">
        <f>COUNTIF(Aou!$B78:$AF78,Recap!CK$82)</f>
        <v>0</v>
      </c>
      <c r="CB153" s="17">
        <f>COUNTIF(Aou!$B78:$AF78,Recap!CL$82)</f>
        <v>0</v>
      </c>
      <c r="CC153" s="18">
        <f>COUNTIF(Aou!$B78:$AF78,Recap!CM$82)</f>
        <v>0</v>
      </c>
      <c r="CD153" s="16">
        <f>COUNTIF(Sep!$B78:$AF78,Recap!CN$82)</f>
        <v>0</v>
      </c>
      <c r="CE153" s="17">
        <f>COUNTIF(Sep!$B78:$AF78,Recap!CO$82)</f>
        <v>0</v>
      </c>
      <c r="CF153" s="17">
        <f>COUNTIF(Sep!$B78:$AF78,Recap!CP$82)</f>
        <v>0</v>
      </c>
      <c r="CG153" s="17">
        <f>COUNTIF(Sep!$B78:$AF78,Recap!CQ$82)</f>
        <v>0</v>
      </c>
      <c r="CH153" s="17">
        <f>COUNTIF(Sep!$B78:$AF78,Recap!CR$82)</f>
        <v>0</v>
      </c>
      <c r="CI153" s="17">
        <f>COUNTIF(Sep!$B78:$AF78,Recap!CS$82)</f>
        <v>0</v>
      </c>
      <c r="CJ153" s="17">
        <f>COUNTIF(Sep!$B78:$AF78,Recap!CT$82)</f>
        <v>0</v>
      </c>
      <c r="CK153" s="17">
        <f>COUNTIF(Sep!$B78:$AF78,Recap!CU$82)</f>
        <v>0</v>
      </c>
      <c r="CL153" s="17">
        <f>COUNTIF(Sep!$B78:$AF78,Recap!CV$82)</f>
        <v>0</v>
      </c>
      <c r="CM153" s="18">
        <f>COUNTIF(Sep!$B78:$AF78,Recap!CW$82)</f>
        <v>0</v>
      </c>
      <c r="CN153" s="16">
        <f>COUNTIF(Oct!$B78:$AF78,Recap!CX$82)</f>
        <v>0</v>
      </c>
      <c r="CO153" s="17">
        <f>COUNTIF(Oct!$B78:$AF78,Recap!CY$82)</f>
        <v>0</v>
      </c>
      <c r="CP153" s="17">
        <f>COUNTIF(Oct!$B78:$AF78,Recap!CZ$82)</f>
        <v>0</v>
      </c>
      <c r="CQ153" s="17">
        <f>COUNTIF(Oct!$B78:$AF78,Recap!DA$82)</f>
        <v>0</v>
      </c>
      <c r="CR153" s="17">
        <f>COUNTIF(Oct!$B78:$AF78,Recap!DB$82)</f>
        <v>0</v>
      </c>
      <c r="CS153" s="17">
        <f>COUNTIF(Oct!$B78:$AF78,Recap!DC$82)</f>
        <v>0</v>
      </c>
      <c r="CT153" s="17">
        <f>COUNTIF(Oct!$B78:$AF78,Recap!DD$82)</f>
        <v>0</v>
      </c>
      <c r="CU153" s="17">
        <f>COUNTIF(Oct!$B78:$AF78,Recap!DE$82)</f>
        <v>0</v>
      </c>
      <c r="CV153" s="17">
        <f>COUNTIF(Oct!$B78:$AF78,Recap!DF$82)</f>
        <v>0</v>
      </c>
      <c r="CW153" s="18">
        <f>COUNTIF(Oct!$B78:$AF78,Recap!DG$82)</f>
        <v>0</v>
      </c>
      <c r="CX153" s="16">
        <f>COUNTIF(Nov!$B78:$AF78,Recap!DH$82)</f>
        <v>0</v>
      </c>
      <c r="CY153" s="17">
        <f>COUNTIF(Nov!$B78:$AF78,Recap!DI$82)</f>
        <v>0</v>
      </c>
      <c r="CZ153" s="17">
        <f>COUNTIF(Nov!$B78:$AF78,Recap!DJ$82)</f>
        <v>0</v>
      </c>
      <c r="DA153" s="17">
        <f>COUNTIF(Nov!$B78:$AF78,Recap!DK$82)</f>
        <v>0</v>
      </c>
      <c r="DB153" s="17">
        <f>COUNTIF(Nov!$B78:$AF78,Recap!DL$82)</f>
        <v>0</v>
      </c>
      <c r="DC153" s="17">
        <f>COUNTIF(Nov!$B78:$AF78,Recap!DM$82)</f>
        <v>0</v>
      </c>
      <c r="DD153" s="17">
        <f>COUNTIF(Nov!$B78:$AF78,Recap!DN$82)</f>
        <v>0</v>
      </c>
      <c r="DE153" s="17">
        <f>COUNTIF(Nov!$B78:$AF78,Recap!DO$82)</f>
        <v>0</v>
      </c>
      <c r="DF153" s="17">
        <f>COUNTIF(Nov!$B78:$AF78,Recap!DP$82)</f>
        <v>0</v>
      </c>
      <c r="DG153" s="18">
        <f>COUNTIF(Nov!$B78:$AF78,Recap!DQ$82)</f>
        <v>0</v>
      </c>
      <c r="DH153" s="16">
        <f>COUNTIF(Dec!$B78:$AF78,Recap!DR$82)</f>
        <v>0</v>
      </c>
      <c r="DI153" s="17">
        <f>COUNTIF(Dec!$B78:$AF78,Recap!DS$82)</f>
        <v>0</v>
      </c>
      <c r="DJ153" s="17">
        <f>COUNTIF(Dec!$B78:$AF78,Recap!DT$82)</f>
        <v>0</v>
      </c>
      <c r="DK153" s="17">
        <f>COUNTIF(Dec!$B78:$AF78,Recap!DU$82)</f>
        <v>0</v>
      </c>
      <c r="DL153" s="17">
        <f>COUNTIF(Dec!$B78:$AF78,Recap!DV$82)</f>
        <v>0</v>
      </c>
      <c r="DM153" s="17">
        <f>COUNTIF(Dec!$B78:$AF78,Recap!DW$82)</f>
        <v>0</v>
      </c>
      <c r="DN153" s="17">
        <f>COUNTIF(Dec!$B78:$AF78,Recap!DX$82)</f>
        <v>0</v>
      </c>
      <c r="DO153" s="17">
        <f>COUNTIF(Dec!$B78:$AF78,Recap!DY$82)</f>
        <v>0</v>
      </c>
      <c r="DP153" s="17">
        <f>COUNTIF(Dec!$B78:$AF78,Recap!DZ$82)</f>
        <v>0</v>
      </c>
      <c r="DQ153" s="18">
        <f>COUNTIF(Dec!$B78:$AF78,Recap!EA$82)</f>
        <v>0</v>
      </c>
      <c r="DR153" s="16">
        <f>COUNTIF('Jan (2)'!B78:AF78,Recap!DR$82)</f>
        <v>0</v>
      </c>
      <c r="DS153" s="17">
        <f>COUNTIF('Jan (2)'!C78:AG78,Recap!DS$82)</f>
        <v>0</v>
      </c>
      <c r="DT153" s="17">
        <f>COUNTIF('Jan (2)'!D78:AH78,Recap!DT$82)</f>
        <v>0</v>
      </c>
      <c r="DU153" s="17">
        <f>COUNTIF('Jan (2)'!E78:AI78,Recap!DU$82)</f>
        <v>0</v>
      </c>
      <c r="DV153" s="17">
        <f>COUNTIF('Jan (2)'!F78:AJ78,Recap!DV$82)</f>
        <v>0</v>
      </c>
      <c r="DW153" s="17">
        <f>COUNTIF('Jan (2)'!G78:AK78,Recap!DW$82)</f>
        <v>0</v>
      </c>
      <c r="DX153" s="17">
        <f>COUNTIF('Jan (2)'!H78:AL78,Recap!DX$82)</f>
        <v>0</v>
      </c>
      <c r="DY153" s="17">
        <f>COUNTIF('Jan (2)'!I78:AM78,Recap!DY$82)</f>
        <v>0</v>
      </c>
      <c r="DZ153" s="17">
        <f>COUNTIF('Jan (2)'!J78:AN78,Recap!DZ$82)</f>
        <v>0</v>
      </c>
      <c r="EA153" s="18">
        <f>COUNTIF('Jan (2)'!K78:AO78,Recap!EA$82)</f>
        <v>0</v>
      </c>
      <c r="EB153" s="16">
        <f t="shared" si="6"/>
        <v>0</v>
      </c>
      <c r="EC153" s="17">
        <f t="shared" si="6"/>
        <v>0</v>
      </c>
      <c r="ED153" s="17">
        <f t="shared" si="6"/>
        <v>0</v>
      </c>
      <c r="EE153" s="17">
        <f t="shared" si="6"/>
        <v>0</v>
      </c>
      <c r="EF153" s="17">
        <f t="shared" si="6"/>
        <v>0</v>
      </c>
      <c r="EG153" s="17">
        <f t="shared" si="6"/>
        <v>0</v>
      </c>
      <c r="EH153" s="17">
        <f t="shared" si="6"/>
        <v>0</v>
      </c>
      <c r="EI153" s="17">
        <f t="shared" si="6"/>
        <v>0</v>
      </c>
      <c r="EJ153" s="17">
        <f t="shared" si="6"/>
        <v>0</v>
      </c>
      <c r="EK153" s="18">
        <f t="shared" si="6"/>
        <v>0</v>
      </c>
    </row>
    <row r="154" spans="1:141" hidden="1" x14ac:dyDescent="0.25">
      <c r="B154" s="16">
        <f>COUNTIF(Jan!$B79:$AF79,Recap!B$82)</f>
        <v>0</v>
      </c>
      <c r="C154" s="17">
        <f>COUNTIF(Jan!$B79:$AF79,Recap!C$82)</f>
        <v>0</v>
      </c>
      <c r="D154" s="17">
        <f>COUNTIF(Jan!$B79:$AF79,Recap!D$82)</f>
        <v>0</v>
      </c>
      <c r="E154" s="17">
        <f>COUNTIF(Jan!$B79:$AF79,Recap!E$82)</f>
        <v>0</v>
      </c>
      <c r="F154" s="17">
        <f>COUNTIF(Jan!$B79:$AF79,Recap!F$82)</f>
        <v>0</v>
      </c>
      <c r="G154" s="17">
        <f>COUNTIF(Jan!$B79:$AF79,Recap!G$82)</f>
        <v>0</v>
      </c>
      <c r="H154" s="17">
        <f>COUNTIF(Jan!$B79:$AF79,Recap!H$82)</f>
        <v>0</v>
      </c>
      <c r="I154" s="17">
        <f>COUNTIF(Jan!$B79:$AF79,Recap!I$82)</f>
        <v>0</v>
      </c>
      <c r="J154" s="17">
        <f>COUNTIF(Jan!$B79:$AF79,Recap!J$82)</f>
        <v>0</v>
      </c>
      <c r="K154" s="18">
        <f>COUNTIF(Jan!$B79:$AF79,Recap!K$82)</f>
        <v>0</v>
      </c>
      <c r="L154" s="16">
        <f>COUNTIF(Fev!$B79:$AF79,Recap!L$82)</f>
        <v>0</v>
      </c>
      <c r="M154" s="17">
        <f>COUNTIF(Fev!$B79:$AF79,Recap!M$82)</f>
        <v>0</v>
      </c>
      <c r="N154" s="17">
        <f>COUNTIF(Fev!$B79:$AF79,Recap!N$82)</f>
        <v>0</v>
      </c>
      <c r="O154" s="17">
        <f>COUNTIF(Fev!$B79:$AF79,Recap!O$82)</f>
        <v>0</v>
      </c>
      <c r="P154" s="17">
        <f>COUNTIF(Fev!$B79:$AF79,Recap!P$82)</f>
        <v>0</v>
      </c>
      <c r="Q154" s="17">
        <f>COUNTIF(Fev!$B79:$AF79,Recap!Q$82)</f>
        <v>0</v>
      </c>
      <c r="R154" s="17">
        <f>COUNTIF(Fev!$B79:$AF79,Recap!R$82)</f>
        <v>0</v>
      </c>
      <c r="S154" s="17">
        <f>COUNTIF(Fev!$B79:$AF79,Recap!S$82)</f>
        <v>0</v>
      </c>
      <c r="T154" s="17">
        <f>COUNTIF(Fev!$B79:$AF79,Recap!T$82)</f>
        <v>0</v>
      </c>
      <c r="U154" s="18">
        <f>COUNTIF(Fev!$B79:$AF79,Recap!U$82)</f>
        <v>0</v>
      </c>
      <c r="V154" s="16">
        <f>COUNTIF(Mar!$B79:$AF79,Recap!V$82)</f>
        <v>0</v>
      </c>
      <c r="W154" s="17">
        <f>COUNTIF(Mar!$B79:$AF79,Recap!W$82)</f>
        <v>0</v>
      </c>
      <c r="X154" s="17">
        <f>COUNTIF(Mar!$B79:$AF79,Recap!X$82)</f>
        <v>0</v>
      </c>
      <c r="Y154" s="17">
        <f>COUNTIF(Mar!$B79:$AF79,Recap!Y$82)</f>
        <v>0</v>
      </c>
      <c r="Z154" s="17">
        <f>COUNTIF(Mar!$B79:$AF79,Recap!Z$82)</f>
        <v>0</v>
      </c>
      <c r="AA154" s="17">
        <f>COUNTIF(Mar!$B79:$AF79,Recap!AA$82)</f>
        <v>0</v>
      </c>
      <c r="AB154" s="17">
        <f>COUNTIF(Mar!$B79:$AF79,Recap!AB$82)</f>
        <v>0</v>
      </c>
      <c r="AC154" s="17">
        <f>COUNTIF(Mar!$B79:$AF79,Recap!AC$82)</f>
        <v>0</v>
      </c>
      <c r="AD154" s="17">
        <f>COUNTIF(Mar!$B79:$AF79,Recap!AD$82)</f>
        <v>0</v>
      </c>
      <c r="AE154" s="18">
        <f>COUNTIF(Mar!$B79:$AF79,Recap!AE$82)</f>
        <v>0</v>
      </c>
      <c r="AF154" s="16">
        <f>COUNTIF(Avr!$B79:$AF79,Recap!AF$82)</f>
        <v>0</v>
      </c>
      <c r="AG154" s="17">
        <f>COUNTIF(Avr!$B79:$AF79,Recap!AG$82)</f>
        <v>0</v>
      </c>
      <c r="AH154" s="17">
        <f>COUNTIF(Avr!$B79:$AF79,Recap!AH$82)</f>
        <v>0</v>
      </c>
      <c r="AI154" s="17">
        <f>COUNTIF(Avr!$B79:$AF79,Recap!AI$82)</f>
        <v>0</v>
      </c>
      <c r="AJ154" s="17">
        <f>COUNTIF(Avr!$B79:$AF79,Recap!AJ$82)</f>
        <v>0</v>
      </c>
      <c r="AK154" s="17">
        <f>COUNTIF(Avr!$B79:$AF79,Recap!AK$82)</f>
        <v>0</v>
      </c>
      <c r="AL154" s="17">
        <f>COUNTIF(Avr!$B79:$AF79,Recap!AL$82)</f>
        <v>0</v>
      </c>
      <c r="AM154" s="17">
        <f>COUNTIF(Avr!$B79:$AF79,Recap!AM$82)</f>
        <v>0</v>
      </c>
      <c r="AN154" s="17">
        <f>COUNTIF(Avr!$B79:$AF79,Recap!AN$82)</f>
        <v>0</v>
      </c>
      <c r="AO154" s="18">
        <f>COUNTIF(Avr!$B79:$AF79,Recap!AO$82)</f>
        <v>0</v>
      </c>
      <c r="AP154" s="16">
        <f>COUNTIF(Mai!$B79:$AF79,Recap!AP$82)</f>
        <v>0</v>
      </c>
      <c r="AQ154" s="17">
        <f>COUNTIF(Mai!$B79:$AF79,Recap!AQ$82)</f>
        <v>0</v>
      </c>
      <c r="AR154" s="17">
        <f>COUNTIF(Mai!$B79:$AF79,Recap!AR$82)</f>
        <v>0</v>
      </c>
      <c r="AS154" s="17">
        <f>COUNTIF(Mai!$B79:$AF79,Recap!AS$82)</f>
        <v>0</v>
      </c>
      <c r="AT154" s="17">
        <f>COUNTIF(Mai!$B79:$AF79,Recap!AT$82)</f>
        <v>0</v>
      </c>
      <c r="AU154" s="17">
        <f>COUNTIF(Mai!$B79:$AF79,Recap!AU$82)</f>
        <v>0</v>
      </c>
      <c r="AV154" s="17">
        <f>COUNTIF(Mai!$B79:$AF79,Recap!AV$82)</f>
        <v>0</v>
      </c>
      <c r="AW154" s="17">
        <f>COUNTIF(Mai!$B79:$AF79,Recap!AW$82)</f>
        <v>0</v>
      </c>
      <c r="AX154" s="17">
        <f>COUNTIF(Mai!$B79:$AF79,Recap!AX$82)</f>
        <v>0</v>
      </c>
      <c r="AY154" s="18">
        <f>COUNTIF(Mai!$B79:$AF79,Recap!AY$82)</f>
        <v>0</v>
      </c>
      <c r="AZ154" s="16">
        <f>COUNTIF(Jun!$B79:$AF79,Recap!AZ$82)</f>
        <v>0</v>
      </c>
      <c r="BA154" s="17">
        <f>COUNTIF(Jun!$B79:$AF79,Recap!BA$82)</f>
        <v>0</v>
      </c>
      <c r="BB154" s="17">
        <f>COUNTIF(Jun!$B79:$AF79,Recap!BB$82)</f>
        <v>0</v>
      </c>
      <c r="BC154" s="17">
        <f>COUNTIF(Jun!$B79:$AF79,Recap!BC$82)</f>
        <v>0</v>
      </c>
      <c r="BD154" s="17">
        <f>COUNTIF(Jun!$B79:$AF79,Recap!BD$82)</f>
        <v>0</v>
      </c>
      <c r="BE154" s="17">
        <f>COUNTIF(Jun!$B79:$AF79,Recap!BE$82)</f>
        <v>0</v>
      </c>
      <c r="BF154" s="17">
        <f>COUNTIF(Jun!$B79:$AF79,Recap!BF$82)</f>
        <v>0</v>
      </c>
      <c r="BG154" s="17">
        <f>COUNTIF(Jun!$B79:$AF79,Recap!BG$82)</f>
        <v>0</v>
      </c>
      <c r="BH154" s="17">
        <f>COUNTIF(Jun!$B79:$AF79,Recap!BH$82)</f>
        <v>0</v>
      </c>
      <c r="BI154" s="18">
        <f>COUNTIF(Jun!$B79:$AF79,Recap!BI$82)</f>
        <v>0</v>
      </c>
      <c r="BJ154" s="16">
        <f>COUNTIF(Jul!$B79:$AF79,Recap!BT$82)</f>
        <v>0</v>
      </c>
      <c r="BK154" s="17">
        <f>COUNTIF(Jul!$B79:$AF79,Recap!BU$82)</f>
        <v>0</v>
      </c>
      <c r="BL154" s="17">
        <f>COUNTIF(Jul!$B79:$AF79,Recap!BV$82)</f>
        <v>0</v>
      </c>
      <c r="BM154" s="17">
        <f>COUNTIF(Jul!$B79:$AF79,Recap!BW$82)</f>
        <v>0</v>
      </c>
      <c r="BN154" s="17">
        <f>COUNTIF(Jul!$B79:$AF79,Recap!BX$82)</f>
        <v>0</v>
      </c>
      <c r="BO154" s="17">
        <f>COUNTIF(Jul!$B79:$AF79,Recap!BY$82)</f>
        <v>0</v>
      </c>
      <c r="BP154" s="17">
        <f>COUNTIF(Jul!$B79:$AF79,Recap!BZ$82)</f>
        <v>0</v>
      </c>
      <c r="BQ154" s="17">
        <f>COUNTIF(Jul!$B79:$AF79,Recap!CA$82)</f>
        <v>0</v>
      </c>
      <c r="BR154" s="17">
        <f>COUNTIF(Jul!$B79:$AF79,Recap!CB$82)</f>
        <v>0</v>
      </c>
      <c r="BS154" s="18">
        <f>COUNTIF(Jul!$B79:$AF79,Recap!CC$82)</f>
        <v>0</v>
      </c>
      <c r="BT154" s="16">
        <f>COUNTIF(Aou!$B79:$AF79,Recap!CD$82)</f>
        <v>0</v>
      </c>
      <c r="BU154" s="17">
        <f>COUNTIF(Aou!$B79:$AF79,Recap!CE$82)</f>
        <v>0</v>
      </c>
      <c r="BV154" s="17">
        <f>COUNTIF(Aou!$B79:$AF79,Recap!CF$82)</f>
        <v>0</v>
      </c>
      <c r="BW154" s="17">
        <f>COUNTIF(Aou!$B79:$AF79,Recap!CG$82)</f>
        <v>0</v>
      </c>
      <c r="BX154" s="17">
        <f>COUNTIF(Aou!$B79:$AF79,Recap!CH$82)</f>
        <v>0</v>
      </c>
      <c r="BY154" s="17">
        <f>COUNTIF(Aou!$B79:$AF79,Recap!CI$82)</f>
        <v>0</v>
      </c>
      <c r="BZ154" s="17">
        <f>COUNTIF(Aou!$B79:$AF79,Recap!CJ$82)</f>
        <v>0</v>
      </c>
      <c r="CA154" s="17">
        <f>COUNTIF(Aou!$B79:$AF79,Recap!CK$82)</f>
        <v>0</v>
      </c>
      <c r="CB154" s="17">
        <f>COUNTIF(Aou!$B79:$AF79,Recap!CL$82)</f>
        <v>0</v>
      </c>
      <c r="CC154" s="18">
        <f>COUNTIF(Aou!$B79:$AF79,Recap!CM$82)</f>
        <v>0</v>
      </c>
      <c r="CD154" s="16">
        <f>COUNTIF(Sep!$B79:$AF79,Recap!CN$82)</f>
        <v>0</v>
      </c>
      <c r="CE154" s="17">
        <f>COUNTIF(Sep!$B79:$AF79,Recap!CO$82)</f>
        <v>0</v>
      </c>
      <c r="CF154" s="17">
        <f>COUNTIF(Sep!$B79:$AF79,Recap!CP$82)</f>
        <v>0</v>
      </c>
      <c r="CG154" s="17">
        <f>COUNTIF(Sep!$B79:$AF79,Recap!CQ$82)</f>
        <v>0</v>
      </c>
      <c r="CH154" s="17">
        <f>COUNTIF(Sep!$B79:$AF79,Recap!CR$82)</f>
        <v>0</v>
      </c>
      <c r="CI154" s="17">
        <f>COUNTIF(Sep!$B79:$AF79,Recap!CS$82)</f>
        <v>0</v>
      </c>
      <c r="CJ154" s="17">
        <f>COUNTIF(Sep!$B79:$AF79,Recap!CT$82)</f>
        <v>0</v>
      </c>
      <c r="CK154" s="17">
        <f>COUNTIF(Sep!$B79:$AF79,Recap!CU$82)</f>
        <v>0</v>
      </c>
      <c r="CL154" s="17">
        <f>COUNTIF(Sep!$B79:$AF79,Recap!CV$82)</f>
        <v>0</v>
      </c>
      <c r="CM154" s="18">
        <f>COUNTIF(Sep!$B79:$AF79,Recap!CW$82)</f>
        <v>0</v>
      </c>
      <c r="CN154" s="16">
        <f>COUNTIF(Oct!$B79:$AF79,Recap!CX$82)</f>
        <v>0</v>
      </c>
      <c r="CO154" s="17">
        <f>COUNTIF(Oct!$B79:$AF79,Recap!CY$82)</f>
        <v>0</v>
      </c>
      <c r="CP154" s="17">
        <f>COUNTIF(Oct!$B79:$AF79,Recap!CZ$82)</f>
        <v>0</v>
      </c>
      <c r="CQ154" s="17">
        <f>COUNTIF(Oct!$B79:$AF79,Recap!DA$82)</f>
        <v>0</v>
      </c>
      <c r="CR154" s="17">
        <f>COUNTIF(Oct!$B79:$AF79,Recap!DB$82)</f>
        <v>0</v>
      </c>
      <c r="CS154" s="17">
        <f>COUNTIF(Oct!$B79:$AF79,Recap!DC$82)</f>
        <v>0</v>
      </c>
      <c r="CT154" s="17">
        <f>COUNTIF(Oct!$B79:$AF79,Recap!DD$82)</f>
        <v>0</v>
      </c>
      <c r="CU154" s="17">
        <f>COUNTIF(Oct!$B79:$AF79,Recap!DE$82)</f>
        <v>0</v>
      </c>
      <c r="CV154" s="17">
        <f>COUNTIF(Oct!$B79:$AF79,Recap!DF$82)</f>
        <v>0</v>
      </c>
      <c r="CW154" s="18">
        <f>COUNTIF(Oct!$B79:$AF79,Recap!DG$82)</f>
        <v>0</v>
      </c>
      <c r="CX154" s="16">
        <f>COUNTIF(Nov!$B79:$AF79,Recap!DH$82)</f>
        <v>0</v>
      </c>
      <c r="CY154" s="17">
        <f>COUNTIF(Nov!$B79:$AF79,Recap!DI$82)</f>
        <v>0</v>
      </c>
      <c r="CZ154" s="17">
        <f>COUNTIF(Nov!$B79:$AF79,Recap!DJ$82)</f>
        <v>0</v>
      </c>
      <c r="DA154" s="17">
        <f>COUNTIF(Nov!$B79:$AF79,Recap!DK$82)</f>
        <v>0</v>
      </c>
      <c r="DB154" s="17">
        <f>COUNTIF(Nov!$B79:$AF79,Recap!DL$82)</f>
        <v>0</v>
      </c>
      <c r="DC154" s="17">
        <f>COUNTIF(Nov!$B79:$AF79,Recap!DM$82)</f>
        <v>0</v>
      </c>
      <c r="DD154" s="17">
        <f>COUNTIF(Nov!$B79:$AF79,Recap!DN$82)</f>
        <v>0</v>
      </c>
      <c r="DE154" s="17">
        <f>COUNTIF(Nov!$B79:$AF79,Recap!DO$82)</f>
        <v>0</v>
      </c>
      <c r="DF154" s="17">
        <f>COUNTIF(Nov!$B79:$AF79,Recap!DP$82)</f>
        <v>0</v>
      </c>
      <c r="DG154" s="18">
        <f>COUNTIF(Nov!$B79:$AF79,Recap!DQ$82)</f>
        <v>0</v>
      </c>
      <c r="DH154" s="16">
        <f>COUNTIF(Dec!$B79:$AF79,Recap!DR$82)</f>
        <v>0</v>
      </c>
      <c r="DI154" s="17">
        <f>COUNTIF(Dec!$B79:$AF79,Recap!DS$82)</f>
        <v>0</v>
      </c>
      <c r="DJ154" s="17">
        <f>COUNTIF(Dec!$B79:$AF79,Recap!DT$82)</f>
        <v>0</v>
      </c>
      <c r="DK154" s="17">
        <f>COUNTIF(Dec!$B79:$AF79,Recap!DU$82)</f>
        <v>0</v>
      </c>
      <c r="DL154" s="17">
        <f>COUNTIF(Dec!$B79:$AF79,Recap!DV$82)</f>
        <v>0</v>
      </c>
      <c r="DM154" s="17">
        <f>COUNTIF(Dec!$B79:$AF79,Recap!DW$82)</f>
        <v>0</v>
      </c>
      <c r="DN154" s="17">
        <f>COUNTIF(Dec!$B79:$AF79,Recap!DX$82)</f>
        <v>0</v>
      </c>
      <c r="DO154" s="17">
        <f>COUNTIF(Dec!$B79:$AF79,Recap!DY$82)</f>
        <v>0</v>
      </c>
      <c r="DP154" s="17">
        <f>COUNTIF(Dec!$B79:$AF79,Recap!DZ$82)</f>
        <v>0</v>
      </c>
      <c r="DQ154" s="18">
        <f>COUNTIF(Dec!$B79:$AF79,Recap!EA$82)</f>
        <v>0</v>
      </c>
      <c r="DR154" s="16">
        <f>COUNTIF('Jan (2)'!B79:AF79,Recap!DR$82)</f>
        <v>0</v>
      </c>
      <c r="DS154" s="17">
        <f>COUNTIF('Jan (2)'!C79:AG79,Recap!DS$82)</f>
        <v>0</v>
      </c>
      <c r="DT154" s="17">
        <f>COUNTIF('Jan (2)'!D79:AH79,Recap!DT$82)</f>
        <v>0</v>
      </c>
      <c r="DU154" s="17">
        <f>COUNTIF('Jan (2)'!E79:AI79,Recap!DU$82)</f>
        <v>0</v>
      </c>
      <c r="DV154" s="17">
        <f>COUNTIF('Jan (2)'!F79:AJ79,Recap!DV$82)</f>
        <v>0</v>
      </c>
      <c r="DW154" s="17">
        <f>COUNTIF('Jan (2)'!G79:AK79,Recap!DW$82)</f>
        <v>0</v>
      </c>
      <c r="DX154" s="17">
        <f>COUNTIF('Jan (2)'!H79:AL79,Recap!DX$82)</f>
        <v>0</v>
      </c>
      <c r="DY154" s="17">
        <f>COUNTIF('Jan (2)'!I79:AM79,Recap!DY$82)</f>
        <v>0</v>
      </c>
      <c r="DZ154" s="17">
        <f>COUNTIF('Jan (2)'!J79:AN79,Recap!DZ$82)</f>
        <v>0</v>
      </c>
      <c r="EA154" s="18">
        <f>COUNTIF('Jan (2)'!K79:AO79,Recap!EA$82)</f>
        <v>0</v>
      </c>
      <c r="EB154" s="16">
        <f t="shared" si="6"/>
        <v>0</v>
      </c>
      <c r="EC154" s="17">
        <f t="shared" si="6"/>
        <v>0</v>
      </c>
      <c r="ED154" s="17">
        <f t="shared" si="6"/>
        <v>0</v>
      </c>
      <c r="EE154" s="17">
        <f t="shared" si="6"/>
        <v>0</v>
      </c>
      <c r="EF154" s="17">
        <f t="shared" si="6"/>
        <v>0</v>
      </c>
      <c r="EG154" s="17">
        <f t="shared" si="6"/>
        <v>0</v>
      </c>
      <c r="EH154" s="17">
        <f t="shared" si="6"/>
        <v>0</v>
      </c>
      <c r="EI154" s="17">
        <f t="shared" si="6"/>
        <v>0</v>
      </c>
      <c r="EJ154" s="17">
        <f t="shared" si="6"/>
        <v>0</v>
      </c>
      <c r="EK154" s="18">
        <f t="shared" si="6"/>
        <v>0</v>
      </c>
    </row>
    <row r="155" spans="1:141" x14ac:dyDescent="0.25">
      <c r="A155" t="s">
        <v>35</v>
      </c>
      <c r="B155" s="19">
        <f>COUNTIF(Jan!$B80:$AF80,Recap!B$82)</f>
        <v>0</v>
      </c>
      <c r="C155" s="20">
        <f>COUNTIF(Jan!$B80:$AF80,Recap!C$82)</f>
        <v>5</v>
      </c>
      <c r="D155" s="20">
        <f>COUNTIF(Jan!$B80:$AF80,Recap!D$82)</f>
        <v>4</v>
      </c>
      <c r="E155" s="20">
        <f>COUNTIF(Jan!$B80:$AF80,Recap!E$82)</f>
        <v>4</v>
      </c>
      <c r="F155" s="20">
        <f>COUNTIF(Jan!$B80:$AF80,Recap!F$82)</f>
        <v>0</v>
      </c>
      <c r="G155" s="20">
        <f>COUNTIF(Jan!$B80:$AF80,Recap!G$82)</f>
        <v>0</v>
      </c>
      <c r="H155" s="20">
        <f>COUNTIF(Jan!$B80:$AF80,Recap!H$82)</f>
        <v>0</v>
      </c>
      <c r="I155" s="20">
        <f>COUNTIF(Jan!$B80:$AF80,Recap!I$82)</f>
        <v>0</v>
      </c>
      <c r="J155" s="20">
        <f>COUNTIF(Jan!$B80:$AF80,Recap!J$82)</f>
        <v>0</v>
      </c>
      <c r="K155" s="21">
        <f>COUNTIF(Jan!$B80:$AF80,Recap!K$82)</f>
        <v>6</v>
      </c>
      <c r="L155" s="19">
        <f>COUNTIF(Fev!$B80:$AF80,Recap!L$82)</f>
        <v>0</v>
      </c>
      <c r="M155" s="20">
        <f>COUNTIF(Fev!$B80:$AF80,Recap!M$82)</f>
        <v>0</v>
      </c>
      <c r="N155" s="20">
        <f>COUNTIF(Fev!$B80:$AF80,Recap!N$82)</f>
        <v>0</v>
      </c>
      <c r="O155" s="20">
        <f>COUNTIF(Fev!$B80:$AF80,Recap!O$82)</f>
        <v>0</v>
      </c>
      <c r="P155" s="20">
        <f>COUNTIF(Fev!$B80:$AF80,Recap!P$82)</f>
        <v>0</v>
      </c>
      <c r="Q155" s="20">
        <f>COUNTIF(Fev!$B80:$AF80,Recap!Q$82)</f>
        <v>3</v>
      </c>
      <c r="R155" s="20">
        <f>COUNTIF(Fev!$B80:$AF80,Recap!R$82)</f>
        <v>0</v>
      </c>
      <c r="S155" s="20">
        <f>COUNTIF(Fev!$B80:$AF80,Recap!S$82)</f>
        <v>0</v>
      </c>
      <c r="T155" s="20">
        <f>COUNTIF(Fev!$B80:$AF80,Recap!T$82)</f>
        <v>0</v>
      </c>
      <c r="U155" s="21">
        <f>COUNTIF(Fev!$B80:$AF80,Recap!U$82)</f>
        <v>0</v>
      </c>
      <c r="V155" s="19">
        <f>COUNTIF(Mar!$B80:$AF80,Recap!V$82)</f>
        <v>0</v>
      </c>
      <c r="W155" s="20">
        <f>COUNTIF(Mar!$B80:$AF80,Recap!W$82)</f>
        <v>0</v>
      </c>
      <c r="X155" s="20">
        <f>COUNTIF(Mar!$B80:$AF80,Recap!X$82)</f>
        <v>0</v>
      </c>
      <c r="Y155" s="20">
        <f>COUNTIF(Mar!$B80:$AF80,Recap!Y$82)</f>
        <v>0</v>
      </c>
      <c r="Z155" s="20">
        <f>COUNTIF(Mar!$B80:$AF80,Recap!Z$82)</f>
        <v>0</v>
      </c>
      <c r="AA155" s="20">
        <f>COUNTIF(Mar!$B80:$AF80,Recap!AA$82)</f>
        <v>0</v>
      </c>
      <c r="AB155" s="20">
        <f>COUNTIF(Mar!$B80:$AF80,Recap!AB$82)</f>
        <v>0</v>
      </c>
      <c r="AC155" s="20">
        <f>COUNTIF(Mar!$B80:$AF80,Recap!AC$82)</f>
        <v>0</v>
      </c>
      <c r="AD155" s="20">
        <f>COUNTIF(Mar!$B80:$AF80,Recap!AD$82)</f>
        <v>0</v>
      </c>
      <c r="AE155" s="21">
        <f>COUNTIF(Mar!$B80:$AF80,Recap!AE$82)</f>
        <v>0</v>
      </c>
      <c r="AF155" s="19">
        <f>COUNTIF(Avr!$B80:$AF80,Recap!AF$82)</f>
        <v>0</v>
      </c>
      <c r="AG155" s="20">
        <f>COUNTIF(Avr!$B80:$AF80,Recap!AG$82)</f>
        <v>0</v>
      </c>
      <c r="AH155" s="20">
        <f>COUNTIF(Avr!$B80:$AF80,Recap!AH$82)</f>
        <v>0</v>
      </c>
      <c r="AI155" s="20">
        <f>COUNTIF(Avr!$B80:$AF80,Recap!AI$82)</f>
        <v>0</v>
      </c>
      <c r="AJ155" s="20">
        <f>COUNTIF(Avr!$B80:$AF80,Recap!AJ$82)</f>
        <v>0</v>
      </c>
      <c r="AK155" s="20">
        <f>COUNTIF(Avr!$B80:$AF80,Recap!AK$82)</f>
        <v>0</v>
      </c>
      <c r="AL155" s="20">
        <f>COUNTIF(Avr!$B80:$AF80,Recap!AL$82)</f>
        <v>0</v>
      </c>
      <c r="AM155" s="20">
        <f>COUNTIF(Avr!$B80:$AF80,Recap!AM$82)</f>
        <v>0</v>
      </c>
      <c r="AN155" s="20">
        <f>COUNTIF(Avr!$B80:$AF80,Recap!AN$82)</f>
        <v>0</v>
      </c>
      <c r="AO155" s="21">
        <f>COUNTIF(Avr!$B80:$AF80,Recap!AO$82)</f>
        <v>0</v>
      </c>
      <c r="AP155" s="19">
        <f>COUNTIF(Mai!$B80:$AF80,Recap!AP$82)</f>
        <v>0</v>
      </c>
      <c r="AQ155" s="20">
        <f>COUNTIF(Mai!$B80:$AF80,Recap!AQ$82)</f>
        <v>0</v>
      </c>
      <c r="AR155" s="20">
        <f>COUNTIF(Mai!$B80:$AF80,Recap!AR$82)</f>
        <v>0</v>
      </c>
      <c r="AS155" s="20">
        <f>COUNTIF(Mai!$B80:$AF80,Recap!AS$82)</f>
        <v>0</v>
      </c>
      <c r="AT155" s="20">
        <f>COUNTIF(Mai!$B80:$AF80,Recap!AT$82)</f>
        <v>0</v>
      </c>
      <c r="AU155" s="20">
        <f>COUNTIF(Mai!$B80:$AF80,Recap!AU$82)</f>
        <v>0</v>
      </c>
      <c r="AV155" s="20">
        <f>COUNTIF(Mai!$B80:$AF80,Recap!AV$82)</f>
        <v>0</v>
      </c>
      <c r="AW155" s="20">
        <f>COUNTIF(Mai!$B80:$AF80,Recap!AW$82)</f>
        <v>0</v>
      </c>
      <c r="AX155" s="20">
        <f>COUNTIF(Mai!$B80:$AF80,Recap!AX$82)</f>
        <v>0</v>
      </c>
      <c r="AY155" s="21">
        <f>COUNTIF(Mai!$B80:$AF80,Recap!AY$82)</f>
        <v>0</v>
      </c>
      <c r="AZ155" s="19">
        <f>COUNTIF(Jun!$B80:$AF80,Recap!AZ$82)</f>
        <v>0</v>
      </c>
      <c r="BA155" s="20">
        <f>COUNTIF(Jun!$B80:$AF80,Recap!BA$82)</f>
        <v>0</v>
      </c>
      <c r="BB155" s="20">
        <f>COUNTIF(Jun!$B80:$AF80,Recap!BB$82)</f>
        <v>0</v>
      </c>
      <c r="BC155" s="20">
        <f>COUNTIF(Jun!$B80:$AF80,Recap!BC$82)</f>
        <v>0</v>
      </c>
      <c r="BD155" s="20">
        <f>COUNTIF(Jun!$B80:$AF80,Recap!BD$82)</f>
        <v>0</v>
      </c>
      <c r="BE155" s="20">
        <f>COUNTIF(Jun!$B80:$AF80,Recap!BE$82)</f>
        <v>0</v>
      </c>
      <c r="BF155" s="20">
        <f>COUNTIF(Jun!$B80:$AF80,Recap!BF$82)</f>
        <v>0</v>
      </c>
      <c r="BG155" s="20">
        <f>COUNTIF(Jun!$B80:$AF80,Recap!BG$82)</f>
        <v>0</v>
      </c>
      <c r="BH155" s="20">
        <f>COUNTIF(Jun!$B80:$AF80,Recap!BH$82)</f>
        <v>0</v>
      </c>
      <c r="BI155" s="21">
        <f>COUNTIF(Jun!$B80:$AF80,Recap!BI$82)</f>
        <v>0</v>
      </c>
      <c r="BJ155" s="19">
        <f>COUNTIF(Jul!$B80:$AF80,Recap!BT$82)</f>
        <v>0</v>
      </c>
      <c r="BK155" s="20">
        <f>COUNTIF(Jul!$B80:$AF80,Recap!BU$82)</f>
        <v>0</v>
      </c>
      <c r="BL155" s="20">
        <f>COUNTIF(Jul!$B80:$AF80,Recap!BV$82)</f>
        <v>0</v>
      </c>
      <c r="BM155" s="20">
        <f>COUNTIF(Jul!$B80:$AF80,Recap!BW$82)</f>
        <v>0</v>
      </c>
      <c r="BN155" s="20">
        <f>COUNTIF(Jul!$B80:$AF80,Recap!BX$82)</f>
        <v>0</v>
      </c>
      <c r="BO155" s="20">
        <f>COUNTIF(Jul!$B80:$AF80,Recap!BY$82)</f>
        <v>0</v>
      </c>
      <c r="BP155" s="20">
        <f>COUNTIF(Jul!$B80:$AF80,Recap!BZ$82)</f>
        <v>0</v>
      </c>
      <c r="BQ155" s="20">
        <f>COUNTIF(Jul!$B80:$AF80,Recap!CA$82)</f>
        <v>0</v>
      </c>
      <c r="BR155" s="20">
        <f>COUNTIF(Jul!$B80:$AF80,Recap!CB$82)</f>
        <v>0</v>
      </c>
      <c r="BS155" s="21">
        <f>COUNTIF(Jul!$B80:$AF80,Recap!CC$82)</f>
        <v>0</v>
      </c>
      <c r="BT155" s="19">
        <f>COUNTIF(Aou!$B80:$AF80,Recap!CD$82)</f>
        <v>0</v>
      </c>
      <c r="BU155" s="20">
        <f>COUNTIF(Aou!$B80:$AF80,Recap!CE$82)</f>
        <v>0</v>
      </c>
      <c r="BV155" s="20">
        <f>COUNTIF(Aou!$B80:$AF80,Recap!CF$82)</f>
        <v>0</v>
      </c>
      <c r="BW155" s="20">
        <f>COUNTIF(Aou!$B80:$AF80,Recap!CG$82)</f>
        <v>0</v>
      </c>
      <c r="BX155" s="20">
        <f>COUNTIF(Aou!$B80:$AF80,Recap!CH$82)</f>
        <v>0</v>
      </c>
      <c r="BY155" s="20">
        <f>COUNTIF(Aou!$B80:$AF80,Recap!CI$82)</f>
        <v>0</v>
      </c>
      <c r="BZ155" s="20">
        <f>COUNTIF(Aou!$B80:$AF80,Recap!CJ$82)</f>
        <v>0</v>
      </c>
      <c r="CA155" s="20">
        <f>COUNTIF(Aou!$B80:$AF80,Recap!CK$82)</f>
        <v>0</v>
      </c>
      <c r="CB155" s="20">
        <f>COUNTIF(Aou!$B80:$AF80,Recap!CL$82)</f>
        <v>0</v>
      </c>
      <c r="CC155" s="21">
        <f>COUNTIF(Aou!$B80:$AF80,Recap!CM$82)</f>
        <v>0</v>
      </c>
      <c r="CD155" s="19">
        <f>COUNTIF(Sep!$B80:$AF80,Recap!CN$82)</f>
        <v>0</v>
      </c>
      <c r="CE155" s="20">
        <f>COUNTIF(Sep!$B80:$AF80,Recap!CO$82)</f>
        <v>0</v>
      </c>
      <c r="CF155" s="20">
        <f>COUNTIF(Sep!$B80:$AF80,Recap!CP$82)</f>
        <v>0</v>
      </c>
      <c r="CG155" s="20">
        <f>COUNTIF(Sep!$B80:$AF80,Recap!CQ$82)</f>
        <v>0</v>
      </c>
      <c r="CH155" s="20">
        <f>COUNTIF(Sep!$B80:$AF80,Recap!CR$82)</f>
        <v>0</v>
      </c>
      <c r="CI155" s="20">
        <f>COUNTIF(Sep!$B80:$AF80,Recap!CS$82)</f>
        <v>0</v>
      </c>
      <c r="CJ155" s="20">
        <f>COUNTIF(Sep!$B80:$AF80,Recap!CT$82)</f>
        <v>0</v>
      </c>
      <c r="CK155" s="20">
        <f>COUNTIF(Sep!$B80:$AF80,Recap!CU$82)</f>
        <v>0</v>
      </c>
      <c r="CL155" s="20">
        <f>COUNTIF(Sep!$B80:$AF80,Recap!CV$82)</f>
        <v>0</v>
      </c>
      <c r="CM155" s="21">
        <f>COUNTIF(Sep!$B80:$AF80,Recap!CW$82)</f>
        <v>0</v>
      </c>
      <c r="CN155" s="19">
        <f>COUNTIF(Oct!$B80:$AF80,Recap!CX$82)</f>
        <v>0</v>
      </c>
      <c r="CO155" s="20">
        <f>COUNTIF(Oct!$B80:$AF80,Recap!CY$82)</f>
        <v>0</v>
      </c>
      <c r="CP155" s="20">
        <f>COUNTIF(Oct!$B80:$AF80,Recap!CZ$82)</f>
        <v>0</v>
      </c>
      <c r="CQ155" s="20">
        <f>COUNTIF(Oct!$B80:$AF80,Recap!DA$82)</f>
        <v>0</v>
      </c>
      <c r="CR155" s="20">
        <f>COUNTIF(Oct!$B80:$AF80,Recap!DB$82)</f>
        <v>0</v>
      </c>
      <c r="CS155" s="20">
        <f>COUNTIF(Oct!$B80:$AF80,Recap!DC$82)</f>
        <v>0</v>
      </c>
      <c r="CT155" s="20">
        <f>COUNTIF(Oct!$B80:$AF80,Recap!DD$82)</f>
        <v>0</v>
      </c>
      <c r="CU155" s="20">
        <f>COUNTIF(Oct!$B80:$AF80,Recap!DE$82)</f>
        <v>0</v>
      </c>
      <c r="CV155" s="20">
        <f>COUNTIF(Oct!$B80:$AF80,Recap!DF$82)</f>
        <v>0</v>
      </c>
      <c r="CW155" s="21">
        <f>COUNTIF(Oct!$B80:$AF80,Recap!DG$82)</f>
        <v>0</v>
      </c>
      <c r="CX155" s="19">
        <f>COUNTIF(Nov!$B80:$AF80,Recap!DH$82)</f>
        <v>0</v>
      </c>
      <c r="CY155" s="20">
        <f>COUNTIF(Nov!$B80:$AF80,Recap!DI$82)</f>
        <v>0</v>
      </c>
      <c r="CZ155" s="20">
        <f>COUNTIF(Nov!$B80:$AF80,Recap!DJ$82)</f>
        <v>0</v>
      </c>
      <c r="DA155" s="20">
        <f>COUNTIF(Nov!$B80:$AF80,Recap!DK$82)</f>
        <v>0</v>
      </c>
      <c r="DB155" s="20">
        <f>COUNTIF(Nov!$B80:$AF80,Recap!DL$82)</f>
        <v>0</v>
      </c>
      <c r="DC155" s="20">
        <f>COUNTIF(Nov!$B80:$AF80,Recap!DM$82)</f>
        <v>0</v>
      </c>
      <c r="DD155" s="20">
        <f>COUNTIF(Nov!$B80:$AF80,Recap!DN$82)</f>
        <v>0</v>
      </c>
      <c r="DE155" s="20">
        <f>COUNTIF(Nov!$B80:$AF80,Recap!DO$82)</f>
        <v>0</v>
      </c>
      <c r="DF155" s="20">
        <f>COUNTIF(Nov!$B80:$AF80,Recap!DP$82)</f>
        <v>0</v>
      </c>
      <c r="DG155" s="21">
        <f>COUNTIF(Nov!$B80:$AF80,Recap!DQ$82)</f>
        <v>0</v>
      </c>
      <c r="DH155" s="19">
        <f>COUNTIF(Dec!$B80:$AF80,Recap!DR$82)</f>
        <v>0</v>
      </c>
      <c r="DI155" s="20">
        <f>COUNTIF(Dec!$B80:$AF80,Recap!DS$82)</f>
        <v>0</v>
      </c>
      <c r="DJ155" s="20">
        <f>COUNTIF(Dec!$B80:$AF80,Recap!DT$82)</f>
        <v>0</v>
      </c>
      <c r="DK155" s="20">
        <f>COUNTIF(Dec!$B80:$AF80,Recap!DU$82)</f>
        <v>0</v>
      </c>
      <c r="DL155" s="20">
        <f>COUNTIF(Dec!$B80:$AF80,Recap!DV$82)</f>
        <v>0</v>
      </c>
      <c r="DM155" s="20">
        <f>COUNTIF(Dec!$B80:$AF80,Recap!DW$82)</f>
        <v>0</v>
      </c>
      <c r="DN155" s="20">
        <f>COUNTIF(Dec!$B80:$AF80,Recap!DX$82)</f>
        <v>0</v>
      </c>
      <c r="DO155" s="20">
        <f>COUNTIF(Dec!$B80:$AF80,Recap!DY$82)</f>
        <v>0</v>
      </c>
      <c r="DP155" s="20">
        <f>COUNTIF(Dec!$B80:$AF80,Recap!DZ$82)</f>
        <v>0</v>
      </c>
      <c r="DQ155" s="21">
        <f>COUNTIF(Dec!$B80:$AF80,Recap!EA$82)</f>
        <v>0</v>
      </c>
      <c r="DR155" s="19">
        <f>COUNTIF('Jan (2)'!B80:AF80,Recap!DR$82)</f>
        <v>0</v>
      </c>
      <c r="DS155" s="20">
        <f>COUNTIF('Jan (2)'!C80:AG80,Recap!DS$82)</f>
        <v>0</v>
      </c>
      <c r="DT155" s="20">
        <f>COUNTIF('Jan (2)'!D80:AH80,Recap!DT$82)</f>
        <v>0</v>
      </c>
      <c r="DU155" s="20">
        <f>COUNTIF('Jan (2)'!E80:AI80,Recap!DU$82)</f>
        <v>0</v>
      </c>
      <c r="DV155" s="20">
        <f>COUNTIF('Jan (2)'!F80:AJ80,Recap!DV$82)</f>
        <v>0</v>
      </c>
      <c r="DW155" s="20">
        <f>COUNTIF('Jan (2)'!G80:AK80,Recap!DW$82)</f>
        <v>0</v>
      </c>
      <c r="DX155" s="20">
        <f>COUNTIF('Jan (2)'!H80:AL80,Recap!DX$82)</f>
        <v>0</v>
      </c>
      <c r="DY155" s="20">
        <f>COUNTIF('Jan (2)'!I80:AM80,Recap!DY$82)</f>
        <v>0</v>
      </c>
      <c r="DZ155" s="20">
        <f>COUNTIF('Jan (2)'!J80:AN80,Recap!DZ$82)</f>
        <v>0</v>
      </c>
      <c r="EA155" s="21">
        <f>COUNTIF('Jan (2)'!K80:AO80,Recap!EA$82)</f>
        <v>0</v>
      </c>
      <c r="EB155" s="19">
        <f t="shared" si="6"/>
        <v>0</v>
      </c>
      <c r="EC155" s="20">
        <f t="shared" si="6"/>
        <v>5</v>
      </c>
      <c r="ED155" s="20">
        <f t="shared" si="6"/>
        <v>4</v>
      </c>
      <c r="EE155" s="20">
        <f t="shared" si="6"/>
        <v>4</v>
      </c>
      <c r="EF155" s="20">
        <f t="shared" si="6"/>
        <v>0</v>
      </c>
      <c r="EG155" s="20">
        <f t="shared" si="6"/>
        <v>3</v>
      </c>
      <c r="EH155" s="20">
        <f t="shared" si="6"/>
        <v>0</v>
      </c>
      <c r="EI155" s="20">
        <f t="shared" si="6"/>
        <v>0</v>
      </c>
      <c r="EJ155" s="20">
        <f t="shared" si="6"/>
        <v>0</v>
      </c>
      <c r="EK155" s="21">
        <f t="shared" si="6"/>
        <v>6</v>
      </c>
    </row>
    <row r="156" spans="1:141" hidden="1" x14ac:dyDescent="0.25"/>
    <row r="157" spans="1:141" hidden="1" x14ac:dyDescent="0.25"/>
  </sheetData>
  <mergeCells count="16">
    <mergeCell ref="AZ81:BI81"/>
    <mergeCell ref="B81:K81"/>
    <mergeCell ref="L81:U81"/>
    <mergeCell ref="V81:AE81"/>
    <mergeCell ref="AF81:AO81"/>
    <mergeCell ref="AP81:AY81"/>
    <mergeCell ref="EB81:EK81"/>
    <mergeCell ref="EN81:EO81"/>
    <mergeCell ref="EQ81:ET81"/>
    <mergeCell ref="BJ81:BS81"/>
    <mergeCell ref="BT81:CC81"/>
    <mergeCell ref="CD81:CM81"/>
    <mergeCell ref="CN81:CW81"/>
    <mergeCell ref="CX81:DG81"/>
    <mergeCell ref="DH81:DQ81"/>
    <mergeCell ref="DR81:EA81"/>
  </mergeCells>
  <conditionalFormatting sqref="EQ82">
    <cfRule type="expression" dxfId="575" priority="29">
      <formula>OR(EG$6=6,EG$6=7)</formula>
    </cfRule>
    <cfRule type="expression" dxfId="574" priority="30">
      <formula>EG$6=8</formula>
    </cfRule>
  </conditionalFormatting>
  <conditionalFormatting sqref="EQ82">
    <cfRule type="expression" dxfId="573" priority="27">
      <formula>OR(EG$6=6,EG$6=7)</formula>
    </cfRule>
    <cfRule type="expression" dxfId="572" priority="28">
      <formula>EG$6=8</formula>
    </cfRule>
  </conditionalFormatting>
  <conditionalFormatting sqref="EQ82">
    <cfRule type="expression" dxfId="571" priority="25">
      <formula>OR(EG$6=6,EG$6=7)</formula>
    </cfRule>
    <cfRule type="expression" dxfId="570" priority="26">
      <formula>EG$6=8</formula>
    </cfRule>
  </conditionalFormatting>
  <conditionalFormatting sqref="ER82">
    <cfRule type="expression" dxfId="569" priority="23">
      <formula>OR(EH$6=6,EH$6=7)</formula>
    </cfRule>
    <cfRule type="expression" dxfId="568" priority="24">
      <formula>EH$6=8</formula>
    </cfRule>
  </conditionalFormatting>
  <conditionalFormatting sqref="ER82">
    <cfRule type="expression" dxfId="567" priority="21">
      <formula>OR(EH$6=6,EH$6=7)</formula>
    </cfRule>
    <cfRule type="expression" dxfId="566" priority="22">
      <formula>EH$6=8</formula>
    </cfRule>
  </conditionalFormatting>
  <conditionalFormatting sqref="ER82">
    <cfRule type="expression" dxfId="565" priority="19">
      <formula>OR(EH$6=6,EH$6=7)</formula>
    </cfRule>
    <cfRule type="expression" dxfId="564" priority="20">
      <formula>EH$6=8</formula>
    </cfRule>
  </conditionalFormatting>
  <conditionalFormatting sqref="ES82">
    <cfRule type="expression" dxfId="563" priority="17">
      <formula>OR(EI$6=6,EI$6=7)</formula>
    </cfRule>
    <cfRule type="expression" dxfId="562" priority="18">
      <formula>EI$6=8</formula>
    </cfRule>
  </conditionalFormatting>
  <conditionalFormatting sqref="ES82">
    <cfRule type="expression" dxfId="561" priority="15">
      <formula>OR(EI$6=6,EI$6=7)</formula>
    </cfRule>
    <cfRule type="expression" dxfId="560" priority="16">
      <formula>EI$6=8</formula>
    </cfRule>
  </conditionalFormatting>
  <conditionalFormatting sqref="ES82">
    <cfRule type="expression" dxfId="559" priority="13">
      <formula>OR(EI$6=6,EI$6=7)</formula>
    </cfRule>
    <cfRule type="expression" dxfId="558" priority="14">
      <formula>EI$6=8</formula>
    </cfRule>
  </conditionalFormatting>
  <conditionalFormatting sqref="ET82">
    <cfRule type="expression" dxfId="557" priority="11">
      <formula>OR(EJ$6=6,EJ$6=7)</formula>
    </cfRule>
    <cfRule type="expression" dxfId="556" priority="12">
      <formula>EJ$6=8</formula>
    </cfRule>
  </conditionalFormatting>
  <conditionalFormatting sqref="ET82">
    <cfRule type="expression" dxfId="555" priority="9">
      <formula>OR(EJ$6=6,EJ$6=7)</formula>
    </cfRule>
    <cfRule type="expression" dxfId="554" priority="10">
      <formula>EJ$6=8</formula>
    </cfRule>
  </conditionalFormatting>
  <conditionalFormatting sqref="ET82">
    <cfRule type="expression" dxfId="553" priority="7">
      <formula>OR(EJ$6=6,EJ$6=7)</formula>
    </cfRule>
    <cfRule type="expression" dxfId="552" priority="8">
      <formula>EJ$6=8</formula>
    </cfRule>
  </conditionalFormatting>
  <conditionalFormatting sqref="EQ81">
    <cfRule type="expression" dxfId="551" priority="5">
      <formula>OR(EH$6=6,EH$6=7)</formula>
    </cfRule>
    <cfRule type="expression" dxfId="550" priority="6">
      <formula>EH$6=8</formula>
    </cfRule>
  </conditionalFormatting>
  <conditionalFormatting sqref="EQ81">
    <cfRule type="expression" dxfId="549" priority="3">
      <formula>OR(EH$6=6,EH$6=7)</formula>
    </cfRule>
    <cfRule type="expression" dxfId="548" priority="4">
      <formula>EH$6=8</formula>
    </cfRule>
  </conditionalFormatting>
  <conditionalFormatting sqref="EQ81">
    <cfRule type="expression" dxfId="547" priority="1">
      <formula>OR(EH$6=6,EH$6=7)</formula>
    </cfRule>
    <cfRule type="expression" dxfId="546" priority="2">
      <formula>EH$6=8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28FE6-C162-4C93-B3E3-64783D7C7509}">
  <sheetPr codeName="Ws1"/>
  <dimension ref="A1:AG83"/>
  <sheetViews>
    <sheetView workbookViewId="0">
      <selection activeCell="AJ17" sqref="AJ17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x14ac:dyDescent="0.25">
      <c r="B1" s="101" t="s">
        <v>40</v>
      </c>
      <c r="C1" s="102" t="s">
        <v>41</v>
      </c>
      <c r="D1" s="103" t="s">
        <v>58</v>
      </c>
      <c r="E1" s="104" t="s">
        <v>42</v>
      </c>
      <c r="F1" s="105" t="s">
        <v>43</v>
      </c>
      <c r="G1" s="106" t="s">
        <v>44</v>
      </c>
      <c r="H1" s="107" t="s">
        <v>59</v>
      </c>
      <c r="I1" s="108" t="s">
        <v>60</v>
      </c>
      <c r="J1" s="109" t="s">
        <v>45</v>
      </c>
      <c r="K1" s="110" t="s">
        <v>61</v>
      </c>
      <c r="L1" s="111" t="s">
        <v>62</v>
      </c>
      <c r="M1" s="112" t="s">
        <v>63</v>
      </c>
      <c r="N1" s="113" t="s">
        <v>64</v>
      </c>
      <c r="O1" s="114" t="s">
        <v>65</v>
      </c>
      <c r="P1" s="115" t="s">
        <v>66</v>
      </c>
      <c r="Q1" s="116" t="s">
        <v>67</v>
      </c>
      <c r="R1" s="117" t="s">
        <v>68</v>
      </c>
      <c r="S1" s="118" t="s">
        <v>69</v>
      </c>
      <c r="T1" s="119" t="s">
        <v>70</v>
      </c>
    </row>
    <row r="2" spans="1:33" s="8" customFormat="1" ht="24" customHeight="1" x14ac:dyDescent="0.4">
      <c r="A2" s="11">
        <f>An</f>
        <v>2021</v>
      </c>
      <c r="B2" s="9">
        <f>DATE(A2,1,1)</f>
        <v>44197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85">
        <f>B2</f>
        <v>44197</v>
      </c>
      <c r="C3" s="86">
        <f>IF(MONTH(B3+1)&lt;&gt;MONTH(B3),"",B3+1)</f>
        <v>44198</v>
      </c>
      <c r="D3" s="86">
        <f t="shared" ref="D3:AF3" si="0">IF(MONTH(C3+1)&lt;&gt;MONTH(C3),"",C3+1)</f>
        <v>44199</v>
      </c>
      <c r="E3" s="87">
        <f t="shared" si="0"/>
        <v>44200</v>
      </c>
      <c r="F3" s="87">
        <f t="shared" si="0"/>
        <v>44201</v>
      </c>
      <c r="G3" s="87">
        <f t="shared" si="0"/>
        <v>44202</v>
      </c>
      <c r="H3" s="87">
        <f t="shared" si="0"/>
        <v>44203</v>
      </c>
      <c r="I3" s="87">
        <f t="shared" si="0"/>
        <v>44204</v>
      </c>
      <c r="J3" s="86">
        <f t="shared" si="0"/>
        <v>44205</v>
      </c>
      <c r="K3" s="86">
        <f t="shared" si="0"/>
        <v>44206</v>
      </c>
      <c r="L3" s="87">
        <f t="shared" si="0"/>
        <v>44207</v>
      </c>
      <c r="M3" s="87">
        <f t="shared" si="0"/>
        <v>44208</v>
      </c>
      <c r="N3" s="87">
        <f t="shared" si="0"/>
        <v>44209</v>
      </c>
      <c r="O3" s="87">
        <f t="shared" si="0"/>
        <v>44210</v>
      </c>
      <c r="P3" s="87">
        <f t="shared" si="0"/>
        <v>44211</v>
      </c>
      <c r="Q3" s="86">
        <f t="shared" si="0"/>
        <v>44212</v>
      </c>
      <c r="R3" s="86">
        <f t="shared" si="0"/>
        <v>44213</v>
      </c>
      <c r="S3" s="87">
        <f t="shared" si="0"/>
        <v>44214</v>
      </c>
      <c r="T3" s="87">
        <f t="shared" si="0"/>
        <v>44215</v>
      </c>
      <c r="U3" s="87">
        <f t="shared" si="0"/>
        <v>44216</v>
      </c>
      <c r="V3" s="87">
        <f t="shared" si="0"/>
        <v>44217</v>
      </c>
      <c r="W3" s="87">
        <f t="shared" si="0"/>
        <v>44218</v>
      </c>
      <c r="X3" s="86">
        <f t="shared" si="0"/>
        <v>44219</v>
      </c>
      <c r="Y3" s="86">
        <f t="shared" si="0"/>
        <v>44220</v>
      </c>
      <c r="Z3" s="87">
        <f t="shared" si="0"/>
        <v>44221</v>
      </c>
      <c r="AA3" s="87">
        <f t="shared" si="0"/>
        <v>44222</v>
      </c>
      <c r="AB3" s="87">
        <f t="shared" si="0"/>
        <v>44223</v>
      </c>
      <c r="AC3" s="87">
        <f t="shared" si="0"/>
        <v>44224</v>
      </c>
      <c r="AD3" s="87">
        <f t="shared" si="0"/>
        <v>44225</v>
      </c>
      <c r="AE3" s="86">
        <f t="shared" si="0"/>
        <v>44226</v>
      </c>
      <c r="AF3" s="88">
        <f t="shared" si="0"/>
        <v>44227</v>
      </c>
      <c r="AG3" t="s">
        <v>56</v>
      </c>
    </row>
    <row r="4" spans="1:33" x14ac:dyDescent="0.25">
      <c r="B4" s="89">
        <f>B3</f>
        <v>44197</v>
      </c>
      <c r="C4" s="90">
        <f t="shared" ref="C4:AF4" si="1">C3</f>
        <v>44198</v>
      </c>
      <c r="D4" s="90">
        <f t="shared" si="1"/>
        <v>44199</v>
      </c>
      <c r="E4" s="91">
        <f t="shared" si="1"/>
        <v>44200</v>
      </c>
      <c r="F4" s="91">
        <f t="shared" si="1"/>
        <v>44201</v>
      </c>
      <c r="G4" s="91">
        <f t="shared" si="1"/>
        <v>44202</v>
      </c>
      <c r="H4" s="91">
        <f t="shared" si="1"/>
        <v>44203</v>
      </c>
      <c r="I4" s="91">
        <f t="shared" si="1"/>
        <v>44204</v>
      </c>
      <c r="J4" s="90">
        <f t="shared" si="1"/>
        <v>44205</v>
      </c>
      <c r="K4" s="90">
        <f t="shared" si="1"/>
        <v>44206</v>
      </c>
      <c r="L4" s="91">
        <f t="shared" si="1"/>
        <v>44207</v>
      </c>
      <c r="M4" s="91">
        <f t="shared" si="1"/>
        <v>44208</v>
      </c>
      <c r="N4" s="91">
        <f t="shared" si="1"/>
        <v>44209</v>
      </c>
      <c r="O4" s="91">
        <f t="shared" si="1"/>
        <v>44210</v>
      </c>
      <c r="P4" s="91">
        <f t="shared" si="1"/>
        <v>44211</v>
      </c>
      <c r="Q4" s="90">
        <f t="shared" si="1"/>
        <v>44212</v>
      </c>
      <c r="R4" s="90">
        <f t="shared" si="1"/>
        <v>44213</v>
      </c>
      <c r="S4" s="91">
        <f t="shared" si="1"/>
        <v>44214</v>
      </c>
      <c r="T4" s="91">
        <f t="shared" si="1"/>
        <v>44215</v>
      </c>
      <c r="U4" s="91">
        <f t="shared" si="1"/>
        <v>44216</v>
      </c>
      <c r="V4" s="91">
        <f t="shared" si="1"/>
        <v>44217</v>
      </c>
      <c r="W4" s="91">
        <f t="shared" si="1"/>
        <v>44218</v>
      </c>
      <c r="X4" s="90">
        <f t="shared" si="1"/>
        <v>44219</v>
      </c>
      <c r="Y4" s="90">
        <f t="shared" si="1"/>
        <v>44220</v>
      </c>
      <c r="Z4" s="91">
        <f t="shared" si="1"/>
        <v>44221</v>
      </c>
      <c r="AA4" s="91">
        <f t="shared" si="1"/>
        <v>44222</v>
      </c>
      <c r="AB4" s="91">
        <f t="shared" si="1"/>
        <v>44223</v>
      </c>
      <c r="AC4" s="91">
        <f t="shared" si="1"/>
        <v>44224</v>
      </c>
      <c r="AD4" s="91">
        <f t="shared" si="1"/>
        <v>44225</v>
      </c>
      <c r="AE4" s="90">
        <f t="shared" si="1"/>
        <v>44226</v>
      </c>
      <c r="AF4" s="92">
        <f t="shared" si="1"/>
        <v>44227</v>
      </c>
      <c r="AG4" t="s">
        <v>57</v>
      </c>
    </row>
    <row r="5" spans="1:33" hidden="1" x14ac:dyDescent="0.25">
      <c r="B5" s="78"/>
      <c r="C5" s="67"/>
      <c r="D5" s="67"/>
      <c r="E5" s="12"/>
      <c r="F5" s="12"/>
      <c r="G5" s="12"/>
      <c r="H5" s="12"/>
      <c r="I5" s="12"/>
      <c r="J5" s="67"/>
      <c r="K5" s="67"/>
      <c r="L5" s="12"/>
      <c r="M5" s="12"/>
      <c r="N5" s="12"/>
      <c r="O5" s="12"/>
      <c r="P5" s="12"/>
      <c r="Q5" s="67"/>
      <c r="R5" s="67"/>
      <c r="S5" s="12"/>
      <c r="T5" s="12"/>
      <c r="U5" s="12"/>
      <c r="V5" s="12"/>
      <c r="W5" s="12"/>
      <c r="X5" s="67"/>
      <c r="Y5" s="67"/>
      <c r="Z5" s="12"/>
      <c r="AA5" s="12"/>
      <c r="AB5" s="12"/>
      <c r="AC5" s="12"/>
      <c r="AD5" s="12"/>
      <c r="AE5" s="67"/>
      <c r="AF5" s="67"/>
    </row>
    <row r="6" spans="1:33" ht="11.25" customHeight="1" x14ac:dyDescent="0.25">
      <c r="A6" s="131" t="s">
        <v>4</v>
      </c>
      <c r="B6" s="79"/>
      <c r="C6" s="68"/>
      <c r="D6" s="68"/>
      <c r="E6" s="14"/>
      <c r="F6" s="14"/>
      <c r="G6" s="14"/>
      <c r="H6" s="14"/>
      <c r="I6" s="14"/>
      <c r="J6" s="68"/>
      <c r="K6" s="68"/>
      <c r="L6" s="14"/>
      <c r="M6" s="14"/>
      <c r="N6" s="14"/>
      <c r="O6" s="14"/>
      <c r="P6" s="14"/>
      <c r="Q6" s="68"/>
      <c r="R6" s="68"/>
      <c r="S6" s="14"/>
      <c r="T6" s="14"/>
      <c r="U6" s="14"/>
      <c r="V6" s="14"/>
      <c r="W6" s="14"/>
      <c r="X6" s="68"/>
      <c r="Y6" s="68"/>
      <c r="Z6" s="14"/>
      <c r="AA6" s="14"/>
      <c r="AB6" s="14"/>
      <c r="AC6" s="14"/>
      <c r="AD6" s="14"/>
      <c r="AE6" s="68"/>
      <c r="AF6" s="71"/>
    </row>
    <row r="7" spans="1:33" ht="11.25" customHeight="1" x14ac:dyDescent="0.25">
      <c r="A7" s="131"/>
      <c r="B7" s="80"/>
      <c r="C7" s="69"/>
      <c r="D7" s="69"/>
      <c r="E7" s="17"/>
      <c r="F7" s="17"/>
      <c r="G7" s="17"/>
      <c r="H7" s="17"/>
      <c r="I7" s="17"/>
      <c r="J7" s="69"/>
      <c r="K7" s="69"/>
      <c r="L7" s="17"/>
      <c r="M7" s="17"/>
      <c r="N7" s="17"/>
      <c r="O7" s="17">
        <v>-2.5</v>
      </c>
      <c r="P7" s="17"/>
      <c r="Q7" s="69"/>
      <c r="R7" s="69"/>
      <c r="S7" s="17"/>
      <c r="T7" s="17"/>
      <c r="U7" s="17"/>
      <c r="V7" s="17"/>
      <c r="W7" s="17"/>
      <c r="X7" s="69"/>
      <c r="Y7" s="69"/>
      <c r="Z7" s="17"/>
      <c r="AA7" s="17"/>
      <c r="AB7" s="17"/>
      <c r="AC7" s="17"/>
      <c r="AD7" s="17"/>
      <c r="AE7" s="69"/>
      <c r="AF7" s="72"/>
      <c r="AG7">
        <f>SomJan</f>
        <v>-2.5</v>
      </c>
    </row>
    <row r="8" spans="1:33" ht="11.25" customHeight="1" x14ac:dyDescent="0.25">
      <c r="A8" s="131"/>
      <c r="B8" s="81"/>
      <c r="C8" s="70"/>
      <c r="D8" s="70"/>
      <c r="E8" s="20"/>
      <c r="F8" s="20"/>
      <c r="G8" s="20"/>
      <c r="H8" s="20"/>
      <c r="I8" s="20"/>
      <c r="J8" s="70"/>
      <c r="K8" s="70"/>
      <c r="L8" s="20"/>
      <c r="M8" s="20"/>
      <c r="N8" s="20"/>
      <c r="O8" s="20"/>
      <c r="P8" s="20"/>
      <c r="Q8" s="70"/>
      <c r="R8" s="70"/>
      <c r="S8" s="20"/>
      <c r="T8" s="20"/>
      <c r="U8" s="20"/>
      <c r="V8" s="20"/>
      <c r="W8" s="20"/>
      <c r="X8" s="70"/>
      <c r="Y8" s="70"/>
      <c r="Z8" s="20"/>
      <c r="AA8" s="20"/>
      <c r="AB8" s="20"/>
      <c r="AC8" s="20"/>
      <c r="AD8" s="20"/>
      <c r="AE8" s="70"/>
      <c r="AF8" s="73"/>
    </row>
    <row r="9" spans="1:33" ht="11.25" customHeight="1" x14ac:dyDescent="0.25">
      <c r="A9" s="131" t="s">
        <v>7</v>
      </c>
      <c r="B9" s="79"/>
      <c r="C9" s="68"/>
      <c r="D9" s="68"/>
      <c r="E9" s="14"/>
      <c r="F9" s="14"/>
      <c r="G9" s="14"/>
      <c r="H9" s="14"/>
      <c r="I9" s="14"/>
      <c r="J9" s="68"/>
      <c r="K9" s="68"/>
      <c r="L9" s="14"/>
      <c r="M9" s="14"/>
      <c r="N9" s="14"/>
      <c r="O9" s="14"/>
      <c r="P9" s="14"/>
      <c r="Q9" s="68"/>
      <c r="R9" s="68"/>
      <c r="S9" s="14"/>
      <c r="T9" s="14"/>
      <c r="U9" s="14"/>
      <c r="V9" s="14"/>
      <c r="W9" s="14"/>
      <c r="X9" s="68"/>
      <c r="Y9" s="68"/>
      <c r="Z9" s="14"/>
      <c r="AA9" s="14"/>
      <c r="AB9" s="14"/>
      <c r="AC9" s="14"/>
      <c r="AD9" s="14"/>
      <c r="AE9" s="68"/>
      <c r="AF9" s="71"/>
    </row>
    <row r="10" spans="1:33" ht="11.25" customHeight="1" x14ac:dyDescent="0.25">
      <c r="A10" s="131"/>
      <c r="B10" s="80"/>
      <c r="C10" s="69"/>
      <c r="D10" s="69"/>
      <c r="E10" s="17"/>
      <c r="F10" s="17"/>
      <c r="G10" s="17">
        <v>-1.5</v>
      </c>
      <c r="H10" s="17"/>
      <c r="I10" s="17"/>
      <c r="J10" s="69"/>
      <c r="K10" s="69"/>
      <c r="L10" s="17"/>
      <c r="M10" s="17"/>
      <c r="N10" s="17"/>
      <c r="O10" s="17"/>
      <c r="P10" s="17"/>
      <c r="Q10" s="69"/>
      <c r="R10" s="69"/>
      <c r="S10" s="17"/>
      <c r="T10" s="17"/>
      <c r="U10" s="17"/>
      <c r="V10" s="17"/>
      <c r="W10" s="17"/>
      <c r="X10" s="69"/>
      <c r="Y10" s="69"/>
      <c r="Z10" s="17"/>
      <c r="AA10" s="17"/>
      <c r="AB10" s="17"/>
      <c r="AC10" s="17" t="s">
        <v>73</v>
      </c>
      <c r="AD10" s="17"/>
      <c r="AE10" s="69"/>
      <c r="AF10" s="72"/>
      <c r="AG10">
        <f>SomJan</f>
        <v>-1.5</v>
      </c>
    </row>
    <row r="11" spans="1:33" ht="11.25" customHeight="1" x14ac:dyDescent="0.25">
      <c r="A11" s="131"/>
      <c r="B11" s="81"/>
      <c r="C11" s="70"/>
      <c r="D11" s="70"/>
      <c r="E11" s="20"/>
      <c r="F11" s="20"/>
      <c r="G11" s="20"/>
      <c r="H11" s="20"/>
      <c r="I11" s="20"/>
      <c r="J11" s="70"/>
      <c r="K11" s="70"/>
      <c r="L11" s="20"/>
      <c r="M11" s="20"/>
      <c r="N11" s="20"/>
      <c r="O11" s="20"/>
      <c r="P11" s="20"/>
      <c r="Q11" s="70"/>
      <c r="R11" s="70"/>
      <c r="S11" s="20"/>
      <c r="T11" s="20"/>
      <c r="U11" s="20"/>
      <c r="V11" s="20"/>
      <c r="W11" s="20" t="s">
        <v>67</v>
      </c>
      <c r="X11" s="70"/>
      <c r="Y11" s="70"/>
      <c r="Z11" s="20" t="s">
        <v>63</v>
      </c>
      <c r="AA11" s="20"/>
      <c r="AB11" s="20"/>
      <c r="AC11" s="20"/>
      <c r="AD11" s="20"/>
      <c r="AE11" s="70"/>
      <c r="AF11" s="73"/>
    </row>
    <row r="12" spans="1:33" ht="11.25" customHeight="1" x14ac:dyDescent="0.25">
      <c r="A12" s="131" t="s">
        <v>10</v>
      </c>
      <c r="B12" s="79"/>
      <c r="C12" s="68"/>
      <c r="D12" s="68"/>
      <c r="E12" s="14"/>
      <c r="F12" s="14"/>
      <c r="G12" s="14"/>
      <c r="H12" s="14"/>
      <c r="I12" s="14"/>
      <c r="J12" s="68"/>
      <c r="K12" s="68"/>
      <c r="L12" s="14" t="s">
        <v>74</v>
      </c>
      <c r="M12" s="14" t="s">
        <v>74</v>
      </c>
      <c r="N12" s="14" t="s">
        <v>74</v>
      </c>
      <c r="O12" s="14" t="s">
        <v>74</v>
      </c>
      <c r="P12" s="14" t="s">
        <v>74</v>
      </c>
      <c r="Q12" s="68"/>
      <c r="R12" s="68"/>
      <c r="S12" s="14" t="s">
        <v>74</v>
      </c>
      <c r="T12" s="14" t="s">
        <v>74</v>
      </c>
      <c r="U12" s="14" t="s">
        <v>74</v>
      </c>
      <c r="V12" s="14" t="s">
        <v>74</v>
      </c>
      <c r="W12" s="14" t="s">
        <v>74</v>
      </c>
      <c r="X12" s="68"/>
      <c r="Y12" s="68"/>
      <c r="Z12" s="14" t="s">
        <v>74</v>
      </c>
      <c r="AA12" s="14" t="s">
        <v>74</v>
      </c>
      <c r="AB12" s="14" t="s">
        <v>74</v>
      </c>
      <c r="AC12" s="14" t="s">
        <v>74</v>
      </c>
      <c r="AD12" s="14" t="s">
        <v>40</v>
      </c>
      <c r="AE12" s="68"/>
      <c r="AF12" s="71"/>
    </row>
    <row r="13" spans="1:33" ht="11.25" customHeight="1" x14ac:dyDescent="0.25">
      <c r="A13" s="131"/>
      <c r="B13" s="80"/>
      <c r="C13" s="69"/>
      <c r="D13" s="69"/>
      <c r="E13" s="17"/>
      <c r="F13" s="17"/>
      <c r="G13" s="17"/>
      <c r="H13" s="17"/>
      <c r="I13" s="17"/>
      <c r="J13" s="69"/>
      <c r="K13" s="69"/>
      <c r="L13" s="17"/>
      <c r="M13" s="17"/>
      <c r="N13" s="17"/>
      <c r="O13" s="17"/>
      <c r="P13" s="17"/>
      <c r="Q13" s="69"/>
      <c r="R13" s="69"/>
      <c r="S13" s="17"/>
      <c r="T13" s="17"/>
      <c r="U13" s="17"/>
      <c r="V13" s="17"/>
      <c r="W13" s="17"/>
      <c r="X13" s="69"/>
      <c r="Y13" s="69"/>
      <c r="Z13" s="17"/>
      <c r="AA13" s="17"/>
      <c r="AB13" s="17"/>
      <c r="AC13" s="17"/>
      <c r="AD13" s="17"/>
      <c r="AE13" s="69"/>
      <c r="AF13" s="72"/>
      <c r="AG13">
        <f>SomJan</f>
        <v>0</v>
      </c>
    </row>
    <row r="14" spans="1:33" ht="11.25" customHeight="1" x14ac:dyDescent="0.25">
      <c r="A14" s="131"/>
      <c r="B14" s="81"/>
      <c r="C14" s="70"/>
      <c r="D14" s="70"/>
      <c r="E14" s="20" t="s">
        <v>63</v>
      </c>
      <c r="F14" s="20" t="s">
        <v>63</v>
      </c>
      <c r="G14" s="20" t="s">
        <v>63</v>
      </c>
      <c r="H14" s="20" t="s">
        <v>63</v>
      </c>
      <c r="I14" s="20" t="s">
        <v>63</v>
      </c>
      <c r="J14" s="70"/>
      <c r="K14" s="70"/>
      <c r="L14" s="20"/>
      <c r="M14" s="20"/>
      <c r="N14" s="20"/>
      <c r="O14" s="20"/>
      <c r="P14" s="20"/>
      <c r="Q14" s="70"/>
      <c r="R14" s="70"/>
      <c r="S14" s="20"/>
      <c r="T14" s="20"/>
      <c r="U14" s="20"/>
      <c r="V14" s="20"/>
      <c r="W14" s="20"/>
      <c r="X14" s="70"/>
      <c r="Y14" s="70"/>
      <c r="Z14" s="20"/>
      <c r="AA14" s="20"/>
      <c r="AB14" s="20"/>
      <c r="AC14" s="20"/>
      <c r="AD14" s="20"/>
      <c r="AE14" s="70"/>
      <c r="AF14" s="73"/>
    </row>
    <row r="15" spans="1:33" ht="11.25" customHeight="1" x14ac:dyDescent="0.25">
      <c r="A15" s="131" t="s">
        <v>12</v>
      </c>
      <c r="B15" s="79"/>
      <c r="C15" s="68"/>
      <c r="D15" s="68"/>
      <c r="E15" s="14"/>
      <c r="F15" s="14"/>
      <c r="G15" s="14"/>
      <c r="H15" s="14"/>
      <c r="I15" s="14"/>
      <c r="J15" s="68"/>
      <c r="K15" s="68"/>
      <c r="L15" s="14"/>
      <c r="M15" s="14"/>
      <c r="N15" s="14"/>
      <c r="O15" s="14"/>
      <c r="P15" s="14"/>
      <c r="Q15" s="68"/>
      <c r="R15" s="68"/>
      <c r="S15" s="14"/>
      <c r="T15" s="14"/>
      <c r="U15" s="14" t="s">
        <v>43</v>
      </c>
      <c r="V15" s="14" t="s">
        <v>43</v>
      </c>
      <c r="W15" s="14" t="s">
        <v>43</v>
      </c>
      <c r="X15" s="68"/>
      <c r="Y15" s="68"/>
      <c r="Z15" s="14" t="s">
        <v>43</v>
      </c>
      <c r="AA15" s="14" t="s">
        <v>43</v>
      </c>
      <c r="AB15" s="14" t="s">
        <v>43</v>
      </c>
      <c r="AC15" s="14"/>
      <c r="AD15" s="14"/>
      <c r="AE15" s="68"/>
      <c r="AF15" s="71"/>
    </row>
    <row r="16" spans="1:33" ht="11.25" customHeight="1" x14ac:dyDescent="0.25">
      <c r="A16" s="131"/>
      <c r="B16" s="80"/>
      <c r="C16" s="69"/>
      <c r="D16" s="69"/>
      <c r="E16" s="17">
        <v>-1</v>
      </c>
      <c r="F16" s="17"/>
      <c r="G16" s="17"/>
      <c r="H16" s="17"/>
      <c r="I16" s="17" t="s">
        <v>73</v>
      </c>
      <c r="J16" s="69"/>
      <c r="K16" s="69"/>
      <c r="L16" s="17"/>
      <c r="M16" s="17"/>
      <c r="N16" s="17"/>
      <c r="O16" s="17"/>
      <c r="P16" s="17"/>
      <c r="Q16" s="69"/>
      <c r="R16" s="69"/>
      <c r="S16" s="17"/>
      <c r="T16" s="17"/>
      <c r="U16" s="17"/>
      <c r="V16" s="17"/>
      <c r="W16" s="17"/>
      <c r="X16" s="69"/>
      <c r="Y16" s="69"/>
      <c r="Z16" s="17"/>
      <c r="AA16" s="17"/>
      <c r="AB16" s="17"/>
      <c r="AC16" s="17"/>
      <c r="AD16" s="17"/>
      <c r="AE16" s="69"/>
      <c r="AF16" s="72"/>
      <c r="AG16">
        <f>SomJan</f>
        <v>-1</v>
      </c>
    </row>
    <row r="17" spans="1:33" ht="11.25" customHeight="1" x14ac:dyDescent="0.25">
      <c r="A17" s="131"/>
      <c r="B17" s="81"/>
      <c r="C17" s="70"/>
      <c r="D17" s="70"/>
      <c r="E17" s="20" t="s">
        <v>69</v>
      </c>
      <c r="F17" s="20" t="s">
        <v>69</v>
      </c>
      <c r="G17" s="20" t="s">
        <v>69</v>
      </c>
      <c r="H17" s="20" t="s">
        <v>69</v>
      </c>
      <c r="I17" s="20" t="s">
        <v>69</v>
      </c>
      <c r="J17" s="70"/>
      <c r="K17" s="70"/>
      <c r="L17" s="20" t="s">
        <v>69</v>
      </c>
      <c r="M17" s="20" t="s">
        <v>69</v>
      </c>
      <c r="N17" s="20" t="s">
        <v>69</v>
      </c>
      <c r="O17" s="20" t="s">
        <v>61</v>
      </c>
      <c r="P17" s="20" t="s">
        <v>69</v>
      </c>
      <c r="Q17" s="70"/>
      <c r="R17" s="70"/>
      <c r="S17" s="20" t="s">
        <v>70</v>
      </c>
      <c r="T17" s="20" t="s">
        <v>70</v>
      </c>
      <c r="U17" s="20"/>
      <c r="V17" s="20"/>
      <c r="W17" s="20"/>
      <c r="X17" s="70"/>
      <c r="Y17" s="70"/>
      <c r="Z17" s="20"/>
      <c r="AA17" s="20"/>
      <c r="AB17" s="20"/>
      <c r="AC17" s="20" t="s">
        <v>63</v>
      </c>
      <c r="AD17" s="20" t="s">
        <v>63</v>
      </c>
      <c r="AE17" s="70"/>
      <c r="AF17" s="73"/>
    </row>
    <row r="18" spans="1:33" ht="11.25" customHeight="1" x14ac:dyDescent="0.25">
      <c r="A18" s="131" t="s">
        <v>14</v>
      </c>
      <c r="B18" s="79"/>
      <c r="C18" s="68"/>
      <c r="D18" s="68"/>
      <c r="E18" s="14"/>
      <c r="F18" s="14"/>
      <c r="G18" s="14"/>
      <c r="H18" s="14"/>
      <c r="I18" s="14"/>
      <c r="J18" s="68"/>
      <c r="K18" s="68"/>
      <c r="L18" s="14"/>
      <c r="M18" s="14"/>
      <c r="N18" s="14"/>
      <c r="O18" s="14" t="s">
        <v>40</v>
      </c>
      <c r="P18" s="14"/>
      <c r="Q18" s="68"/>
      <c r="R18" s="68"/>
      <c r="S18" s="14"/>
      <c r="T18" s="14"/>
      <c r="U18" s="14"/>
      <c r="V18" s="14"/>
      <c r="W18" s="14"/>
      <c r="X18" s="68"/>
      <c r="Y18" s="68"/>
      <c r="Z18" s="14"/>
      <c r="AA18" s="14"/>
      <c r="AB18" s="14"/>
      <c r="AC18" s="14"/>
      <c r="AD18" s="14"/>
      <c r="AE18" s="68"/>
      <c r="AF18" s="71"/>
    </row>
    <row r="19" spans="1:33" ht="11.25" customHeight="1" x14ac:dyDescent="0.25">
      <c r="A19" s="131"/>
      <c r="B19" s="80"/>
      <c r="C19" s="69"/>
      <c r="D19" s="69"/>
      <c r="E19" s="17"/>
      <c r="F19" s="17"/>
      <c r="G19" s="17"/>
      <c r="H19" s="17"/>
      <c r="I19" s="17"/>
      <c r="J19" s="69"/>
      <c r="K19" s="69"/>
      <c r="L19" s="17"/>
      <c r="M19" s="17"/>
      <c r="N19" s="17"/>
      <c r="O19" s="17"/>
      <c r="P19" s="17"/>
      <c r="Q19" s="69"/>
      <c r="R19" s="69"/>
      <c r="S19" s="17"/>
      <c r="T19" s="17"/>
      <c r="U19" s="17"/>
      <c r="V19" s="17"/>
      <c r="W19" s="17"/>
      <c r="X19" s="69"/>
      <c r="Y19" s="69"/>
      <c r="Z19" s="17"/>
      <c r="AA19" s="17"/>
      <c r="AB19" s="17"/>
      <c r="AC19" s="17"/>
      <c r="AD19" s="17"/>
      <c r="AE19" s="69"/>
      <c r="AF19" s="72"/>
      <c r="AG19">
        <f>SomJan</f>
        <v>0</v>
      </c>
    </row>
    <row r="20" spans="1:33" ht="11.25" customHeight="1" x14ac:dyDescent="0.25">
      <c r="A20" s="131"/>
      <c r="B20" s="81"/>
      <c r="C20" s="70"/>
      <c r="D20" s="70"/>
      <c r="E20" s="20" t="s">
        <v>61</v>
      </c>
      <c r="F20" s="20" t="s">
        <v>61</v>
      </c>
      <c r="G20" s="20" t="s">
        <v>61</v>
      </c>
      <c r="H20" s="20" t="s">
        <v>61</v>
      </c>
      <c r="I20" s="20" t="s">
        <v>61</v>
      </c>
      <c r="J20" s="70"/>
      <c r="K20" s="70"/>
      <c r="L20" s="20" t="s">
        <v>61</v>
      </c>
      <c r="M20" s="20" t="s">
        <v>61</v>
      </c>
      <c r="N20" s="20" t="s">
        <v>61</v>
      </c>
      <c r="O20" s="20"/>
      <c r="P20" s="20" t="s">
        <v>61</v>
      </c>
      <c r="Q20" s="70"/>
      <c r="R20" s="70"/>
      <c r="S20" s="20" t="s">
        <v>61</v>
      </c>
      <c r="T20" s="20" t="s">
        <v>61</v>
      </c>
      <c r="U20" s="20" t="s">
        <v>61</v>
      </c>
      <c r="V20" s="20" t="s">
        <v>61</v>
      </c>
      <c r="W20" s="20" t="s">
        <v>61</v>
      </c>
      <c r="X20" s="70"/>
      <c r="Y20" s="70"/>
      <c r="Z20" s="20" t="s">
        <v>61</v>
      </c>
      <c r="AA20" s="20" t="s">
        <v>61</v>
      </c>
      <c r="AB20" s="20" t="s">
        <v>61</v>
      </c>
      <c r="AC20" s="20" t="s">
        <v>61</v>
      </c>
      <c r="AD20" s="20" t="s">
        <v>61</v>
      </c>
      <c r="AE20" s="70"/>
      <c r="AF20" s="73"/>
    </row>
    <row r="21" spans="1:33" ht="11.25" customHeight="1" x14ac:dyDescent="0.25">
      <c r="A21" s="131" t="s">
        <v>16</v>
      </c>
      <c r="B21" s="79"/>
      <c r="C21" s="68"/>
      <c r="D21" s="68"/>
      <c r="E21" s="14"/>
      <c r="F21" s="14"/>
      <c r="G21" s="14"/>
      <c r="H21" s="14"/>
      <c r="I21" s="14"/>
      <c r="J21" s="68"/>
      <c r="K21" s="68"/>
      <c r="L21" s="14"/>
      <c r="M21" s="14"/>
      <c r="N21" s="14"/>
      <c r="O21" s="14"/>
      <c r="P21" s="14"/>
      <c r="Q21" s="68"/>
      <c r="R21" s="68"/>
      <c r="S21" s="14"/>
      <c r="T21" s="14"/>
      <c r="U21" s="14"/>
      <c r="V21" s="14"/>
      <c r="W21" s="14"/>
      <c r="X21" s="68"/>
      <c r="Y21" s="68"/>
      <c r="Z21" s="14"/>
      <c r="AA21" s="14"/>
      <c r="AB21" s="14"/>
      <c r="AC21" s="14"/>
      <c r="AD21" s="14"/>
      <c r="AE21" s="68"/>
      <c r="AF21" s="71"/>
    </row>
    <row r="22" spans="1:33" ht="11.25" customHeight="1" x14ac:dyDescent="0.25">
      <c r="A22" s="131"/>
      <c r="B22" s="80"/>
      <c r="C22" s="69"/>
      <c r="D22" s="69"/>
      <c r="E22" s="17"/>
      <c r="F22" s="17"/>
      <c r="G22" s="17"/>
      <c r="H22" s="17"/>
      <c r="I22" s="17"/>
      <c r="J22" s="69"/>
      <c r="K22" s="69"/>
      <c r="L22" s="17"/>
      <c r="M22" s="17"/>
      <c r="N22" s="17"/>
      <c r="O22" s="17"/>
      <c r="P22" s="17"/>
      <c r="Q22" s="69"/>
      <c r="R22" s="69"/>
      <c r="S22" s="17"/>
      <c r="T22" s="17"/>
      <c r="U22" s="17"/>
      <c r="V22" s="17"/>
      <c r="W22" s="17"/>
      <c r="X22" s="69"/>
      <c r="Y22" s="69"/>
      <c r="Z22" s="17"/>
      <c r="AA22" s="17"/>
      <c r="AB22" s="17"/>
      <c r="AC22" s="17"/>
      <c r="AD22" s="17"/>
      <c r="AE22" s="69"/>
      <c r="AF22" s="72"/>
      <c r="AG22">
        <f>SomJan</f>
        <v>0</v>
      </c>
    </row>
    <row r="23" spans="1:33" ht="11.25" customHeight="1" x14ac:dyDescent="0.25">
      <c r="A23" s="131"/>
      <c r="B23" s="81"/>
      <c r="C23" s="70"/>
      <c r="D23" s="70"/>
      <c r="E23" s="20" t="s">
        <v>68</v>
      </c>
      <c r="F23" s="20" t="s">
        <v>68</v>
      </c>
      <c r="G23" s="20" t="s">
        <v>68</v>
      </c>
      <c r="H23" s="20" t="s">
        <v>68</v>
      </c>
      <c r="I23" s="20" t="s">
        <v>68</v>
      </c>
      <c r="J23" s="70"/>
      <c r="K23" s="70"/>
      <c r="L23" s="20" t="s">
        <v>68</v>
      </c>
      <c r="M23" s="20" t="s">
        <v>68</v>
      </c>
      <c r="N23" s="20" t="s">
        <v>68</v>
      </c>
      <c r="O23" s="20" t="s">
        <v>68</v>
      </c>
      <c r="P23" s="20" t="s">
        <v>68</v>
      </c>
      <c r="Q23" s="70"/>
      <c r="R23" s="70"/>
      <c r="S23" s="20" t="s">
        <v>68</v>
      </c>
      <c r="T23" s="20" t="s">
        <v>68</v>
      </c>
      <c r="U23" s="20" t="s">
        <v>68</v>
      </c>
      <c r="V23" s="20" t="s">
        <v>68</v>
      </c>
      <c r="W23" s="20" t="s">
        <v>68</v>
      </c>
      <c r="X23" s="70"/>
      <c r="Y23" s="70"/>
      <c r="Z23" s="20" t="s">
        <v>68</v>
      </c>
      <c r="AA23" s="20" t="s">
        <v>68</v>
      </c>
      <c r="AB23" s="20" t="s">
        <v>68</v>
      </c>
      <c r="AC23" s="20" t="s">
        <v>68</v>
      </c>
      <c r="AD23" s="20" t="s">
        <v>68</v>
      </c>
      <c r="AE23" s="70"/>
      <c r="AF23" s="73"/>
    </row>
    <row r="24" spans="1:33" ht="11.25" customHeight="1" x14ac:dyDescent="0.25">
      <c r="A24" s="131" t="s">
        <v>14</v>
      </c>
      <c r="B24" s="79"/>
      <c r="C24" s="68"/>
      <c r="D24" s="68"/>
      <c r="E24" s="14"/>
      <c r="F24" s="14"/>
      <c r="G24" s="14"/>
      <c r="H24" s="14"/>
      <c r="I24" s="14"/>
      <c r="J24" s="68"/>
      <c r="K24" s="68"/>
      <c r="L24" s="14"/>
      <c r="M24" s="14"/>
      <c r="N24" s="14"/>
      <c r="O24" s="14"/>
      <c r="P24" s="14"/>
      <c r="Q24" s="68"/>
      <c r="R24" s="68"/>
      <c r="S24" s="14"/>
      <c r="T24" s="14"/>
      <c r="U24" s="14"/>
      <c r="V24" s="14"/>
      <c r="W24" s="14" t="s">
        <v>41</v>
      </c>
      <c r="X24" s="68"/>
      <c r="Y24" s="68"/>
      <c r="Z24" s="14"/>
      <c r="AA24" s="14"/>
      <c r="AB24" s="14"/>
      <c r="AC24" s="14"/>
      <c r="AD24" s="14"/>
      <c r="AE24" s="68"/>
      <c r="AF24" s="71"/>
    </row>
    <row r="25" spans="1:33" ht="11.25" customHeight="1" x14ac:dyDescent="0.25">
      <c r="A25" s="131"/>
      <c r="B25" s="80"/>
      <c r="C25" s="69"/>
      <c r="D25" s="69"/>
      <c r="E25" s="17"/>
      <c r="F25" s="17">
        <v>-1</v>
      </c>
      <c r="G25" s="17">
        <v>-1</v>
      </c>
      <c r="H25" s="17"/>
      <c r="I25" s="17">
        <v>-1</v>
      </c>
      <c r="J25" s="69"/>
      <c r="K25" s="69"/>
      <c r="L25" s="17" t="s">
        <v>73</v>
      </c>
      <c r="M25" s="17"/>
      <c r="N25" s="17">
        <v>-1</v>
      </c>
      <c r="O25" s="17">
        <v>-1</v>
      </c>
      <c r="P25" s="17"/>
      <c r="Q25" s="69"/>
      <c r="R25" s="69"/>
      <c r="S25" s="17"/>
      <c r="T25" s="17">
        <v>-1</v>
      </c>
      <c r="U25" s="17"/>
      <c r="V25" s="17">
        <v>-1</v>
      </c>
      <c r="W25" s="17"/>
      <c r="X25" s="69"/>
      <c r="Y25" s="69"/>
      <c r="Z25" s="17"/>
      <c r="AA25" s="17"/>
      <c r="AB25" s="17">
        <v>-1</v>
      </c>
      <c r="AC25" s="17"/>
      <c r="AD25" s="17">
        <v>-1</v>
      </c>
      <c r="AE25" s="69"/>
      <c r="AF25" s="72"/>
      <c r="AG25">
        <f>SomJan</f>
        <v>-9</v>
      </c>
    </row>
    <row r="26" spans="1:33" ht="11.25" customHeight="1" x14ac:dyDescent="0.25">
      <c r="A26" s="131"/>
      <c r="B26" s="81"/>
      <c r="C26" s="70"/>
      <c r="D26" s="70"/>
      <c r="E26" s="20" t="s">
        <v>67</v>
      </c>
      <c r="F26" s="20" t="s">
        <v>67</v>
      </c>
      <c r="G26" s="20" t="s">
        <v>67</v>
      </c>
      <c r="H26" s="20" t="s">
        <v>67</v>
      </c>
      <c r="I26" s="20" t="s">
        <v>67</v>
      </c>
      <c r="J26" s="70"/>
      <c r="K26" s="70"/>
      <c r="L26" s="20" t="s">
        <v>62</v>
      </c>
      <c r="M26" s="20" t="s">
        <v>62</v>
      </c>
      <c r="N26" s="20" t="s">
        <v>62</v>
      </c>
      <c r="O26" s="20" t="s">
        <v>62</v>
      </c>
      <c r="P26" s="20" t="s">
        <v>62</v>
      </c>
      <c r="Q26" s="70"/>
      <c r="R26" s="70"/>
      <c r="S26" s="20" t="s">
        <v>66</v>
      </c>
      <c r="T26" s="20" t="s">
        <v>66</v>
      </c>
      <c r="U26" s="20" t="s">
        <v>66</v>
      </c>
      <c r="V26" s="20" t="s">
        <v>66</v>
      </c>
      <c r="W26" s="20"/>
      <c r="X26" s="70"/>
      <c r="Y26" s="70"/>
      <c r="Z26" s="20" t="s">
        <v>63</v>
      </c>
      <c r="AA26" s="20" t="s">
        <v>63</v>
      </c>
      <c r="AB26" s="20" t="s">
        <v>63</v>
      </c>
      <c r="AC26" s="20" t="s">
        <v>63</v>
      </c>
      <c r="AD26" s="20" t="s">
        <v>63</v>
      </c>
      <c r="AE26" s="70"/>
      <c r="AF26" s="73"/>
    </row>
    <row r="27" spans="1:33" ht="11.25" customHeight="1" x14ac:dyDescent="0.25">
      <c r="A27" s="131" t="s">
        <v>4</v>
      </c>
      <c r="B27" s="79"/>
      <c r="C27" s="68"/>
      <c r="D27" s="68"/>
      <c r="E27" s="14"/>
      <c r="F27" s="14"/>
      <c r="G27" s="14"/>
      <c r="H27" s="14"/>
      <c r="I27" s="14"/>
      <c r="J27" s="68"/>
      <c r="K27" s="68"/>
      <c r="L27" s="14"/>
      <c r="M27" s="14"/>
      <c r="N27" s="14"/>
      <c r="O27" s="14"/>
      <c r="P27" s="14"/>
      <c r="Q27" s="68"/>
      <c r="R27" s="68"/>
      <c r="S27" s="14"/>
      <c r="T27" s="14"/>
      <c r="U27" s="14"/>
      <c r="V27" s="14"/>
      <c r="W27" s="14"/>
      <c r="X27" s="68"/>
      <c r="Y27" s="68"/>
      <c r="Z27" s="14"/>
      <c r="AA27" s="14"/>
      <c r="AB27" s="14"/>
      <c r="AC27" s="14"/>
      <c r="AD27" s="14"/>
      <c r="AE27" s="68"/>
      <c r="AF27" s="71"/>
    </row>
    <row r="28" spans="1:33" ht="11.25" customHeight="1" x14ac:dyDescent="0.25">
      <c r="A28" s="131"/>
      <c r="B28" s="80"/>
      <c r="C28" s="69"/>
      <c r="D28" s="69"/>
      <c r="E28" s="17"/>
      <c r="F28" s="17"/>
      <c r="G28" s="17"/>
      <c r="H28" s="17">
        <v>-1</v>
      </c>
      <c r="I28" s="17"/>
      <c r="J28" s="69"/>
      <c r="K28" s="69"/>
      <c r="L28" s="17">
        <v>-1</v>
      </c>
      <c r="M28" s="17"/>
      <c r="N28" s="17"/>
      <c r="O28" s="17" t="s">
        <v>75</v>
      </c>
      <c r="P28" s="17"/>
      <c r="Q28" s="69"/>
      <c r="R28" s="69"/>
      <c r="S28" s="17"/>
      <c r="T28" s="17" t="s">
        <v>73</v>
      </c>
      <c r="U28" s="17"/>
      <c r="V28" s="17"/>
      <c r="W28" s="17"/>
      <c r="X28" s="69"/>
      <c r="Y28" s="69"/>
      <c r="Z28" s="17" t="s">
        <v>73</v>
      </c>
      <c r="AA28" s="17"/>
      <c r="AB28" s="17"/>
      <c r="AC28" s="17"/>
      <c r="AD28" s="17"/>
      <c r="AE28" s="69"/>
      <c r="AF28" s="72"/>
      <c r="AG28">
        <f>SomJan</f>
        <v>-2</v>
      </c>
    </row>
    <row r="29" spans="1:33" ht="11.25" customHeight="1" x14ac:dyDescent="0.25">
      <c r="A29" s="131"/>
      <c r="B29" s="81"/>
      <c r="C29" s="70"/>
      <c r="D29" s="70"/>
      <c r="E29" s="20" t="s">
        <v>62</v>
      </c>
      <c r="F29" s="20" t="s">
        <v>62</v>
      </c>
      <c r="G29" s="20" t="s">
        <v>62</v>
      </c>
      <c r="H29" s="20" t="s">
        <v>62</v>
      </c>
      <c r="I29" s="20" t="s">
        <v>62</v>
      </c>
      <c r="J29" s="70"/>
      <c r="K29" s="70"/>
      <c r="L29" s="20" t="s">
        <v>62</v>
      </c>
      <c r="M29" s="20" t="s">
        <v>62</v>
      </c>
      <c r="N29" s="20" t="s">
        <v>62</v>
      </c>
      <c r="O29" s="20" t="s">
        <v>62</v>
      </c>
      <c r="P29" s="20" t="s">
        <v>62</v>
      </c>
      <c r="Q29" s="70"/>
      <c r="R29" s="70"/>
      <c r="S29" s="20" t="s">
        <v>62</v>
      </c>
      <c r="T29" s="20" t="s">
        <v>62</v>
      </c>
      <c r="U29" s="20" t="s">
        <v>62</v>
      </c>
      <c r="V29" s="20" t="s">
        <v>62</v>
      </c>
      <c r="W29" s="20" t="s">
        <v>62</v>
      </c>
      <c r="X29" s="70"/>
      <c r="Y29" s="70"/>
      <c r="Z29" s="20" t="s">
        <v>62</v>
      </c>
      <c r="AA29" s="20" t="s">
        <v>62</v>
      </c>
      <c r="AB29" s="20" t="s">
        <v>62</v>
      </c>
      <c r="AC29" s="20" t="s">
        <v>62</v>
      </c>
      <c r="AD29" s="20" t="s">
        <v>62</v>
      </c>
      <c r="AE29" s="70"/>
      <c r="AF29" s="73"/>
    </row>
    <row r="30" spans="1:33" ht="11.25" customHeight="1" x14ac:dyDescent="0.25">
      <c r="A30" s="131" t="s">
        <v>19</v>
      </c>
      <c r="B30" s="79"/>
      <c r="C30" s="68"/>
      <c r="D30" s="68"/>
      <c r="E30" s="14"/>
      <c r="F30" s="14"/>
      <c r="G30" s="14"/>
      <c r="H30" s="14"/>
      <c r="I30" s="14"/>
      <c r="J30" s="68"/>
      <c r="K30" s="68"/>
      <c r="L30" s="14"/>
      <c r="M30" s="14"/>
      <c r="N30" s="14"/>
      <c r="O30" s="14"/>
      <c r="P30" s="14"/>
      <c r="Q30" s="68"/>
      <c r="R30" s="68"/>
      <c r="S30" s="14"/>
      <c r="T30" s="14"/>
      <c r="U30" s="14"/>
      <c r="V30" s="14"/>
      <c r="W30" s="14"/>
      <c r="X30" s="68"/>
      <c r="Y30" s="68"/>
      <c r="Z30" s="14"/>
      <c r="AA30" s="14"/>
      <c r="AB30" s="14"/>
      <c r="AC30" s="14"/>
      <c r="AD30" s="14"/>
      <c r="AE30" s="68"/>
      <c r="AF30" s="71"/>
    </row>
    <row r="31" spans="1:33" x14ac:dyDescent="0.25">
      <c r="A31" s="131"/>
      <c r="B31" s="80"/>
      <c r="C31" s="69"/>
      <c r="D31" s="69"/>
      <c r="E31" s="17"/>
      <c r="F31" s="17"/>
      <c r="G31" s="17"/>
      <c r="H31" s="17"/>
      <c r="I31" s="17"/>
      <c r="J31" s="69"/>
      <c r="K31" s="69"/>
      <c r="L31" s="17"/>
      <c r="M31" s="17"/>
      <c r="N31" s="17"/>
      <c r="O31" s="17"/>
      <c r="P31" s="17"/>
      <c r="Q31" s="69"/>
      <c r="R31" s="69"/>
      <c r="S31" s="17"/>
      <c r="T31" s="17"/>
      <c r="U31" s="17"/>
      <c r="V31" s="17"/>
      <c r="W31" s="17"/>
      <c r="X31" s="69"/>
      <c r="Y31" s="69"/>
      <c r="Z31" s="17"/>
      <c r="AA31" s="17"/>
      <c r="AB31" s="17"/>
      <c r="AC31" s="17"/>
      <c r="AD31" s="17"/>
      <c r="AE31" s="69"/>
      <c r="AF31" s="72"/>
      <c r="AG31">
        <f>SomJan</f>
        <v>0</v>
      </c>
    </row>
    <row r="32" spans="1:33" x14ac:dyDescent="0.25">
      <c r="A32" s="131"/>
      <c r="B32" s="81"/>
      <c r="C32" s="70"/>
      <c r="D32" s="70"/>
      <c r="E32" s="20" t="s">
        <v>66</v>
      </c>
      <c r="F32" s="20" t="s">
        <v>66</v>
      </c>
      <c r="G32" s="20" t="s">
        <v>66</v>
      </c>
      <c r="H32" s="20" t="s">
        <v>66</v>
      </c>
      <c r="I32" s="20" t="s">
        <v>66</v>
      </c>
      <c r="J32" s="70"/>
      <c r="K32" s="70"/>
      <c r="L32" s="20" t="s">
        <v>64</v>
      </c>
      <c r="M32" s="20" t="s">
        <v>64</v>
      </c>
      <c r="N32" s="20" t="s">
        <v>64</v>
      </c>
      <c r="O32" s="20" t="s">
        <v>64</v>
      </c>
      <c r="P32" s="20" t="s">
        <v>64</v>
      </c>
      <c r="Q32" s="70"/>
      <c r="R32" s="70"/>
      <c r="S32" s="20" t="s">
        <v>64</v>
      </c>
      <c r="T32" s="20" t="s">
        <v>64</v>
      </c>
      <c r="U32" s="20" t="s">
        <v>64</v>
      </c>
      <c r="V32" s="20" t="s">
        <v>64</v>
      </c>
      <c r="W32" s="20" t="s">
        <v>64</v>
      </c>
      <c r="X32" s="70"/>
      <c r="Y32" s="70"/>
      <c r="Z32" s="20" t="s">
        <v>61</v>
      </c>
      <c r="AA32" s="20" t="s">
        <v>61</v>
      </c>
      <c r="AB32" s="20" t="s">
        <v>61</v>
      </c>
      <c r="AC32" s="20" t="s">
        <v>61</v>
      </c>
      <c r="AD32" s="20" t="s">
        <v>61</v>
      </c>
      <c r="AE32" s="70"/>
      <c r="AF32" s="73"/>
    </row>
    <row r="33" spans="1:33" x14ac:dyDescent="0.25">
      <c r="A33" s="132" t="s">
        <v>14</v>
      </c>
      <c r="B33" s="79"/>
      <c r="C33" s="68"/>
      <c r="D33" s="68"/>
      <c r="E33" s="14"/>
      <c r="F33" s="14"/>
      <c r="G33" s="14"/>
      <c r="H33" s="14"/>
      <c r="I33" s="14"/>
      <c r="J33" s="68"/>
      <c r="K33" s="68"/>
      <c r="L33" s="14"/>
      <c r="M33" s="14"/>
      <c r="N33" s="14"/>
      <c r="O33" s="14"/>
      <c r="P33" s="14"/>
      <c r="Q33" s="68"/>
      <c r="R33" s="68"/>
      <c r="S33" s="14"/>
      <c r="T33" s="14"/>
      <c r="U33" s="14"/>
      <c r="V33" s="14"/>
      <c r="W33" s="14"/>
      <c r="X33" s="68"/>
      <c r="Y33" s="68"/>
      <c r="Z33" s="14"/>
      <c r="AA33" s="14"/>
      <c r="AB33" s="14"/>
      <c r="AC33" s="14"/>
      <c r="AD33" s="14"/>
      <c r="AE33" s="68"/>
      <c r="AF33" s="71"/>
    </row>
    <row r="34" spans="1:33" x14ac:dyDescent="0.25">
      <c r="A34" s="132"/>
      <c r="B34" s="80"/>
      <c r="C34" s="69"/>
      <c r="D34" s="69"/>
      <c r="E34" s="17"/>
      <c r="F34" s="17"/>
      <c r="G34" s="17"/>
      <c r="H34" s="17"/>
      <c r="I34" s="17"/>
      <c r="J34" s="69"/>
      <c r="K34" s="69"/>
      <c r="L34" s="17"/>
      <c r="M34" s="17"/>
      <c r="N34" s="17"/>
      <c r="O34" s="17"/>
      <c r="P34" s="17"/>
      <c r="Q34" s="69"/>
      <c r="R34" s="69"/>
      <c r="S34" s="17"/>
      <c r="T34" s="17"/>
      <c r="U34" s="17"/>
      <c r="V34" s="17"/>
      <c r="W34" s="17"/>
      <c r="X34" s="69"/>
      <c r="Y34" s="69"/>
      <c r="Z34" s="17"/>
      <c r="AA34" s="17"/>
      <c r="AB34" s="17"/>
      <c r="AC34" s="17">
        <v>-1</v>
      </c>
      <c r="AD34" s="17"/>
      <c r="AE34" s="69"/>
      <c r="AF34" s="72"/>
      <c r="AG34">
        <f>SomJan</f>
        <v>-1</v>
      </c>
    </row>
    <row r="35" spans="1:33" x14ac:dyDescent="0.25">
      <c r="A35" s="132"/>
      <c r="B35" s="81"/>
      <c r="C35" s="70"/>
      <c r="D35" s="70"/>
      <c r="E35" s="20" t="s">
        <v>64</v>
      </c>
      <c r="F35" s="20" t="s">
        <v>64</v>
      </c>
      <c r="G35" s="20" t="s">
        <v>64</v>
      </c>
      <c r="H35" s="20" t="s">
        <v>64</v>
      </c>
      <c r="I35" s="20" t="s">
        <v>64</v>
      </c>
      <c r="J35" s="70"/>
      <c r="K35" s="70"/>
      <c r="L35" s="20" t="s">
        <v>63</v>
      </c>
      <c r="M35" s="20" t="s">
        <v>63</v>
      </c>
      <c r="N35" s="20" t="s">
        <v>63</v>
      </c>
      <c r="O35" s="20" t="s">
        <v>63</v>
      </c>
      <c r="P35" s="20" t="s">
        <v>63</v>
      </c>
      <c r="Q35" s="70"/>
      <c r="R35" s="70"/>
      <c r="S35" s="20" t="s">
        <v>64</v>
      </c>
      <c r="T35" s="20" t="s">
        <v>64</v>
      </c>
      <c r="U35" s="20" t="s">
        <v>64</v>
      </c>
      <c r="V35" s="20" t="s">
        <v>64</v>
      </c>
      <c r="W35" s="20" t="s">
        <v>64</v>
      </c>
      <c r="X35" s="70"/>
      <c r="Y35" s="70"/>
      <c r="Z35" s="20" t="s">
        <v>62</v>
      </c>
      <c r="AA35" s="20" t="s">
        <v>62</v>
      </c>
      <c r="AB35" s="20" t="s">
        <v>62</v>
      </c>
      <c r="AC35" s="20" t="s">
        <v>62</v>
      </c>
      <c r="AD35" s="20" t="s">
        <v>62</v>
      </c>
      <c r="AE35" s="70"/>
      <c r="AF35" s="73"/>
    </row>
    <row r="36" spans="1:33" x14ac:dyDescent="0.25">
      <c r="A36" s="132" t="s">
        <v>16</v>
      </c>
      <c r="B36" s="79"/>
      <c r="C36" s="68"/>
      <c r="D36" s="68"/>
      <c r="E36" s="14" t="s">
        <v>40</v>
      </c>
      <c r="F36" s="14"/>
      <c r="G36" s="14"/>
      <c r="H36" s="14"/>
      <c r="I36" s="14"/>
      <c r="J36" s="68"/>
      <c r="K36" s="68"/>
      <c r="L36" s="14"/>
      <c r="M36" s="14"/>
      <c r="N36" s="14"/>
      <c r="O36" s="14"/>
      <c r="P36" s="14"/>
      <c r="Q36" s="68"/>
      <c r="R36" s="68"/>
      <c r="S36" s="14"/>
      <c r="T36" s="14"/>
      <c r="U36" s="14"/>
      <c r="V36" s="14"/>
      <c r="W36" s="14"/>
      <c r="X36" s="68"/>
      <c r="Y36" s="68"/>
      <c r="Z36" s="14"/>
      <c r="AA36" s="14"/>
      <c r="AB36" s="14"/>
      <c r="AC36" s="14"/>
      <c r="AD36" s="14"/>
      <c r="AE36" s="68"/>
      <c r="AF36" s="71"/>
    </row>
    <row r="37" spans="1:33" x14ac:dyDescent="0.25">
      <c r="A37" s="132"/>
      <c r="B37" s="80"/>
      <c r="C37" s="69"/>
      <c r="D37" s="69"/>
      <c r="E37" s="17"/>
      <c r="F37" s="17"/>
      <c r="G37" s="17"/>
      <c r="H37" s="17"/>
      <c r="I37" s="17"/>
      <c r="J37" s="69"/>
      <c r="K37" s="69"/>
      <c r="L37" s="17">
        <v>-1</v>
      </c>
      <c r="M37" s="17"/>
      <c r="N37" s="17"/>
      <c r="O37" s="17"/>
      <c r="P37" s="17"/>
      <c r="Q37" s="69"/>
      <c r="R37" s="69"/>
      <c r="S37" s="17"/>
      <c r="T37" s="17"/>
      <c r="U37" s="17"/>
      <c r="V37" s="17"/>
      <c r="W37" s="17">
        <v>-1</v>
      </c>
      <c r="X37" s="69"/>
      <c r="Y37" s="69"/>
      <c r="Z37" s="17"/>
      <c r="AA37" s="17"/>
      <c r="AB37" s="17"/>
      <c r="AC37" s="17">
        <v>-1</v>
      </c>
      <c r="AD37" s="17"/>
      <c r="AE37" s="69"/>
      <c r="AF37" s="72"/>
      <c r="AG37">
        <f>SomJan</f>
        <v>-3</v>
      </c>
    </row>
    <row r="38" spans="1:33" x14ac:dyDescent="0.25">
      <c r="A38" s="132"/>
      <c r="B38" s="81"/>
      <c r="C38" s="70"/>
      <c r="D38" s="70"/>
      <c r="E38" s="20"/>
      <c r="F38" s="20" t="s">
        <v>67</v>
      </c>
      <c r="G38" s="20" t="s">
        <v>67</v>
      </c>
      <c r="H38" s="20" t="s">
        <v>67</v>
      </c>
      <c r="I38" s="20" t="s">
        <v>67</v>
      </c>
      <c r="J38" s="70"/>
      <c r="K38" s="70"/>
      <c r="L38" s="20" t="s">
        <v>64</v>
      </c>
      <c r="M38" s="20" t="s">
        <v>64</v>
      </c>
      <c r="N38" s="20" t="s">
        <v>64</v>
      </c>
      <c r="O38" s="20" t="s">
        <v>64</v>
      </c>
      <c r="P38" s="20" t="s">
        <v>64</v>
      </c>
      <c r="Q38" s="70"/>
      <c r="R38" s="70"/>
      <c r="S38" s="20" t="s">
        <v>63</v>
      </c>
      <c r="T38" s="20" t="s">
        <v>63</v>
      </c>
      <c r="U38" s="20" t="s">
        <v>63</v>
      </c>
      <c r="V38" s="20" t="s">
        <v>63</v>
      </c>
      <c r="W38" s="20" t="s">
        <v>63</v>
      </c>
      <c r="X38" s="70"/>
      <c r="Y38" s="70"/>
      <c r="Z38" s="20" t="s">
        <v>67</v>
      </c>
      <c r="AA38" s="20" t="s">
        <v>67</v>
      </c>
      <c r="AB38" s="20" t="s">
        <v>67</v>
      </c>
      <c r="AC38" s="20" t="s">
        <v>67</v>
      </c>
      <c r="AD38" s="20" t="s">
        <v>67</v>
      </c>
      <c r="AE38" s="70"/>
      <c r="AF38" s="73"/>
    </row>
    <row r="39" spans="1:33" x14ac:dyDescent="0.25">
      <c r="A39" s="132" t="s">
        <v>21</v>
      </c>
      <c r="B39" s="79"/>
      <c r="C39" s="68"/>
      <c r="D39" s="68"/>
      <c r="E39" s="14"/>
      <c r="F39" s="14" t="s">
        <v>40</v>
      </c>
      <c r="G39" s="14"/>
      <c r="H39" s="14"/>
      <c r="I39" s="14"/>
      <c r="J39" s="68"/>
      <c r="K39" s="68"/>
      <c r="L39" s="14"/>
      <c r="M39" s="14"/>
      <c r="N39" s="14"/>
      <c r="O39" s="14"/>
      <c r="P39" s="14" t="s">
        <v>40</v>
      </c>
      <c r="Q39" s="68"/>
      <c r="R39" s="68"/>
      <c r="S39" s="14"/>
      <c r="T39" s="14"/>
      <c r="U39" s="14" t="s">
        <v>76</v>
      </c>
      <c r="V39" s="14" t="s">
        <v>76</v>
      </c>
      <c r="W39" s="14" t="s">
        <v>76</v>
      </c>
      <c r="X39" s="68"/>
      <c r="Y39" s="68"/>
      <c r="Z39" s="14" t="s">
        <v>76</v>
      </c>
      <c r="AA39" s="14" t="s">
        <v>76</v>
      </c>
      <c r="AB39" s="14" t="s">
        <v>76</v>
      </c>
      <c r="AC39" s="14" t="s">
        <v>76</v>
      </c>
      <c r="AD39" s="14" t="s">
        <v>76</v>
      </c>
      <c r="AE39" s="68"/>
      <c r="AF39" s="71"/>
    </row>
    <row r="40" spans="1:33" x14ac:dyDescent="0.25">
      <c r="A40" s="132"/>
      <c r="B40" s="80"/>
      <c r="C40" s="69"/>
      <c r="D40" s="69"/>
      <c r="E40" s="17"/>
      <c r="F40" s="17"/>
      <c r="G40" s="17"/>
      <c r="H40" s="17"/>
      <c r="I40" s="17">
        <v>-1</v>
      </c>
      <c r="J40" s="69"/>
      <c r="K40" s="69"/>
      <c r="L40" s="17"/>
      <c r="M40" s="17"/>
      <c r="N40" s="17"/>
      <c r="O40" s="17"/>
      <c r="P40" s="17"/>
      <c r="Q40" s="69"/>
      <c r="R40" s="69"/>
      <c r="S40" s="17"/>
      <c r="T40" s="17"/>
      <c r="U40" s="17"/>
      <c r="V40" s="17"/>
      <c r="W40" s="17"/>
      <c r="X40" s="69"/>
      <c r="Y40" s="69"/>
      <c r="Z40" s="17"/>
      <c r="AA40" s="17"/>
      <c r="AB40" s="17"/>
      <c r="AC40" s="17"/>
      <c r="AD40" s="17"/>
      <c r="AE40" s="69"/>
      <c r="AF40" s="72"/>
      <c r="AG40">
        <f>SomJan</f>
        <v>-1</v>
      </c>
    </row>
    <row r="41" spans="1:33" x14ac:dyDescent="0.25">
      <c r="A41" s="132"/>
      <c r="B41" s="81"/>
      <c r="C41" s="70"/>
      <c r="D41" s="70"/>
      <c r="E41" s="20" t="s">
        <v>63</v>
      </c>
      <c r="F41" s="20"/>
      <c r="G41" s="20" t="s">
        <v>63</v>
      </c>
      <c r="H41" s="20" t="s">
        <v>63</v>
      </c>
      <c r="I41" s="20" t="s">
        <v>63</v>
      </c>
      <c r="J41" s="70"/>
      <c r="K41" s="70"/>
      <c r="L41" s="20" t="s">
        <v>64</v>
      </c>
      <c r="M41" s="20" t="s">
        <v>64</v>
      </c>
      <c r="N41" s="20" t="s">
        <v>64</v>
      </c>
      <c r="O41" s="20" t="s">
        <v>64</v>
      </c>
      <c r="P41" s="20"/>
      <c r="Q41" s="70"/>
      <c r="R41" s="70"/>
      <c r="S41" s="20" t="s">
        <v>62</v>
      </c>
      <c r="T41" s="20" t="s">
        <v>62</v>
      </c>
      <c r="U41" s="20"/>
      <c r="V41" s="20"/>
      <c r="W41" s="20"/>
      <c r="X41" s="70"/>
      <c r="Y41" s="70"/>
      <c r="Z41" s="20"/>
      <c r="AA41" s="20"/>
      <c r="AB41" s="20"/>
      <c r="AC41" s="20"/>
      <c r="AD41" s="20"/>
      <c r="AE41" s="70"/>
      <c r="AF41" s="73"/>
    </row>
    <row r="42" spans="1:33" x14ac:dyDescent="0.25">
      <c r="A42" s="132" t="s">
        <v>16</v>
      </c>
      <c r="B42" s="79"/>
      <c r="C42" s="68"/>
      <c r="D42" s="68"/>
      <c r="E42" s="14"/>
      <c r="F42" s="14"/>
      <c r="G42" s="14"/>
      <c r="H42" s="14"/>
      <c r="I42" s="14"/>
      <c r="J42" s="68"/>
      <c r="K42" s="68"/>
      <c r="L42" s="14"/>
      <c r="M42" s="14"/>
      <c r="N42" s="14"/>
      <c r="O42" s="14"/>
      <c r="P42" s="14"/>
      <c r="Q42" s="68"/>
      <c r="R42" s="68"/>
      <c r="S42" s="14"/>
      <c r="T42" s="14"/>
      <c r="U42" s="14"/>
      <c r="V42" s="14"/>
      <c r="W42" s="14"/>
      <c r="X42" s="68"/>
      <c r="Y42" s="68"/>
      <c r="Z42" s="14"/>
      <c r="AA42" s="14"/>
      <c r="AB42" s="14"/>
      <c r="AC42" s="14"/>
      <c r="AD42" s="14"/>
      <c r="AE42" s="68"/>
      <c r="AF42" s="71"/>
    </row>
    <row r="43" spans="1:33" x14ac:dyDescent="0.25">
      <c r="A43" s="132"/>
      <c r="B43" s="80"/>
      <c r="C43" s="69"/>
      <c r="D43" s="69"/>
      <c r="E43" s="17"/>
      <c r="F43" s="17"/>
      <c r="G43" s="17"/>
      <c r="H43" s="17"/>
      <c r="I43" s="17"/>
      <c r="J43" s="69"/>
      <c r="K43" s="69"/>
      <c r="L43" s="17"/>
      <c r="M43" s="17"/>
      <c r="N43" s="17"/>
      <c r="O43" s="17"/>
      <c r="P43" s="17"/>
      <c r="Q43" s="69"/>
      <c r="R43" s="69"/>
      <c r="S43" s="17"/>
      <c r="T43" s="17"/>
      <c r="U43" s="17"/>
      <c r="V43" s="17"/>
      <c r="W43" s="17"/>
      <c r="X43" s="69"/>
      <c r="Y43" s="69"/>
      <c r="Z43" s="17"/>
      <c r="AA43" s="17"/>
      <c r="AB43" s="17"/>
      <c r="AC43" s="17"/>
      <c r="AD43" s="17"/>
      <c r="AE43" s="69"/>
      <c r="AF43" s="72"/>
      <c r="AG43">
        <f>SomJan</f>
        <v>0</v>
      </c>
    </row>
    <row r="44" spans="1:33" x14ac:dyDescent="0.25">
      <c r="A44" s="132"/>
      <c r="B44" s="81"/>
      <c r="C44" s="70"/>
      <c r="D44" s="70"/>
      <c r="E44" s="20"/>
      <c r="F44" s="20"/>
      <c r="G44" s="20"/>
      <c r="H44" s="20"/>
      <c r="I44" s="20"/>
      <c r="J44" s="70"/>
      <c r="K44" s="70"/>
      <c r="L44" s="20"/>
      <c r="M44" s="20"/>
      <c r="N44" s="20"/>
      <c r="O44" s="20"/>
      <c r="P44" s="20"/>
      <c r="Q44" s="70"/>
      <c r="R44" s="70"/>
      <c r="S44" s="20"/>
      <c r="T44" s="20"/>
      <c r="U44" s="20"/>
      <c r="V44" s="20"/>
      <c r="W44" s="20"/>
      <c r="X44" s="70"/>
      <c r="Y44" s="70"/>
      <c r="Z44" s="20"/>
      <c r="AA44" s="20"/>
      <c r="AB44" s="20"/>
      <c r="AC44" s="20"/>
      <c r="AD44" s="20"/>
      <c r="AE44" s="70"/>
      <c r="AF44" s="73"/>
    </row>
    <row r="45" spans="1:33" x14ac:dyDescent="0.25">
      <c r="A45" s="132" t="s">
        <v>19</v>
      </c>
      <c r="B45" s="79"/>
      <c r="C45" s="68"/>
      <c r="D45" s="68"/>
      <c r="E45" s="14" t="s">
        <v>44</v>
      </c>
      <c r="F45" s="14" t="s">
        <v>44</v>
      </c>
      <c r="G45" s="14" t="s">
        <v>44</v>
      </c>
      <c r="H45" s="14" t="s">
        <v>44</v>
      </c>
      <c r="I45" s="14" t="s">
        <v>44</v>
      </c>
      <c r="J45" s="68"/>
      <c r="K45" s="68"/>
      <c r="L45" s="14" t="s">
        <v>44</v>
      </c>
      <c r="M45" s="14" t="s">
        <v>44</v>
      </c>
      <c r="N45" s="14" t="s">
        <v>44</v>
      </c>
      <c r="O45" s="14" t="s">
        <v>44</v>
      </c>
      <c r="P45" s="14" t="s">
        <v>44</v>
      </c>
      <c r="Q45" s="68"/>
      <c r="R45" s="68"/>
      <c r="S45" s="14" t="s">
        <v>44</v>
      </c>
      <c r="T45" s="14" t="s">
        <v>44</v>
      </c>
      <c r="U45" s="14" t="s">
        <v>44</v>
      </c>
      <c r="V45" s="14" t="s">
        <v>44</v>
      </c>
      <c r="W45" s="14" t="s">
        <v>44</v>
      </c>
      <c r="X45" s="68"/>
      <c r="Y45" s="68"/>
      <c r="Z45" s="14" t="s">
        <v>44</v>
      </c>
      <c r="AA45" s="14" t="s">
        <v>44</v>
      </c>
      <c r="AB45" s="14" t="s">
        <v>44</v>
      </c>
      <c r="AC45" s="14" t="s">
        <v>44</v>
      </c>
      <c r="AD45" s="14" t="s">
        <v>44</v>
      </c>
      <c r="AE45" s="68"/>
      <c r="AF45" s="71"/>
    </row>
    <row r="46" spans="1:33" x14ac:dyDescent="0.25">
      <c r="A46" s="132"/>
      <c r="B46" s="80"/>
      <c r="C46" s="69"/>
      <c r="D46" s="69"/>
      <c r="E46" s="17"/>
      <c r="F46" s="17"/>
      <c r="G46" s="17"/>
      <c r="H46" s="17"/>
      <c r="I46" s="17"/>
      <c r="J46" s="69"/>
      <c r="K46" s="69"/>
      <c r="L46" s="17"/>
      <c r="M46" s="17"/>
      <c r="N46" s="17"/>
      <c r="O46" s="17"/>
      <c r="P46" s="17"/>
      <c r="Q46" s="69"/>
      <c r="R46" s="69"/>
      <c r="S46" s="17"/>
      <c r="T46" s="17"/>
      <c r="U46" s="17"/>
      <c r="V46" s="17"/>
      <c r="W46" s="17"/>
      <c r="X46" s="69"/>
      <c r="Y46" s="69"/>
      <c r="Z46" s="17"/>
      <c r="AA46" s="17"/>
      <c r="AB46" s="17"/>
      <c r="AC46" s="17"/>
      <c r="AD46" s="17"/>
      <c r="AE46" s="69"/>
      <c r="AF46" s="72"/>
      <c r="AG46">
        <f>SomJan</f>
        <v>0</v>
      </c>
    </row>
    <row r="47" spans="1:33" x14ac:dyDescent="0.25">
      <c r="A47" s="132"/>
      <c r="B47" s="81"/>
      <c r="C47" s="70"/>
      <c r="D47" s="70"/>
      <c r="E47" s="20"/>
      <c r="F47" s="20"/>
      <c r="G47" s="20"/>
      <c r="H47" s="20"/>
      <c r="I47" s="20"/>
      <c r="J47" s="70"/>
      <c r="K47" s="70"/>
      <c r="L47" s="20"/>
      <c r="M47" s="20"/>
      <c r="N47" s="20"/>
      <c r="O47" s="20"/>
      <c r="P47" s="20"/>
      <c r="Q47" s="70"/>
      <c r="R47" s="70"/>
      <c r="S47" s="20"/>
      <c r="T47" s="20"/>
      <c r="U47" s="20"/>
      <c r="V47" s="20"/>
      <c r="W47" s="20"/>
      <c r="X47" s="70"/>
      <c r="Y47" s="70"/>
      <c r="Z47" s="20"/>
      <c r="AA47" s="20"/>
      <c r="AB47" s="20"/>
      <c r="AC47" s="20"/>
      <c r="AD47" s="20"/>
      <c r="AE47" s="70"/>
      <c r="AF47" s="73"/>
    </row>
    <row r="48" spans="1:33" x14ac:dyDescent="0.25">
      <c r="A48" s="131" t="s">
        <v>23</v>
      </c>
      <c r="B48" s="79"/>
      <c r="C48" s="68"/>
      <c r="D48" s="68"/>
      <c r="E48" s="14"/>
      <c r="F48" s="14"/>
      <c r="G48" s="14"/>
      <c r="H48" s="14"/>
      <c r="I48" s="14"/>
      <c r="J48" s="68"/>
      <c r="K48" s="68"/>
      <c r="L48" s="14"/>
      <c r="M48" s="14"/>
      <c r="N48" s="14"/>
      <c r="O48" s="14"/>
      <c r="P48" s="14"/>
      <c r="Q48" s="68"/>
      <c r="R48" s="68"/>
      <c r="S48" s="14"/>
      <c r="T48" s="14"/>
      <c r="U48" s="14"/>
      <c r="V48" s="14"/>
      <c r="W48" s="14"/>
      <c r="X48" s="68"/>
      <c r="Y48" s="68"/>
      <c r="Z48" s="14"/>
      <c r="AA48" s="14"/>
      <c r="AB48" s="14"/>
      <c r="AC48" s="14"/>
      <c r="AD48" s="14"/>
      <c r="AE48" s="68"/>
      <c r="AF48" s="71"/>
    </row>
    <row r="49" spans="1:33" x14ac:dyDescent="0.25">
      <c r="A49" s="131"/>
      <c r="B49" s="80"/>
      <c r="C49" s="69"/>
      <c r="D49" s="69"/>
      <c r="E49" s="17"/>
      <c r="F49" s="17"/>
      <c r="G49" s="17"/>
      <c r="H49" s="17"/>
      <c r="I49" s="17"/>
      <c r="J49" s="69"/>
      <c r="K49" s="69"/>
      <c r="L49" s="17"/>
      <c r="M49" s="17"/>
      <c r="N49" s="17"/>
      <c r="O49" s="17"/>
      <c r="P49" s="17"/>
      <c r="Q49" s="69"/>
      <c r="R49" s="69"/>
      <c r="S49" s="17"/>
      <c r="T49" s="17"/>
      <c r="U49" s="17"/>
      <c r="V49" s="17"/>
      <c r="W49" s="17"/>
      <c r="X49" s="69"/>
      <c r="Y49" s="69"/>
      <c r="Z49" s="17"/>
      <c r="AA49" s="17"/>
      <c r="AB49" s="17"/>
      <c r="AC49" s="17"/>
      <c r="AD49" s="17"/>
      <c r="AE49" s="69"/>
      <c r="AF49" s="72"/>
      <c r="AG49">
        <f>SomJan</f>
        <v>0</v>
      </c>
    </row>
    <row r="50" spans="1:33" x14ac:dyDescent="0.25">
      <c r="A50" s="131"/>
      <c r="B50" s="81"/>
      <c r="C50" s="70"/>
      <c r="D50" s="70"/>
      <c r="E50" s="20" t="s">
        <v>69</v>
      </c>
      <c r="F50" s="20" t="s">
        <v>69</v>
      </c>
      <c r="G50" s="20" t="s">
        <v>69</v>
      </c>
      <c r="H50" s="20" t="s">
        <v>69</v>
      </c>
      <c r="I50" s="20" t="s">
        <v>69</v>
      </c>
      <c r="J50" s="70"/>
      <c r="K50" s="70"/>
      <c r="L50" s="20" t="s">
        <v>69</v>
      </c>
      <c r="M50" s="20" t="s">
        <v>69</v>
      </c>
      <c r="N50" s="20" t="s">
        <v>69</v>
      </c>
      <c r="O50" s="20" t="s">
        <v>69</v>
      </c>
      <c r="P50" s="20" t="s">
        <v>69</v>
      </c>
      <c r="Q50" s="70"/>
      <c r="R50" s="70"/>
      <c r="S50" s="20" t="s">
        <v>69</v>
      </c>
      <c r="T50" s="20" t="s">
        <v>69</v>
      </c>
      <c r="U50" s="20" t="s">
        <v>69</v>
      </c>
      <c r="V50" s="20" t="s">
        <v>69</v>
      </c>
      <c r="W50" s="20" t="s">
        <v>69</v>
      </c>
      <c r="X50" s="70"/>
      <c r="Y50" s="70"/>
      <c r="Z50" s="20" t="s">
        <v>69</v>
      </c>
      <c r="AA50" s="20" t="s">
        <v>69</v>
      </c>
      <c r="AB50" s="20" t="s">
        <v>69</v>
      </c>
      <c r="AC50" s="20" t="s">
        <v>69</v>
      </c>
      <c r="AD50" s="20" t="s">
        <v>69</v>
      </c>
      <c r="AE50" s="70"/>
      <c r="AF50" s="73"/>
    </row>
    <row r="51" spans="1:33" x14ac:dyDescent="0.25">
      <c r="A51" s="131" t="s">
        <v>14</v>
      </c>
      <c r="B51" s="79"/>
      <c r="C51" s="68"/>
      <c r="D51" s="68"/>
      <c r="E51" s="14" t="s">
        <v>42</v>
      </c>
      <c r="F51" s="14" t="s">
        <v>42</v>
      </c>
      <c r="G51" s="14" t="s">
        <v>42</v>
      </c>
      <c r="H51" s="14" t="s">
        <v>42</v>
      </c>
      <c r="I51" s="14" t="s">
        <v>42</v>
      </c>
      <c r="J51" s="68"/>
      <c r="K51" s="68"/>
      <c r="L51" s="14" t="s">
        <v>42</v>
      </c>
      <c r="M51" s="14" t="s">
        <v>42</v>
      </c>
      <c r="N51" s="14" t="s">
        <v>42</v>
      </c>
      <c r="O51" s="14" t="s">
        <v>42</v>
      </c>
      <c r="P51" s="14" t="s">
        <v>42</v>
      </c>
      <c r="Q51" s="68"/>
      <c r="R51" s="68"/>
      <c r="S51" s="14" t="s">
        <v>42</v>
      </c>
      <c r="T51" s="14" t="s">
        <v>42</v>
      </c>
      <c r="U51" s="14" t="s">
        <v>42</v>
      </c>
      <c r="V51" s="14" t="s">
        <v>42</v>
      </c>
      <c r="W51" s="14" t="s">
        <v>42</v>
      </c>
      <c r="X51" s="68"/>
      <c r="Y51" s="68"/>
      <c r="Z51" s="14" t="s">
        <v>42</v>
      </c>
      <c r="AA51" s="14" t="s">
        <v>42</v>
      </c>
      <c r="AB51" s="14" t="s">
        <v>42</v>
      </c>
      <c r="AC51" s="14" t="s">
        <v>42</v>
      </c>
      <c r="AD51" s="14" t="s">
        <v>42</v>
      </c>
      <c r="AE51" s="68"/>
      <c r="AF51" s="71"/>
    </row>
    <row r="52" spans="1:33" x14ac:dyDescent="0.25">
      <c r="A52" s="131"/>
      <c r="B52" s="80"/>
      <c r="C52" s="69"/>
      <c r="D52" s="69"/>
      <c r="E52" s="17"/>
      <c r="F52" s="17"/>
      <c r="G52" s="17"/>
      <c r="H52" s="17"/>
      <c r="I52" s="17"/>
      <c r="J52" s="69"/>
      <c r="K52" s="69"/>
      <c r="L52" s="17"/>
      <c r="M52" s="17"/>
      <c r="N52" s="17"/>
      <c r="O52" s="17"/>
      <c r="P52" s="17"/>
      <c r="Q52" s="69"/>
      <c r="R52" s="69"/>
      <c r="S52" s="17"/>
      <c r="T52" s="17"/>
      <c r="U52" s="17"/>
      <c r="V52" s="17"/>
      <c r="W52" s="17"/>
      <c r="X52" s="69"/>
      <c r="Y52" s="69"/>
      <c r="Z52" s="17"/>
      <c r="AA52" s="17"/>
      <c r="AB52" s="17"/>
      <c r="AC52" s="17"/>
      <c r="AD52" s="17"/>
      <c r="AE52" s="69"/>
      <c r="AF52" s="72"/>
      <c r="AG52">
        <f>SomJan</f>
        <v>0</v>
      </c>
    </row>
    <row r="53" spans="1:33" x14ac:dyDescent="0.25">
      <c r="A53" s="131"/>
      <c r="B53" s="81"/>
      <c r="C53" s="70"/>
      <c r="D53" s="70"/>
      <c r="E53" s="20"/>
      <c r="F53" s="20"/>
      <c r="G53" s="20"/>
      <c r="H53" s="20"/>
      <c r="I53" s="20"/>
      <c r="J53" s="70"/>
      <c r="K53" s="70"/>
      <c r="L53" s="20"/>
      <c r="M53" s="20"/>
      <c r="N53" s="20"/>
      <c r="O53" s="20"/>
      <c r="P53" s="20"/>
      <c r="Q53" s="70"/>
      <c r="R53" s="70"/>
      <c r="S53" s="20"/>
      <c r="T53" s="20"/>
      <c r="U53" s="20"/>
      <c r="V53" s="20"/>
      <c r="W53" s="20"/>
      <c r="X53" s="70"/>
      <c r="Y53" s="70"/>
      <c r="Z53" s="20"/>
      <c r="AA53" s="20"/>
      <c r="AB53" s="20"/>
      <c r="AC53" s="20"/>
      <c r="AD53" s="20"/>
      <c r="AE53" s="70"/>
      <c r="AF53" s="73"/>
    </row>
    <row r="54" spans="1:33" x14ac:dyDescent="0.25">
      <c r="A54" s="131" t="s">
        <v>14</v>
      </c>
      <c r="B54" s="79"/>
      <c r="C54" s="68"/>
      <c r="D54" s="68"/>
      <c r="E54" s="14"/>
      <c r="F54" s="14"/>
      <c r="G54" s="14"/>
      <c r="H54" s="14"/>
      <c r="I54" s="14"/>
      <c r="J54" s="68"/>
      <c r="K54" s="68"/>
      <c r="L54" s="14"/>
      <c r="M54" s="14"/>
      <c r="N54" s="14"/>
      <c r="O54" s="14"/>
      <c r="P54" s="14"/>
      <c r="Q54" s="68"/>
      <c r="R54" s="68"/>
      <c r="S54" s="14"/>
      <c r="T54" s="14"/>
      <c r="U54" s="14"/>
      <c r="V54" s="14"/>
      <c r="W54" s="14"/>
      <c r="X54" s="68"/>
      <c r="Y54" s="68"/>
      <c r="Z54" s="14"/>
      <c r="AA54" s="14"/>
      <c r="AB54" s="14"/>
      <c r="AC54" s="14"/>
      <c r="AD54" s="14"/>
      <c r="AE54" s="68"/>
      <c r="AF54" s="71"/>
    </row>
    <row r="55" spans="1:33" x14ac:dyDescent="0.25">
      <c r="A55" s="131"/>
      <c r="B55" s="80"/>
      <c r="C55" s="69"/>
      <c r="D55" s="69"/>
      <c r="E55" s="17"/>
      <c r="F55" s="17"/>
      <c r="G55" s="17"/>
      <c r="H55" s="17"/>
      <c r="I55" s="17" t="s">
        <v>73</v>
      </c>
      <c r="J55" s="69"/>
      <c r="K55" s="69"/>
      <c r="L55" s="17" t="s">
        <v>73</v>
      </c>
      <c r="M55" s="17"/>
      <c r="N55" s="17"/>
      <c r="O55" s="17"/>
      <c r="P55" s="17"/>
      <c r="Q55" s="69"/>
      <c r="R55" s="69"/>
      <c r="S55" s="17"/>
      <c r="T55" s="17"/>
      <c r="U55" s="17"/>
      <c r="V55" s="17"/>
      <c r="W55" s="17"/>
      <c r="X55" s="69"/>
      <c r="Y55" s="69"/>
      <c r="Z55" s="17"/>
      <c r="AA55" s="17"/>
      <c r="AB55" s="17"/>
      <c r="AC55" s="17"/>
      <c r="AD55" s="17"/>
      <c r="AE55" s="69"/>
      <c r="AF55" s="72"/>
      <c r="AG55">
        <f>SomJan</f>
        <v>0</v>
      </c>
    </row>
    <row r="56" spans="1:33" x14ac:dyDescent="0.25">
      <c r="A56" s="131"/>
      <c r="B56" s="81"/>
      <c r="C56" s="70"/>
      <c r="D56" s="70"/>
      <c r="E56" s="20" t="s">
        <v>64</v>
      </c>
      <c r="F56" s="20" t="s">
        <v>64</v>
      </c>
      <c r="G56" s="20" t="s">
        <v>64</v>
      </c>
      <c r="H56" s="20" t="s">
        <v>64</v>
      </c>
      <c r="I56" s="20" t="s">
        <v>64</v>
      </c>
      <c r="J56" s="70"/>
      <c r="K56" s="70"/>
      <c r="L56" s="20" t="s">
        <v>67</v>
      </c>
      <c r="M56" s="20" t="s">
        <v>67</v>
      </c>
      <c r="N56" s="20" t="s">
        <v>67</v>
      </c>
      <c r="O56" s="20" t="s">
        <v>67</v>
      </c>
      <c r="P56" s="20" t="s">
        <v>67</v>
      </c>
      <c r="Q56" s="70"/>
      <c r="R56" s="70"/>
      <c r="S56" s="20" t="s">
        <v>61</v>
      </c>
      <c r="T56" s="20" t="s">
        <v>61</v>
      </c>
      <c r="U56" s="20" t="s">
        <v>61</v>
      </c>
      <c r="V56" s="20" t="s">
        <v>61</v>
      </c>
      <c r="W56" s="20" t="s">
        <v>61</v>
      </c>
      <c r="X56" s="70"/>
      <c r="Y56" s="70"/>
      <c r="Z56" s="20" t="s">
        <v>63</v>
      </c>
      <c r="AA56" s="20" t="s">
        <v>63</v>
      </c>
      <c r="AB56" s="20" t="s">
        <v>63</v>
      </c>
      <c r="AC56" s="20" t="s">
        <v>63</v>
      </c>
      <c r="AD56" s="20" t="s">
        <v>63</v>
      </c>
      <c r="AE56" s="70"/>
      <c r="AF56" s="73"/>
    </row>
    <row r="57" spans="1:33" x14ac:dyDescent="0.25">
      <c r="A57" s="131" t="s">
        <v>25</v>
      </c>
      <c r="B57" s="79" t="s">
        <v>77</v>
      </c>
      <c r="C57" s="68"/>
      <c r="D57" s="68"/>
      <c r="E57" s="14"/>
      <c r="F57" s="14"/>
      <c r="G57" s="14"/>
      <c r="H57" s="14"/>
      <c r="I57" s="14"/>
      <c r="J57" s="68"/>
      <c r="K57" s="68"/>
      <c r="L57" s="14"/>
      <c r="M57" s="14"/>
      <c r="N57" s="14"/>
      <c r="O57" s="14"/>
      <c r="P57" s="14"/>
      <c r="Q57" s="68"/>
      <c r="R57" s="68"/>
      <c r="S57" s="14"/>
      <c r="T57" s="14"/>
      <c r="U57" s="14"/>
      <c r="V57" s="14"/>
      <c r="W57" s="14"/>
      <c r="X57" s="68"/>
      <c r="Y57" s="68"/>
      <c r="Z57" s="14"/>
      <c r="AA57" s="14"/>
      <c r="AB57" s="14"/>
      <c r="AC57" s="14"/>
      <c r="AD57" s="14"/>
      <c r="AE57" s="68"/>
      <c r="AF57" s="71"/>
    </row>
    <row r="58" spans="1:33" x14ac:dyDescent="0.25">
      <c r="A58" s="131"/>
      <c r="B58" s="80"/>
      <c r="C58" s="69"/>
      <c r="D58" s="69"/>
      <c r="E58" s="17" t="s">
        <v>73</v>
      </c>
      <c r="F58" s="17"/>
      <c r="G58" s="17"/>
      <c r="H58" s="17"/>
      <c r="I58" s="17" t="s">
        <v>73</v>
      </c>
      <c r="J58" s="69"/>
      <c r="K58" s="69"/>
      <c r="L58" s="17"/>
      <c r="M58" s="17"/>
      <c r="N58" s="17"/>
      <c r="O58" s="17"/>
      <c r="P58" s="17"/>
      <c r="Q58" s="69"/>
      <c r="R58" s="69"/>
      <c r="S58" s="17"/>
      <c r="T58" s="17"/>
      <c r="U58" s="17"/>
      <c r="V58" s="17"/>
      <c r="W58" s="17"/>
      <c r="X58" s="69"/>
      <c r="Y58" s="69"/>
      <c r="Z58" s="17"/>
      <c r="AA58" s="17"/>
      <c r="AB58" s="17"/>
      <c r="AC58" s="17" t="s">
        <v>73</v>
      </c>
      <c r="AD58" s="17"/>
      <c r="AE58" s="69"/>
      <c r="AF58" s="72"/>
      <c r="AG58">
        <f>SomJan</f>
        <v>0</v>
      </c>
    </row>
    <row r="59" spans="1:33" x14ac:dyDescent="0.25">
      <c r="A59" s="131"/>
      <c r="B59" s="81"/>
      <c r="C59" s="70"/>
      <c r="D59" s="70"/>
      <c r="E59" s="20" t="s">
        <v>67</v>
      </c>
      <c r="F59" s="20" t="s">
        <v>67</v>
      </c>
      <c r="G59" s="20" t="s">
        <v>67</v>
      </c>
      <c r="H59" s="20" t="s">
        <v>67</v>
      </c>
      <c r="I59" s="20" t="s">
        <v>67</v>
      </c>
      <c r="J59" s="70"/>
      <c r="K59" s="70"/>
      <c r="L59" s="20" t="s">
        <v>65</v>
      </c>
      <c r="M59" s="20" t="s">
        <v>65</v>
      </c>
      <c r="N59" s="20" t="s">
        <v>65</v>
      </c>
      <c r="O59" s="20" t="s">
        <v>65</v>
      </c>
      <c r="P59" s="20" t="s">
        <v>65</v>
      </c>
      <c r="Q59" s="70"/>
      <c r="R59" s="70"/>
      <c r="S59" s="20" t="s">
        <v>63</v>
      </c>
      <c r="T59" s="20" t="s">
        <v>63</v>
      </c>
      <c r="U59" s="20" t="s">
        <v>63</v>
      </c>
      <c r="V59" s="20" t="s">
        <v>63</v>
      </c>
      <c r="W59" s="20" t="s">
        <v>63</v>
      </c>
      <c r="X59" s="70"/>
      <c r="Y59" s="70"/>
      <c r="Z59" s="20" t="s">
        <v>66</v>
      </c>
      <c r="AA59" s="20" t="s">
        <v>66</v>
      </c>
      <c r="AB59" s="20" t="s">
        <v>66</v>
      </c>
      <c r="AC59" s="20" t="s">
        <v>66</v>
      </c>
      <c r="AD59" s="20" t="s">
        <v>66</v>
      </c>
      <c r="AE59" s="70"/>
      <c r="AF59" s="73"/>
    </row>
    <row r="60" spans="1:33" x14ac:dyDescent="0.25">
      <c r="A60" s="131" t="s">
        <v>27</v>
      </c>
      <c r="B60" s="79"/>
      <c r="C60" s="68"/>
      <c r="D60" s="68"/>
      <c r="E60" s="14"/>
      <c r="F60" s="14"/>
      <c r="G60" s="14"/>
      <c r="H60" s="14"/>
      <c r="I60" s="14"/>
      <c r="J60" s="68"/>
      <c r="K60" s="68"/>
      <c r="L60" s="14"/>
      <c r="M60" s="14"/>
      <c r="N60" s="14"/>
      <c r="O60" s="14"/>
      <c r="P60" s="14"/>
      <c r="Q60" s="68"/>
      <c r="R60" s="68"/>
      <c r="S60" s="14"/>
      <c r="T60" s="14"/>
      <c r="U60" s="14"/>
      <c r="V60" s="14"/>
      <c r="W60" s="14"/>
      <c r="X60" s="68"/>
      <c r="Y60" s="68"/>
      <c r="Z60" s="14"/>
      <c r="AA60" s="14"/>
      <c r="AB60" s="14"/>
      <c r="AC60" s="14"/>
      <c r="AD60" s="14"/>
      <c r="AE60" s="68"/>
      <c r="AF60" s="71"/>
    </row>
    <row r="61" spans="1:33" x14ac:dyDescent="0.25">
      <c r="A61" s="131"/>
      <c r="B61" s="80"/>
      <c r="C61" s="69"/>
      <c r="D61" s="69"/>
      <c r="E61" s="17"/>
      <c r="F61" s="17"/>
      <c r="G61" s="17" t="s">
        <v>73</v>
      </c>
      <c r="H61" s="17"/>
      <c r="I61" s="17"/>
      <c r="J61" s="69"/>
      <c r="K61" s="69"/>
      <c r="L61" s="17"/>
      <c r="M61" s="17"/>
      <c r="N61" s="17" t="s">
        <v>73</v>
      </c>
      <c r="O61" s="17"/>
      <c r="P61" s="17" t="s">
        <v>73</v>
      </c>
      <c r="Q61" s="69"/>
      <c r="R61" s="69"/>
      <c r="S61" s="17"/>
      <c r="T61" s="17"/>
      <c r="U61" s="17"/>
      <c r="V61" s="17"/>
      <c r="W61" s="17" t="s">
        <v>73</v>
      </c>
      <c r="X61" s="69"/>
      <c r="Y61" s="69"/>
      <c r="Z61" s="17"/>
      <c r="AA61" s="17"/>
      <c r="AB61" s="17" t="s">
        <v>73</v>
      </c>
      <c r="AC61" s="17"/>
      <c r="AD61" s="17"/>
      <c r="AE61" s="69"/>
      <c r="AF61" s="72"/>
      <c r="AG61">
        <f>SomJan</f>
        <v>0</v>
      </c>
    </row>
    <row r="62" spans="1:33" x14ac:dyDescent="0.25">
      <c r="A62" s="131"/>
      <c r="B62" s="81"/>
      <c r="C62" s="70"/>
      <c r="D62" s="70"/>
      <c r="E62" s="20" t="s">
        <v>70</v>
      </c>
      <c r="F62" s="20" t="s">
        <v>70</v>
      </c>
      <c r="G62" s="20" t="s">
        <v>70</v>
      </c>
      <c r="H62" s="20" t="s">
        <v>70</v>
      </c>
      <c r="I62" s="20" t="s">
        <v>70</v>
      </c>
      <c r="J62" s="70"/>
      <c r="K62" s="70"/>
      <c r="L62" s="20" t="s">
        <v>63</v>
      </c>
      <c r="M62" s="20" t="s">
        <v>63</v>
      </c>
      <c r="N62" s="20" t="s">
        <v>63</v>
      </c>
      <c r="O62" s="20" t="s">
        <v>63</v>
      </c>
      <c r="P62" s="20" t="s">
        <v>63</v>
      </c>
      <c r="Q62" s="70"/>
      <c r="R62" s="70"/>
      <c r="S62" s="20" t="s">
        <v>67</v>
      </c>
      <c r="T62" s="20" t="s">
        <v>67</v>
      </c>
      <c r="U62" s="20" t="s">
        <v>67</v>
      </c>
      <c r="V62" s="20" t="s">
        <v>67</v>
      </c>
      <c r="W62" s="20" t="s">
        <v>67</v>
      </c>
      <c r="X62" s="70"/>
      <c r="Y62" s="70"/>
      <c r="Z62" s="20" t="s">
        <v>64</v>
      </c>
      <c r="AA62" s="20" t="s">
        <v>64</v>
      </c>
      <c r="AB62" s="20" t="s">
        <v>64</v>
      </c>
      <c r="AC62" s="20" t="s">
        <v>64</v>
      </c>
      <c r="AD62" s="20" t="s">
        <v>64</v>
      </c>
      <c r="AE62" s="70"/>
      <c r="AF62" s="73"/>
    </row>
    <row r="63" spans="1:33" x14ac:dyDescent="0.25">
      <c r="A63" s="131" t="s">
        <v>29</v>
      </c>
      <c r="B63" s="79"/>
      <c r="C63" s="68"/>
      <c r="D63" s="68"/>
      <c r="E63" s="14"/>
      <c r="F63" s="14"/>
      <c r="G63" s="14"/>
      <c r="H63" s="14"/>
      <c r="I63" s="14"/>
      <c r="J63" s="68"/>
      <c r="K63" s="68"/>
      <c r="L63" s="14"/>
      <c r="M63" s="14"/>
      <c r="N63" s="14"/>
      <c r="O63" s="14"/>
      <c r="P63" s="14"/>
      <c r="Q63" s="68"/>
      <c r="R63" s="68"/>
      <c r="S63" s="14"/>
      <c r="T63" s="14"/>
      <c r="U63" s="14"/>
      <c r="V63" s="14"/>
      <c r="W63" s="14"/>
      <c r="X63" s="68"/>
      <c r="Y63" s="68"/>
      <c r="Z63" s="14"/>
      <c r="AA63" s="14"/>
      <c r="AB63" s="14"/>
      <c r="AC63" s="14"/>
      <c r="AD63" s="14"/>
      <c r="AE63" s="68"/>
      <c r="AF63" s="71"/>
    </row>
    <row r="64" spans="1:33" x14ac:dyDescent="0.25">
      <c r="A64" s="131"/>
      <c r="B64" s="80"/>
      <c r="C64" s="69"/>
      <c r="D64" s="69"/>
      <c r="E64" s="17"/>
      <c r="F64" s="17"/>
      <c r="G64" s="17"/>
      <c r="H64" s="17"/>
      <c r="I64" s="17"/>
      <c r="J64" s="69"/>
      <c r="K64" s="69"/>
      <c r="L64" s="17"/>
      <c r="M64" s="17"/>
      <c r="N64" s="17"/>
      <c r="O64" s="17"/>
      <c r="P64" s="17"/>
      <c r="Q64" s="69"/>
      <c r="R64" s="69"/>
      <c r="S64" s="17"/>
      <c r="T64" s="17"/>
      <c r="U64" s="17"/>
      <c r="V64" s="17"/>
      <c r="W64" s="17"/>
      <c r="X64" s="69"/>
      <c r="Y64" s="69"/>
      <c r="Z64" s="17"/>
      <c r="AA64" s="17"/>
      <c r="AB64" s="17"/>
      <c r="AC64" s="17"/>
      <c r="AD64" s="17"/>
      <c r="AE64" s="69"/>
      <c r="AF64" s="72"/>
      <c r="AG64">
        <f>SomJan</f>
        <v>0</v>
      </c>
    </row>
    <row r="65" spans="1:33" x14ac:dyDescent="0.25">
      <c r="A65" s="131"/>
      <c r="B65" s="81"/>
      <c r="C65" s="70"/>
      <c r="D65" s="70"/>
      <c r="E65" s="20" t="s">
        <v>64</v>
      </c>
      <c r="F65" s="20" t="s">
        <v>64</v>
      </c>
      <c r="G65" s="20" t="s">
        <v>64</v>
      </c>
      <c r="H65" s="20" t="s">
        <v>64</v>
      </c>
      <c r="I65" s="20" t="s">
        <v>64</v>
      </c>
      <c r="J65" s="70"/>
      <c r="K65" s="70"/>
      <c r="L65" s="20" t="s">
        <v>61</v>
      </c>
      <c r="M65" s="20" t="s">
        <v>61</v>
      </c>
      <c r="N65" s="20" t="s">
        <v>61</v>
      </c>
      <c r="O65" s="20" t="s">
        <v>61</v>
      </c>
      <c r="P65" s="20" t="s">
        <v>61</v>
      </c>
      <c r="Q65" s="70"/>
      <c r="R65" s="70"/>
      <c r="S65" s="20" t="s">
        <v>63</v>
      </c>
      <c r="T65" s="20" t="s">
        <v>63</v>
      </c>
      <c r="U65" s="20" t="s">
        <v>62</v>
      </c>
      <c r="V65" s="20" t="s">
        <v>62</v>
      </c>
      <c r="W65" s="20" t="s">
        <v>62</v>
      </c>
      <c r="X65" s="70"/>
      <c r="Y65" s="70"/>
      <c r="Z65" s="20" t="s">
        <v>64</v>
      </c>
      <c r="AA65" s="20" t="s">
        <v>64</v>
      </c>
      <c r="AB65" s="20" t="s">
        <v>64</v>
      </c>
      <c r="AC65" s="20" t="s">
        <v>64</v>
      </c>
      <c r="AD65" s="20" t="s">
        <v>64</v>
      </c>
      <c r="AE65" s="70"/>
      <c r="AF65" s="73"/>
    </row>
    <row r="66" spans="1:33" x14ac:dyDescent="0.25">
      <c r="A66" s="131" t="s">
        <v>31</v>
      </c>
      <c r="B66" s="79"/>
      <c r="C66" s="68"/>
      <c r="D66" s="68"/>
      <c r="E66" s="14"/>
      <c r="F66" s="14"/>
      <c r="G66" s="14"/>
      <c r="H66" s="14"/>
      <c r="I66" s="14"/>
      <c r="J66" s="68"/>
      <c r="K66" s="68"/>
      <c r="L66" s="14"/>
      <c r="M66" s="14"/>
      <c r="N66" s="14" t="s">
        <v>59</v>
      </c>
      <c r="O66" s="14"/>
      <c r="P66" s="14"/>
      <c r="Q66" s="68"/>
      <c r="R66" s="68"/>
      <c r="S66" s="14"/>
      <c r="T66" s="14"/>
      <c r="U66" s="14" t="s">
        <v>59</v>
      </c>
      <c r="V66" s="14"/>
      <c r="W66" s="14" t="s">
        <v>40</v>
      </c>
      <c r="X66" s="68"/>
      <c r="Y66" s="68"/>
      <c r="Z66" s="14" t="s">
        <v>59</v>
      </c>
      <c r="AA66" s="14" t="s">
        <v>59</v>
      </c>
      <c r="AB66" s="14" t="s">
        <v>59</v>
      </c>
      <c r="AC66" s="14" t="s">
        <v>59</v>
      </c>
      <c r="AD66" s="14" t="s">
        <v>59</v>
      </c>
      <c r="AE66" s="68"/>
      <c r="AF66" s="71"/>
    </row>
    <row r="67" spans="1:33" x14ac:dyDescent="0.25">
      <c r="A67" s="131"/>
      <c r="B67" s="80"/>
      <c r="C67" s="69"/>
      <c r="D67" s="69"/>
      <c r="E67" s="17"/>
      <c r="F67" s="17"/>
      <c r="G67" s="17"/>
      <c r="H67" s="17"/>
      <c r="I67" s="17" t="s">
        <v>73</v>
      </c>
      <c r="J67" s="69"/>
      <c r="K67" s="69"/>
      <c r="L67" s="17"/>
      <c r="M67" s="17"/>
      <c r="N67" s="17"/>
      <c r="O67" s="17"/>
      <c r="P67" s="17"/>
      <c r="Q67" s="69"/>
      <c r="R67" s="69"/>
      <c r="S67" s="17"/>
      <c r="T67" s="17"/>
      <c r="U67" s="17"/>
      <c r="V67" s="17"/>
      <c r="W67" s="17"/>
      <c r="X67" s="69"/>
      <c r="Y67" s="69"/>
      <c r="Z67" s="17"/>
      <c r="AA67" s="17"/>
      <c r="AB67" s="17"/>
      <c r="AC67" s="17"/>
      <c r="AD67" s="17"/>
      <c r="AE67" s="69"/>
      <c r="AF67" s="72"/>
      <c r="AG67">
        <f>SomJan</f>
        <v>0</v>
      </c>
    </row>
    <row r="68" spans="1:33" x14ac:dyDescent="0.25">
      <c r="A68" s="131"/>
      <c r="B68" s="81"/>
      <c r="C68" s="70"/>
      <c r="D68" s="70"/>
      <c r="E68" s="20" t="s">
        <v>62</v>
      </c>
      <c r="F68" s="20" t="s">
        <v>62</v>
      </c>
      <c r="G68" s="20" t="s">
        <v>62</v>
      </c>
      <c r="H68" s="20" t="s">
        <v>62</v>
      </c>
      <c r="I68" s="20" t="s">
        <v>62</v>
      </c>
      <c r="J68" s="70"/>
      <c r="K68" s="70"/>
      <c r="L68" s="20" t="s">
        <v>70</v>
      </c>
      <c r="M68" s="20" t="s">
        <v>70</v>
      </c>
      <c r="N68" s="20"/>
      <c r="O68" s="20" t="s">
        <v>70</v>
      </c>
      <c r="P68" s="20" t="s">
        <v>70</v>
      </c>
      <c r="Q68" s="70"/>
      <c r="R68" s="70"/>
      <c r="S68" s="20" t="s">
        <v>67</v>
      </c>
      <c r="T68" s="20" t="s">
        <v>67</v>
      </c>
      <c r="U68" s="20"/>
      <c r="V68" s="20" t="s">
        <v>67</v>
      </c>
      <c r="W68" s="20"/>
      <c r="X68" s="70"/>
      <c r="Y68" s="70"/>
      <c r="Z68" s="20"/>
      <c r="AA68" s="20"/>
      <c r="AB68" s="20"/>
      <c r="AC68" s="20"/>
      <c r="AD68" s="20"/>
      <c r="AE68" s="70"/>
      <c r="AF68" s="73"/>
    </row>
    <row r="69" spans="1:33" x14ac:dyDescent="0.25">
      <c r="A69" s="131" t="s">
        <v>21</v>
      </c>
      <c r="B69" s="79" t="s">
        <v>77</v>
      </c>
      <c r="C69" s="68"/>
      <c r="D69" s="68"/>
      <c r="E69" s="14"/>
      <c r="F69" s="14"/>
      <c r="G69" s="14"/>
      <c r="H69" s="14"/>
      <c r="I69" s="14"/>
      <c r="J69" s="68"/>
      <c r="K69" s="68"/>
      <c r="L69" s="14"/>
      <c r="M69" s="14"/>
      <c r="N69" s="14" t="s">
        <v>40</v>
      </c>
      <c r="O69" s="14"/>
      <c r="P69" s="14"/>
      <c r="Q69" s="68"/>
      <c r="R69" s="68"/>
      <c r="S69" s="14"/>
      <c r="T69" s="14"/>
      <c r="U69" s="14"/>
      <c r="V69" s="14"/>
      <c r="W69" s="14"/>
      <c r="X69" s="68"/>
      <c r="Y69" s="68"/>
      <c r="Z69" s="14"/>
      <c r="AA69" s="14"/>
      <c r="AB69" s="14"/>
      <c r="AC69" s="14"/>
      <c r="AD69" s="14"/>
      <c r="AE69" s="68"/>
      <c r="AF69" s="71"/>
    </row>
    <row r="70" spans="1:33" x14ac:dyDescent="0.25">
      <c r="A70" s="131"/>
      <c r="B70" s="80"/>
      <c r="C70" s="69"/>
      <c r="D70" s="69"/>
      <c r="E70" s="17"/>
      <c r="F70" s="17"/>
      <c r="G70" s="17"/>
      <c r="H70" s="17"/>
      <c r="I70" s="17"/>
      <c r="J70" s="69"/>
      <c r="K70" s="69"/>
      <c r="L70" s="17"/>
      <c r="M70" s="17"/>
      <c r="N70" s="17"/>
      <c r="O70" s="17"/>
      <c r="P70" s="17"/>
      <c r="Q70" s="69"/>
      <c r="R70" s="69"/>
      <c r="S70" s="17"/>
      <c r="T70" s="17"/>
      <c r="U70" s="17"/>
      <c r="V70" s="17" t="s">
        <v>73</v>
      </c>
      <c r="W70" s="17"/>
      <c r="X70" s="69"/>
      <c r="Y70" s="69"/>
      <c r="Z70" s="17"/>
      <c r="AA70" s="17"/>
      <c r="AB70" s="17"/>
      <c r="AC70" s="17"/>
      <c r="AD70" s="17" t="s">
        <v>72</v>
      </c>
      <c r="AE70" s="69"/>
      <c r="AF70" s="72"/>
      <c r="AG70">
        <f>SomJan</f>
        <v>0</v>
      </c>
    </row>
    <row r="71" spans="1:33" x14ac:dyDescent="0.25">
      <c r="A71" s="131"/>
      <c r="B71" s="81"/>
      <c r="C71" s="70"/>
      <c r="D71" s="70"/>
      <c r="E71" s="20" t="s">
        <v>65</v>
      </c>
      <c r="F71" s="20" t="s">
        <v>65</v>
      </c>
      <c r="G71" s="20" t="s">
        <v>65</v>
      </c>
      <c r="H71" s="20" t="s">
        <v>65</v>
      </c>
      <c r="I71" s="20" t="s">
        <v>65</v>
      </c>
      <c r="J71" s="70"/>
      <c r="K71" s="70"/>
      <c r="L71" s="20" t="s">
        <v>66</v>
      </c>
      <c r="M71" s="20" t="s">
        <v>66</v>
      </c>
      <c r="N71" s="20"/>
      <c r="O71" s="20" t="s">
        <v>66</v>
      </c>
      <c r="P71" s="20" t="s">
        <v>66</v>
      </c>
      <c r="Q71" s="70"/>
      <c r="R71" s="70"/>
      <c r="S71" s="20" t="s">
        <v>65</v>
      </c>
      <c r="T71" s="20" t="s">
        <v>65</v>
      </c>
      <c r="U71" s="20" t="s">
        <v>65</v>
      </c>
      <c r="V71" s="20" t="s">
        <v>65</v>
      </c>
      <c r="W71" s="20" t="s">
        <v>65</v>
      </c>
      <c r="X71" s="70"/>
      <c r="Y71" s="70"/>
      <c r="Z71" s="20" t="s">
        <v>65</v>
      </c>
      <c r="AA71" s="20" t="s">
        <v>65</v>
      </c>
      <c r="AB71" s="20" t="s">
        <v>65</v>
      </c>
      <c r="AC71" s="20" t="s">
        <v>65</v>
      </c>
      <c r="AD71" s="20" t="s">
        <v>65</v>
      </c>
      <c r="AE71" s="70"/>
      <c r="AF71" s="73"/>
    </row>
    <row r="72" spans="1:33" x14ac:dyDescent="0.25">
      <c r="A72" s="131" t="s">
        <v>33</v>
      </c>
      <c r="B72" s="79"/>
      <c r="C72" s="68"/>
      <c r="D72" s="68"/>
      <c r="E72" s="14"/>
      <c r="F72" s="14"/>
      <c r="G72" s="14"/>
      <c r="H72" s="14"/>
      <c r="I72" s="14"/>
      <c r="J72" s="68"/>
      <c r="K72" s="68"/>
      <c r="L72" s="14"/>
      <c r="M72" s="14"/>
      <c r="N72" s="14"/>
      <c r="O72" s="14"/>
      <c r="P72" s="14"/>
      <c r="Q72" s="68"/>
      <c r="R72" s="68"/>
      <c r="S72" s="14"/>
      <c r="T72" s="14"/>
      <c r="U72" s="14"/>
      <c r="V72" s="14"/>
      <c r="W72" s="14"/>
      <c r="X72" s="68"/>
      <c r="Y72" s="68"/>
      <c r="Z72" s="14"/>
      <c r="AA72" s="14"/>
      <c r="AB72" s="14"/>
      <c r="AC72" s="14"/>
      <c r="AD72" s="14"/>
      <c r="AE72" s="68"/>
      <c r="AF72" s="71"/>
    </row>
    <row r="73" spans="1:33" x14ac:dyDescent="0.25">
      <c r="A73" s="131"/>
      <c r="B73" s="80"/>
      <c r="C73" s="69"/>
      <c r="D73" s="69"/>
      <c r="E73" s="17"/>
      <c r="F73" s="17"/>
      <c r="G73" s="17"/>
      <c r="H73" s="17"/>
      <c r="I73" s="17" t="s">
        <v>73</v>
      </c>
      <c r="J73" s="69"/>
      <c r="K73" s="69"/>
      <c r="L73" s="17"/>
      <c r="M73" s="17"/>
      <c r="N73" s="17"/>
      <c r="O73" s="17"/>
      <c r="P73" s="17"/>
      <c r="Q73" s="69"/>
      <c r="R73" s="69"/>
      <c r="S73" s="17"/>
      <c r="T73" s="17"/>
      <c r="U73" s="17"/>
      <c r="V73" s="17"/>
      <c r="W73" s="17"/>
      <c r="X73" s="69"/>
      <c r="Y73" s="69"/>
      <c r="Z73" s="17"/>
      <c r="AA73" s="17"/>
      <c r="AB73" s="17"/>
      <c r="AC73" s="17"/>
      <c r="AD73" s="17"/>
      <c r="AE73" s="69"/>
      <c r="AF73" s="72"/>
      <c r="AG73">
        <f>SomJan</f>
        <v>0</v>
      </c>
    </row>
    <row r="74" spans="1:33" x14ac:dyDescent="0.25">
      <c r="A74" s="131"/>
      <c r="B74" s="81"/>
      <c r="C74" s="70"/>
      <c r="D74" s="70"/>
      <c r="E74" s="20" t="s">
        <v>63</v>
      </c>
      <c r="F74" s="20" t="s">
        <v>63</v>
      </c>
      <c r="G74" s="20" t="s">
        <v>63</v>
      </c>
      <c r="H74" s="20" t="s">
        <v>63</v>
      </c>
      <c r="I74" s="20" t="s">
        <v>63</v>
      </c>
      <c r="J74" s="70"/>
      <c r="K74" s="70"/>
      <c r="L74" s="20" t="s">
        <v>67</v>
      </c>
      <c r="M74" s="20" t="s">
        <v>67</v>
      </c>
      <c r="N74" s="20" t="s">
        <v>67</v>
      </c>
      <c r="O74" s="20" t="s">
        <v>67</v>
      </c>
      <c r="P74" s="20" t="s">
        <v>67</v>
      </c>
      <c r="Q74" s="70"/>
      <c r="R74" s="70"/>
      <c r="S74" s="20" t="s">
        <v>69</v>
      </c>
      <c r="T74" s="20" t="s">
        <v>69</v>
      </c>
      <c r="U74" s="20" t="s">
        <v>69</v>
      </c>
      <c r="V74" s="20" t="s">
        <v>69</v>
      </c>
      <c r="W74" s="20" t="s">
        <v>69</v>
      </c>
      <c r="X74" s="70"/>
      <c r="Y74" s="70"/>
      <c r="Z74" s="20" t="s">
        <v>67</v>
      </c>
      <c r="AA74" s="20" t="s">
        <v>67</v>
      </c>
      <c r="AB74" s="20" t="s">
        <v>67</v>
      </c>
      <c r="AC74" s="20" t="s">
        <v>67</v>
      </c>
      <c r="AD74" s="20" t="s">
        <v>67</v>
      </c>
      <c r="AE74" s="70"/>
      <c r="AF74" s="73"/>
    </row>
    <row r="75" spans="1:33" x14ac:dyDescent="0.25">
      <c r="A75" s="131" t="s">
        <v>23</v>
      </c>
      <c r="B75" s="79"/>
      <c r="C75" s="68"/>
      <c r="D75" s="68"/>
      <c r="E75" s="14"/>
      <c r="F75" s="14"/>
      <c r="G75" s="14"/>
      <c r="H75" s="14"/>
      <c r="I75" s="14"/>
      <c r="J75" s="68"/>
      <c r="K75" s="68"/>
      <c r="L75" s="14" t="s">
        <v>40</v>
      </c>
      <c r="M75" s="14" t="s">
        <v>40</v>
      </c>
      <c r="N75" s="14" t="s">
        <v>40</v>
      </c>
      <c r="O75" s="14" t="s">
        <v>40</v>
      </c>
      <c r="P75" s="14" t="s">
        <v>40</v>
      </c>
      <c r="Q75" s="68"/>
      <c r="R75" s="68"/>
      <c r="S75" s="14" t="s">
        <v>40</v>
      </c>
      <c r="T75" s="14" t="s">
        <v>40</v>
      </c>
      <c r="U75" s="14" t="s">
        <v>40</v>
      </c>
      <c r="V75" s="14" t="s">
        <v>40</v>
      </c>
      <c r="W75" s="14" t="s">
        <v>40</v>
      </c>
      <c r="X75" s="68"/>
      <c r="Y75" s="68"/>
      <c r="Z75" s="14" t="s">
        <v>40</v>
      </c>
      <c r="AA75" s="14" t="s">
        <v>40</v>
      </c>
      <c r="AB75" s="14" t="s">
        <v>40</v>
      </c>
      <c r="AC75" s="14" t="s">
        <v>40</v>
      </c>
      <c r="AD75" s="14" t="s">
        <v>40</v>
      </c>
      <c r="AE75" s="68"/>
      <c r="AF75" s="71"/>
    </row>
    <row r="76" spans="1:33" x14ac:dyDescent="0.25">
      <c r="A76" s="131"/>
      <c r="B76" s="80"/>
      <c r="C76" s="69"/>
      <c r="D76" s="69"/>
      <c r="E76" s="17"/>
      <c r="F76" s="17" t="s">
        <v>75</v>
      </c>
      <c r="G76" s="17"/>
      <c r="H76" s="17"/>
      <c r="I76" s="17" t="s">
        <v>78</v>
      </c>
      <c r="J76" s="69"/>
      <c r="K76" s="69"/>
      <c r="L76" s="17"/>
      <c r="M76" s="17"/>
      <c r="N76" s="17"/>
      <c r="O76" s="17"/>
      <c r="P76" s="17"/>
      <c r="Q76" s="69"/>
      <c r="R76" s="69"/>
      <c r="S76" s="17"/>
      <c r="T76" s="17"/>
      <c r="U76" s="17"/>
      <c r="V76" s="17"/>
      <c r="W76" s="17"/>
      <c r="X76" s="69"/>
      <c r="Y76" s="69"/>
      <c r="Z76" s="17"/>
      <c r="AA76" s="17"/>
      <c r="AB76" s="17"/>
      <c r="AC76" s="17"/>
      <c r="AD76" s="17"/>
      <c r="AE76" s="69"/>
      <c r="AF76" s="72"/>
      <c r="AG76">
        <f>SomJan</f>
        <v>0</v>
      </c>
    </row>
    <row r="77" spans="1:33" x14ac:dyDescent="0.25">
      <c r="A77" s="131"/>
      <c r="B77" s="81"/>
      <c r="C77" s="70"/>
      <c r="D77" s="70"/>
      <c r="E77" s="20" t="s">
        <v>61</v>
      </c>
      <c r="F77" s="20" t="s">
        <v>61</v>
      </c>
      <c r="G77" s="20" t="s">
        <v>61</v>
      </c>
      <c r="H77" s="20" t="s">
        <v>61</v>
      </c>
      <c r="I77" s="20" t="s">
        <v>61</v>
      </c>
      <c r="J77" s="70"/>
      <c r="K77" s="70"/>
      <c r="L77" s="20"/>
      <c r="M77" s="20"/>
      <c r="N77" s="20"/>
      <c r="O77" s="20"/>
      <c r="P77" s="20"/>
      <c r="Q77" s="70"/>
      <c r="R77" s="70"/>
      <c r="S77" s="20"/>
      <c r="T77" s="20"/>
      <c r="U77" s="20"/>
      <c r="V77" s="20"/>
      <c r="W77" s="20"/>
      <c r="X77" s="70"/>
      <c r="Y77" s="70"/>
      <c r="Z77" s="20"/>
      <c r="AA77" s="20"/>
      <c r="AB77" s="20"/>
      <c r="AC77" s="20"/>
      <c r="AD77" s="20"/>
      <c r="AE77" s="70"/>
      <c r="AF77" s="73"/>
    </row>
    <row r="78" spans="1:33" x14ac:dyDescent="0.25">
      <c r="A78" s="131" t="s">
        <v>35</v>
      </c>
      <c r="B78" s="79"/>
      <c r="C78" s="68"/>
      <c r="D78" s="68"/>
      <c r="E78" s="14"/>
      <c r="F78" s="14"/>
      <c r="G78" s="14"/>
      <c r="H78" s="14"/>
      <c r="I78" s="14"/>
      <c r="J78" s="68"/>
      <c r="K78" s="68"/>
      <c r="L78" s="14"/>
      <c r="M78" s="14"/>
      <c r="N78" s="14"/>
      <c r="O78" s="14"/>
      <c r="P78" s="14"/>
      <c r="Q78" s="68"/>
      <c r="R78" s="68"/>
      <c r="S78" s="14"/>
      <c r="T78" s="14"/>
      <c r="U78" s="14"/>
      <c r="V78" s="14"/>
      <c r="W78" s="14" t="s">
        <v>41</v>
      </c>
      <c r="X78" s="68"/>
      <c r="Y78" s="68"/>
      <c r="Z78" s="14"/>
      <c r="AA78" s="14"/>
      <c r="AB78" s="14"/>
      <c r="AC78" s="14"/>
      <c r="AD78" s="14"/>
      <c r="AE78" s="68"/>
      <c r="AF78" s="71"/>
    </row>
    <row r="79" spans="1:33" x14ac:dyDescent="0.25">
      <c r="A79" s="131"/>
      <c r="B79" s="80"/>
      <c r="C79" s="69"/>
      <c r="D79" s="69"/>
      <c r="E79" s="17"/>
      <c r="F79" s="17"/>
      <c r="G79" s="17"/>
      <c r="H79" s="17"/>
      <c r="I79" s="17"/>
      <c r="J79" s="69"/>
      <c r="K79" s="69"/>
      <c r="L79" s="17"/>
      <c r="M79" s="17"/>
      <c r="N79" s="17"/>
      <c r="O79" s="17"/>
      <c r="P79" s="17"/>
      <c r="Q79" s="69"/>
      <c r="R79" s="69"/>
      <c r="S79" s="17"/>
      <c r="T79" s="17"/>
      <c r="U79" s="17"/>
      <c r="V79" s="17"/>
      <c r="W79" s="17"/>
      <c r="X79" s="69"/>
      <c r="Y79" s="69"/>
      <c r="Z79" s="17" t="s">
        <v>73</v>
      </c>
      <c r="AA79" s="17"/>
      <c r="AB79" s="17"/>
      <c r="AC79" s="17"/>
      <c r="AD79" s="17" t="s">
        <v>72</v>
      </c>
      <c r="AE79" s="69"/>
      <c r="AF79" s="72"/>
      <c r="AG79">
        <f>SomJan</f>
        <v>0</v>
      </c>
    </row>
    <row r="80" spans="1:33" x14ac:dyDescent="0.25">
      <c r="A80" s="131"/>
      <c r="B80" s="81"/>
      <c r="C80" s="70"/>
      <c r="D80" s="70"/>
      <c r="E80" s="20" t="s">
        <v>62</v>
      </c>
      <c r="F80" s="20" t="s">
        <v>62</v>
      </c>
      <c r="G80" s="20" t="s">
        <v>62</v>
      </c>
      <c r="H80" s="20" t="s">
        <v>62</v>
      </c>
      <c r="I80" s="20" t="s">
        <v>62</v>
      </c>
      <c r="J80" s="70"/>
      <c r="K80" s="70"/>
      <c r="L80" s="20" t="s">
        <v>63</v>
      </c>
      <c r="M80" s="20" t="s">
        <v>63</v>
      </c>
      <c r="N80" s="20" t="s">
        <v>70</v>
      </c>
      <c r="O80" s="20" t="s">
        <v>63</v>
      </c>
      <c r="P80" s="20" t="s">
        <v>63</v>
      </c>
      <c r="Q80" s="70"/>
      <c r="R80" s="70"/>
      <c r="S80" s="20" t="s">
        <v>64</v>
      </c>
      <c r="T80" s="20" t="s">
        <v>64</v>
      </c>
      <c r="U80" s="20" t="s">
        <v>64</v>
      </c>
      <c r="V80" s="20" t="s">
        <v>64</v>
      </c>
      <c r="W80" s="20"/>
      <c r="X80" s="70"/>
      <c r="Y80" s="70"/>
      <c r="Z80" s="20" t="s">
        <v>70</v>
      </c>
      <c r="AA80" s="20" t="s">
        <v>70</v>
      </c>
      <c r="AB80" s="20" t="s">
        <v>70</v>
      </c>
      <c r="AC80" s="20" t="s">
        <v>70</v>
      </c>
      <c r="AD80" s="20" t="s">
        <v>70</v>
      </c>
      <c r="AE80" s="70"/>
      <c r="AF80" s="73"/>
    </row>
    <row r="83" spans="1:1" x14ac:dyDescent="0.25">
      <c r="A83" s="77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545" priority="41">
      <formula>OR(B$7=6,B$7=7)</formula>
    </cfRule>
    <cfRule type="expression" dxfId="544" priority="42">
      <formula>B$7=8</formula>
    </cfRule>
  </conditionalFormatting>
  <conditionalFormatting sqref="B1:D1">
    <cfRule type="expression" dxfId="543" priority="39">
      <formula>OR(B$7=6,B$7=7)</formula>
    </cfRule>
    <cfRule type="expression" dxfId="542" priority="40">
      <formula>B$7=8</formula>
    </cfRule>
  </conditionalFormatting>
  <conditionalFormatting sqref="B1:D1">
    <cfRule type="expression" dxfId="541" priority="37">
      <formula>OR(B$7=6,B$7=7)</formula>
    </cfRule>
    <cfRule type="expression" dxfId="540" priority="38">
      <formula>B$7=8</formula>
    </cfRule>
  </conditionalFormatting>
  <conditionalFormatting sqref="H1">
    <cfRule type="expression" dxfId="539" priority="35">
      <formula>OR(H$7=6,H$7=7)</formula>
    </cfRule>
    <cfRule type="expression" dxfId="538" priority="36">
      <formula>H$7=8</formula>
    </cfRule>
  </conditionalFormatting>
  <conditionalFormatting sqref="H1">
    <cfRule type="expression" dxfId="537" priority="33">
      <formula>OR(H$7=6,H$7=7)</formula>
    </cfRule>
    <cfRule type="expression" dxfId="536" priority="34">
      <formula>H$7=8</formula>
    </cfRule>
  </conditionalFormatting>
  <conditionalFormatting sqref="H1">
    <cfRule type="expression" dxfId="535" priority="31">
      <formula>OR(H$7=6,H$7=7)</formula>
    </cfRule>
    <cfRule type="expression" dxfId="534" priority="32">
      <formula>H$7=8</formula>
    </cfRule>
  </conditionalFormatting>
  <conditionalFormatting sqref="G1">
    <cfRule type="expression" dxfId="533" priority="29">
      <formula>OR(G$7=6,G$7=7)</formula>
    </cfRule>
    <cfRule type="expression" dxfId="532" priority="30">
      <formula>G$7=8</formula>
    </cfRule>
  </conditionalFormatting>
  <conditionalFormatting sqref="G1">
    <cfRule type="expression" dxfId="531" priority="27">
      <formula>OR(G$7=6,G$7=7)</formula>
    </cfRule>
    <cfRule type="expression" dxfId="530" priority="28">
      <formula>G$7=8</formula>
    </cfRule>
  </conditionalFormatting>
  <conditionalFormatting sqref="G1">
    <cfRule type="expression" dxfId="529" priority="25">
      <formula>OR(G$7=6,G$7=7)</formula>
    </cfRule>
    <cfRule type="expression" dxfId="528" priority="26">
      <formula>G$7=8</formula>
    </cfRule>
  </conditionalFormatting>
  <conditionalFormatting sqref="F1">
    <cfRule type="expression" dxfId="527" priority="23">
      <formula>OR(F$7=6,F$7=7)</formula>
    </cfRule>
    <cfRule type="expression" dxfId="526" priority="24">
      <formula>F$7=8</formula>
    </cfRule>
  </conditionalFormatting>
  <conditionalFormatting sqref="F1">
    <cfRule type="expression" dxfId="525" priority="21">
      <formula>OR(F$7=6,F$7=7)</formula>
    </cfRule>
    <cfRule type="expression" dxfId="524" priority="22">
      <formula>F$7=8</formula>
    </cfRule>
  </conditionalFormatting>
  <conditionalFormatting sqref="F1">
    <cfRule type="expression" dxfId="523" priority="19">
      <formula>OR(F$7=6,F$7=7)</formula>
    </cfRule>
    <cfRule type="expression" dxfId="522" priority="20">
      <formula>F$7=8</formula>
    </cfRule>
  </conditionalFormatting>
  <conditionalFormatting sqref="E1">
    <cfRule type="expression" dxfId="521" priority="17">
      <formula>OR(E$7=6,E$7=7)</formula>
    </cfRule>
    <cfRule type="expression" dxfId="520" priority="18">
      <formula>E$7=8</formula>
    </cfRule>
  </conditionalFormatting>
  <conditionalFormatting sqref="E1">
    <cfRule type="expression" dxfId="519" priority="15">
      <formula>OR(E$7=6,E$7=7)</formula>
    </cfRule>
    <cfRule type="expression" dxfId="518" priority="16">
      <formula>E$7=8</formula>
    </cfRule>
  </conditionalFormatting>
  <conditionalFormatting sqref="E1">
    <cfRule type="expression" dxfId="517" priority="13">
      <formula>OR(E$7=6,E$7=7)</formula>
    </cfRule>
    <cfRule type="expression" dxfId="516" priority="14">
      <formula>E$7=8</formula>
    </cfRule>
  </conditionalFormatting>
  <conditionalFormatting sqref="I1">
    <cfRule type="expression" dxfId="515" priority="11">
      <formula>OR(I$7=6,I$7=7)</formula>
    </cfRule>
    <cfRule type="expression" dxfId="514" priority="12">
      <formula>I$7=8</formula>
    </cfRule>
  </conditionalFormatting>
  <conditionalFormatting sqref="I1">
    <cfRule type="expression" dxfId="513" priority="9">
      <formula>OR(I$7=6,I$7=7)</formula>
    </cfRule>
    <cfRule type="expression" dxfId="512" priority="10">
      <formula>I$7=8</formula>
    </cfRule>
  </conditionalFormatting>
  <conditionalFormatting sqref="I1">
    <cfRule type="expression" dxfId="511" priority="7">
      <formula>OR(I$7=6,I$7=7)</formula>
    </cfRule>
    <cfRule type="expression" dxfId="510" priority="8">
      <formula>I$7=8</formula>
    </cfRule>
  </conditionalFormatting>
  <conditionalFormatting sqref="J1">
    <cfRule type="expression" dxfId="509" priority="5">
      <formula>OR(J$7=6,J$7=7)</formula>
    </cfRule>
    <cfRule type="expression" dxfId="508" priority="6">
      <formula>J$7=8</formula>
    </cfRule>
  </conditionalFormatting>
  <conditionalFormatting sqref="J1">
    <cfRule type="expression" dxfId="507" priority="3">
      <formula>OR(J$7=6,J$7=7)</formula>
    </cfRule>
    <cfRule type="expression" dxfId="506" priority="4">
      <formula>J$7=8</formula>
    </cfRule>
  </conditionalFormatting>
  <conditionalFormatting sqref="J1">
    <cfRule type="expression" dxfId="505" priority="1">
      <formula>OR(J$7=6,J$7=7)</formula>
    </cfRule>
    <cfRule type="expression" dxfId="504" priority="2">
      <formula>J$7=8</formula>
    </cfRule>
  </conditionalFormatting>
  <dataValidations count="1">
    <dataValidation type="list" allowBlank="1" showInputMessage="1" showErrorMessage="1" sqref="H1" xr:uid="{DB2CC68A-42A0-420E-9323-56FD94E73473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B271544-B7E3-4BD9-B5DE-36F09EDEBF6E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B45B96-146F-46BA-985E-11D8DDE550B9}">
  <sheetPr codeName="Ws2"/>
  <dimension ref="A1:AI80"/>
  <sheetViews>
    <sheetView workbookViewId="0">
      <selection activeCell="AJ17" sqref="AJ17"/>
    </sheetView>
  </sheetViews>
  <sheetFormatPr baseColWidth="10" defaultColWidth="6.5703125" defaultRowHeight="15" x14ac:dyDescent="0.25"/>
  <cols>
    <col min="1" max="1" width="18" customWidth="1"/>
    <col min="2" max="32" width="5.28515625" customWidth="1"/>
    <col min="35" max="35" width="10.7109375" bestFit="1" customWidth="1"/>
  </cols>
  <sheetData>
    <row r="1" spans="1:35" x14ac:dyDescent="0.25">
      <c r="B1" s="101" t="s">
        <v>40</v>
      </c>
      <c r="C1" s="102" t="s">
        <v>41</v>
      </c>
      <c r="D1" s="103" t="s">
        <v>58</v>
      </c>
      <c r="E1" s="104" t="s">
        <v>42</v>
      </c>
      <c r="F1" s="105" t="s">
        <v>43</v>
      </c>
      <c r="G1" s="106" t="s">
        <v>44</v>
      </c>
      <c r="H1" s="107" t="s">
        <v>59</v>
      </c>
      <c r="I1" s="108" t="s">
        <v>60</v>
      </c>
      <c r="J1" s="109" t="s">
        <v>45</v>
      </c>
      <c r="K1" s="110" t="s">
        <v>61</v>
      </c>
      <c r="L1" s="111" t="s">
        <v>62</v>
      </c>
      <c r="M1" s="112" t="s">
        <v>63</v>
      </c>
      <c r="N1" s="113" t="s">
        <v>64</v>
      </c>
      <c r="O1" s="114" t="s">
        <v>65</v>
      </c>
      <c r="P1" s="115" t="s">
        <v>66</v>
      </c>
      <c r="Q1" s="116" t="s">
        <v>67</v>
      </c>
      <c r="R1" s="117" t="s">
        <v>68</v>
      </c>
      <c r="S1" s="118" t="s">
        <v>69</v>
      </c>
      <c r="T1" s="119" t="s">
        <v>70</v>
      </c>
    </row>
    <row r="2" spans="1:35" s="8" customFormat="1" ht="24" customHeight="1" x14ac:dyDescent="0.4">
      <c r="A2" s="11">
        <f>An</f>
        <v>2021</v>
      </c>
      <c r="B2" s="9">
        <f>DATE(A2,2,1)</f>
        <v>44228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5" x14ac:dyDescent="0.25">
      <c r="B3" s="97">
        <f>B2</f>
        <v>44228</v>
      </c>
      <c r="C3" s="87">
        <f>IF(MONTH(B3+1)&lt;&gt;MONTH(B3),"",B3+1)</f>
        <v>44229</v>
      </c>
      <c r="D3" s="87">
        <f t="shared" ref="D3:AD3" si="0">IF(MONTH(C3+1)&lt;&gt;MONTH(C3),"",C3+1)</f>
        <v>44230</v>
      </c>
      <c r="E3" s="87">
        <f t="shared" si="0"/>
        <v>44231</v>
      </c>
      <c r="F3" s="87">
        <f t="shared" si="0"/>
        <v>44232</v>
      </c>
      <c r="G3" s="86">
        <f t="shared" si="0"/>
        <v>44233</v>
      </c>
      <c r="H3" s="86">
        <f t="shared" si="0"/>
        <v>44234</v>
      </c>
      <c r="I3" s="87">
        <f t="shared" si="0"/>
        <v>44235</v>
      </c>
      <c r="J3" s="87">
        <f t="shared" si="0"/>
        <v>44236</v>
      </c>
      <c r="K3" s="87">
        <f t="shared" si="0"/>
        <v>44237</v>
      </c>
      <c r="L3" s="87">
        <f t="shared" si="0"/>
        <v>44238</v>
      </c>
      <c r="M3" s="87">
        <f t="shared" si="0"/>
        <v>44239</v>
      </c>
      <c r="N3" s="86">
        <f t="shared" si="0"/>
        <v>44240</v>
      </c>
      <c r="O3" s="86">
        <f t="shared" si="0"/>
        <v>44241</v>
      </c>
      <c r="P3" s="87">
        <f t="shared" si="0"/>
        <v>44242</v>
      </c>
      <c r="Q3" s="87">
        <f t="shared" si="0"/>
        <v>44243</v>
      </c>
      <c r="R3" s="87">
        <f t="shared" si="0"/>
        <v>44244</v>
      </c>
      <c r="S3" s="87">
        <f t="shared" si="0"/>
        <v>44245</v>
      </c>
      <c r="T3" s="87">
        <f t="shared" si="0"/>
        <v>44246</v>
      </c>
      <c r="U3" s="86">
        <f t="shared" si="0"/>
        <v>44247</v>
      </c>
      <c r="V3" s="86">
        <f t="shared" si="0"/>
        <v>44248</v>
      </c>
      <c r="W3" s="87">
        <f t="shared" si="0"/>
        <v>44249</v>
      </c>
      <c r="X3" s="87">
        <f t="shared" si="0"/>
        <v>44250</v>
      </c>
      <c r="Y3" s="87">
        <f t="shared" si="0"/>
        <v>44251</v>
      </c>
      <c r="Z3" s="87">
        <f t="shared" si="0"/>
        <v>44252</v>
      </c>
      <c r="AA3" s="87">
        <f t="shared" si="0"/>
        <v>44253</v>
      </c>
      <c r="AB3" s="86">
        <f t="shared" si="0"/>
        <v>44254</v>
      </c>
      <c r="AC3" s="86">
        <f t="shared" si="0"/>
        <v>44255</v>
      </c>
      <c r="AD3" s="87" t="str">
        <f t="shared" si="0"/>
        <v/>
      </c>
      <c r="AE3" s="87"/>
      <c r="AF3" s="94"/>
      <c r="AG3" t="s">
        <v>56</v>
      </c>
    </row>
    <row r="4" spans="1:35" x14ac:dyDescent="0.25">
      <c r="B4" s="99">
        <f>B3</f>
        <v>44228</v>
      </c>
      <c r="C4" s="91">
        <f t="shared" ref="C4:AD4" si="1">C3</f>
        <v>44229</v>
      </c>
      <c r="D4" s="91">
        <f t="shared" si="1"/>
        <v>44230</v>
      </c>
      <c r="E4" s="91">
        <f t="shared" si="1"/>
        <v>44231</v>
      </c>
      <c r="F4" s="91">
        <f t="shared" si="1"/>
        <v>44232</v>
      </c>
      <c r="G4" s="90">
        <f t="shared" si="1"/>
        <v>44233</v>
      </c>
      <c r="H4" s="90">
        <f t="shared" si="1"/>
        <v>44234</v>
      </c>
      <c r="I4" s="91">
        <f t="shared" si="1"/>
        <v>44235</v>
      </c>
      <c r="J4" s="91">
        <f t="shared" si="1"/>
        <v>44236</v>
      </c>
      <c r="K4" s="91">
        <f t="shared" si="1"/>
        <v>44237</v>
      </c>
      <c r="L4" s="91">
        <f t="shared" si="1"/>
        <v>44238</v>
      </c>
      <c r="M4" s="91">
        <f t="shared" si="1"/>
        <v>44239</v>
      </c>
      <c r="N4" s="90">
        <f t="shared" si="1"/>
        <v>44240</v>
      </c>
      <c r="O4" s="90">
        <f t="shared" si="1"/>
        <v>44241</v>
      </c>
      <c r="P4" s="91">
        <f t="shared" si="1"/>
        <v>44242</v>
      </c>
      <c r="Q4" s="91">
        <f t="shared" si="1"/>
        <v>44243</v>
      </c>
      <c r="R4" s="91">
        <f t="shared" si="1"/>
        <v>44244</v>
      </c>
      <c r="S4" s="91">
        <f t="shared" si="1"/>
        <v>44245</v>
      </c>
      <c r="T4" s="91">
        <f t="shared" si="1"/>
        <v>44246</v>
      </c>
      <c r="U4" s="90">
        <f t="shared" si="1"/>
        <v>44247</v>
      </c>
      <c r="V4" s="90">
        <f t="shared" si="1"/>
        <v>44248</v>
      </c>
      <c r="W4" s="91">
        <f t="shared" si="1"/>
        <v>44249</v>
      </c>
      <c r="X4" s="91">
        <f t="shared" si="1"/>
        <v>44250</v>
      </c>
      <c r="Y4" s="91">
        <f t="shared" si="1"/>
        <v>44251</v>
      </c>
      <c r="Z4" s="91">
        <f t="shared" si="1"/>
        <v>44252</v>
      </c>
      <c r="AA4" s="91">
        <f t="shared" si="1"/>
        <v>44253</v>
      </c>
      <c r="AB4" s="90">
        <f t="shared" si="1"/>
        <v>44254</v>
      </c>
      <c r="AC4" s="90">
        <f t="shared" si="1"/>
        <v>44255</v>
      </c>
      <c r="AD4" s="91" t="str">
        <f t="shared" si="1"/>
        <v/>
      </c>
      <c r="AE4" s="91"/>
      <c r="AF4" s="96"/>
      <c r="AG4" t="s">
        <v>57</v>
      </c>
      <c r="AI4" s="65">
        <f>F3</f>
        <v>44232</v>
      </c>
    </row>
    <row r="5" spans="1:35" hidden="1" x14ac:dyDescent="0.25">
      <c r="B5" s="12"/>
      <c r="C5" s="12"/>
      <c r="D5" s="12"/>
      <c r="E5" s="12"/>
      <c r="F5" s="12"/>
      <c r="G5" s="67"/>
      <c r="H5" s="67"/>
      <c r="I5" s="12"/>
      <c r="J5" s="12"/>
      <c r="K5" s="12"/>
      <c r="L5" s="12"/>
      <c r="M5" s="12"/>
      <c r="N5" s="67"/>
      <c r="O5" s="67"/>
      <c r="P5" s="12"/>
      <c r="Q5" s="12"/>
      <c r="R5" s="12"/>
      <c r="S5" s="12"/>
      <c r="T5" s="12"/>
      <c r="U5" s="67"/>
      <c r="V5" s="67"/>
      <c r="W5" s="12"/>
      <c r="X5" s="12"/>
      <c r="Y5" s="12"/>
      <c r="Z5" s="12"/>
      <c r="AA5" s="12"/>
      <c r="AB5" s="67"/>
      <c r="AC5" s="67"/>
      <c r="AD5" s="12"/>
      <c r="AE5" s="12"/>
      <c r="AF5" s="12"/>
    </row>
    <row r="6" spans="1:35" ht="11.25" customHeight="1" x14ac:dyDescent="0.25">
      <c r="A6" s="131" t="s">
        <v>4</v>
      </c>
      <c r="B6" s="13"/>
      <c r="C6" s="14"/>
      <c r="D6" s="14"/>
      <c r="E6" s="14"/>
      <c r="F6" s="14"/>
      <c r="G6" s="68"/>
      <c r="H6" s="68"/>
      <c r="I6" s="14"/>
      <c r="J6" s="14"/>
      <c r="K6" s="14" t="s">
        <v>41</v>
      </c>
      <c r="L6" s="14"/>
      <c r="M6" s="14"/>
      <c r="N6" s="68"/>
      <c r="O6" s="68"/>
      <c r="P6" s="14"/>
      <c r="Q6" s="14"/>
      <c r="R6" s="14"/>
      <c r="S6" s="14"/>
      <c r="T6" s="14"/>
      <c r="U6" s="68"/>
      <c r="V6" s="68"/>
      <c r="W6" s="14" t="s">
        <v>41</v>
      </c>
      <c r="X6" s="14"/>
      <c r="Y6" s="14"/>
      <c r="Z6" s="14"/>
      <c r="AA6" s="14"/>
      <c r="AB6" s="68"/>
      <c r="AC6" s="68"/>
      <c r="AD6" s="14"/>
      <c r="AE6" s="14"/>
      <c r="AF6" s="15"/>
    </row>
    <row r="7" spans="1:35" ht="11.25" customHeight="1" x14ac:dyDescent="0.25">
      <c r="A7" s="131"/>
      <c r="B7" s="16"/>
      <c r="C7" s="17"/>
      <c r="D7" s="17"/>
      <c r="E7" s="17"/>
      <c r="F7" s="17">
        <v>-1.5</v>
      </c>
      <c r="G7" s="69"/>
      <c r="H7" s="69"/>
      <c r="I7" s="17">
        <v>-2.5</v>
      </c>
      <c r="J7" s="17"/>
      <c r="K7" s="17"/>
      <c r="L7" s="17"/>
      <c r="M7" s="17"/>
      <c r="N7" s="69"/>
      <c r="O7" s="69"/>
      <c r="P7" s="17"/>
      <c r="Q7" s="17"/>
      <c r="R7" s="17"/>
      <c r="S7" s="17"/>
      <c r="T7" s="17"/>
      <c r="U7" s="69"/>
      <c r="V7" s="69"/>
      <c r="W7" s="17"/>
      <c r="X7" s="17"/>
      <c r="Y7" s="17"/>
      <c r="Z7" s="17"/>
      <c r="AA7" s="17"/>
      <c r="AB7" s="69"/>
      <c r="AC7" s="69"/>
      <c r="AD7" s="17"/>
      <c r="AE7" s="17"/>
      <c r="AF7" s="18"/>
      <c r="AG7">
        <f>SomFev</f>
        <v>-4</v>
      </c>
    </row>
    <row r="8" spans="1:35" ht="11.25" customHeight="1" x14ac:dyDescent="0.25">
      <c r="A8" s="131"/>
      <c r="B8" s="19"/>
      <c r="C8" s="20"/>
      <c r="D8" s="20"/>
      <c r="E8" s="20"/>
      <c r="F8" s="20"/>
      <c r="G8" s="70"/>
      <c r="H8" s="70"/>
      <c r="I8" s="20"/>
      <c r="J8" s="20"/>
      <c r="K8" s="20"/>
      <c r="L8" s="20"/>
      <c r="M8" s="20"/>
      <c r="N8" s="70"/>
      <c r="O8" s="70"/>
      <c r="P8" s="20"/>
      <c r="Q8" s="20"/>
      <c r="R8" s="20"/>
      <c r="S8" s="20"/>
      <c r="T8" s="20"/>
      <c r="U8" s="70"/>
      <c r="V8" s="70"/>
      <c r="W8" s="20"/>
      <c r="X8" s="20"/>
      <c r="Y8" s="20"/>
      <c r="Z8" s="20"/>
      <c r="AA8" s="20"/>
      <c r="AB8" s="70"/>
      <c r="AC8" s="70"/>
      <c r="AD8" s="20"/>
      <c r="AE8" s="20"/>
      <c r="AF8" s="21"/>
    </row>
    <row r="9" spans="1:35" ht="11.25" customHeight="1" x14ac:dyDescent="0.25">
      <c r="A9" s="131" t="s">
        <v>7</v>
      </c>
      <c r="B9" s="13"/>
      <c r="C9" s="14"/>
      <c r="D9" s="14"/>
      <c r="E9" s="14"/>
      <c r="F9" s="14"/>
      <c r="G9" s="68"/>
      <c r="H9" s="68"/>
      <c r="I9" s="14"/>
      <c r="J9" s="14"/>
      <c r="K9" s="14"/>
      <c r="L9" s="14"/>
      <c r="M9" s="14"/>
      <c r="N9" s="68"/>
      <c r="O9" s="68"/>
      <c r="P9" s="14" t="s">
        <v>40</v>
      </c>
      <c r="Q9" s="14" t="s">
        <v>40</v>
      </c>
      <c r="R9" s="14" t="s">
        <v>40</v>
      </c>
      <c r="S9" s="14">
        <f>An</f>
        <v>2021</v>
      </c>
      <c r="T9" s="14" t="s">
        <v>40</v>
      </c>
      <c r="U9" s="68"/>
      <c r="V9" s="68"/>
      <c r="W9" s="14"/>
      <c r="X9" s="14"/>
      <c r="Y9" s="14"/>
      <c r="Z9" s="14"/>
      <c r="AA9" s="14"/>
      <c r="AB9" s="68"/>
      <c r="AC9" s="68"/>
      <c r="AD9" s="14"/>
      <c r="AE9" s="14"/>
      <c r="AF9" s="15"/>
    </row>
    <row r="10" spans="1:35" ht="11.25" customHeight="1" x14ac:dyDescent="0.25">
      <c r="A10" s="131"/>
      <c r="B10" s="16"/>
      <c r="C10" s="17"/>
      <c r="D10" s="17"/>
      <c r="E10" s="17"/>
      <c r="F10" s="17"/>
      <c r="G10" s="69"/>
      <c r="H10" s="69"/>
      <c r="I10" s="17"/>
      <c r="J10" s="17"/>
      <c r="K10" s="17"/>
      <c r="L10" s="17"/>
      <c r="M10" s="17"/>
      <c r="N10" s="69"/>
      <c r="O10" s="69"/>
      <c r="P10" s="17"/>
      <c r="Q10" s="17"/>
      <c r="R10" s="17"/>
      <c r="S10" s="17"/>
      <c r="T10" s="17"/>
      <c r="U10" s="69"/>
      <c r="V10" s="69"/>
      <c r="W10" s="17"/>
      <c r="X10" s="17"/>
      <c r="Y10" s="17"/>
      <c r="Z10" s="17"/>
      <c r="AA10" s="17"/>
      <c r="AB10" s="69"/>
      <c r="AC10" s="69"/>
      <c r="AD10" s="17"/>
      <c r="AE10" s="17"/>
      <c r="AF10" s="18"/>
      <c r="AG10">
        <f>SomFev</f>
        <v>0</v>
      </c>
    </row>
    <row r="11" spans="1:35" ht="11.25" customHeight="1" x14ac:dyDescent="0.25">
      <c r="A11" s="131"/>
      <c r="B11" s="19"/>
      <c r="C11" s="20"/>
      <c r="D11" s="20"/>
      <c r="E11" s="20"/>
      <c r="F11" s="20"/>
      <c r="G11" s="70"/>
      <c r="H11" s="70"/>
      <c r="I11" s="20"/>
      <c r="J11" s="20"/>
      <c r="K11" s="20"/>
      <c r="L11" s="20"/>
      <c r="M11" s="20"/>
      <c r="N11" s="70"/>
      <c r="O11" s="70"/>
      <c r="P11" s="20"/>
      <c r="Q11" s="20"/>
      <c r="R11" s="20"/>
      <c r="S11" s="20"/>
      <c r="T11" s="20"/>
      <c r="U11" s="70"/>
      <c r="V11" s="70"/>
      <c r="W11" s="20" t="s">
        <v>65</v>
      </c>
      <c r="X11" s="20"/>
      <c r="Y11" s="20"/>
      <c r="Z11" s="20"/>
      <c r="AA11" s="20"/>
      <c r="AB11" s="70"/>
      <c r="AC11" s="70"/>
      <c r="AD11" s="20"/>
      <c r="AE11" s="20"/>
      <c r="AF11" s="21"/>
    </row>
    <row r="12" spans="1:35" ht="11.25" customHeight="1" x14ac:dyDescent="0.25">
      <c r="A12" s="131" t="s">
        <v>10</v>
      </c>
      <c r="B12" s="13" t="s">
        <v>40</v>
      </c>
      <c r="C12" s="14" t="s">
        <v>74</v>
      </c>
      <c r="D12" s="14" t="s">
        <v>74</v>
      </c>
      <c r="E12" s="14" t="s">
        <v>74</v>
      </c>
      <c r="F12" s="14" t="s">
        <v>74</v>
      </c>
      <c r="G12" s="68"/>
      <c r="H12" s="68"/>
      <c r="I12" s="14" t="s">
        <v>74</v>
      </c>
      <c r="J12" s="14" t="s">
        <v>40</v>
      </c>
      <c r="K12" s="14" t="s">
        <v>74</v>
      </c>
      <c r="L12" s="14" t="s">
        <v>74</v>
      </c>
      <c r="M12" s="14" t="s">
        <v>74</v>
      </c>
      <c r="N12" s="68"/>
      <c r="O12" s="68"/>
      <c r="P12" s="14" t="s">
        <v>74</v>
      </c>
      <c r="Q12" s="14" t="s">
        <v>74</v>
      </c>
      <c r="R12" s="14" t="s">
        <v>74</v>
      </c>
      <c r="S12" s="14" t="s">
        <v>74</v>
      </c>
      <c r="T12" s="14" t="s">
        <v>74</v>
      </c>
      <c r="U12" s="68"/>
      <c r="V12" s="68"/>
      <c r="W12" s="14" t="s">
        <v>74</v>
      </c>
      <c r="X12" s="14" t="s">
        <v>74</v>
      </c>
      <c r="Y12" s="14" t="s">
        <v>74</v>
      </c>
      <c r="Z12" s="14" t="s">
        <v>74</v>
      </c>
      <c r="AA12" s="14" t="s">
        <v>74</v>
      </c>
      <c r="AB12" s="68"/>
      <c r="AC12" s="68"/>
      <c r="AD12" s="14"/>
      <c r="AE12" s="14"/>
      <c r="AF12" s="15"/>
    </row>
    <row r="13" spans="1:35" ht="11.25" customHeight="1" x14ac:dyDescent="0.25">
      <c r="A13" s="131"/>
      <c r="B13" s="16"/>
      <c r="C13" s="17"/>
      <c r="D13" s="17"/>
      <c r="E13" s="17"/>
      <c r="F13" s="17"/>
      <c r="G13" s="69"/>
      <c r="H13" s="69"/>
      <c r="I13" s="17"/>
      <c r="J13" s="17"/>
      <c r="K13" s="17"/>
      <c r="L13" s="17"/>
      <c r="M13" s="17"/>
      <c r="N13" s="69"/>
      <c r="O13" s="69"/>
      <c r="P13" s="17"/>
      <c r="Q13" s="17"/>
      <c r="R13" s="17"/>
      <c r="S13" s="17"/>
      <c r="T13" s="17"/>
      <c r="U13" s="69"/>
      <c r="V13" s="69"/>
      <c r="W13" s="17"/>
      <c r="X13" s="17"/>
      <c r="Y13" s="17"/>
      <c r="Z13" s="17"/>
      <c r="AA13" s="17"/>
      <c r="AB13" s="69"/>
      <c r="AC13" s="69"/>
      <c r="AD13" s="17"/>
      <c r="AE13" s="17"/>
      <c r="AF13" s="18"/>
      <c r="AG13">
        <f>SomFev</f>
        <v>0</v>
      </c>
    </row>
    <row r="14" spans="1:35" ht="11.25" customHeight="1" x14ac:dyDescent="0.25">
      <c r="A14" s="131"/>
      <c r="B14" s="19"/>
      <c r="C14" s="20"/>
      <c r="D14" s="20"/>
      <c r="E14" s="20"/>
      <c r="F14" s="20"/>
      <c r="G14" s="70"/>
      <c r="H14" s="70"/>
      <c r="I14" s="20"/>
      <c r="J14" s="20"/>
      <c r="K14" s="20"/>
      <c r="L14" s="20"/>
      <c r="M14" s="20"/>
      <c r="N14" s="70"/>
      <c r="O14" s="70"/>
      <c r="P14" s="20"/>
      <c r="Q14" s="20"/>
      <c r="R14" s="20"/>
      <c r="S14" s="20"/>
      <c r="T14" s="20"/>
      <c r="U14" s="70"/>
      <c r="V14" s="70"/>
      <c r="W14" s="20"/>
      <c r="X14" s="20"/>
      <c r="Y14" s="20"/>
      <c r="Z14" s="20"/>
      <c r="AA14" s="20"/>
      <c r="AB14" s="70"/>
      <c r="AC14" s="70"/>
      <c r="AD14" s="20"/>
      <c r="AE14" s="20"/>
      <c r="AF14" s="21"/>
    </row>
    <row r="15" spans="1:35" ht="11.25" customHeight="1" x14ac:dyDescent="0.25">
      <c r="A15" s="131" t="s">
        <v>12</v>
      </c>
      <c r="B15" s="13"/>
      <c r="C15" s="14"/>
      <c r="D15" s="14"/>
      <c r="E15" s="14"/>
      <c r="F15" s="14"/>
      <c r="G15" s="68"/>
      <c r="H15" s="68"/>
      <c r="I15" s="14" t="s">
        <v>79</v>
      </c>
      <c r="J15" s="14" t="s">
        <v>79</v>
      </c>
      <c r="K15" s="14" t="s">
        <v>79</v>
      </c>
      <c r="L15" s="14" t="s">
        <v>79</v>
      </c>
      <c r="M15" s="14" t="s">
        <v>79</v>
      </c>
      <c r="N15" s="68"/>
      <c r="O15" s="68"/>
      <c r="P15" s="14"/>
      <c r="Q15" s="14"/>
      <c r="R15" s="14"/>
      <c r="S15" s="14"/>
      <c r="T15" s="14"/>
      <c r="U15" s="68"/>
      <c r="V15" s="68"/>
      <c r="W15" s="14"/>
      <c r="X15" s="14"/>
      <c r="Y15" s="14"/>
      <c r="Z15" s="14"/>
      <c r="AA15" s="14"/>
      <c r="AB15" s="68"/>
      <c r="AC15" s="68"/>
      <c r="AD15" s="14"/>
      <c r="AE15" s="14"/>
      <c r="AF15" s="15"/>
    </row>
    <row r="16" spans="1:35" ht="11.25" customHeight="1" x14ac:dyDescent="0.25">
      <c r="A16" s="131"/>
      <c r="B16" s="16"/>
      <c r="C16" s="17"/>
      <c r="D16" s="17"/>
      <c r="E16" s="17"/>
      <c r="F16" s="17"/>
      <c r="G16" s="69"/>
      <c r="H16" s="69"/>
      <c r="I16" s="17"/>
      <c r="J16" s="17"/>
      <c r="K16" s="17"/>
      <c r="L16" s="17"/>
      <c r="M16" s="17"/>
      <c r="N16" s="69"/>
      <c r="O16" s="69"/>
      <c r="P16" s="17"/>
      <c r="Q16" s="17"/>
      <c r="R16" s="17"/>
      <c r="S16" s="17">
        <v>-1</v>
      </c>
      <c r="T16" s="17"/>
      <c r="U16" s="69"/>
      <c r="V16" s="69"/>
      <c r="W16" s="17"/>
      <c r="X16" s="17"/>
      <c r="Y16" s="17"/>
      <c r="Z16" s="17"/>
      <c r="AA16" s="17"/>
      <c r="AB16" s="69"/>
      <c r="AC16" s="69"/>
      <c r="AD16" s="17"/>
      <c r="AE16" s="17"/>
      <c r="AF16" s="18"/>
      <c r="AG16">
        <f>SomFev</f>
        <v>-1</v>
      </c>
    </row>
    <row r="17" spans="1:33" ht="11.25" customHeight="1" x14ac:dyDescent="0.25">
      <c r="A17" s="131"/>
      <c r="B17" s="19" t="s">
        <v>63</v>
      </c>
      <c r="C17" s="20" t="s">
        <v>63</v>
      </c>
      <c r="D17" s="20" t="s">
        <v>63</v>
      </c>
      <c r="E17" s="20" t="s">
        <v>63</v>
      </c>
      <c r="F17" s="20" t="s">
        <v>63</v>
      </c>
      <c r="G17" s="70"/>
      <c r="H17" s="70"/>
      <c r="I17" s="20"/>
      <c r="J17" s="20"/>
      <c r="K17" s="20"/>
      <c r="L17" s="20"/>
      <c r="M17" s="20"/>
      <c r="N17" s="70"/>
      <c r="O17" s="70"/>
      <c r="P17" s="20" t="s">
        <v>62</v>
      </c>
      <c r="Q17" s="20" t="s">
        <v>62</v>
      </c>
      <c r="R17" s="20" t="s">
        <v>62</v>
      </c>
      <c r="S17" s="20" t="s">
        <v>62</v>
      </c>
      <c r="T17" s="20" t="s">
        <v>62</v>
      </c>
      <c r="U17" s="70"/>
      <c r="V17" s="70"/>
      <c r="W17" s="20" t="s">
        <v>67</v>
      </c>
      <c r="X17" s="20" t="s">
        <v>67</v>
      </c>
      <c r="Y17" s="20" t="s">
        <v>67</v>
      </c>
      <c r="Z17" s="20" t="s">
        <v>67</v>
      </c>
      <c r="AA17" s="20" t="s">
        <v>67</v>
      </c>
      <c r="AB17" s="70"/>
      <c r="AC17" s="70"/>
      <c r="AD17" s="20"/>
      <c r="AE17" s="20"/>
      <c r="AF17" s="21"/>
    </row>
    <row r="18" spans="1:33" ht="11.25" customHeight="1" x14ac:dyDescent="0.25">
      <c r="A18" s="131" t="s">
        <v>14</v>
      </c>
      <c r="B18" s="13"/>
      <c r="C18" s="14"/>
      <c r="D18" s="14"/>
      <c r="E18" s="14"/>
      <c r="F18" s="14"/>
      <c r="G18" s="68"/>
      <c r="H18" s="68"/>
      <c r="I18" s="14"/>
      <c r="J18" s="14"/>
      <c r="K18" s="14"/>
      <c r="L18" s="14"/>
      <c r="M18" s="14"/>
      <c r="N18" s="68"/>
      <c r="O18" s="68"/>
      <c r="P18" s="14"/>
      <c r="Q18" s="14"/>
      <c r="R18" s="14"/>
      <c r="S18" s="14"/>
      <c r="T18" s="14"/>
      <c r="U18" s="68"/>
      <c r="V18" s="68"/>
      <c r="W18" s="14"/>
      <c r="X18" s="14"/>
      <c r="Y18" s="14"/>
      <c r="Z18" s="14"/>
      <c r="AA18" s="14"/>
      <c r="AB18" s="68"/>
      <c r="AC18" s="68"/>
      <c r="AD18" s="14"/>
      <c r="AE18" s="14"/>
      <c r="AF18" s="15"/>
    </row>
    <row r="19" spans="1:33" ht="11.25" customHeight="1" x14ac:dyDescent="0.25">
      <c r="A19" s="131"/>
      <c r="B19" s="16"/>
      <c r="C19" s="17"/>
      <c r="D19" s="17"/>
      <c r="E19" s="17"/>
      <c r="F19" s="17"/>
      <c r="G19" s="69"/>
      <c r="H19" s="69"/>
      <c r="I19" s="17"/>
      <c r="J19" s="17"/>
      <c r="K19" s="17"/>
      <c r="L19" s="17"/>
      <c r="M19" s="17"/>
      <c r="N19" s="69"/>
      <c r="O19" s="69"/>
      <c r="P19" s="17"/>
      <c r="Q19" s="17"/>
      <c r="R19" s="17"/>
      <c r="S19" s="17"/>
      <c r="T19" s="17"/>
      <c r="U19" s="69"/>
      <c r="V19" s="69"/>
      <c r="W19" s="17"/>
      <c r="X19" s="17"/>
      <c r="Y19" s="17"/>
      <c r="Z19" s="17"/>
      <c r="AA19" s="17"/>
      <c r="AB19" s="69"/>
      <c r="AC19" s="69"/>
      <c r="AD19" s="17"/>
      <c r="AE19" s="17"/>
      <c r="AF19" s="18"/>
      <c r="AG19">
        <f>SomFev</f>
        <v>0</v>
      </c>
    </row>
    <row r="20" spans="1:33" ht="11.25" customHeight="1" x14ac:dyDescent="0.25">
      <c r="A20" s="131"/>
      <c r="B20" s="19" t="s">
        <v>61</v>
      </c>
      <c r="C20" s="20" t="s">
        <v>61</v>
      </c>
      <c r="D20" s="20" t="s">
        <v>61</v>
      </c>
      <c r="E20" s="20" t="s">
        <v>61</v>
      </c>
      <c r="F20" s="20" t="s">
        <v>61</v>
      </c>
      <c r="G20" s="70"/>
      <c r="H20" s="70"/>
      <c r="I20" s="20" t="s">
        <v>61</v>
      </c>
      <c r="J20" s="20" t="s">
        <v>61</v>
      </c>
      <c r="K20" s="20" t="s">
        <v>69</v>
      </c>
      <c r="L20" s="20" t="s">
        <v>69</v>
      </c>
      <c r="M20" s="20" t="s">
        <v>69</v>
      </c>
      <c r="N20" s="70"/>
      <c r="O20" s="70"/>
      <c r="P20" s="20" t="s">
        <v>61</v>
      </c>
      <c r="Q20" s="20" t="s">
        <v>61</v>
      </c>
      <c r="R20" s="20" t="s">
        <v>61</v>
      </c>
      <c r="S20" s="20" t="s">
        <v>61</v>
      </c>
      <c r="T20" s="20" t="s">
        <v>61</v>
      </c>
      <c r="U20" s="70"/>
      <c r="V20" s="70"/>
      <c r="W20" s="20" t="s">
        <v>61</v>
      </c>
      <c r="X20" s="20" t="s">
        <v>61</v>
      </c>
      <c r="Y20" s="20" t="s">
        <v>61</v>
      </c>
      <c r="Z20" s="20" t="s">
        <v>61</v>
      </c>
      <c r="AA20" s="20" t="s">
        <v>61</v>
      </c>
      <c r="AB20" s="70"/>
      <c r="AC20" s="70"/>
      <c r="AD20" s="20"/>
      <c r="AE20" s="20"/>
      <c r="AF20" s="21"/>
    </row>
    <row r="21" spans="1:33" ht="11.25" customHeight="1" x14ac:dyDescent="0.25">
      <c r="A21" s="131" t="s">
        <v>16</v>
      </c>
      <c r="B21" s="13"/>
      <c r="C21" s="14"/>
      <c r="D21" s="14"/>
      <c r="E21" s="14"/>
      <c r="F21" s="14"/>
      <c r="G21" s="68"/>
      <c r="H21" s="68"/>
      <c r="I21" s="14"/>
      <c r="J21" s="14"/>
      <c r="K21" s="14"/>
      <c r="L21" s="14"/>
      <c r="M21" s="14"/>
      <c r="N21" s="68"/>
      <c r="O21" s="68"/>
      <c r="P21" s="14"/>
      <c r="Q21" s="14"/>
      <c r="R21" s="14"/>
      <c r="S21" s="14"/>
      <c r="T21" s="14"/>
      <c r="U21" s="68"/>
      <c r="V21" s="68"/>
      <c r="W21" s="14"/>
      <c r="X21" s="14"/>
      <c r="Y21" s="14"/>
      <c r="Z21" s="14"/>
      <c r="AA21" s="14"/>
      <c r="AB21" s="68"/>
      <c r="AC21" s="68"/>
      <c r="AD21" s="14"/>
      <c r="AE21" s="14"/>
      <c r="AF21" s="15"/>
    </row>
    <row r="22" spans="1:33" ht="11.25" customHeight="1" x14ac:dyDescent="0.25">
      <c r="A22" s="131"/>
      <c r="B22" s="16"/>
      <c r="C22" s="17"/>
      <c r="D22" s="17"/>
      <c r="E22" s="17"/>
      <c r="F22" s="17"/>
      <c r="G22" s="69"/>
      <c r="H22" s="69"/>
      <c r="I22" s="17"/>
      <c r="J22" s="17"/>
      <c r="K22" s="17"/>
      <c r="L22" s="17"/>
      <c r="M22" s="17"/>
      <c r="N22" s="69"/>
      <c r="O22" s="69"/>
      <c r="P22" s="17"/>
      <c r="Q22" s="17"/>
      <c r="R22" s="17"/>
      <c r="S22" s="17"/>
      <c r="T22" s="17"/>
      <c r="U22" s="69"/>
      <c r="V22" s="69"/>
      <c r="W22" s="17"/>
      <c r="X22" s="17"/>
      <c r="Y22" s="17"/>
      <c r="Z22" s="17"/>
      <c r="AA22" s="17"/>
      <c r="AB22" s="69"/>
      <c r="AC22" s="69"/>
      <c r="AD22" s="17"/>
      <c r="AE22" s="17"/>
      <c r="AF22" s="18"/>
      <c r="AG22">
        <f>SomFev</f>
        <v>0</v>
      </c>
    </row>
    <row r="23" spans="1:33" ht="11.25" customHeight="1" x14ac:dyDescent="0.25">
      <c r="A23" s="131"/>
      <c r="B23" s="19" t="s">
        <v>68</v>
      </c>
      <c r="C23" s="20" t="s">
        <v>68</v>
      </c>
      <c r="D23" s="20" t="s">
        <v>68</v>
      </c>
      <c r="E23" s="20" t="s">
        <v>68</v>
      </c>
      <c r="F23" s="20" t="s">
        <v>68</v>
      </c>
      <c r="G23" s="70"/>
      <c r="H23" s="70"/>
      <c r="I23" s="20" t="s">
        <v>68</v>
      </c>
      <c r="J23" s="20" t="s">
        <v>68</v>
      </c>
      <c r="K23" s="20" t="s">
        <v>68</v>
      </c>
      <c r="L23" s="20" t="s">
        <v>68</v>
      </c>
      <c r="M23" s="20" t="s">
        <v>68</v>
      </c>
      <c r="N23" s="70"/>
      <c r="O23" s="70"/>
      <c r="P23" s="20" t="s">
        <v>68</v>
      </c>
      <c r="Q23" s="20" t="s">
        <v>68</v>
      </c>
      <c r="R23" s="20" t="s">
        <v>68</v>
      </c>
      <c r="S23" s="20" t="s">
        <v>68</v>
      </c>
      <c r="T23" s="20" t="s">
        <v>68</v>
      </c>
      <c r="U23" s="70"/>
      <c r="V23" s="70"/>
      <c r="W23" s="20" t="s">
        <v>68</v>
      </c>
      <c r="X23" s="20" t="s">
        <v>68</v>
      </c>
      <c r="Y23" s="20" t="s">
        <v>68</v>
      </c>
      <c r="Z23" s="20" t="s">
        <v>68</v>
      </c>
      <c r="AA23" s="20" t="s">
        <v>68</v>
      </c>
      <c r="AB23" s="70"/>
      <c r="AC23" s="70"/>
      <c r="AD23" s="20"/>
      <c r="AE23" s="20"/>
      <c r="AF23" s="21"/>
    </row>
    <row r="24" spans="1:33" ht="11.25" customHeight="1" x14ac:dyDescent="0.25">
      <c r="A24" s="131" t="s">
        <v>14</v>
      </c>
      <c r="B24" s="13"/>
      <c r="C24" s="14"/>
      <c r="D24" s="14"/>
      <c r="E24" s="14"/>
      <c r="F24" s="14"/>
      <c r="G24" s="68"/>
      <c r="H24" s="68"/>
      <c r="I24" s="14"/>
      <c r="J24" s="14"/>
      <c r="K24" s="14"/>
      <c r="L24" s="14"/>
      <c r="M24" s="14"/>
      <c r="N24" s="68"/>
      <c r="O24" s="68"/>
      <c r="P24" s="14"/>
      <c r="Q24" s="14"/>
      <c r="R24" s="14"/>
      <c r="S24" s="14"/>
      <c r="T24" s="14"/>
      <c r="U24" s="68"/>
      <c r="V24" s="68"/>
      <c r="W24" s="14" t="s">
        <v>40</v>
      </c>
      <c r="X24" s="14" t="s">
        <v>40</v>
      </c>
      <c r="Y24" s="14" t="s">
        <v>40</v>
      </c>
      <c r="Z24" s="14" t="s">
        <v>40</v>
      </c>
      <c r="AA24" s="14" t="s">
        <v>40</v>
      </c>
      <c r="AB24" s="68"/>
      <c r="AC24" s="68"/>
      <c r="AD24" s="14"/>
      <c r="AE24" s="14"/>
      <c r="AF24" s="15"/>
    </row>
    <row r="25" spans="1:33" ht="11.25" customHeight="1" x14ac:dyDescent="0.25">
      <c r="A25" s="131"/>
      <c r="B25" s="16"/>
      <c r="C25" s="17" t="s">
        <v>73</v>
      </c>
      <c r="D25" s="17"/>
      <c r="E25" s="17" t="s">
        <v>72</v>
      </c>
      <c r="F25" s="17" t="s">
        <v>71</v>
      </c>
      <c r="G25" s="69"/>
      <c r="H25" s="69"/>
      <c r="I25" s="17"/>
      <c r="J25" s="17"/>
      <c r="K25" s="17"/>
      <c r="L25" s="17"/>
      <c r="M25" s="17" t="s">
        <v>73</v>
      </c>
      <c r="N25" s="69"/>
      <c r="O25" s="69"/>
      <c r="P25" s="17"/>
      <c r="Q25" s="17"/>
      <c r="R25" s="17"/>
      <c r="S25" s="17"/>
      <c r="T25" s="17"/>
      <c r="U25" s="69"/>
      <c r="V25" s="69"/>
      <c r="W25" s="17"/>
      <c r="X25" s="17"/>
      <c r="Y25" s="17"/>
      <c r="Z25" s="17"/>
      <c r="AA25" s="17"/>
      <c r="AB25" s="69"/>
      <c r="AC25" s="69"/>
      <c r="AD25" s="17"/>
      <c r="AE25" s="17"/>
      <c r="AF25" s="18"/>
      <c r="AG25">
        <f>SomFev</f>
        <v>0</v>
      </c>
    </row>
    <row r="26" spans="1:33" ht="11.25" customHeight="1" x14ac:dyDescent="0.25">
      <c r="A26" s="131"/>
      <c r="B26" s="19" t="s">
        <v>64</v>
      </c>
      <c r="C26" s="20" t="s">
        <v>64</v>
      </c>
      <c r="D26" s="20" t="s">
        <v>64</v>
      </c>
      <c r="E26" s="20" t="s">
        <v>64</v>
      </c>
      <c r="F26" s="20" t="s">
        <v>64</v>
      </c>
      <c r="G26" s="70"/>
      <c r="H26" s="70"/>
      <c r="I26" s="20" t="s">
        <v>70</v>
      </c>
      <c r="J26" s="20" t="s">
        <v>70</v>
      </c>
      <c r="K26" s="20" t="s">
        <v>69</v>
      </c>
      <c r="L26" s="20" t="s">
        <v>70</v>
      </c>
      <c r="M26" s="20" t="s">
        <v>70</v>
      </c>
      <c r="N26" s="70"/>
      <c r="O26" s="70"/>
      <c r="P26" s="20" t="s">
        <v>67</v>
      </c>
      <c r="Q26" s="20" t="s">
        <v>67</v>
      </c>
      <c r="R26" s="20" t="s">
        <v>67</v>
      </c>
      <c r="S26" s="20" t="s">
        <v>67</v>
      </c>
      <c r="T26" s="20" t="s">
        <v>67</v>
      </c>
      <c r="U26" s="70"/>
      <c r="V26" s="70"/>
      <c r="W26" s="20"/>
      <c r="X26" s="20"/>
      <c r="Y26" s="20"/>
      <c r="Z26" s="20"/>
      <c r="AA26" s="20"/>
      <c r="AB26" s="70"/>
      <c r="AC26" s="70"/>
      <c r="AD26" s="20"/>
      <c r="AE26" s="20"/>
      <c r="AF26" s="21"/>
    </row>
    <row r="27" spans="1:33" ht="11.25" customHeight="1" x14ac:dyDescent="0.25">
      <c r="A27" s="131" t="s">
        <v>4</v>
      </c>
      <c r="B27" s="13"/>
      <c r="C27" s="14"/>
      <c r="D27" s="14"/>
      <c r="E27" s="14"/>
      <c r="F27" s="14"/>
      <c r="G27" s="68"/>
      <c r="H27" s="68"/>
      <c r="I27" s="14"/>
      <c r="J27" s="14"/>
      <c r="K27" s="14"/>
      <c r="L27" s="14" t="s">
        <v>41</v>
      </c>
      <c r="M27" s="14" t="s">
        <v>41</v>
      </c>
      <c r="N27" s="68"/>
      <c r="O27" s="68"/>
      <c r="P27" s="14" t="s">
        <v>40</v>
      </c>
      <c r="Q27" s="14" t="s">
        <v>40</v>
      </c>
      <c r="R27" s="14" t="s">
        <v>40</v>
      </c>
      <c r="S27" s="14" t="s">
        <v>40</v>
      </c>
      <c r="T27" s="14" t="s">
        <v>40</v>
      </c>
      <c r="U27" s="68"/>
      <c r="V27" s="68"/>
      <c r="W27" s="14"/>
      <c r="X27" s="14"/>
      <c r="Y27" s="14"/>
      <c r="Z27" s="14"/>
      <c r="AA27" s="14"/>
      <c r="AB27" s="68"/>
      <c r="AC27" s="68"/>
      <c r="AD27" s="14"/>
      <c r="AE27" s="14"/>
      <c r="AF27" s="15"/>
    </row>
    <row r="28" spans="1:33" ht="11.25" customHeight="1" x14ac:dyDescent="0.25">
      <c r="A28" s="131"/>
      <c r="B28" s="16"/>
      <c r="C28" s="17"/>
      <c r="D28" s="17"/>
      <c r="E28" s="17"/>
      <c r="F28" s="17">
        <v>-1</v>
      </c>
      <c r="G28" s="69"/>
      <c r="H28" s="69"/>
      <c r="I28" s="17"/>
      <c r="J28" s="17"/>
      <c r="K28" s="17"/>
      <c r="L28" s="17"/>
      <c r="M28" s="17"/>
      <c r="N28" s="69"/>
      <c r="O28" s="69"/>
      <c r="P28" s="17"/>
      <c r="Q28" s="17"/>
      <c r="R28" s="17"/>
      <c r="S28" s="17"/>
      <c r="T28" s="17"/>
      <c r="U28" s="69"/>
      <c r="V28" s="69"/>
      <c r="W28" s="17"/>
      <c r="X28" s="17"/>
      <c r="Y28" s="17"/>
      <c r="Z28" s="17"/>
      <c r="AA28" s="17"/>
      <c r="AB28" s="69"/>
      <c r="AC28" s="69"/>
      <c r="AD28" s="17"/>
      <c r="AE28" s="17"/>
      <c r="AF28" s="18"/>
      <c r="AG28">
        <f>SomFev</f>
        <v>-1</v>
      </c>
    </row>
    <row r="29" spans="1:33" ht="11.25" customHeight="1" x14ac:dyDescent="0.25">
      <c r="A29" s="131"/>
      <c r="B29" s="19" t="s">
        <v>62</v>
      </c>
      <c r="C29" s="20" t="s">
        <v>62</v>
      </c>
      <c r="D29" s="20" t="s">
        <v>62</v>
      </c>
      <c r="E29" s="20" t="s">
        <v>62</v>
      </c>
      <c r="F29" s="20" t="s">
        <v>62</v>
      </c>
      <c r="G29" s="70"/>
      <c r="H29" s="70"/>
      <c r="I29" s="20" t="s">
        <v>62</v>
      </c>
      <c r="J29" s="20" t="s">
        <v>62</v>
      </c>
      <c r="K29" s="20" t="s">
        <v>62</v>
      </c>
      <c r="L29" s="20"/>
      <c r="M29" s="20"/>
      <c r="N29" s="70"/>
      <c r="O29" s="70"/>
      <c r="P29" s="20"/>
      <c r="Q29" s="20"/>
      <c r="R29" s="20"/>
      <c r="S29" s="20"/>
      <c r="T29" s="20"/>
      <c r="U29" s="70"/>
      <c r="V29" s="70"/>
      <c r="W29" s="20" t="s">
        <v>62</v>
      </c>
      <c r="X29" s="20" t="s">
        <v>62</v>
      </c>
      <c r="Y29" s="20" t="s">
        <v>62</v>
      </c>
      <c r="Z29" s="20" t="s">
        <v>62</v>
      </c>
      <c r="AA29" s="20" t="s">
        <v>62</v>
      </c>
      <c r="AB29" s="70"/>
      <c r="AC29" s="70"/>
      <c r="AD29" s="20"/>
      <c r="AE29" s="20"/>
      <c r="AF29" s="21"/>
    </row>
    <row r="30" spans="1:33" ht="11.25" customHeight="1" x14ac:dyDescent="0.25">
      <c r="A30" s="131" t="s">
        <v>19</v>
      </c>
      <c r="B30" s="13"/>
      <c r="C30" s="14"/>
      <c r="D30" s="14"/>
      <c r="E30" s="14"/>
      <c r="F30" s="14"/>
      <c r="G30" s="68"/>
      <c r="H30" s="68"/>
      <c r="I30" s="14"/>
      <c r="J30" s="14"/>
      <c r="K30" s="14"/>
      <c r="L30" s="14"/>
      <c r="M30" s="14"/>
      <c r="N30" s="68"/>
      <c r="O30" s="68"/>
      <c r="P30" s="14"/>
      <c r="Q30" s="14"/>
      <c r="R30" s="14"/>
      <c r="S30" s="14"/>
      <c r="T30" s="14"/>
      <c r="U30" s="68"/>
      <c r="V30" s="68"/>
      <c r="W30" s="14"/>
      <c r="X30" s="14"/>
      <c r="Y30" s="14"/>
      <c r="Z30" s="14"/>
      <c r="AA30" s="14"/>
      <c r="AB30" s="68"/>
      <c r="AC30" s="68"/>
      <c r="AD30" s="14"/>
      <c r="AE30" s="14"/>
      <c r="AF30" s="15"/>
    </row>
    <row r="31" spans="1:33" x14ac:dyDescent="0.25">
      <c r="A31" s="131"/>
      <c r="B31" s="16"/>
      <c r="C31" s="17"/>
      <c r="D31" s="17"/>
      <c r="E31" s="17"/>
      <c r="F31" s="17"/>
      <c r="G31" s="69"/>
      <c r="H31" s="69"/>
      <c r="I31" s="17"/>
      <c r="J31" s="17"/>
      <c r="K31" s="17"/>
      <c r="L31" s="17"/>
      <c r="M31" s="17"/>
      <c r="N31" s="69"/>
      <c r="O31" s="69"/>
      <c r="P31" s="17"/>
      <c r="Q31" s="17"/>
      <c r="R31" s="17"/>
      <c r="S31" s="17"/>
      <c r="T31" s="17"/>
      <c r="U31" s="69"/>
      <c r="V31" s="69"/>
      <c r="W31" s="17"/>
      <c r="X31" s="17"/>
      <c r="Y31" s="17"/>
      <c r="Z31" s="17"/>
      <c r="AA31" s="17"/>
      <c r="AB31" s="69"/>
      <c r="AC31" s="69"/>
      <c r="AD31" s="17"/>
      <c r="AE31" s="17"/>
      <c r="AF31" s="18"/>
      <c r="AG31">
        <f>SomFev</f>
        <v>0</v>
      </c>
    </row>
    <row r="32" spans="1:33" x14ac:dyDescent="0.25">
      <c r="A32" s="131"/>
      <c r="B32" s="19" t="s">
        <v>61</v>
      </c>
      <c r="C32" s="20" t="s">
        <v>61</v>
      </c>
      <c r="D32" s="20" t="s">
        <v>61</v>
      </c>
      <c r="E32" s="20" t="s">
        <v>61</v>
      </c>
      <c r="F32" s="20" t="s">
        <v>61</v>
      </c>
      <c r="G32" s="70"/>
      <c r="H32" s="70"/>
      <c r="I32" s="20" t="s">
        <v>63</v>
      </c>
      <c r="J32" s="20" t="s">
        <v>63</v>
      </c>
      <c r="K32" s="20" t="s">
        <v>63</v>
      </c>
      <c r="L32" s="20" t="s">
        <v>63</v>
      </c>
      <c r="M32" s="20" t="s">
        <v>63</v>
      </c>
      <c r="N32" s="70"/>
      <c r="O32" s="70"/>
      <c r="P32" s="20" t="s">
        <v>70</v>
      </c>
      <c r="Q32" s="20" t="s">
        <v>70</v>
      </c>
      <c r="R32" s="20" t="s">
        <v>70</v>
      </c>
      <c r="S32" s="20" t="s">
        <v>70</v>
      </c>
      <c r="T32" s="20" t="s">
        <v>70</v>
      </c>
      <c r="U32" s="70"/>
      <c r="V32" s="70"/>
      <c r="W32" s="20" t="s">
        <v>62</v>
      </c>
      <c r="X32" s="20" t="s">
        <v>62</v>
      </c>
      <c r="Y32" s="20" t="s">
        <v>62</v>
      </c>
      <c r="Z32" s="20" t="s">
        <v>62</v>
      </c>
      <c r="AA32" s="20" t="s">
        <v>62</v>
      </c>
      <c r="AB32" s="70"/>
      <c r="AC32" s="70"/>
      <c r="AD32" s="20"/>
      <c r="AE32" s="20"/>
      <c r="AF32" s="21"/>
    </row>
    <row r="33" spans="1:33" x14ac:dyDescent="0.25">
      <c r="A33" s="132" t="s">
        <v>14</v>
      </c>
      <c r="B33" s="13"/>
      <c r="C33" s="14"/>
      <c r="D33" s="14"/>
      <c r="E33" s="14"/>
      <c r="F33" s="14"/>
      <c r="G33" s="68"/>
      <c r="H33" s="68"/>
      <c r="I33" s="14"/>
      <c r="J33" s="14"/>
      <c r="K33" s="14"/>
      <c r="L33" s="14"/>
      <c r="M33" s="14"/>
      <c r="N33" s="68"/>
      <c r="O33" s="68"/>
      <c r="P33" s="14"/>
      <c r="Q33" s="14"/>
      <c r="R33" s="14"/>
      <c r="S33" s="14"/>
      <c r="T33" s="14"/>
      <c r="U33" s="68"/>
      <c r="V33" s="68"/>
      <c r="W33" s="14"/>
      <c r="X33" s="14"/>
      <c r="Y33" s="14"/>
      <c r="Z33" s="14"/>
      <c r="AA33" s="14"/>
      <c r="AB33" s="68"/>
      <c r="AC33" s="68"/>
      <c r="AD33" s="14"/>
      <c r="AE33" s="14"/>
      <c r="AF33" s="15"/>
    </row>
    <row r="34" spans="1:33" x14ac:dyDescent="0.25">
      <c r="A34" s="132"/>
      <c r="B34" s="16"/>
      <c r="C34" s="17"/>
      <c r="D34" s="17"/>
      <c r="E34" s="17"/>
      <c r="F34" s="17"/>
      <c r="G34" s="69"/>
      <c r="H34" s="69"/>
      <c r="I34" s="17"/>
      <c r="J34" s="17"/>
      <c r="K34" s="17"/>
      <c r="L34" s="17"/>
      <c r="M34" s="17"/>
      <c r="N34" s="69"/>
      <c r="O34" s="69"/>
      <c r="P34" s="17"/>
      <c r="Q34" s="17"/>
      <c r="R34" s="17"/>
      <c r="S34" s="17"/>
      <c r="T34" s="17"/>
      <c r="U34" s="69"/>
      <c r="V34" s="69"/>
      <c r="W34" s="17"/>
      <c r="X34" s="17"/>
      <c r="Y34" s="17"/>
      <c r="Z34" s="17"/>
      <c r="AA34" s="17"/>
      <c r="AB34" s="69"/>
      <c r="AC34" s="69"/>
      <c r="AD34" s="17"/>
      <c r="AE34" s="17"/>
      <c r="AF34" s="18"/>
      <c r="AG34">
        <f>SomFev</f>
        <v>0</v>
      </c>
    </row>
    <row r="35" spans="1:33" x14ac:dyDescent="0.25">
      <c r="A35" s="132"/>
      <c r="B35" s="19" t="s">
        <v>64</v>
      </c>
      <c r="C35" s="20" t="s">
        <v>64</v>
      </c>
      <c r="D35" s="20" t="s">
        <v>64</v>
      </c>
      <c r="E35" s="20" t="s">
        <v>64</v>
      </c>
      <c r="F35" s="20" t="s">
        <v>64</v>
      </c>
      <c r="G35" s="70"/>
      <c r="H35" s="70"/>
      <c r="I35" s="20" t="s">
        <v>66</v>
      </c>
      <c r="J35" s="20" t="s">
        <v>66</v>
      </c>
      <c r="K35" s="20" t="s">
        <v>66</v>
      </c>
      <c r="L35" s="20" t="s">
        <v>66</v>
      </c>
      <c r="M35" s="20" t="s">
        <v>66</v>
      </c>
      <c r="N35" s="70"/>
      <c r="O35" s="70"/>
      <c r="P35" s="20" t="s">
        <v>64</v>
      </c>
      <c r="Q35" s="20" t="s">
        <v>64</v>
      </c>
      <c r="R35" s="20" t="s">
        <v>64</v>
      </c>
      <c r="S35" s="20" t="s">
        <v>64</v>
      </c>
      <c r="T35" s="20" t="s">
        <v>64</v>
      </c>
      <c r="U35" s="70"/>
      <c r="V35" s="70"/>
      <c r="W35" s="20" t="s">
        <v>63</v>
      </c>
      <c r="X35" s="20" t="s">
        <v>65</v>
      </c>
      <c r="Y35" s="20" t="s">
        <v>65</v>
      </c>
      <c r="Z35" s="20" t="s">
        <v>65</v>
      </c>
      <c r="AA35" s="20" t="s">
        <v>65</v>
      </c>
      <c r="AB35" s="70"/>
      <c r="AC35" s="70"/>
      <c r="AD35" s="20"/>
      <c r="AE35" s="20"/>
      <c r="AF35" s="21"/>
    </row>
    <row r="36" spans="1:33" x14ac:dyDescent="0.25">
      <c r="A36" s="132" t="s">
        <v>16</v>
      </c>
      <c r="B36" s="13"/>
      <c r="C36" s="14"/>
      <c r="D36" s="14"/>
      <c r="E36" s="14"/>
      <c r="F36" s="14"/>
      <c r="G36" s="68"/>
      <c r="H36" s="68"/>
      <c r="I36" s="14"/>
      <c r="J36" s="14"/>
      <c r="K36" s="14"/>
      <c r="L36" s="14"/>
      <c r="M36" s="14"/>
      <c r="N36" s="68"/>
      <c r="O36" s="68"/>
      <c r="P36" s="14"/>
      <c r="Q36" s="14"/>
      <c r="R36" s="14"/>
      <c r="S36" s="14"/>
      <c r="T36" s="14"/>
      <c r="U36" s="68"/>
      <c r="V36" s="68"/>
      <c r="W36" s="14" t="s">
        <v>40</v>
      </c>
      <c r="X36" s="14"/>
      <c r="Y36" s="14"/>
      <c r="Z36" s="14"/>
      <c r="AA36" s="14"/>
      <c r="AB36" s="68"/>
      <c r="AC36" s="68"/>
      <c r="AD36" s="14"/>
      <c r="AE36" s="14"/>
      <c r="AF36" s="15"/>
    </row>
    <row r="37" spans="1:33" x14ac:dyDescent="0.25">
      <c r="A37" s="132"/>
      <c r="B37" s="16"/>
      <c r="C37" s="17"/>
      <c r="D37" s="17"/>
      <c r="E37" s="17"/>
      <c r="F37" s="17">
        <v>-1</v>
      </c>
      <c r="G37" s="69"/>
      <c r="H37" s="69"/>
      <c r="I37" s="17"/>
      <c r="J37" s="17"/>
      <c r="K37" s="17"/>
      <c r="L37" s="17"/>
      <c r="M37" s="17"/>
      <c r="N37" s="69"/>
      <c r="O37" s="69"/>
      <c r="P37" s="17"/>
      <c r="Q37" s="17"/>
      <c r="R37" s="17"/>
      <c r="S37" s="17"/>
      <c r="T37" s="17"/>
      <c r="U37" s="69"/>
      <c r="V37" s="69"/>
      <c r="W37" s="17"/>
      <c r="X37" s="17"/>
      <c r="Y37" s="17"/>
      <c r="Z37" s="17"/>
      <c r="AA37" s="17"/>
      <c r="AB37" s="69"/>
      <c r="AC37" s="69"/>
      <c r="AD37" s="17"/>
      <c r="AE37" s="17"/>
      <c r="AF37" s="18"/>
      <c r="AG37">
        <f>SomFev</f>
        <v>-1</v>
      </c>
    </row>
    <row r="38" spans="1:33" x14ac:dyDescent="0.25">
      <c r="A38" s="132"/>
      <c r="B38" s="19" t="s">
        <v>70</v>
      </c>
      <c r="C38" s="20" t="s">
        <v>70</v>
      </c>
      <c r="D38" s="20" t="s">
        <v>70</v>
      </c>
      <c r="E38" s="20" t="s">
        <v>70</v>
      </c>
      <c r="F38" s="20" t="s">
        <v>70</v>
      </c>
      <c r="G38" s="70"/>
      <c r="H38" s="70"/>
      <c r="I38" s="20" t="s">
        <v>64</v>
      </c>
      <c r="J38" s="20" t="s">
        <v>64</v>
      </c>
      <c r="K38" s="20" t="s">
        <v>64</v>
      </c>
      <c r="L38" s="20" t="s">
        <v>64</v>
      </c>
      <c r="M38" s="20" t="s">
        <v>64</v>
      </c>
      <c r="N38" s="70"/>
      <c r="O38" s="70"/>
      <c r="P38" s="20" t="s">
        <v>63</v>
      </c>
      <c r="Q38" s="20" t="s">
        <v>63</v>
      </c>
      <c r="R38" s="20" t="s">
        <v>63</v>
      </c>
      <c r="S38" s="20" t="s">
        <v>63</v>
      </c>
      <c r="T38" s="20" t="s">
        <v>63</v>
      </c>
      <c r="U38" s="70"/>
      <c r="V38" s="70"/>
      <c r="W38" s="20"/>
      <c r="X38" s="20" t="s">
        <v>64</v>
      </c>
      <c r="Y38" s="20" t="s">
        <v>64</v>
      </c>
      <c r="Z38" s="20" t="s">
        <v>64</v>
      </c>
      <c r="AA38" s="20" t="s">
        <v>64</v>
      </c>
      <c r="AB38" s="70"/>
      <c r="AC38" s="70"/>
      <c r="AD38" s="20"/>
      <c r="AE38" s="20"/>
      <c r="AF38" s="21"/>
    </row>
    <row r="39" spans="1:33" x14ac:dyDescent="0.25">
      <c r="A39" s="132" t="s">
        <v>21</v>
      </c>
      <c r="B39" s="13" t="s">
        <v>76</v>
      </c>
      <c r="C39" s="14" t="s">
        <v>76</v>
      </c>
      <c r="D39" s="14" t="s">
        <v>76</v>
      </c>
      <c r="E39" s="14" t="s">
        <v>76</v>
      </c>
      <c r="F39" s="14"/>
      <c r="G39" s="68"/>
      <c r="H39" s="68"/>
      <c r="I39" s="14"/>
      <c r="J39" s="14" t="s">
        <v>40</v>
      </c>
      <c r="K39" s="14"/>
      <c r="L39" s="14"/>
      <c r="M39" s="14"/>
      <c r="N39" s="68"/>
      <c r="O39" s="68"/>
      <c r="P39" s="14"/>
      <c r="Q39" s="14"/>
      <c r="R39" s="14"/>
      <c r="S39" s="14"/>
      <c r="T39" s="14"/>
      <c r="U39" s="68"/>
      <c r="V39" s="68"/>
      <c r="W39" s="14"/>
      <c r="X39" s="14"/>
      <c r="Y39" s="14"/>
      <c r="Z39" s="14"/>
      <c r="AA39" s="14"/>
      <c r="AB39" s="68"/>
      <c r="AC39" s="68"/>
      <c r="AD39" s="14"/>
      <c r="AE39" s="14"/>
      <c r="AF39" s="15"/>
    </row>
    <row r="40" spans="1:33" x14ac:dyDescent="0.25">
      <c r="A40" s="132"/>
      <c r="B40" s="16"/>
      <c r="C40" s="17"/>
      <c r="D40" s="17"/>
      <c r="E40" s="17"/>
      <c r="F40" s="17"/>
      <c r="G40" s="69"/>
      <c r="H40" s="69"/>
      <c r="I40" s="17"/>
      <c r="J40" s="17"/>
      <c r="K40" s="17">
        <v>-2</v>
      </c>
      <c r="L40" s="17"/>
      <c r="M40" s="17"/>
      <c r="N40" s="69"/>
      <c r="O40" s="69"/>
      <c r="P40" s="17"/>
      <c r="Q40" s="17"/>
      <c r="R40" s="17"/>
      <c r="S40" s="17"/>
      <c r="T40" s="17"/>
      <c r="U40" s="69"/>
      <c r="V40" s="69"/>
      <c r="W40" s="17"/>
      <c r="X40" s="17"/>
      <c r="Y40" s="17"/>
      <c r="Z40" s="17"/>
      <c r="AA40" s="17"/>
      <c r="AB40" s="69"/>
      <c r="AC40" s="69"/>
      <c r="AD40" s="17"/>
      <c r="AE40" s="17"/>
      <c r="AF40" s="18"/>
      <c r="AG40">
        <f>SomFev</f>
        <v>-2</v>
      </c>
    </row>
    <row r="41" spans="1:33" x14ac:dyDescent="0.25">
      <c r="A41" s="132"/>
      <c r="B41" s="19"/>
      <c r="C41" s="20"/>
      <c r="D41" s="20"/>
      <c r="E41" s="20"/>
      <c r="F41" s="20" t="s">
        <v>64</v>
      </c>
      <c r="G41" s="70"/>
      <c r="H41" s="70"/>
      <c r="I41" s="20" t="s">
        <v>64</v>
      </c>
      <c r="J41" s="20"/>
      <c r="K41" s="20" t="s">
        <v>64</v>
      </c>
      <c r="L41" s="20" t="s">
        <v>64</v>
      </c>
      <c r="M41" s="20" t="s">
        <v>64</v>
      </c>
      <c r="N41" s="70"/>
      <c r="O41" s="70"/>
      <c r="P41" s="20" t="s">
        <v>67</v>
      </c>
      <c r="Q41" s="20" t="s">
        <v>67</v>
      </c>
      <c r="R41" s="20" t="s">
        <v>67</v>
      </c>
      <c r="S41" s="20" t="s">
        <v>67</v>
      </c>
      <c r="T41" s="20" t="s">
        <v>67</v>
      </c>
      <c r="U41" s="70"/>
      <c r="V41" s="70"/>
      <c r="W41" s="20" t="s">
        <v>64</v>
      </c>
      <c r="X41" s="20" t="s">
        <v>63</v>
      </c>
      <c r="Y41" s="20" t="s">
        <v>63</v>
      </c>
      <c r="Z41" s="20" t="s">
        <v>63</v>
      </c>
      <c r="AA41" s="20" t="s">
        <v>63</v>
      </c>
      <c r="AB41" s="70"/>
      <c r="AC41" s="70"/>
      <c r="AD41" s="20"/>
      <c r="AE41" s="20"/>
      <c r="AF41" s="21"/>
    </row>
    <row r="42" spans="1:33" x14ac:dyDescent="0.25">
      <c r="A42" s="132" t="s">
        <v>16</v>
      </c>
      <c r="B42" s="13"/>
      <c r="C42" s="14"/>
      <c r="D42" s="14"/>
      <c r="E42" s="14"/>
      <c r="F42" s="14"/>
      <c r="G42" s="68"/>
      <c r="H42" s="68"/>
      <c r="I42" s="14"/>
      <c r="J42" s="14"/>
      <c r="K42" s="14"/>
      <c r="L42" s="14"/>
      <c r="M42" s="14"/>
      <c r="N42" s="68"/>
      <c r="O42" s="68"/>
      <c r="P42" s="14"/>
      <c r="Q42" s="14"/>
      <c r="R42" s="14"/>
      <c r="S42" s="14"/>
      <c r="T42" s="14"/>
      <c r="U42" s="68"/>
      <c r="V42" s="68"/>
      <c r="W42" s="14"/>
      <c r="X42" s="14"/>
      <c r="Y42" s="14"/>
      <c r="Z42" s="14"/>
      <c r="AA42" s="14"/>
      <c r="AB42" s="68"/>
      <c r="AC42" s="68"/>
      <c r="AD42" s="14"/>
      <c r="AE42" s="14"/>
      <c r="AF42" s="15"/>
    </row>
    <row r="43" spans="1:33" x14ac:dyDescent="0.25">
      <c r="A43" s="132"/>
      <c r="B43" s="16"/>
      <c r="C43" s="17"/>
      <c r="D43" s="17"/>
      <c r="E43" s="17"/>
      <c r="F43" s="17"/>
      <c r="G43" s="69"/>
      <c r="H43" s="69"/>
      <c r="I43" s="17"/>
      <c r="J43" s="17"/>
      <c r="K43" s="17"/>
      <c r="L43" s="17"/>
      <c r="M43" s="17"/>
      <c r="N43" s="69"/>
      <c r="O43" s="69"/>
      <c r="P43" s="17"/>
      <c r="Q43" s="17"/>
      <c r="R43" s="17"/>
      <c r="S43" s="17"/>
      <c r="T43" s="17"/>
      <c r="U43" s="69"/>
      <c r="V43" s="69"/>
      <c r="W43" s="17"/>
      <c r="X43" s="17"/>
      <c r="Y43" s="17"/>
      <c r="Z43" s="17"/>
      <c r="AA43" s="17"/>
      <c r="AB43" s="69"/>
      <c r="AC43" s="69"/>
      <c r="AD43" s="17"/>
      <c r="AE43" s="17"/>
      <c r="AF43" s="18"/>
      <c r="AG43">
        <f>SomFev</f>
        <v>0</v>
      </c>
    </row>
    <row r="44" spans="1:33" x14ac:dyDescent="0.25">
      <c r="A44" s="132"/>
      <c r="B44" s="19" t="s">
        <v>62</v>
      </c>
      <c r="C44" s="20" t="s">
        <v>62</v>
      </c>
      <c r="D44" s="20" t="s">
        <v>62</v>
      </c>
      <c r="E44" s="20" t="s">
        <v>62</v>
      </c>
      <c r="F44" s="20" t="s">
        <v>62</v>
      </c>
      <c r="G44" s="70"/>
      <c r="H44" s="70"/>
      <c r="I44" s="20" t="s">
        <v>61</v>
      </c>
      <c r="J44" s="20" t="s">
        <v>61</v>
      </c>
      <c r="K44" s="20" t="s">
        <v>61</v>
      </c>
      <c r="L44" s="20" t="s">
        <v>61</v>
      </c>
      <c r="M44" s="20" t="s">
        <v>61</v>
      </c>
      <c r="N44" s="70"/>
      <c r="O44" s="70"/>
      <c r="P44" s="20" t="s">
        <v>63</v>
      </c>
      <c r="Q44" s="20" t="s">
        <v>63</v>
      </c>
      <c r="R44" s="20" t="s">
        <v>63</v>
      </c>
      <c r="S44" s="20" t="s">
        <v>63</v>
      </c>
      <c r="T44" s="20" t="s">
        <v>63</v>
      </c>
      <c r="U44" s="70"/>
      <c r="V44" s="70"/>
      <c r="W44" s="20" t="s">
        <v>63</v>
      </c>
      <c r="X44" s="20" t="s">
        <v>63</v>
      </c>
      <c r="Y44" s="20" t="s">
        <v>63</v>
      </c>
      <c r="Z44" s="20" t="s">
        <v>63</v>
      </c>
      <c r="AA44" s="20" t="s">
        <v>63</v>
      </c>
      <c r="AB44" s="70"/>
      <c r="AC44" s="70"/>
      <c r="AD44" s="20"/>
      <c r="AE44" s="20"/>
      <c r="AF44" s="21"/>
    </row>
    <row r="45" spans="1:33" x14ac:dyDescent="0.25">
      <c r="A45" s="132" t="s">
        <v>19</v>
      </c>
      <c r="B45" s="13" t="s">
        <v>44</v>
      </c>
      <c r="C45" s="14" t="s">
        <v>44</v>
      </c>
      <c r="D45" s="14" t="s">
        <v>44</v>
      </c>
      <c r="E45" s="14" t="s">
        <v>44</v>
      </c>
      <c r="F45" s="14" t="s">
        <v>44</v>
      </c>
      <c r="G45" s="68"/>
      <c r="H45" s="68"/>
      <c r="I45" s="14" t="s">
        <v>44</v>
      </c>
      <c r="J45" s="14" t="s">
        <v>44</v>
      </c>
      <c r="K45" s="14" t="s">
        <v>44</v>
      </c>
      <c r="L45" s="14" t="s">
        <v>44</v>
      </c>
      <c r="M45" s="14" t="s">
        <v>44</v>
      </c>
      <c r="N45" s="68"/>
      <c r="O45" s="68"/>
      <c r="P45" s="14" t="s">
        <v>44</v>
      </c>
      <c r="Q45" s="14" t="s">
        <v>44</v>
      </c>
      <c r="R45" s="14" t="s">
        <v>44</v>
      </c>
      <c r="S45" s="14" t="s">
        <v>44</v>
      </c>
      <c r="T45" s="14" t="s">
        <v>44</v>
      </c>
      <c r="U45" s="68"/>
      <c r="V45" s="68"/>
      <c r="W45" s="14" t="s">
        <v>80</v>
      </c>
      <c r="X45" s="14" t="s">
        <v>80</v>
      </c>
      <c r="Y45" s="14" t="s">
        <v>80</v>
      </c>
      <c r="Z45" s="14" t="s">
        <v>80</v>
      </c>
      <c r="AA45" s="14" t="s">
        <v>80</v>
      </c>
      <c r="AB45" s="68"/>
      <c r="AC45" s="68"/>
      <c r="AD45" s="14"/>
      <c r="AE45" s="14"/>
      <c r="AF45" s="15"/>
    </row>
    <row r="46" spans="1:33" x14ac:dyDescent="0.25">
      <c r="A46" s="132"/>
      <c r="B46" s="16"/>
      <c r="C46" s="17"/>
      <c r="D46" s="17"/>
      <c r="E46" s="17"/>
      <c r="F46" s="17"/>
      <c r="G46" s="69"/>
      <c r="H46" s="69"/>
      <c r="I46" s="17"/>
      <c r="J46" s="17"/>
      <c r="K46" s="17"/>
      <c r="L46" s="17"/>
      <c r="M46" s="17"/>
      <c r="N46" s="69"/>
      <c r="O46" s="69"/>
      <c r="P46" s="17"/>
      <c r="Q46" s="17"/>
      <c r="R46" s="17"/>
      <c r="S46" s="17"/>
      <c r="T46" s="17"/>
      <c r="U46" s="69"/>
      <c r="V46" s="69"/>
      <c r="W46" s="17"/>
      <c r="X46" s="17"/>
      <c r="Y46" s="17"/>
      <c r="Z46" s="17"/>
      <c r="AA46" s="17"/>
      <c r="AB46" s="69"/>
      <c r="AC46" s="69"/>
      <c r="AD46" s="17"/>
      <c r="AE46" s="17"/>
      <c r="AF46" s="18"/>
      <c r="AG46">
        <f>SomFev</f>
        <v>0</v>
      </c>
    </row>
    <row r="47" spans="1:33" x14ac:dyDescent="0.25">
      <c r="A47" s="132"/>
      <c r="B47" s="19"/>
      <c r="C47" s="20"/>
      <c r="D47" s="20"/>
      <c r="E47" s="20"/>
      <c r="F47" s="20"/>
      <c r="G47" s="70"/>
      <c r="H47" s="70"/>
      <c r="I47" s="20"/>
      <c r="J47" s="20"/>
      <c r="K47" s="20"/>
      <c r="L47" s="20"/>
      <c r="M47" s="20"/>
      <c r="N47" s="70"/>
      <c r="O47" s="70"/>
      <c r="P47" s="20"/>
      <c r="Q47" s="20"/>
      <c r="R47" s="20"/>
      <c r="S47" s="20"/>
      <c r="T47" s="20"/>
      <c r="U47" s="70"/>
      <c r="V47" s="70"/>
      <c r="W47" s="20"/>
      <c r="X47" s="20"/>
      <c r="Y47" s="20"/>
      <c r="Z47" s="20"/>
      <c r="AA47" s="20"/>
      <c r="AB47" s="70"/>
      <c r="AC47" s="70"/>
      <c r="AD47" s="20"/>
      <c r="AE47" s="20"/>
      <c r="AF47" s="21"/>
    </row>
    <row r="48" spans="1:33" x14ac:dyDescent="0.25">
      <c r="A48" s="131" t="s">
        <v>23</v>
      </c>
      <c r="B48" s="13"/>
      <c r="C48" s="14"/>
      <c r="D48" s="14"/>
      <c r="E48" s="14"/>
      <c r="F48" s="14"/>
      <c r="G48" s="68"/>
      <c r="H48" s="68"/>
      <c r="I48" s="14"/>
      <c r="J48" s="14"/>
      <c r="K48" s="14" t="s">
        <v>40</v>
      </c>
      <c r="L48" s="14"/>
      <c r="M48" s="14"/>
      <c r="N48" s="68"/>
      <c r="O48" s="68"/>
      <c r="P48" s="14"/>
      <c r="Q48" s="14"/>
      <c r="R48" s="14"/>
      <c r="S48" s="14"/>
      <c r="T48" s="14"/>
      <c r="U48" s="68"/>
      <c r="V48" s="68"/>
      <c r="W48" s="14"/>
      <c r="X48" s="14"/>
      <c r="Y48" s="14"/>
      <c r="Z48" s="14"/>
      <c r="AA48" s="14"/>
      <c r="AB48" s="68"/>
      <c r="AC48" s="68"/>
      <c r="AD48" s="14"/>
      <c r="AE48" s="14"/>
      <c r="AF48" s="15"/>
    </row>
    <row r="49" spans="1:33" x14ac:dyDescent="0.25">
      <c r="A49" s="131"/>
      <c r="B49" s="16"/>
      <c r="C49" s="17"/>
      <c r="D49" s="17"/>
      <c r="E49" s="17"/>
      <c r="F49" s="17"/>
      <c r="G49" s="69"/>
      <c r="H49" s="69"/>
      <c r="I49" s="17"/>
      <c r="J49" s="17"/>
      <c r="K49" s="17"/>
      <c r="L49" s="17"/>
      <c r="M49" s="17"/>
      <c r="N49" s="69"/>
      <c r="O49" s="69"/>
      <c r="P49" s="17"/>
      <c r="Q49" s="17"/>
      <c r="R49" s="17"/>
      <c r="S49" s="17"/>
      <c r="T49" s="17"/>
      <c r="U49" s="69"/>
      <c r="V49" s="69"/>
      <c r="W49" s="17"/>
      <c r="X49" s="17"/>
      <c r="Y49" s="17"/>
      <c r="Z49" s="17"/>
      <c r="AA49" s="17"/>
      <c r="AB49" s="69"/>
      <c r="AC49" s="69"/>
      <c r="AD49" s="17"/>
      <c r="AE49" s="17"/>
      <c r="AF49" s="18"/>
      <c r="AG49">
        <f>SomFev</f>
        <v>0</v>
      </c>
    </row>
    <row r="50" spans="1:33" x14ac:dyDescent="0.25">
      <c r="A50" s="131"/>
      <c r="B50" s="19" t="s">
        <v>69</v>
      </c>
      <c r="C50" s="20" t="s">
        <v>69</v>
      </c>
      <c r="D50" s="20" t="s">
        <v>69</v>
      </c>
      <c r="E50" s="20" t="s">
        <v>69</v>
      </c>
      <c r="F50" s="20" t="s">
        <v>69</v>
      </c>
      <c r="G50" s="70"/>
      <c r="H50" s="70"/>
      <c r="I50" s="20" t="s">
        <v>69</v>
      </c>
      <c r="J50" s="20" t="s">
        <v>69</v>
      </c>
      <c r="K50" s="20"/>
      <c r="L50" s="20" t="s">
        <v>69</v>
      </c>
      <c r="M50" s="20" t="s">
        <v>69</v>
      </c>
      <c r="N50" s="70"/>
      <c r="O50" s="70"/>
      <c r="P50" s="20" t="s">
        <v>69</v>
      </c>
      <c r="Q50" s="20" t="s">
        <v>69</v>
      </c>
      <c r="R50" s="20" t="s">
        <v>69</v>
      </c>
      <c r="S50" s="20" t="s">
        <v>69</v>
      </c>
      <c r="T50" s="20" t="s">
        <v>69</v>
      </c>
      <c r="U50" s="70"/>
      <c r="V50" s="70"/>
      <c r="W50" s="20" t="s">
        <v>69</v>
      </c>
      <c r="X50" s="20" t="s">
        <v>69</v>
      </c>
      <c r="Y50" s="20" t="s">
        <v>69</v>
      </c>
      <c r="Z50" s="20" t="s">
        <v>69</v>
      </c>
      <c r="AA50" s="20" t="s">
        <v>69</v>
      </c>
      <c r="AB50" s="70"/>
      <c r="AC50" s="70"/>
      <c r="AD50" s="20"/>
      <c r="AE50" s="20"/>
      <c r="AF50" s="21"/>
    </row>
    <row r="51" spans="1:33" x14ac:dyDescent="0.25">
      <c r="A51" s="131" t="s">
        <v>14</v>
      </c>
      <c r="B51" s="13" t="s">
        <v>42</v>
      </c>
      <c r="C51" s="14" t="s">
        <v>42</v>
      </c>
      <c r="D51" s="14" t="s">
        <v>42</v>
      </c>
      <c r="E51" s="14" t="s">
        <v>42</v>
      </c>
      <c r="F51" s="14" t="s">
        <v>42</v>
      </c>
      <c r="G51" s="68"/>
      <c r="H51" s="68"/>
      <c r="I51" s="14" t="s">
        <v>42</v>
      </c>
      <c r="J51" s="14" t="s">
        <v>42</v>
      </c>
      <c r="K51" s="14" t="s">
        <v>42</v>
      </c>
      <c r="L51" s="14" t="s">
        <v>42</v>
      </c>
      <c r="M51" s="14" t="s">
        <v>42</v>
      </c>
      <c r="N51" s="68"/>
      <c r="O51" s="68"/>
      <c r="P51" s="14" t="s">
        <v>42</v>
      </c>
      <c r="Q51" s="14" t="s">
        <v>42</v>
      </c>
      <c r="R51" s="14" t="s">
        <v>42</v>
      </c>
      <c r="S51" s="14" t="s">
        <v>42</v>
      </c>
      <c r="T51" s="14" t="s">
        <v>42</v>
      </c>
      <c r="U51" s="68"/>
      <c r="V51" s="68"/>
      <c r="W51" s="14" t="s">
        <v>42</v>
      </c>
      <c r="X51" s="14" t="s">
        <v>42</v>
      </c>
      <c r="Y51" s="14" t="s">
        <v>42</v>
      </c>
      <c r="Z51" s="14" t="s">
        <v>42</v>
      </c>
      <c r="AA51" s="14" t="s">
        <v>42</v>
      </c>
      <c r="AB51" s="68"/>
      <c r="AC51" s="68"/>
      <c r="AD51" s="14"/>
      <c r="AE51" s="14"/>
      <c r="AF51" s="15"/>
    </row>
    <row r="52" spans="1:33" x14ac:dyDescent="0.25">
      <c r="A52" s="131"/>
      <c r="B52" s="16"/>
      <c r="C52" s="17"/>
      <c r="D52" s="17"/>
      <c r="E52" s="17"/>
      <c r="F52" s="17"/>
      <c r="G52" s="69"/>
      <c r="H52" s="69"/>
      <c r="I52" s="17"/>
      <c r="J52" s="17"/>
      <c r="K52" s="17"/>
      <c r="L52" s="17"/>
      <c r="M52" s="17"/>
      <c r="N52" s="69"/>
      <c r="O52" s="69"/>
      <c r="P52" s="17"/>
      <c r="Q52" s="17"/>
      <c r="R52" s="17"/>
      <c r="S52" s="17"/>
      <c r="T52" s="17"/>
      <c r="U52" s="69"/>
      <c r="V52" s="69"/>
      <c r="W52" s="17"/>
      <c r="X52" s="17"/>
      <c r="Y52" s="17"/>
      <c r="Z52" s="17"/>
      <c r="AA52" s="17"/>
      <c r="AB52" s="69"/>
      <c r="AC52" s="69"/>
      <c r="AD52" s="17"/>
      <c r="AE52" s="17"/>
      <c r="AF52" s="18"/>
      <c r="AG52">
        <f>SomFev</f>
        <v>0</v>
      </c>
    </row>
    <row r="53" spans="1:33" x14ac:dyDescent="0.25">
      <c r="A53" s="131"/>
      <c r="B53" s="19"/>
      <c r="C53" s="20"/>
      <c r="D53" s="20"/>
      <c r="E53" s="20"/>
      <c r="F53" s="20"/>
      <c r="G53" s="70"/>
      <c r="H53" s="70"/>
      <c r="I53" s="20"/>
      <c r="J53" s="20"/>
      <c r="K53" s="20"/>
      <c r="L53" s="20"/>
      <c r="M53" s="20"/>
      <c r="N53" s="70"/>
      <c r="O53" s="70"/>
      <c r="P53" s="20"/>
      <c r="Q53" s="20"/>
      <c r="R53" s="20"/>
      <c r="S53" s="20"/>
      <c r="T53" s="20"/>
      <c r="U53" s="70"/>
      <c r="V53" s="70"/>
      <c r="W53" s="20"/>
      <c r="X53" s="20"/>
      <c r="Y53" s="20"/>
      <c r="Z53" s="20"/>
      <c r="AA53" s="20"/>
      <c r="AB53" s="70"/>
      <c r="AC53" s="70"/>
      <c r="AD53" s="20"/>
      <c r="AE53" s="20"/>
      <c r="AF53" s="21"/>
    </row>
    <row r="54" spans="1:33" x14ac:dyDescent="0.25">
      <c r="A54" s="131" t="s">
        <v>14</v>
      </c>
      <c r="B54" s="13"/>
      <c r="C54" s="14"/>
      <c r="D54" s="14"/>
      <c r="E54" s="14"/>
      <c r="F54" s="14"/>
      <c r="G54" s="68"/>
      <c r="H54" s="68"/>
      <c r="I54" s="14"/>
      <c r="J54" s="14"/>
      <c r="K54" s="14"/>
      <c r="L54" s="14"/>
      <c r="M54" s="14"/>
      <c r="N54" s="68"/>
      <c r="O54" s="68"/>
      <c r="P54" s="14"/>
      <c r="Q54" s="14"/>
      <c r="R54" s="14"/>
      <c r="S54" s="14"/>
      <c r="T54" s="14"/>
      <c r="U54" s="68"/>
      <c r="V54" s="68"/>
      <c r="W54" s="14"/>
      <c r="X54" s="14"/>
      <c r="Y54" s="14" t="s">
        <v>41</v>
      </c>
      <c r="Z54" s="14"/>
      <c r="AA54" s="14" t="s">
        <v>59</v>
      </c>
      <c r="AB54" s="68"/>
      <c r="AC54" s="68"/>
      <c r="AD54" s="14"/>
      <c r="AE54" s="14"/>
      <c r="AF54" s="15"/>
    </row>
    <row r="55" spans="1:33" x14ac:dyDescent="0.25">
      <c r="A55" s="131"/>
      <c r="B55" s="16"/>
      <c r="C55" s="17"/>
      <c r="D55" s="17"/>
      <c r="E55" s="17"/>
      <c r="F55" s="17"/>
      <c r="G55" s="69"/>
      <c r="H55" s="69"/>
      <c r="I55" s="17"/>
      <c r="J55" s="17"/>
      <c r="K55" s="17"/>
      <c r="L55" s="17" t="s">
        <v>81</v>
      </c>
      <c r="M55" s="17"/>
      <c r="N55" s="69"/>
      <c r="O55" s="69"/>
      <c r="P55" s="17"/>
      <c r="Q55" s="17"/>
      <c r="R55" s="17"/>
      <c r="S55" s="17"/>
      <c r="T55" s="17"/>
      <c r="U55" s="69"/>
      <c r="V55" s="69"/>
      <c r="W55" s="17"/>
      <c r="X55" s="17">
        <v>-1</v>
      </c>
      <c r="Y55" s="17"/>
      <c r="Z55" s="17"/>
      <c r="AA55" s="17"/>
      <c r="AB55" s="69"/>
      <c r="AC55" s="69"/>
      <c r="AD55" s="17"/>
      <c r="AE55" s="17"/>
      <c r="AF55" s="18"/>
      <c r="AG55">
        <f>SomFev</f>
        <v>-1</v>
      </c>
    </row>
    <row r="56" spans="1:33" x14ac:dyDescent="0.25">
      <c r="A56" s="131"/>
      <c r="B56" s="19" t="s">
        <v>66</v>
      </c>
      <c r="C56" s="20" t="s">
        <v>66</v>
      </c>
      <c r="D56" s="20" t="s">
        <v>66</v>
      </c>
      <c r="E56" s="20" t="s">
        <v>66</v>
      </c>
      <c r="F56" s="20" t="s">
        <v>66</v>
      </c>
      <c r="G56" s="70"/>
      <c r="H56" s="70"/>
      <c r="I56" s="20" t="s">
        <v>67</v>
      </c>
      <c r="J56" s="20" t="s">
        <v>67</v>
      </c>
      <c r="K56" s="20" t="s">
        <v>67</v>
      </c>
      <c r="L56" s="20" t="s">
        <v>67</v>
      </c>
      <c r="M56" s="20" t="s">
        <v>67</v>
      </c>
      <c r="N56" s="70"/>
      <c r="O56" s="70"/>
      <c r="P56" s="20" t="s">
        <v>62</v>
      </c>
      <c r="Q56" s="20" t="s">
        <v>62</v>
      </c>
      <c r="R56" s="20" t="s">
        <v>62</v>
      </c>
      <c r="S56" s="20" t="s">
        <v>62</v>
      </c>
      <c r="T56" s="20" t="s">
        <v>62</v>
      </c>
      <c r="U56" s="70"/>
      <c r="V56" s="70"/>
      <c r="W56" s="20" t="s">
        <v>67</v>
      </c>
      <c r="X56" s="20" t="s">
        <v>70</v>
      </c>
      <c r="Y56" s="20"/>
      <c r="Z56" s="20" t="s">
        <v>70</v>
      </c>
      <c r="AA56" s="20"/>
      <c r="AB56" s="70"/>
      <c r="AC56" s="70"/>
      <c r="AD56" s="20"/>
      <c r="AE56" s="20"/>
      <c r="AF56" s="21"/>
    </row>
    <row r="57" spans="1:33" x14ac:dyDescent="0.25">
      <c r="A57" s="131" t="s">
        <v>25</v>
      </c>
      <c r="B57" s="13"/>
      <c r="C57" s="14"/>
      <c r="D57" s="14"/>
      <c r="E57" s="14"/>
      <c r="F57" s="14"/>
      <c r="G57" s="68"/>
      <c r="H57" s="68"/>
      <c r="I57" s="14"/>
      <c r="J57" s="14"/>
      <c r="K57" s="14"/>
      <c r="L57" s="14"/>
      <c r="M57" s="14"/>
      <c r="N57" s="68"/>
      <c r="O57" s="68"/>
      <c r="P57" s="14" t="s">
        <v>40</v>
      </c>
      <c r="Q57" s="14" t="s">
        <v>40</v>
      </c>
      <c r="R57" s="14" t="s">
        <v>40</v>
      </c>
      <c r="S57" s="14" t="s">
        <v>40</v>
      </c>
      <c r="T57" s="14" t="s">
        <v>40</v>
      </c>
      <c r="U57" s="68"/>
      <c r="V57" s="68"/>
      <c r="W57" s="14" t="s">
        <v>43</v>
      </c>
      <c r="X57" s="14" t="s">
        <v>43</v>
      </c>
      <c r="Y57" s="14" t="s">
        <v>43</v>
      </c>
      <c r="Z57" s="14" t="s">
        <v>43</v>
      </c>
      <c r="AA57" s="14" t="s">
        <v>43</v>
      </c>
      <c r="AB57" s="68"/>
      <c r="AC57" s="68"/>
      <c r="AD57" s="14"/>
      <c r="AE57" s="14"/>
      <c r="AF57" s="15"/>
    </row>
    <row r="58" spans="1:33" x14ac:dyDescent="0.25">
      <c r="A58" s="131"/>
      <c r="B58" s="16"/>
      <c r="C58" s="17"/>
      <c r="D58" s="17"/>
      <c r="E58" s="17"/>
      <c r="F58" s="17"/>
      <c r="G58" s="69"/>
      <c r="H58" s="69"/>
      <c r="I58" s="17"/>
      <c r="J58" s="17">
        <v>-1</v>
      </c>
      <c r="K58" s="17"/>
      <c r="L58" s="17">
        <v>-1</v>
      </c>
      <c r="M58" s="17"/>
      <c r="N58" s="69"/>
      <c r="O58" s="69"/>
      <c r="P58" s="17"/>
      <c r="Q58" s="17"/>
      <c r="R58" s="17"/>
      <c r="S58" s="17"/>
      <c r="T58" s="17"/>
      <c r="U58" s="69"/>
      <c r="V58" s="69"/>
      <c r="W58" s="17"/>
      <c r="X58" s="17"/>
      <c r="Y58" s="17"/>
      <c r="Z58" s="17"/>
      <c r="AA58" s="17"/>
      <c r="AB58" s="69"/>
      <c r="AC58" s="69"/>
      <c r="AD58" s="17"/>
      <c r="AE58" s="17"/>
      <c r="AF58" s="18"/>
      <c r="AG58">
        <f>SomFev</f>
        <v>-2</v>
      </c>
    </row>
    <row r="59" spans="1:33" x14ac:dyDescent="0.25">
      <c r="A59" s="131"/>
      <c r="B59" s="19" t="s">
        <v>67</v>
      </c>
      <c r="C59" s="20" t="s">
        <v>67</v>
      </c>
      <c r="D59" s="20" t="s">
        <v>67</v>
      </c>
      <c r="E59" s="20" t="s">
        <v>67</v>
      </c>
      <c r="F59" s="20" t="s">
        <v>67</v>
      </c>
      <c r="G59" s="70"/>
      <c r="H59" s="70"/>
      <c r="I59" s="20" t="s">
        <v>63</v>
      </c>
      <c r="J59" s="20" t="s">
        <v>63</v>
      </c>
      <c r="K59" s="20" t="s">
        <v>63</v>
      </c>
      <c r="L59" s="20" t="s">
        <v>63</v>
      </c>
      <c r="M59" s="20" t="s">
        <v>63</v>
      </c>
      <c r="N59" s="70"/>
      <c r="O59" s="70"/>
      <c r="P59" s="20"/>
      <c r="Q59" s="20"/>
      <c r="R59" s="20"/>
      <c r="S59" s="20"/>
      <c r="T59" s="20"/>
      <c r="U59" s="70"/>
      <c r="V59" s="70"/>
      <c r="W59" s="20"/>
      <c r="X59" s="20"/>
      <c r="Y59" s="20"/>
      <c r="Z59" s="20"/>
      <c r="AA59" s="20"/>
      <c r="AB59" s="70"/>
      <c r="AC59" s="70"/>
      <c r="AD59" s="20"/>
      <c r="AE59" s="20"/>
      <c r="AF59" s="21"/>
    </row>
    <row r="60" spans="1:33" x14ac:dyDescent="0.25">
      <c r="A60" s="131" t="s">
        <v>27</v>
      </c>
      <c r="B60" s="13"/>
      <c r="C60" s="14"/>
      <c r="D60" s="14"/>
      <c r="E60" s="14"/>
      <c r="F60" s="14"/>
      <c r="G60" s="68"/>
      <c r="H60" s="68"/>
      <c r="I60" s="14"/>
      <c r="J60" s="14"/>
      <c r="K60" s="14"/>
      <c r="L60" s="14"/>
      <c r="M60" s="14"/>
      <c r="N60" s="68"/>
      <c r="O60" s="68"/>
      <c r="P60" s="14"/>
      <c r="Q60" s="14"/>
      <c r="R60" s="14"/>
      <c r="S60" s="14"/>
      <c r="T60" s="14"/>
      <c r="U60" s="68"/>
      <c r="V60" s="68"/>
      <c r="W60" s="14" t="s">
        <v>40</v>
      </c>
      <c r="X60" s="14" t="s">
        <v>40</v>
      </c>
      <c r="Y60" s="14" t="s">
        <v>40</v>
      </c>
      <c r="Z60" s="14" t="s">
        <v>40</v>
      </c>
      <c r="AA60" s="14" t="s">
        <v>40</v>
      </c>
      <c r="AB60" s="68"/>
      <c r="AC60" s="68"/>
      <c r="AD60" s="14"/>
      <c r="AE60" s="14"/>
      <c r="AF60" s="15"/>
    </row>
    <row r="61" spans="1:33" x14ac:dyDescent="0.25">
      <c r="A61" s="131"/>
      <c r="B61" s="16"/>
      <c r="C61" s="17"/>
      <c r="D61" s="17"/>
      <c r="E61" s="17" t="s">
        <v>73</v>
      </c>
      <c r="F61" s="17"/>
      <c r="G61" s="69"/>
      <c r="H61" s="69"/>
      <c r="I61" s="17"/>
      <c r="J61" s="17"/>
      <c r="K61" s="17"/>
      <c r="L61" s="17" t="s">
        <v>73</v>
      </c>
      <c r="M61" s="17"/>
      <c r="N61" s="69"/>
      <c r="O61" s="69"/>
      <c r="P61" s="17"/>
      <c r="Q61" s="17"/>
      <c r="R61" s="17"/>
      <c r="S61" s="17" t="s">
        <v>73</v>
      </c>
      <c r="T61" s="17"/>
      <c r="U61" s="69"/>
      <c r="V61" s="69"/>
      <c r="W61" s="17"/>
      <c r="X61" s="17"/>
      <c r="Y61" s="17"/>
      <c r="Z61" s="17"/>
      <c r="AA61" s="17"/>
      <c r="AB61" s="69"/>
      <c r="AC61" s="69"/>
      <c r="AD61" s="17"/>
      <c r="AE61" s="17"/>
      <c r="AF61" s="18"/>
      <c r="AG61">
        <f>SomFev</f>
        <v>0</v>
      </c>
    </row>
    <row r="62" spans="1:33" x14ac:dyDescent="0.25">
      <c r="A62" s="131"/>
      <c r="B62" s="19" t="s">
        <v>62</v>
      </c>
      <c r="C62" s="20" t="s">
        <v>62</v>
      </c>
      <c r="D62" s="20" t="s">
        <v>62</v>
      </c>
      <c r="E62" s="20" t="s">
        <v>62</v>
      </c>
      <c r="F62" s="20" t="s">
        <v>62</v>
      </c>
      <c r="G62" s="70"/>
      <c r="H62" s="70"/>
      <c r="I62" s="20" t="s">
        <v>63</v>
      </c>
      <c r="J62" s="20" t="s">
        <v>63</v>
      </c>
      <c r="K62" s="20" t="s">
        <v>63</v>
      </c>
      <c r="L62" s="20" t="s">
        <v>63</v>
      </c>
      <c r="M62" s="20" t="s">
        <v>63</v>
      </c>
      <c r="N62" s="70"/>
      <c r="O62" s="70"/>
      <c r="P62" s="20" t="s">
        <v>64</v>
      </c>
      <c r="Q62" s="20" t="s">
        <v>64</v>
      </c>
      <c r="R62" s="20" t="s">
        <v>64</v>
      </c>
      <c r="S62" s="20" t="s">
        <v>64</v>
      </c>
      <c r="T62" s="20" t="s">
        <v>64</v>
      </c>
      <c r="U62" s="70"/>
      <c r="V62" s="70"/>
      <c r="W62" s="20"/>
      <c r="X62" s="20"/>
      <c r="Y62" s="20"/>
      <c r="Z62" s="20"/>
      <c r="AA62" s="20"/>
      <c r="AB62" s="70"/>
      <c r="AC62" s="70"/>
      <c r="AD62" s="20"/>
      <c r="AE62" s="20"/>
      <c r="AF62" s="21"/>
    </row>
    <row r="63" spans="1:33" x14ac:dyDescent="0.25">
      <c r="A63" s="131" t="s">
        <v>29</v>
      </c>
      <c r="B63" s="13"/>
      <c r="C63" s="14"/>
      <c r="D63" s="14"/>
      <c r="E63" s="14"/>
      <c r="F63" s="14"/>
      <c r="G63" s="68"/>
      <c r="H63" s="68"/>
      <c r="I63" s="14"/>
      <c r="J63" s="14"/>
      <c r="K63" s="14"/>
      <c r="L63" s="14"/>
      <c r="M63" s="14"/>
      <c r="N63" s="68"/>
      <c r="O63" s="68"/>
      <c r="P63" s="14" t="s">
        <v>40</v>
      </c>
      <c r="Q63" s="14" t="s">
        <v>40</v>
      </c>
      <c r="R63" s="14" t="s">
        <v>40</v>
      </c>
      <c r="S63" s="14" t="s">
        <v>40</v>
      </c>
      <c r="T63" s="14" t="s">
        <v>40</v>
      </c>
      <c r="U63" s="68"/>
      <c r="V63" s="68"/>
      <c r="W63" s="14"/>
      <c r="X63" s="14"/>
      <c r="Y63" s="14"/>
      <c r="Z63" s="14"/>
      <c r="AA63" s="14"/>
      <c r="AB63" s="68"/>
      <c r="AC63" s="68"/>
      <c r="AD63" s="14"/>
      <c r="AE63" s="14"/>
      <c r="AF63" s="15"/>
    </row>
    <row r="64" spans="1:33" x14ac:dyDescent="0.25">
      <c r="A64" s="131"/>
      <c r="B64" s="16"/>
      <c r="C64" s="17"/>
      <c r="D64" s="17"/>
      <c r="E64" s="17"/>
      <c r="F64" s="17"/>
      <c r="G64" s="69"/>
      <c r="H64" s="69"/>
      <c r="I64" s="17"/>
      <c r="J64" s="17"/>
      <c r="K64" s="17"/>
      <c r="L64" s="17"/>
      <c r="M64" s="17"/>
      <c r="N64" s="69"/>
      <c r="O64" s="69"/>
      <c r="P64" s="17"/>
      <c r="Q64" s="17"/>
      <c r="R64" s="17"/>
      <c r="S64" s="17"/>
      <c r="T64" s="17"/>
      <c r="U64" s="69"/>
      <c r="V64" s="69"/>
      <c r="W64" s="17"/>
      <c r="X64" s="17"/>
      <c r="Y64" s="17"/>
      <c r="Z64" s="17"/>
      <c r="AA64" s="17"/>
      <c r="AB64" s="69"/>
      <c r="AC64" s="69"/>
      <c r="AD64" s="17"/>
      <c r="AE64" s="17"/>
      <c r="AF64" s="18"/>
      <c r="AG64">
        <f>SomFev</f>
        <v>0</v>
      </c>
    </row>
    <row r="65" spans="1:33" x14ac:dyDescent="0.25">
      <c r="A65" s="131"/>
      <c r="B65" s="19" t="s">
        <v>63</v>
      </c>
      <c r="C65" s="20" t="s">
        <v>63</v>
      </c>
      <c r="D65" s="20" t="s">
        <v>63</v>
      </c>
      <c r="E65" s="20" t="s">
        <v>63</v>
      </c>
      <c r="F65" s="20" t="s">
        <v>63</v>
      </c>
      <c r="G65" s="70"/>
      <c r="H65" s="70"/>
      <c r="I65" s="20" t="s">
        <v>67</v>
      </c>
      <c r="J65" s="20" t="s">
        <v>67</v>
      </c>
      <c r="K65" s="20" t="s">
        <v>67</v>
      </c>
      <c r="L65" s="20" t="s">
        <v>67</v>
      </c>
      <c r="M65" s="20" t="s">
        <v>67</v>
      </c>
      <c r="N65" s="70"/>
      <c r="O65" s="70"/>
      <c r="P65" s="20"/>
      <c r="Q65" s="20"/>
      <c r="R65" s="20"/>
      <c r="S65" s="20"/>
      <c r="T65" s="20"/>
      <c r="U65" s="70"/>
      <c r="V65" s="70"/>
      <c r="W65" s="20" t="s">
        <v>64</v>
      </c>
      <c r="X65" s="20" t="s">
        <v>64</v>
      </c>
      <c r="Y65" s="20" t="s">
        <v>64</v>
      </c>
      <c r="Z65" s="20" t="s">
        <v>64</v>
      </c>
      <c r="AA65" s="20" t="s">
        <v>64</v>
      </c>
      <c r="AB65" s="70"/>
      <c r="AC65" s="70"/>
      <c r="AD65" s="20"/>
      <c r="AE65" s="20"/>
      <c r="AF65" s="21"/>
    </row>
    <row r="66" spans="1:33" x14ac:dyDescent="0.25">
      <c r="A66" s="131" t="s">
        <v>31</v>
      </c>
      <c r="B66" s="13"/>
      <c r="C66" s="14"/>
      <c r="D66" s="14"/>
      <c r="E66" s="14"/>
      <c r="F66" s="14"/>
      <c r="G66" s="68"/>
      <c r="H66" s="68"/>
      <c r="I66" s="14"/>
      <c r="J66" s="14"/>
      <c r="K66" s="14"/>
      <c r="L66" s="14"/>
      <c r="M66" s="14"/>
      <c r="N66" s="68"/>
      <c r="O66" s="68"/>
      <c r="P66" s="14"/>
      <c r="Q66" s="14"/>
      <c r="R66" s="14"/>
      <c r="S66" s="14"/>
      <c r="T66" s="14"/>
      <c r="U66" s="68"/>
      <c r="V66" s="68"/>
      <c r="W66" s="14" t="s">
        <v>40</v>
      </c>
      <c r="X66" s="14" t="s">
        <v>40</v>
      </c>
      <c r="Y66" s="14" t="s">
        <v>40</v>
      </c>
      <c r="Z66" s="14" t="s">
        <v>40</v>
      </c>
      <c r="AA66" s="14" t="s">
        <v>40</v>
      </c>
      <c r="AB66" s="68"/>
      <c r="AC66" s="68"/>
      <c r="AD66" s="14"/>
      <c r="AE66" s="14"/>
      <c r="AF66" s="15"/>
    </row>
    <row r="67" spans="1:33" x14ac:dyDescent="0.25">
      <c r="A67" s="131"/>
      <c r="B67" s="16"/>
      <c r="C67" s="17"/>
      <c r="D67" s="17"/>
      <c r="E67" s="17"/>
      <c r="F67" s="17"/>
      <c r="G67" s="69"/>
      <c r="H67" s="69"/>
      <c r="I67" s="17"/>
      <c r="J67" s="17"/>
      <c r="K67" s="17"/>
      <c r="L67" s="17"/>
      <c r="M67" s="17"/>
      <c r="N67" s="69"/>
      <c r="O67" s="69"/>
      <c r="P67" s="17"/>
      <c r="Q67" s="17"/>
      <c r="R67" s="17"/>
      <c r="S67" s="17"/>
      <c r="T67" s="17"/>
      <c r="U67" s="69"/>
      <c r="V67" s="69"/>
      <c r="W67" s="17"/>
      <c r="X67" s="17"/>
      <c r="Y67" s="17"/>
      <c r="Z67" s="17"/>
      <c r="AA67" s="17"/>
      <c r="AB67" s="69"/>
      <c r="AC67" s="69"/>
      <c r="AD67" s="17"/>
      <c r="AE67" s="17"/>
      <c r="AF67" s="18"/>
      <c r="AG67">
        <f>SomFev</f>
        <v>0</v>
      </c>
    </row>
    <row r="68" spans="1:33" x14ac:dyDescent="0.25">
      <c r="A68" s="131"/>
      <c r="B68" s="19" t="s">
        <v>67</v>
      </c>
      <c r="C68" s="20" t="s">
        <v>67</v>
      </c>
      <c r="D68" s="20" t="s">
        <v>67</v>
      </c>
      <c r="E68" s="20" t="s">
        <v>67</v>
      </c>
      <c r="F68" s="20" t="s">
        <v>67</v>
      </c>
      <c r="G68" s="70"/>
      <c r="H68" s="70"/>
      <c r="I68" s="20" t="s">
        <v>64</v>
      </c>
      <c r="J68" s="20" t="s">
        <v>64</v>
      </c>
      <c r="K68" s="20" t="s">
        <v>64</v>
      </c>
      <c r="L68" s="20" t="s">
        <v>62</v>
      </c>
      <c r="M68" s="20" t="s">
        <v>62</v>
      </c>
      <c r="N68" s="70"/>
      <c r="O68" s="70"/>
      <c r="P68" s="20" t="s">
        <v>63</v>
      </c>
      <c r="Q68" s="20" t="s">
        <v>63</v>
      </c>
      <c r="R68" s="20" t="s">
        <v>63</v>
      </c>
      <c r="S68" s="20" t="s">
        <v>63</v>
      </c>
      <c r="T68" s="20" t="s">
        <v>63</v>
      </c>
      <c r="U68" s="70"/>
      <c r="V68" s="70"/>
      <c r="W68" s="20"/>
      <c r="X68" s="20"/>
      <c r="Y68" s="20"/>
      <c r="Z68" s="20"/>
      <c r="AA68" s="20"/>
      <c r="AB68" s="70"/>
      <c r="AC68" s="70"/>
      <c r="AD68" s="20"/>
      <c r="AE68" s="20"/>
      <c r="AF68" s="21"/>
    </row>
    <row r="69" spans="1:33" x14ac:dyDescent="0.25">
      <c r="A69" s="131" t="s">
        <v>21</v>
      </c>
      <c r="B69" s="13"/>
      <c r="C69" s="14"/>
      <c r="D69" s="14"/>
      <c r="E69" s="14"/>
      <c r="F69" s="14"/>
      <c r="G69" s="68"/>
      <c r="H69" s="68"/>
      <c r="I69" s="14"/>
      <c r="J69" s="14"/>
      <c r="K69" s="14"/>
      <c r="L69" s="14"/>
      <c r="M69" s="14"/>
      <c r="N69" s="68"/>
      <c r="O69" s="68"/>
      <c r="P69" s="14"/>
      <c r="Q69" s="14"/>
      <c r="R69" s="14"/>
      <c r="S69" s="14"/>
      <c r="T69" s="14"/>
      <c r="U69" s="68"/>
      <c r="V69" s="68"/>
      <c r="W69" s="14" t="s">
        <v>40</v>
      </c>
      <c r="X69" s="14" t="s">
        <v>40</v>
      </c>
      <c r="Y69" s="14" t="s">
        <v>40</v>
      </c>
      <c r="Z69" s="14" t="s">
        <v>40</v>
      </c>
      <c r="AA69" s="14" t="s">
        <v>40</v>
      </c>
      <c r="AB69" s="68"/>
      <c r="AC69" s="68"/>
      <c r="AD69" s="14"/>
      <c r="AE69" s="14"/>
      <c r="AF69" s="15"/>
    </row>
    <row r="70" spans="1:33" x14ac:dyDescent="0.25">
      <c r="A70" s="131"/>
      <c r="B70" s="16"/>
      <c r="C70" s="17"/>
      <c r="D70" s="17"/>
      <c r="E70" s="17"/>
      <c r="F70" s="17"/>
      <c r="G70" s="69"/>
      <c r="H70" s="69"/>
      <c r="I70" s="17"/>
      <c r="J70" s="17">
        <v>-1</v>
      </c>
      <c r="K70" s="17"/>
      <c r="L70" s="17">
        <v>-1</v>
      </c>
      <c r="M70" s="17"/>
      <c r="N70" s="69"/>
      <c r="O70" s="69"/>
      <c r="P70" s="17"/>
      <c r="Q70" s="17"/>
      <c r="R70" s="17"/>
      <c r="S70" s="17"/>
      <c r="T70" s="17"/>
      <c r="U70" s="69"/>
      <c r="V70" s="69"/>
      <c r="W70" s="17"/>
      <c r="X70" s="17"/>
      <c r="Y70" s="17"/>
      <c r="Z70" s="17"/>
      <c r="AA70" s="17"/>
      <c r="AB70" s="69"/>
      <c r="AC70" s="69"/>
      <c r="AD70" s="17"/>
      <c r="AE70" s="17"/>
      <c r="AF70" s="18"/>
      <c r="AG70">
        <f>SomFev</f>
        <v>-2</v>
      </c>
    </row>
    <row r="71" spans="1:33" x14ac:dyDescent="0.25">
      <c r="A71" s="131"/>
      <c r="B71" s="19" t="s">
        <v>65</v>
      </c>
      <c r="C71" s="20" t="s">
        <v>65</v>
      </c>
      <c r="D71" s="20" t="s">
        <v>65</v>
      </c>
      <c r="E71" s="20" t="s">
        <v>65</v>
      </c>
      <c r="F71" s="20" t="s">
        <v>65</v>
      </c>
      <c r="G71" s="70"/>
      <c r="H71" s="70"/>
      <c r="I71" s="20" t="s">
        <v>65</v>
      </c>
      <c r="J71" s="20" t="s">
        <v>65</v>
      </c>
      <c r="K71" s="20" t="s">
        <v>65</v>
      </c>
      <c r="L71" s="20" t="s">
        <v>65</v>
      </c>
      <c r="M71" s="20" t="s">
        <v>65</v>
      </c>
      <c r="N71" s="70"/>
      <c r="O71" s="70"/>
      <c r="P71" s="20" t="s">
        <v>65</v>
      </c>
      <c r="Q71" s="20" t="s">
        <v>65</v>
      </c>
      <c r="R71" s="20" t="s">
        <v>65</v>
      </c>
      <c r="S71" s="20" t="s">
        <v>65</v>
      </c>
      <c r="T71" s="20" t="s">
        <v>65</v>
      </c>
      <c r="U71" s="70"/>
      <c r="V71" s="70"/>
      <c r="W71" s="20"/>
      <c r="X71" s="20"/>
      <c r="Y71" s="20"/>
      <c r="Z71" s="20"/>
      <c r="AA71" s="20"/>
      <c r="AB71" s="70"/>
      <c r="AC71" s="70"/>
      <c r="AD71" s="20"/>
      <c r="AE71" s="20"/>
      <c r="AF71" s="21"/>
    </row>
    <row r="72" spans="1:33" x14ac:dyDescent="0.25">
      <c r="A72" s="131" t="s">
        <v>33</v>
      </c>
      <c r="B72" s="13"/>
      <c r="C72" s="14"/>
      <c r="D72" s="14"/>
      <c r="E72" s="14"/>
      <c r="F72" s="14"/>
      <c r="G72" s="68"/>
      <c r="H72" s="68"/>
      <c r="I72" s="14"/>
      <c r="J72" s="14"/>
      <c r="K72" s="14"/>
      <c r="L72" s="14"/>
      <c r="M72" s="14"/>
      <c r="N72" s="68"/>
      <c r="O72" s="68"/>
      <c r="P72" s="14"/>
      <c r="Q72" s="14"/>
      <c r="R72" s="14"/>
      <c r="S72" s="14"/>
      <c r="T72" s="14" t="s">
        <v>40</v>
      </c>
      <c r="U72" s="68"/>
      <c r="V72" s="68"/>
      <c r="W72" s="14" t="s">
        <v>40</v>
      </c>
      <c r="X72" s="14"/>
      <c r="Y72" s="14"/>
      <c r="Z72" s="14"/>
      <c r="AA72" s="14"/>
      <c r="AB72" s="68"/>
      <c r="AC72" s="68"/>
      <c r="AD72" s="14"/>
      <c r="AE72" s="14"/>
      <c r="AF72" s="15"/>
    </row>
    <row r="73" spans="1:33" x14ac:dyDescent="0.25">
      <c r="A73" s="131"/>
      <c r="B73" s="16"/>
      <c r="C73" s="17"/>
      <c r="D73" s="17"/>
      <c r="E73" s="17"/>
      <c r="F73" s="17"/>
      <c r="G73" s="69"/>
      <c r="H73" s="69"/>
      <c r="I73" s="17"/>
      <c r="J73" s="17"/>
      <c r="K73" s="17"/>
      <c r="L73" s="17"/>
      <c r="M73" s="17"/>
      <c r="N73" s="69"/>
      <c r="O73" s="69"/>
      <c r="P73" s="17"/>
      <c r="Q73" s="17"/>
      <c r="R73" s="17"/>
      <c r="S73" s="17"/>
      <c r="T73" s="17"/>
      <c r="U73" s="69"/>
      <c r="V73" s="69"/>
      <c r="W73" s="17"/>
      <c r="X73" s="17"/>
      <c r="Y73" s="17"/>
      <c r="Z73" s="17"/>
      <c r="AA73" s="17"/>
      <c r="AB73" s="69"/>
      <c r="AC73" s="69"/>
      <c r="AD73" s="17"/>
      <c r="AE73" s="17"/>
      <c r="AF73" s="18"/>
      <c r="AG73">
        <f>SomFev</f>
        <v>0</v>
      </c>
    </row>
    <row r="74" spans="1:33" x14ac:dyDescent="0.25">
      <c r="A74" s="131"/>
      <c r="B74" s="19" t="s">
        <v>63</v>
      </c>
      <c r="C74" s="20" t="s">
        <v>63</v>
      </c>
      <c r="D74" s="20" t="s">
        <v>63</v>
      </c>
      <c r="E74" s="20" t="s">
        <v>63</v>
      </c>
      <c r="F74" s="20" t="s">
        <v>63</v>
      </c>
      <c r="G74" s="70"/>
      <c r="H74" s="70"/>
      <c r="I74" s="20" t="s">
        <v>62</v>
      </c>
      <c r="J74" s="20" t="s">
        <v>62</v>
      </c>
      <c r="K74" s="20" t="s">
        <v>62</v>
      </c>
      <c r="L74" s="20" t="s">
        <v>62</v>
      </c>
      <c r="M74" s="20" t="s">
        <v>62</v>
      </c>
      <c r="N74" s="70"/>
      <c r="O74" s="70"/>
      <c r="P74" s="20" t="s">
        <v>66</v>
      </c>
      <c r="Q74" s="20" t="s">
        <v>66</v>
      </c>
      <c r="R74" s="20" t="s">
        <v>66</v>
      </c>
      <c r="S74" s="20" t="s">
        <v>66</v>
      </c>
      <c r="T74" s="20"/>
      <c r="U74" s="70"/>
      <c r="V74" s="70"/>
      <c r="W74" s="20"/>
      <c r="X74" s="20" t="s">
        <v>67</v>
      </c>
      <c r="Y74" s="20" t="s">
        <v>67</v>
      </c>
      <c r="Z74" s="20" t="s">
        <v>67</v>
      </c>
      <c r="AA74" s="20" t="s">
        <v>67</v>
      </c>
      <c r="AB74" s="70"/>
      <c r="AC74" s="70"/>
      <c r="AD74" s="20"/>
      <c r="AE74" s="20"/>
      <c r="AF74" s="21"/>
    </row>
    <row r="75" spans="1:33" x14ac:dyDescent="0.25">
      <c r="A75" s="131" t="s">
        <v>23</v>
      </c>
      <c r="B75" s="13" t="s">
        <v>40</v>
      </c>
      <c r="C75" s="14" t="s">
        <v>40</v>
      </c>
      <c r="D75" s="14" t="s">
        <v>40</v>
      </c>
      <c r="E75" s="14" t="s">
        <v>45</v>
      </c>
      <c r="F75" s="14" t="s">
        <v>45</v>
      </c>
      <c r="G75" s="68"/>
      <c r="H75" s="68"/>
      <c r="I75" s="14" t="s">
        <v>45</v>
      </c>
      <c r="J75" s="14"/>
      <c r="K75" s="14"/>
      <c r="L75" s="14"/>
      <c r="M75" s="14"/>
      <c r="N75" s="68"/>
      <c r="O75" s="68"/>
      <c r="P75" s="14"/>
      <c r="Q75" s="14"/>
      <c r="R75" s="14"/>
      <c r="S75" s="14"/>
      <c r="T75" s="14"/>
      <c r="U75" s="68"/>
      <c r="V75" s="68"/>
      <c r="W75" s="14"/>
      <c r="X75" s="14"/>
      <c r="Y75" s="14"/>
      <c r="Z75" s="14"/>
      <c r="AA75" s="14"/>
      <c r="AB75" s="68"/>
      <c r="AC75" s="68"/>
      <c r="AD75" s="14"/>
      <c r="AE75" s="14"/>
      <c r="AF75" s="15"/>
    </row>
    <row r="76" spans="1:33" x14ac:dyDescent="0.25">
      <c r="A76" s="131"/>
      <c r="B76" s="16"/>
      <c r="C76" s="17"/>
      <c r="D76" s="17"/>
      <c r="E76" s="17"/>
      <c r="F76" s="17"/>
      <c r="G76" s="69"/>
      <c r="H76" s="69"/>
      <c r="I76" s="17"/>
      <c r="J76" s="17"/>
      <c r="K76" s="17"/>
      <c r="L76" s="17">
        <v>-1</v>
      </c>
      <c r="M76" s="17"/>
      <c r="N76" s="69"/>
      <c r="O76" s="69"/>
      <c r="P76" s="17"/>
      <c r="Q76" s="17"/>
      <c r="R76" s="17"/>
      <c r="S76" s="17"/>
      <c r="T76" s="17"/>
      <c r="U76" s="69"/>
      <c r="V76" s="69"/>
      <c r="W76" s="17"/>
      <c r="X76" s="17"/>
      <c r="Y76" s="17"/>
      <c r="Z76" s="17"/>
      <c r="AA76" s="17"/>
      <c r="AB76" s="69"/>
      <c r="AC76" s="69"/>
      <c r="AD76" s="17"/>
      <c r="AE76" s="17"/>
      <c r="AF76" s="18"/>
      <c r="AG76">
        <f>SomFev</f>
        <v>-1</v>
      </c>
    </row>
    <row r="77" spans="1:33" x14ac:dyDescent="0.25">
      <c r="A77" s="131"/>
      <c r="B77" s="19"/>
      <c r="C77" s="20"/>
      <c r="D77" s="20"/>
      <c r="E77" s="20"/>
      <c r="F77" s="20"/>
      <c r="G77" s="70"/>
      <c r="H77" s="70"/>
      <c r="I77" s="20"/>
      <c r="J77" s="20" t="s">
        <v>61</v>
      </c>
      <c r="K77" s="20" t="s">
        <v>61</v>
      </c>
      <c r="L77" s="20" t="s">
        <v>61</v>
      </c>
      <c r="M77" s="20" t="s">
        <v>61</v>
      </c>
      <c r="N77" s="70"/>
      <c r="O77" s="70"/>
      <c r="P77" s="20" t="s">
        <v>61</v>
      </c>
      <c r="Q77" s="20" t="s">
        <v>61</v>
      </c>
      <c r="R77" s="20" t="s">
        <v>61</v>
      </c>
      <c r="S77" s="20" t="s">
        <v>61</v>
      </c>
      <c r="T77" s="20" t="s">
        <v>61</v>
      </c>
      <c r="U77" s="70"/>
      <c r="V77" s="70"/>
      <c r="W77" s="20" t="s">
        <v>61</v>
      </c>
      <c r="X77" s="20" t="s">
        <v>61</v>
      </c>
      <c r="Y77" s="20" t="s">
        <v>61</v>
      </c>
      <c r="Z77" s="20" t="s">
        <v>61</v>
      </c>
      <c r="AA77" s="20" t="s">
        <v>61</v>
      </c>
      <c r="AB77" s="70"/>
      <c r="AC77" s="70"/>
      <c r="AD77" s="20"/>
      <c r="AE77" s="20"/>
      <c r="AF77" s="21"/>
    </row>
    <row r="78" spans="1:33" x14ac:dyDescent="0.25">
      <c r="A78" s="131" t="s">
        <v>35</v>
      </c>
      <c r="B78" s="13" t="s">
        <v>40</v>
      </c>
      <c r="C78" s="14" t="s">
        <v>82</v>
      </c>
      <c r="D78" s="14" t="s">
        <v>82</v>
      </c>
      <c r="E78" s="14" t="s">
        <v>82</v>
      </c>
      <c r="F78" s="14" t="s">
        <v>82</v>
      </c>
      <c r="G78" s="68"/>
      <c r="H78" s="68"/>
      <c r="I78" s="14" t="s">
        <v>82</v>
      </c>
      <c r="J78" s="14" t="s">
        <v>82</v>
      </c>
      <c r="K78" s="14" t="s">
        <v>82</v>
      </c>
      <c r="L78" s="14" t="s">
        <v>82</v>
      </c>
      <c r="M78" s="14" t="s">
        <v>82</v>
      </c>
      <c r="N78" s="68"/>
      <c r="O78" s="68"/>
      <c r="P78" s="14" t="s">
        <v>40</v>
      </c>
      <c r="Q78" s="14" t="s">
        <v>40</v>
      </c>
      <c r="R78" s="14" t="s">
        <v>40</v>
      </c>
      <c r="S78" s="14" t="s">
        <v>40</v>
      </c>
      <c r="T78" s="14" t="s">
        <v>40</v>
      </c>
      <c r="U78" s="68"/>
      <c r="V78" s="68"/>
      <c r="W78" s="14" t="s">
        <v>45</v>
      </c>
      <c r="X78" s="14" t="s">
        <v>45</v>
      </c>
      <c r="Y78" s="14"/>
      <c r="Z78" s="14"/>
      <c r="AA78" s="14"/>
      <c r="AB78" s="68"/>
      <c r="AC78" s="68"/>
      <c r="AD78" s="14"/>
      <c r="AE78" s="14"/>
      <c r="AF78" s="15"/>
    </row>
    <row r="79" spans="1:33" x14ac:dyDescent="0.25">
      <c r="A79" s="131"/>
      <c r="B79" s="16"/>
      <c r="C79" s="17"/>
      <c r="D79" s="17"/>
      <c r="E79" s="17"/>
      <c r="F79" s="17"/>
      <c r="G79" s="69"/>
      <c r="H79" s="69"/>
      <c r="I79" s="17"/>
      <c r="J79" s="17"/>
      <c r="K79" s="17"/>
      <c r="L79" s="17"/>
      <c r="M79" s="17"/>
      <c r="N79" s="69"/>
      <c r="O79" s="69"/>
      <c r="P79" s="17"/>
      <c r="Q79" s="17"/>
      <c r="R79" s="17"/>
      <c r="S79" s="17"/>
      <c r="T79" s="17"/>
      <c r="U79" s="69"/>
      <c r="V79" s="69"/>
      <c r="W79" s="17"/>
      <c r="X79" s="17"/>
      <c r="Y79" s="17"/>
      <c r="Z79" s="17"/>
      <c r="AA79" s="17"/>
      <c r="AB79" s="69"/>
      <c r="AC79" s="69"/>
      <c r="AD79" s="17"/>
      <c r="AE79" s="17"/>
      <c r="AF79" s="18"/>
      <c r="AG79">
        <f>SomFev</f>
        <v>0</v>
      </c>
    </row>
    <row r="80" spans="1:33" x14ac:dyDescent="0.25">
      <c r="A80" s="131"/>
      <c r="B80" s="19"/>
      <c r="C80" s="20"/>
      <c r="D80" s="20"/>
      <c r="E80" s="20"/>
      <c r="F80" s="20"/>
      <c r="G80" s="70"/>
      <c r="H80" s="70"/>
      <c r="I80" s="20"/>
      <c r="J80" s="20"/>
      <c r="K80" s="20"/>
      <c r="L80" s="20"/>
      <c r="M80" s="20"/>
      <c r="N80" s="70"/>
      <c r="O80" s="70"/>
      <c r="P80" s="20"/>
      <c r="Q80" s="20"/>
      <c r="R80" s="20"/>
      <c r="S80" s="20"/>
      <c r="T80" s="20"/>
      <c r="U80" s="70"/>
      <c r="V80" s="70"/>
      <c r="W80" s="20"/>
      <c r="X80" s="20"/>
      <c r="Y80" s="20" t="s">
        <v>66</v>
      </c>
      <c r="Z80" s="20" t="s">
        <v>66</v>
      </c>
      <c r="AA80" s="20" t="s">
        <v>66</v>
      </c>
      <c r="AB80" s="70"/>
      <c r="AC80" s="70"/>
      <c r="AD80" s="20"/>
      <c r="AE80" s="20"/>
      <c r="AF80" s="21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503" priority="41">
      <formula>OR(B$7=6,B$7=7)</formula>
    </cfRule>
    <cfRule type="expression" dxfId="502" priority="42">
      <formula>B$7=8</formula>
    </cfRule>
  </conditionalFormatting>
  <conditionalFormatting sqref="B1:D1">
    <cfRule type="expression" dxfId="501" priority="39">
      <formula>OR(B$7=6,B$7=7)</formula>
    </cfRule>
    <cfRule type="expression" dxfId="500" priority="40">
      <formula>B$7=8</formula>
    </cfRule>
  </conditionalFormatting>
  <conditionalFormatting sqref="B1:D1">
    <cfRule type="expression" dxfId="499" priority="37">
      <formula>OR(B$7=6,B$7=7)</formula>
    </cfRule>
    <cfRule type="expression" dxfId="498" priority="38">
      <formula>B$7=8</formula>
    </cfRule>
  </conditionalFormatting>
  <conditionalFormatting sqref="H1">
    <cfRule type="expression" dxfId="497" priority="35">
      <formula>OR(H$7=6,H$7=7)</formula>
    </cfRule>
    <cfRule type="expression" dxfId="496" priority="36">
      <formula>H$7=8</formula>
    </cfRule>
  </conditionalFormatting>
  <conditionalFormatting sqref="H1">
    <cfRule type="expression" dxfId="495" priority="33">
      <formula>OR(H$7=6,H$7=7)</formula>
    </cfRule>
    <cfRule type="expression" dxfId="494" priority="34">
      <formula>H$7=8</formula>
    </cfRule>
  </conditionalFormatting>
  <conditionalFormatting sqref="H1">
    <cfRule type="expression" dxfId="493" priority="31">
      <formula>OR(H$7=6,H$7=7)</formula>
    </cfRule>
    <cfRule type="expression" dxfId="492" priority="32">
      <formula>H$7=8</formula>
    </cfRule>
  </conditionalFormatting>
  <conditionalFormatting sqref="G1">
    <cfRule type="expression" dxfId="491" priority="29">
      <formula>OR(G$7=6,G$7=7)</formula>
    </cfRule>
    <cfRule type="expression" dxfId="490" priority="30">
      <formula>G$7=8</formula>
    </cfRule>
  </conditionalFormatting>
  <conditionalFormatting sqref="G1">
    <cfRule type="expression" dxfId="489" priority="27">
      <formula>OR(G$7=6,G$7=7)</formula>
    </cfRule>
    <cfRule type="expression" dxfId="488" priority="28">
      <formula>G$7=8</formula>
    </cfRule>
  </conditionalFormatting>
  <conditionalFormatting sqref="G1">
    <cfRule type="expression" dxfId="487" priority="25">
      <formula>OR(G$7=6,G$7=7)</formula>
    </cfRule>
    <cfRule type="expression" dxfId="486" priority="26">
      <formula>G$7=8</formula>
    </cfRule>
  </conditionalFormatting>
  <conditionalFormatting sqref="F1">
    <cfRule type="expression" dxfId="485" priority="23">
      <formula>OR(F$7=6,F$7=7)</formula>
    </cfRule>
    <cfRule type="expression" dxfId="484" priority="24">
      <formula>F$7=8</formula>
    </cfRule>
  </conditionalFormatting>
  <conditionalFormatting sqref="F1">
    <cfRule type="expression" dxfId="483" priority="21">
      <formula>OR(F$7=6,F$7=7)</formula>
    </cfRule>
    <cfRule type="expression" dxfId="482" priority="22">
      <formula>F$7=8</formula>
    </cfRule>
  </conditionalFormatting>
  <conditionalFormatting sqref="F1">
    <cfRule type="expression" dxfId="481" priority="19">
      <formula>OR(F$7=6,F$7=7)</formula>
    </cfRule>
    <cfRule type="expression" dxfId="480" priority="20">
      <formula>F$7=8</formula>
    </cfRule>
  </conditionalFormatting>
  <conditionalFormatting sqref="E1">
    <cfRule type="expression" dxfId="479" priority="17">
      <formula>OR(E$7=6,E$7=7)</formula>
    </cfRule>
    <cfRule type="expression" dxfId="478" priority="18">
      <formula>E$7=8</formula>
    </cfRule>
  </conditionalFormatting>
  <conditionalFormatting sqref="E1">
    <cfRule type="expression" dxfId="477" priority="15">
      <formula>OR(E$7=6,E$7=7)</formula>
    </cfRule>
    <cfRule type="expression" dxfId="476" priority="16">
      <formula>E$7=8</formula>
    </cfRule>
  </conditionalFormatting>
  <conditionalFormatting sqref="E1">
    <cfRule type="expression" dxfId="475" priority="13">
      <formula>OR(E$7=6,E$7=7)</formula>
    </cfRule>
    <cfRule type="expression" dxfId="474" priority="14">
      <formula>E$7=8</formula>
    </cfRule>
  </conditionalFormatting>
  <conditionalFormatting sqref="I1">
    <cfRule type="expression" dxfId="473" priority="11">
      <formula>OR(I$7=6,I$7=7)</formula>
    </cfRule>
    <cfRule type="expression" dxfId="472" priority="12">
      <formula>I$7=8</formula>
    </cfRule>
  </conditionalFormatting>
  <conditionalFormatting sqref="I1">
    <cfRule type="expression" dxfId="471" priority="9">
      <formula>OR(I$7=6,I$7=7)</formula>
    </cfRule>
    <cfRule type="expression" dxfId="470" priority="10">
      <formula>I$7=8</formula>
    </cfRule>
  </conditionalFormatting>
  <conditionalFormatting sqref="I1">
    <cfRule type="expression" dxfId="469" priority="7">
      <formula>OR(I$7=6,I$7=7)</formula>
    </cfRule>
    <cfRule type="expression" dxfId="468" priority="8">
      <formula>I$7=8</formula>
    </cfRule>
  </conditionalFormatting>
  <conditionalFormatting sqref="J1">
    <cfRule type="expression" dxfId="467" priority="5">
      <formula>OR(J$7=6,J$7=7)</formula>
    </cfRule>
    <cfRule type="expression" dxfId="466" priority="6">
      <formula>J$7=8</formula>
    </cfRule>
  </conditionalFormatting>
  <conditionalFormatting sqref="J1">
    <cfRule type="expression" dxfId="465" priority="3">
      <formula>OR(J$7=6,J$7=7)</formula>
    </cfRule>
    <cfRule type="expression" dxfId="464" priority="4">
      <formula>J$7=8</formula>
    </cfRule>
  </conditionalFormatting>
  <conditionalFormatting sqref="J1">
    <cfRule type="expression" dxfId="463" priority="1">
      <formula>OR(J$7=6,J$7=7)</formula>
    </cfRule>
    <cfRule type="expression" dxfId="462" priority="2">
      <formula>J$7=8</formula>
    </cfRule>
  </conditionalFormatting>
  <dataValidations count="1">
    <dataValidation type="list" allowBlank="1" showInputMessage="1" showErrorMessage="1" sqref="H1" xr:uid="{65573CDE-CA42-46DA-BAC9-D1A59EAA6EC1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81A62DD-7F1F-45B7-B5BD-D070E76A4C6F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EC232D-2EAE-44AB-97A5-859842321E40}">
  <sheetPr codeName="Ws3"/>
  <dimension ref="A1:AG80"/>
  <sheetViews>
    <sheetView workbookViewId="0">
      <selection activeCell="AJ17" sqref="AJ17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x14ac:dyDescent="0.25">
      <c r="B1" s="101" t="s">
        <v>40</v>
      </c>
      <c r="C1" s="102" t="s">
        <v>41</v>
      </c>
      <c r="D1" s="103" t="s">
        <v>58</v>
      </c>
      <c r="E1" s="104" t="s">
        <v>42</v>
      </c>
      <c r="F1" s="105" t="s">
        <v>43</v>
      </c>
      <c r="G1" s="106" t="s">
        <v>44</v>
      </c>
      <c r="H1" s="107" t="s">
        <v>59</v>
      </c>
      <c r="I1" s="108" t="s">
        <v>60</v>
      </c>
      <c r="J1" s="109" t="s">
        <v>45</v>
      </c>
      <c r="K1" s="110" t="s">
        <v>61</v>
      </c>
      <c r="L1" s="111" t="s">
        <v>62</v>
      </c>
      <c r="M1" s="112" t="s">
        <v>63</v>
      </c>
      <c r="N1" s="113" t="s">
        <v>64</v>
      </c>
      <c r="O1" s="114" t="s">
        <v>65</v>
      </c>
      <c r="P1" s="115" t="s">
        <v>66</v>
      </c>
      <c r="Q1" s="116" t="s">
        <v>67</v>
      </c>
      <c r="R1" s="117" t="s">
        <v>68</v>
      </c>
      <c r="S1" s="118" t="s">
        <v>69</v>
      </c>
      <c r="T1" s="119" t="s">
        <v>70</v>
      </c>
    </row>
    <row r="2" spans="1:33" s="8" customFormat="1" ht="24" customHeight="1" x14ac:dyDescent="0.4">
      <c r="A2" s="11">
        <f>An</f>
        <v>2021</v>
      </c>
      <c r="B2" s="9">
        <f>DATE(A2,3,1)</f>
        <v>44256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97">
        <f>B2</f>
        <v>44256</v>
      </c>
      <c r="C3" s="87">
        <f>IF(MONTH(B3+1)&lt;&gt;MONTH(B3),"",B3+1)</f>
        <v>44257</v>
      </c>
      <c r="D3" s="87">
        <f t="shared" ref="D3:AF3" si="0">IF(MONTH(C3+1)&lt;&gt;MONTH(C3),"",C3+1)</f>
        <v>44258</v>
      </c>
      <c r="E3" s="87">
        <f t="shared" si="0"/>
        <v>44259</v>
      </c>
      <c r="F3" s="87">
        <f t="shared" si="0"/>
        <v>44260</v>
      </c>
      <c r="G3" s="86">
        <f t="shared" si="0"/>
        <v>44261</v>
      </c>
      <c r="H3" s="86">
        <f t="shared" si="0"/>
        <v>44262</v>
      </c>
      <c r="I3" s="87">
        <f t="shared" si="0"/>
        <v>44263</v>
      </c>
      <c r="J3" s="87">
        <f t="shared" si="0"/>
        <v>44264</v>
      </c>
      <c r="K3" s="87">
        <f t="shared" si="0"/>
        <v>44265</v>
      </c>
      <c r="L3" s="87">
        <f t="shared" si="0"/>
        <v>44266</v>
      </c>
      <c r="M3" s="87">
        <f t="shared" si="0"/>
        <v>44267</v>
      </c>
      <c r="N3" s="86">
        <f t="shared" si="0"/>
        <v>44268</v>
      </c>
      <c r="O3" s="86">
        <f t="shared" si="0"/>
        <v>44269</v>
      </c>
      <c r="P3" s="87">
        <f t="shared" si="0"/>
        <v>44270</v>
      </c>
      <c r="Q3" s="87">
        <f t="shared" si="0"/>
        <v>44271</v>
      </c>
      <c r="R3" s="87">
        <f t="shared" si="0"/>
        <v>44272</v>
      </c>
      <c r="S3" s="87">
        <f t="shared" si="0"/>
        <v>44273</v>
      </c>
      <c r="T3" s="87">
        <f t="shared" si="0"/>
        <v>44274</v>
      </c>
      <c r="U3" s="86">
        <f t="shared" si="0"/>
        <v>44275</v>
      </c>
      <c r="V3" s="86">
        <f t="shared" si="0"/>
        <v>44276</v>
      </c>
      <c r="W3" s="87">
        <f t="shared" si="0"/>
        <v>44277</v>
      </c>
      <c r="X3" s="87">
        <f t="shared" si="0"/>
        <v>44278</v>
      </c>
      <c r="Y3" s="87">
        <f t="shared" si="0"/>
        <v>44279</v>
      </c>
      <c r="Z3" s="87">
        <f t="shared" si="0"/>
        <v>44280</v>
      </c>
      <c r="AA3" s="87">
        <f t="shared" si="0"/>
        <v>44281</v>
      </c>
      <c r="AB3" s="86">
        <f t="shared" si="0"/>
        <v>44282</v>
      </c>
      <c r="AC3" s="86">
        <f t="shared" si="0"/>
        <v>44283</v>
      </c>
      <c r="AD3" s="87">
        <f t="shared" si="0"/>
        <v>44284</v>
      </c>
      <c r="AE3" s="87">
        <f t="shared" si="0"/>
        <v>44285</v>
      </c>
      <c r="AF3" s="94">
        <f t="shared" si="0"/>
        <v>44286</v>
      </c>
      <c r="AG3" t="s">
        <v>56</v>
      </c>
    </row>
    <row r="4" spans="1:33" x14ac:dyDescent="0.25">
      <c r="B4" s="99">
        <f>B3</f>
        <v>44256</v>
      </c>
      <c r="C4" s="91">
        <f t="shared" ref="C4:AF4" si="1">C3</f>
        <v>44257</v>
      </c>
      <c r="D4" s="91">
        <f t="shared" si="1"/>
        <v>44258</v>
      </c>
      <c r="E4" s="91">
        <f t="shared" si="1"/>
        <v>44259</v>
      </c>
      <c r="F4" s="91">
        <f t="shared" si="1"/>
        <v>44260</v>
      </c>
      <c r="G4" s="90">
        <f t="shared" si="1"/>
        <v>44261</v>
      </c>
      <c r="H4" s="90">
        <f t="shared" si="1"/>
        <v>44262</v>
      </c>
      <c r="I4" s="91">
        <f t="shared" si="1"/>
        <v>44263</v>
      </c>
      <c r="J4" s="91">
        <f t="shared" si="1"/>
        <v>44264</v>
      </c>
      <c r="K4" s="91">
        <f t="shared" si="1"/>
        <v>44265</v>
      </c>
      <c r="L4" s="91">
        <f t="shared" si="1"/>
        <v>44266</v>
      </c>
      <c r="M4" s="91">
        <f t="shared" si="1"/>
        <v>44267</v>
      </c>
      <c r="N4" s="90">
        <f t="shared" si="1"/>
        <v>44268</v>
      </c>
      <c r="O4" s="90">
        <f t="shared" si="1"/>
        <v>44269</v>
      </c>
      <c r="P4" s="91">
        <f t="shared" si="1"/>
        <v>44270</v>
      </c>
      <c r="Q4" s="91">
        <f t="shared" si="1"/>
        <v>44271</v>
      </c>
      <c r="R4" s="91">
        <f t="shared" si="1"/>
        <v>44272</v>
      </c>
      <c r="S4" s="91">
        <f t="shared" si="1"/>
        <v>44273</v>
      </c>
      <c r="T4" s="91">
        <f t="shared" si="1"/>
        <v>44274</v>
      </c>
      <c r="U4" s="90">
        <f t="shared" si="1"/>
        <v>44275</v>
      </c>
      <c r="V4" s="90">
        <f t="shared" si="1"/>
        <v>44276</v>
      </c>
      <c r="W4" s="91">
        <f t="shared" si="1"/>
        <v>44277</v>
      </c>
      <c r="X4" s="91">
        <f t="shared" si="1"/>
        <v>44278</v>
      </c>
      <c r="Y4" s="91">
        <f t="shared" si="1"/>
        <v>44279</v>
      </c>
      <c r="Z4" s="91">
        <f t="shared" si="1"/>
        <v>44280</v>
      </c>
      <c r="AA4" s="91">
        <f t="shared" si="1"/>
        <v>44281</v>
      </c>
      <c r="AB4" s="90">
        <f t="shared" si="1"/>
        <v>44282</v>
      </c>
      <c r="AC4" s="90">
        <f t="shared" si="1"/>
        <v>44283</v>
      </c>
      <c r="AD4" s="91">
        <f t="shared" si="1"/>
        <v>44284</v>
      </c>
      <c r="AE4" s="91">
        <f t="shared" si="1"/>
        <v>44285</v>
      </c>
      <c r="AF4" s="96">
        <f t="shared" si="1"/>
        <v>44286</v>
      </c>
      <c r="AG4" t="s">
        <v>57</v>
      </c>
    </row>
    <row r="5" spans="1:33" hidden="1" x14ac:dyDescent="0.25">
      <c r="B5" s="12"/>
      <c r="C5" s="12"/>
      <c r="D5" s="12"/>
      <c r="E5" s="12"/>
      <c r="F5" s="12"/>
      <c r="G5" s="67"/>
      <c r="H5" s="67"/>
      <c r="I5" s="12"/>
      <c r="J5" s="12"/>
      <c r="K5" s="12"/>
      <c r="L5" s="12"/>
      <c r="M5" s="12"/>
      <c r="N5" s="67"/>
      <c r="O5" s="67"/>
      <c r="P5" s="12"/>
      <c r="Q5" s="12"/>
      <c r="R5" s="12"/>
      <c r="S5" s="12"/>
      <c r="T5" s="12"/>
      <c r="U5" s="67"/>
      <c r="V5" s="67"/>
      <c r="W5" s="12"/>
      <c r="X5" s="12"/>
      <c r="Y5" s="12"/>
      <c r="Z5" s="12"/>
      <c r="AA5" s="12"/>
      <c r="AB5" s="67"/>
      <c r="AC5" s="67"/>
      <c r="AD5" s="12"/>
      <c r="AE5" s="12"/>
      <c r="AF5" s="12"/>
    </row>
    <row r="6" spans="1:33" ht="11.25" customHeight="1" x14ac:dyDescent="0.25">
      <c r="A6" s="131" t="s">
        <v>4</v>
      </c>
      <c r="B6" s="13"/>
      <c r="C6" s="14"/>
      <c r="D6" s="14"/>
      <c r="E6" s="14"/>
      <c r="F6" s="14"/>
      <c r="G6" s="68"/>
      <c r="H6" s="68"/>
      <c r="I6" s="14"/>
      <c r="J6" s="14"/>
      <c r="K6" s="14"/>
      <c r="L6" s="14"/>
      <c r="M6" s="14"/>
      <c r="N6" s="68"/>
      <c r="O6" s="68"/>
      <c r="P6" s="14"/>
      <c r="Q6" s="14"/>
      <c r="R6" s="14"/>
      <c r="S6" s="14"/>
      <c r="T6" s="14"/>
      <c r="U6" s="68"/>
      <c r="V6" s="68"/>
      <c r="W6" s="14"/>
      <c r="X6" s="14"/>
      <c r="Y6" s="14"/>
      <c r="Z6" s="14"/>
      <c r="AA6" s="14"/>
      <c r="AB6" s="68"/>
      <c r="AC6" s="68"/>
      <c r="AD6" s="14" t="s">
        <v>41</v>
      </c>
      <c r="AE6" s="14" t="s">
        <v>40</v>
      </c>
      <c r="AF6" s="15" t="s">
        <v>40</v>
      </c>
    </row>
    <row r="7" spans="1:33" ht="11.25" customHeight="1" x14ac:dyDescent="0.25">
      <c r="A7" s="131"/>
      <c r="B7" s="16"/>
      <c r="C7" s="17"/>
      <c r="D7" s="17"/>
      <c r="E7" s="17"/>
      <c r="F7" s="17"/>
      <c r="G7" s="69"/>
      <c r="H7" s="69"/>
      <c r="I7" s="17"/>
      <c r="J7" s="17"/>
      <c r="K7" s="17"/>
      <c r="L7" s="17"/>
      <c r="M7" s="17"/>
      <c r="N7" s="69"/>
      <c r="O7" s="69"/>
      <c r="P7" s="17"/>
      <c r="Q7" s="17"/>
      <c r="R7" s="17"/>
      <c r="S7" s="17"/>
      <c r="T7" s="17"/>
      <c r="U7" s="69"/>
      <c r="V7" s="69"/>
      <c r="W7" s="17"/>
      <c r="X7" s="17"/>
      <c r="Y7" s="17"/>
      <c r="Z7" s="17"/>
      <c r="AA7" s="17"/>
      <c r="AB7" s="69"/>
      <c r="AC7" s="69"/>
      <c r="AD7" s="17"/>
      <c r="AE7" s="17"/>
      <c r="AF7" s="18"/>
      <c r="AG7">
        <f>SomMar</f>
        <v>0</v>
      </c>
    </row>
    <row r="8" spans="1:33" ht="11.25" customHeight="1" x14ac:dyDescent="0.25">
      <c r="A8" s="131"/>
      <c r="B8" s="19"/>
      <c r="C8" s="20"/>
      <c r="D8" s="20"/>
      <c r="E8" s="20"/>
      <c r="F8" s="20"/>
      <c r="G8" s="70"/>
      <c r="H8" s="70"/>
      <c r="I8" s="20"/>
      <c r="J8" s="20"/>
      <c r="K8" s="20"/>
      <c r="L8" s="20"/>
      <c r="M8" s="20"/>
      <c r="N8" s="70"/>
      <c r="O8" s="70"/>
      <c r="P8" s="20"/>
      <c r="Q8" s="20"/>
      <c r="R8" s="20"/>
      <c r="S8" s="20"/>
      <c r="T8" s="20"/>
      <c r="U8" s="70"/>
      <c r="V8" s="70"/>
      <c r="W8" s="20"/>
      <c r="X8" s="20"/>
      <c r="Y8" s="20"/>
      <c r="Z8" s="20"/>
      <c r="AA8" s="20"/>
      <c r="AB8" s="70"/>
      <c r="AC8" s="70"/>
      <c r="AD8" s="20"/>
      <c r="AE8" s="20"/>
      <c r="AF8" s="21"/>
    </row>
    <row r="9" spans="1:33" ht="11.25" customHeight="1" x14ac:dyDescent="0.25">
      <c r="A9" s="131" t="s">
        <v>7</v>
      </c>
      <c r="B9" s="13"/>
      <c r="C9" s="14"/>
      <c r="D9" s="14"/>
      <c r="E9" s="14"/>
      <c r="F9" s="14"/>
      <c r="G9" s="68"/>
      <c r="H9" s="68"/>
      <c r="I9" s="14"/>
      <c r="J9" s="14"/>
      <c r="K9" s="14"/>
      <c r="L9" s="14"/>
      <c r="M9" s="14"/>
      <c r="N9" s="68"/>
      <c r="O9" s="68"/>
      <c r="P9" s="14"/>
      <c r="Q9" s="14"/>
      <c r="R9" s="14"/>
      <c r="S9" s="14">
        <f>An</f>
        <v>2021</v>
      </c>
      <c r="T9" s="14"/>
      <c r="U9" s="68"/>
      <c r="V9" s="68"/>
      <c r="W9" s="14"/>
      <c r="X9" s="14"/>
      <c r="Y9" s="14"/>
      <c r="Z9" s="14"/>
      <c r="AA9" s="14"/>
      <c r="AB9" s="68"/>
      <c r="AC9" s="68"/>
      <c r="AD9" s="14"/>
      <c r="AE9" s="14"/>
      <c r="AF9" s="15"/>
    </row>
    <row r="10" spans="1:33" ht="11.25" customHeight="1" x14ac:dyDescent="0.25">
      <c r="A10" s="131"/>
      <c r="B10" s="16"/>
      <c r="C10" s="17"/>
      <c r="D10" s="17"/>
      <c r="E10" s="17"/>
      <c r="F10" s="17"/>
      <c r="G10" s="69"/>
      <c r="H10" s="69"/>
      <c r="I10" s="17"/>
      <c r="J10" s="17"/>
      <c r="K10" s="17"/>
      <c r="L10" s="17"/>
      <c r="M10" s="17"/>
      <c r="N10" s="69"/>
      <c r="O10" s="69"/>
      <c r="P10" s="17"/>
      <c r="Q10" s="17"/>
      <c r="R10" s="17"/>
      <c r="S10" s="17"/>
      <c r="T10" s="17"/>
      <c r="U10" s="69"/>
      <c r="V10" s="69"/>
      <c r="W10" s="17"/>
      <c r="X10" s="17"/>
      <c r="Y10" s="17"/>
      <c r="Z10" s="17"/>
      <c r="AA10" s="17"/>
      <c r="AB10" s="69"/>
      <c r="AC10" s="69"/>
      <c r="AD10" s="17"/>
      <c r="AE10" s="17"/>
      <c r="AF10" s="18"/>
      <c r="AG10">
        <f>SomMar</f>
        <v>0</v>
      </c>
    </row>
    <row r="11" spans="1:33" ht="11.25" customHeight="1" x14ac:dyDescent="0.25">
      <c r="A11" s="131"/>
      <c r="B11" s="19"/>
      <c r="C11" s="20"/>
      <c r="D11" s="20"/>
      <c r="E11" s="20"/>
      <c r="F11" s="20"/>
      <c r="G11" s="70"/>
      <c r="H11" s="70"/>
      <c r="I11" s="20"/>
      <c r="J11" s="20"/>
      <c r="K11" s="20"/>
      <c r="L11" s="20"/>
      <c r="M11" s="20"/>
      <c r="N11" s="70"/>
      <c r="O11" s="70"/>
      <c r="P11" s="20"/>
      <c r="Q11" s="20"/>
      <c r="R11" s="20"/>
      <c r="S11" s="20"/>
      <c r="T11" s="20"/>
      <c r="U11" s="70"/>
      <c r="V11" s="70"/>
      <c r="W11" s="20"/>
      <c r="X11" s="20"/>
      <c r="Y11" s="20"/>
      <c r="Z11" s="20"/>
      <c r="AA11" s="20"/>
      <c r="AB11" s="70"/>
      <c r="AC11" s="70"/>
      <c r="AD11" s="20"/>
      <c r="AE11" s="20"/>
      <c r="AF11" s="21"/>
    </row>
    <row r="12" spans="1:33" ht="11.25" customHeight="1" x14ac:dyDescent="0.25">
      <c r="A12" s="131" t="s">
        <v>10</v>
      </c>
      <c r="B12" s="13"/>
      <c r="C12" s="14"/>
      <c r="D12" s="14"/>
      <c r="E12" s="14" t="s">
        <v>40</v>
      </c>
      <c r="F12" s="14" t="s">
        <v>40</v>
      </c>
      <c r="G12" s="68"/>
      <c r="H12" s="68"/>
      <c r="I12" s="14"/>
      <c r="J12" s="14"/>
      <c r="K12" s="14"/>
      <c r="L12" s="14"/>
      <c r="M12" s="14"/>
      <c r="N12" s="68"/>
      <c r="O12" s="68"/>
      <c r="P12" s="14"/>
      <c r="Q12" s="14"/>
      <c r="R12" s="14"/>
      <c r="S12" s="14"/>
      <c r="T12" s="14"/>
      <c r="U12" s="68"/>
      <c r="V12" s="68"/>
      <c r="W12" s="14"/>
      <c r="X12" s="14"/>
      <c r="Y12" s="14"/>
      <c r="Z12" s="14"/>
      <c r="AA12" s="14"/>
      <c r="AB12" s="68"/>
      <c r="AC12" s="68"/>
      <c r="AD12" s="14"/>
      <c r="AE12" s="14"/>
      <c r="AF12" s="15"/>
    </row>
    <row r="13" spans="1:33" ht="11.25" customHeight="1" x14ac:dyDescent="0.25">
      <c r="A13" s="131"/>
      <c r="B13" s="16"/>
      <c r="C13" s="17"/>
      <c r="D13" s="17"/>
      <c r="E13" s="17"/>
      <c r="F13" s="17"/>
      <c r="G13" s="69"/>
      <c r="H13" s="69"/>
      <c r="I13" s="17"/>
      <c r="J13" s="17"/>
      <c r="K13" s="17"/>
      <c r="L13" s="17"/>
      <c r="M13" s="17"/>
      <c r="N13" s="69"/>
      <c r="O13" s="69"/>
      <c r="P13" s="17"/>
      <c r="Q13" s="17"/>
      <c r="R13" s="17"/>
      <c r="S13" s="17"/>
      <c r="T13" s="17"/>
      <c r="U13" s="69"/>
      <c r="V13" s="69"/>
      <c r="W13" s="17"/>
      <c r="X13" s="17"/>
      <c r="Y13" s="17"/>
      <c r="Z13" s="17"/>
      <c r="AA13" s="17"/>
      <c r="AB13" s="69"/>
      <c r="AC13" s="69"/>
      <c r="AD13" s="17"/>
      <c r="AE13" s="17"/>
      <c r="AF13" s="18"/>
      <c r="AG13">
        <f>SomMar</f>
        <v>0</v>
      </c>
    </row>
    <row r="14" spans="1:33" ht="11.25" customHeight="1" x14ac:dyDescent="0.25">
      <c r="A14" s="131"/>
      <c r="B14" s="19"/>
      <c r="C14" s="20"/>
      <c r="D14" s="20"/>
      <c r="E14" s="20"/>
      <c r="F14" s="20"/>
      <c r="G14" s="70"/>
      <c r="H14" s="70"/>
      <c r="I14" s="20"/>
      <c r="J14" s="20"/>
      <c r="K14" s="20"/>
      <c r="L14" s="20"/>
      <c r="M14" s="20"/>
      <c r="N14" s="70"/>
      <c r="O14" s="70"/>
      <c r="P14" s="20"/>
      <c r="Q14" s="20"/>
      <c r="R14" s="20"/>
      <c r="S14" s="20"/>
      <c r="T14" s="20"/>
      <c r="U14" s="70"/>
      <c r="V14" s="70"/>
      <c r="W14" s="20"/>
      <c r="X14" s="20"/>
      <c r="Y14" s="20"/>
      <c r="Z14" s="20"/>
      <c r="AA14" s="20"/>
      <c r="AB14" s="70"/>
      <c r="AC14" s="70"/>
      <c r="AD14" s="20"/>
      <c r="AE14" s="20"/>
      <c r="AF14" s="21"/>
    </row>
    <row r="15" spans="1:33" ht="11.25" customHeight="1" x14ac:dyDescent="0.25">
      <c r="A15" s="131" t="s">
        <v>12</v>
      </c>
      <c r="B15" s="13" t="s">
        <v>41</v>
      </c>
      <c r="C15" s="14" t="s">
        <v>41</v>
      </c>
      <c r="D15" s="14" t="s">
        <v>41</v>
      </c>
      <c r="E15" s="14" t="s">
        <v>41</v>
      </c>
      <c r="F15" s="14" t="s">
        <v>41</v>
      </c>
      <c r="G15" s="68"/>
      <c r="H15" s="68"/>
      <c r="I15" s="14"/>
      <c r="J15" s="14"/>
      <c r="K15" s="14"/>
      <c r="L15" s="14"/>
      <c r="M15" s="14"/>
      <c r="N15" s="68"/>
      <c r="O15" s="68"/>
      <c r="P15" s="14"/>
      <c r="Q15" s="14"/>
      <c r="R15" s="14"/>
      <c r="S15" s="14"/>
      <c r="T15" s="14"/>
      <c r="U15" s="68"/>
      <c r="V15" s="68"/>
      <c r="W15" s="14"/>
      <c r="X15" s="14"/>
      <c r="Y15" s="14"/>
      <c r="Z15" s="14"/>
      <c r="AA15" s="14"/>
      <c r="AB15" s="68"/>
      <c r="AC15" s="68"/>
      <c r="AD15" s="14"/>
      <c r="AE15" s="14"/>
      <c r="AF15" s="15"/>
    </row>
    <row r="16" spans="1:33" ht="11.25" customHeight="1" x14ac:dyDescent="0.25">
      <c r="A16" s="131"/>
      <c r="B16" s="16"/>
      <c r="C16" s="17"/>
      <c r="D16" s="17"/>
      <c r="E16" s="17"/>
      <c r="F16" s="17"/>
      <c r="G16" s="69"/>
      <c r="H16" s="69"/>
      <c r="I16" s="17"/>
      <c r="J16" s="17"/>
      <c r="K16" s="17"/>
      <c r="L16" s="17"/>
      <c r="M16" s="17"/>
      <c r="N16" s="69"/>
      <c r="O16" s="69"/>
      <c r="P16" s="17"/>
      <c r="Q16" s="17"/>
      <c r="R16" s="17"/>
      <c r="S16" s="17"/>
      <c r="T16" s="17"/>
      <c r="U16" s="69"/>
      <c r="V16" s="69"/>
      <c r="W16" s="17"/>
      <c r="X16" s="17"/>
      <c r="Y16" s="17"/>
      <c r="Z16" s="17"/>
      <c r="AA16" s="17"/>
      <c r="AB16" s="69"/>
      <c r="AC16" s="69"/>
      <c r="AD16" s="17"/>
      <c r="AE16" s="17"/>
      <c r="AF16" s="18"/>
      <c r="AG16">
        <f>SomMar</f>
        <v>0</v>
      </c>
    </row>
    <row r="17" spans="1:33" ht="11.25" customHeight="1" x14ac:dyDescent="0.25">
      <c r="A17" s="131"/>
      <c r="B17" s="19"/>
      <c r="C17" s="20"/>
      <c r="D17" s="20"/>
      <c r="E17" s="20"/>
      <c r="F17" s="20"/>
      <c r="G17" s="70"/>
      <c r="H17" s="70"/>
      <c r="I17" s="20"/>
      <c r="J17" s="20"/>
      <c r="K17" s="20"/>
      <c r="L17" s="20"/>
      <c r="M17" s="20"/>
      <c r="N17" s="70"/>
      <c r="O17" s="70"/>
      <c r="P17" s="20"/>
      <c r="Q17" s="20"/>
      <c r="R17" s="20"/>
      <c r="S17" s="20"/>
      <c r="T17" s="20"/>
      <c r="U17" s="70"/>
      <c r="V17" s="70"/>
      <c r="W17" s="20"/>
      <c r="X17" s="20"/>
      <c r="Y17" s="20"/>
      <c r="Z17" s="20"/>
      <c r="AA17" s="20"/>
      <c r="AB17" s="70"/>
      <c r="AC17" s="70"/>
      <c r="AD17" s="20"/>
      <c r="AE17" s="20"/>
      <c r="AF17" s="21"/>
    </row>
    <row r="18" spans="1:33" ht="11.25" customHeight="1" x14ac:dyDescent="0.25">
      <c r="A18" s="131" t="s">
        <v>14</v>
      </c>
      <c r="B18" s="13"/>
      <c r="C18" s="14"/>
      <c r="D18" s="14"/>
      <c r="E18" s="14"/>
      <c r="F18" s="14"/>
      <c r="G18" s="68"/>
      <c r="H18" s="68"/>
      <c r="I18" s="14"/>
      <c r="J18" s="14"/>
      <c r="K18" s="14"/>
      <c r="L18" s="14"/>
      <c r="M18" s="14"/>
      <c r="N18" s="68"/>
      <c r="O18" s="68"/>
      <c r="P18" s="14"/>
      <c r="Q18" s="14"/>
      <c r="R18" s="14"/>
      <c r="S18" s="14"/>
      <c r="T18" s="14"/>
      <c r="U18" s="68"/>
      <c r="V18" s="68"/>
      <c r="W18" s="14"/>
      <c r="X18" s="14"/>
      <c r="Y18" s="14"/>
      <c r="Z18" s="14"/>
      <c r="AA18" s="14"/>
      <c r="AB18" s="68"/>
      <c r="AC18" s="68"/>
      <c r="AD18" s="14"/>
      <c r="AE18" s="14"/>
      <c r="AF18" s="15"/>
    </row>
    <row r="19" spans="1:33" ht="11.25" customHeight="1" x14ac:dyDescent="0.25">
      <c r="A19" s="131"/>
      <c r="B19" s="16"/>
      <c r="C19" s="17"/>
      <c r="D19" s="17"/>
      <c r="E19" s="17"/>
      <c r="F19" s="17"/>
      <c r="G19" s="69"/>
      <c r="H19" s="69"/>
      <c r="I19" s="17"/>
      <c r="J19" s="17"/>
      <c r="K19" s="17"/>
      <c r="L19" s="17"/>
      <c r="M19" s="17"/>
      <c r="N19" s="69"/>
      <c r="O19" s="69"/>
      <c r="P19" s="17"/>
      <c r="Q19" s="17"/>
      <c r="R19" s="17"/>
      <c r="S19" s="17"/>
      <c r="T19" s="17"/>
      <c r="U19" s="69"/>
      <c r="V19" s="69"/>
      <c r="W19" s="17"/>
      <c r="X19" s="17"/>
      <c r="Y19" s="17"/>
      <c r="Z19" s="17"/>
      <c r="AA19" s="17"/>
      <c r="AB19" s="69"/>
      <c r="AC19" s="69"/>
      <c r="AD19" s="17"/>
      <c r="AE19" s="17"/>
      <c r="AF19" s="18"/>
      <c r="AG19">
        <f>SomMar</f>
        <v>0</v>
      </c>
    </row>
    <row r="20" spans="1:33" ht="11.25" customHeight="1" x14ac:dyDescent="0.25">
      <c r="A20" s="131"/>
      <c r="B20" s="19"/>
      <c r="C20" s="20"/>
      <c r="D20" s="20"/>
      <c r="E20" s="20"/>
      <c r="F20" s="20"/>
      <c r="G20" s="70"/>
      <c r="H20" s="70"/>
      <c r="I20" s="20"/>
      <c r="J20" s="20"/>
      <c r="K20" s="20"/>
      <c r="L20" s="20"/>
      <c r="M20" s="20"/>
      <c r="N20" s="70"/>
      <c r="O20" s="70"/>
      <c r="P20" s="20"/>
      <c r="Q20" s="20"/>
      <c r="R20" s="20"/>
      <c r="S20" s="20"/>
      <c r="T20" s="20"/>
      <c r="U20" s="70"/>
      <c r="V20" s="70"/>
      <c r="W20" s="20"/>
      <c r="X20" s="20"/>
      <c r="Y20" s="20"/>
      <c r="Z20" s="20"/>
      <c r="AA20" s="20"/>
      <c r="AB20" s="70"/>
      <c r="AC20" s="70"/>
      <c r="AD20" s="20"/>
      <c r="AE20" s="20"/>
      <c r="AF20" s="21"/>
    </row>
    <row r="21" spans="1:33" ht="11.25" customHeight="1" x14ac:dyDescent="0.25">
      <c r="A21" s="131" t="s">
        <v>16</v>
      </c>
      <c r="B21" s="13"/>
      <c r="C21" s="14"/>
      <c r="D21" s="14"/>
      <c r="E21" s="14"/>
      <c r="F21" s="14"/>
      <c r="G21" s="68"/>
      <c r="H21" s="68"/>
      <c r="I21" s="14"/>
      <c r="J21" s="14"/>
      <c r="K21" s="14"/>
      <c r="L21" s="14"/>
      <c r="M21" s="14"/>
      <c r="N21" s="68"/>
      <c r="O21" s="68"/>
      <c r="P21" s="14"/>
      <c r="Q21" s="14"/>
      <c r="R21" s="14"/>
      <c r="S21" s="14"/>
      <c r="T21" s="14"/>
      <c r="U21" s="68"/>
      <c r="V21" s="68"/>
      <c r="W21" s="14"/>
      <c r="X21" s="14"/>
      <c r="Y21" s="14"/>
      <c r="Z21" s="14"/>
      <c r="AA21" s="14"/>
      <c r="AB21" s="68"/>
      <c r="AC21" s="68"/>
      <c r="AD21" s="14"/>
      <c r="AE21" s="14"/>
      <c r="AF21" s="15"/>
    </row>
    <row r="22" spans="1:33" ht="11.25" customHeight="1" x14ac:dyDescent="0.25">
      <c r="A22" s="131"/>
      <c r="B22" s="16"/>
      <c r="C22" s="17"/>
      <c r="D22" s="17"/>
      <c r="E22" s="17"/>
      <c r="F22" s="17"/>
      <c r="G22" s="69"/>
      <c r="H22" s="69"/>
      <c r="I22" s="17"/>
      <c r="J22" s="17"/>
      <c r="K22" s="17"/>
      <c r="L22" s="17"/>
      <c r="M22" s="17"/>
      <c r="N22" s="69"/>
      <c r="O22" s="69"/>
      <c r="P22" s="17"/>
      <c r="Q22" s="17"/>
      <c r="R22" s="17"/>
      <c r="S22" s="17"/>
      <c r="T22" s="17"/>
      <c r="U22" s="69"/>
      <c r="V22" s="69"/>
      <c r="W22" s="17"/>
      <c r="X22" s="17"/>
      <c r="Y22" s="17"/>
      <c r="Z22" s="17"/>
      <c r="AA22" s="17"/>
      <c r="AB22" s="69"/>
      <c r="AC22" s="69"/>
      <c r="AD22" s="17"/>
      <c r="AE22" s="17"/>
      <c r="AF22" s="18"/>
      <c r="AG22">
        <f>SomMar</f>
        <v>0</v>
      </c>
    </row>
    <row r="23" spans="1:33" ht="11.25" customHeight="1" x14ac:dyDescent="0.25">
      <c r="A23" s="131"/>
      <c r="B23" s="19"/>
      <c r="C23" s="20"/>
      <c r="D23" s="20"/>
      <c r="E23" s="20"/>
      <c r="F23" s="20"/>
      <c r="G23" s="70"/>
      <c r="H23" s="70"/>
      <c r="I23" s="20"/>
      <c r="J23" s="20"/>
      <c r="K23" s="20"/>
      <c r="L23" s="20"/>
      <c r="M23" s="20"/>
      <c r="N23" s="70"/>
      <c r="O23" s="70"/>
      <c r="P23" s="20"/>
      <c r="Q23" s="20"/>
      <c r="R23" s="20"/>
      <c r="S23" s="20"/>
      <c r="T23" s="20"/>
      <c r="U23" s="70"/>
      <c r="V23" s="70"/>
      <c r="W23" s="20"/>
      <c r="X23" s="20"/>
      <c r="Y23" s="20"/>
      <c r="Z23" s="20"/>
      <c r="AA23" s="20"/>
      <c r="AB23" s="70"/>
      <c r="AC23" s="70"/>
      <c r="AD23" s="20"/>
      <c r="AE23" s="20"/>
      <c r="AF23" s="21"/>
    </row>
    <row r="24" spans="1:33" ht="11.25" customHeight="1" x14ac:dyDescent="0.25">
      <c r="A24" s="131" t="s">
        <v>14</v>
      </c>
      <c r="B24" s="13"/>
      <c r="C24" s="14"/>
      <c r="D24" s="14"/>
      <c r="E24" s="14"/>
      <c r="F24" s="14"/>
      <c r="G24" s="68"/>
      <c r="H24" s="68"/>
      <c r="I24" s="14"/>
      <c r="J24" s="14"/>
      <c r="K24" s="14"/>
      <c r="L24" s="14"/>
      <c r="M24" s="14"/>
      <c r="N24" s="68"/>
      <c r="O24" s="68"/>
      <c r="P24" s="14"/>
      <c r="Q24" s="14"/>
      <c r="R24" s="14"/>
      <c r="S24" s="14"/>
      <c r="T24" s="14"/>
      <c r="U24" s="68"/>
      <c r="V24" s="68"/>
      <c r="W24" s="14"/>
      <c r="X24" s="14"/>
      <c r="Y24" s="14"/>
      <c r="Z24" s="14"/>
      <c r="AA24" s="14"/>
      <c r="AB24" s="68"/>
      <c r="AC24" s="68"/>
      <c r="AD24" s="14"/>
      <c r="AE24" s="14"/>
      <c r="AF24" s="15"/>
    </row>
    <row r="25" spans="1:33" ht="11.25" customHeight="1" x14ac:dyDescent="0.25">
      <c r="A25" s="131"/>
      <c r="B25" s="16"/>
      <c r="C25" s="17"/>
      <c r="D25" s="17"/>
      <c r="E25" s="17"/>
      <c r="F25" s="17"/>
      <c r="G25" s="69"/>
      <c r="H25" s="69"/>
      <c r="I25" s="17"/>
      <c r="J25" s="17"/>
      <c r="K25" s="17"/>
      <c r="L25" s="17"/>
      <c r="M25" s="17"/>
      <c r="N25" s="69"/>
      <c r="O25" s="69"/>
      <c r="P25" s="17"/>
      <c r="Q25" s="17"/>
      <c r="R25" s="17"/>
      <c r="S25" s="17"/>
      <c r="T25" s="17"/>
      <c r="U25" s="69"/>
      <c r="V25" s="69"/>
      <c r="W25" s="17"/>
      <c r="X25" s="17"/>
      <c r="Y25" s="17"/>
      <c r="Z25" s="17"/>
      <c r="AA25" s="17"/>
      <c r="AB25" s="69"/>
      <c r="AC25" s="69"/>
      <c r="AD25" s="17"/>
      <c r="AE25" s="17"/>
      <c r="AF25" s="18"/>
      <c r="AG25">
        <f>SomMar</f>
        <v>0</v>
      </c>
    </row>
    <row r="26" spans="1:33" ht="11.25" customHeight="1" x14ac:dyDescent="0.25">
      <c r="A26" s="131"/>
      <c r="B26" s="19"/>
      <c r="C26" s="20"/>
      <c r="D26" s="20"/>
      <c r="E26" s="20"/>
      <c r="F26" s="20"/>
      <c r="G26" s="70"/>
      <c r="H26" s="70"/>
      <c r="I26" s="20"/>
      <c r="J26" s="20"/>
      <c r="K26" s="20"/>
      <c r="L26" s="20"/>
      <c r="M26" s="20"/>
      <c r="N26" s="70"/>
      <c r="O26" s="70"/>
      <c r="P26" s="20"/>
      <c r="Q26" s="20"/>
      <c r="R26" s="20"/>
      <c r="S26" s="20"/>
      <c r="T26" s="20"/>
      <c r="U26" s="70"/>
      <c r="V26" s="70"/>
      <c r="W26" s="20"/>
      <c r="X26" s="20"/>
      <c r="Y26" s="20"/>
      <c r="Z26" s="20"/>
      <c r="AA26" s="20"/>
      <c r="AB26" s="70"/>
      <c r="AC26" s="70"/>
      <c r="AD26" s="20"/>
      <c r="AE26" s="20"/>
      <c r="AF26" s="21"/>
    </row>
    <row r="27" spans="1:33" ht="11.25" customHeight="1" x14ac:dyDescent="0.25">
      <c r="A27" s="131" t="s">
        <v>4</v>
      </c>
      <c r="B27" s="13"/>
      <c r="C27" s="14"/>
      <c r="D27" s="14"/>
      <c r="E27" s="14"/>
      <c r="F27" s="14"/>
      <c r="G27" s="68"/>
      <c r="H27" s="68"/>
      <c r="I27" s="14"/>
      <c r="J27" s="14"/>
      <c r="K27" s="14"/>
      <c r="L27" s="14"/>
      <c r="M27" s="14"/>
      <c r="N27" s="68"/>
      <c r="O27" s="68"/>
      <c r="P27" s="14"/>
      <c r="Q27" s="14"/>
      <c r="R27" s="14"/>
      <c r="S27" s="14"/>
      <c r="T27" s="14"/>
      <c r="U27" s="68"/>
      <c r="V27" s="68"/>
      <c r="W27" s="14"/>
      <c r="X27" s="14"/>
      <c r="Y27" s="14"/>
      <c r="Z27" s="14"/>
      <c r="AA27" s="14"/>
      <c r="AB27" s="68"/>
      <c r="AC27" s="68"/>
      <c r="AD27" s="14"/>
      <c r="AE27" s="14"/>
      <c r="AF27" s="15"/>
    </row>
    <row r="28" spans="1:33" ht="11.25" customHeight="1" x14ac:dyDescent="0.25">
      <c r="A28" s="131"/>
      <c r="B28" s="16"/>
      <c r="C28" s="17"/>
      <c r="D28" s="17"/>
      <c r="E28" s="17"/>
      <c r="F28" s="17"/>
      <c r="G28" s="69"/>
      <c r="H28" s="69"/>
      <c r="I28" s="17"/>
      <c r="J28" s="17"/>
      <c r="K28" s="17"/>
      <c r="L28" s="17"/>
      <c r="M28" s="17"/>
      <c r="N28" s="69"/>
      <c r="O28" s="69"/>
      <c r="P28" s="17"/>
      <c r="Q28" s="17"/>
      <c r="R28" s="17"/>
      <c r="S28" s="17"/>
      <c r="T28" s="17"/>
      <c r="U28" s="69"/>
      <c r="V28" s="69"/>
      <c r="W28" s="17"/>
      <c r="X28" s="17"/>
      <c r="Y28" s="17"/>
      <c r="Z28" s="17"/>
      <c r="AA28" s="17"/>
      <c r="AB28" s="69"/>
      <c r="AC28" s="69"/>
      <c r="AD28" s="17"/>
      <c r="AE28" s="17"/>
      <c r="AF28" s="18"/>
      <c r="AG28">
        <f>SomMar</f>
        <v>0</v>
      </c>
    </row>
    <row r="29" spans="1:33" ht="11.25" customHeight="1" x14ac:dyDescent="0.25">
      <c r="A29" s="131"/>
      <c r="B29" s="19"/>
      <c r="C29" s="20"/>
      <c r="D29" s="20"/>
      <c r="E29" s="20"/>
      <c r="F29" s="20"/>
      <c r="G29" s="70"/>
      <c r="H29" s="70"/>
      <c r="I29" s="20"/>
      <c r="J29" s="20"/>
      <c r="K29" s="20"/>
      <c r="L29" s="20"/>
      <c r="M29" s="20"/>
      <c r="N29" s="70"/>
      <c r="O29" s="70"/>
      <c r="P29" s="20"/>
      <c r="Q29" s="20"/>
      <c r="R29" s="20"/>
      <c r="S29" s="20"/>
      <c r="T29" s="20"/>
      <c r="U29" s="70"/>
      <c r="V29" s="70"/>
      <c r="W29" s="20"/>
      <c r="X29" s="20"/>
      <c r="Y29" s="20"/>
      <c r="Z29" s="20"/>
      <c r="AA29" s="20"/>
      <c r="AB29" s="70"/>
      <c r="AC29" s="70"/>
      <c r="AD29" s="20"/>
      <c r="AE29" s="20"/>
      <c r="AF29" s="21"/>
    </row>
    <row r="30" spans="1:33" ht="11.25" customHeight="1" x14ac:dyDescent="0.25">
      <c r="A30" s="131" t="s">
        <v>19</v>
      </c>
      <c r="B30" s="13"/>
      <c r="C30" s="14"/>
      <c r="D30" s="14"/>
      <c r="E30" s="14"/>
      <c r="F30" s="14"/>
      <c r="G30" s="68"/>
      <c r="H30" s="68"/>
      <c r="I30" s="14"/>
      <c r="J30" s="14"/>
      <c r="K30" s="14"/>
      <c r="L30" s="14"/>
      <c r="M30" s="14"/>
      <c r="N30" s="68"/>
      <c r="O30" s="68"/>
      <c r="P30" s="14" t="s">
        <v>82</v>
      </c>
      <c r="Q30" s="14" t="s">
        <v>82</v>
      </c>
      <c r="R30" s="14" t="s">
        <v>82</v>
      </c>
      <c r="S30" s="14" t="s">
        <v>82</v>
      </c>
      <c r="T30" s="14" t="s">
        <v>82</v>
      </c>
      <c r="U30" s="68"/>
      <c r="V30" s="68"/>
      <c r="W30" s="14"/>
      <c r="X30" s="14"/>
      <c r="Y30" s="14"/>
      <c r="Z30" s="14"/>
      <c r="AA30" s="14"/>
      <c r="AB30" s="68"/>
      <c r="AC30" s="68"/>
      <c r="AD30" s="14"/>
      <c r="AE30" s="14"/>
      <c r="AF30" s="15"/>
    </row>
    <row r="31" spans="1:33" x14ac:dyDescent="0.25">
      <c r="A31" s="131"/>
      <c r="B31" s="16"/>
      <c r="C31" s="17"/>
      <c r="D31" s="17"/>
      <c r="E31" s="17"/>
      <c r="F31" s="17"/>
      <c r="G31" s="69"/>
      <c r="H31" s="69"/>
      <c r="I31" s="17"/>
      <c r="J31" s="17"/>
      <c r="K31" s="17"/>
      <c r="L31" s="17"/>
      <c r="M31" s="17"/>
      <c r="N31" s="69"/>
      <c r="O31" s="69"/>
      <c r="P31" s="17"/>
      <c r="Q31" s="17"/>
      <c r="R31" s="17"/>
      <c r="S31" s="17"/>
      <c r="T31" s="17"/>
      <c r="U31" s="69"/>
      <c r="V31" s="69"/>
      <c r="W31" s="17"/>
      <c r="X31" s="17"/>
      <c r="Y31" s="17"/>
      <c r="Z31" s="17"/>
      <c r="AA31" s="17"/>
      <c r="AB31" s="69"/>
      <c r="AC31" s="69"/>
      <c r="AD31" s="17"/>
      <c r="AE31" s="17"/>
      <c r="AF31" s="18"/>
      <c r="AG31">
        <f>SomMar</f>
        <v>0</v>
      </c>
    </row>
    <row r="32" spans="1:33" x14ac:dyDescent="0.25">
      <c r="A32" s="131"/>
      <c r="B32" s="19"/>
      <c r="C32" s="20"/>
      <c r="D32" s="20"/>
      <c r="E32" s="20"/>
      <c r="F32" s="20"/>
      <c r="G32" s="70"/>
      <c r="H32" s="70"/>
      <c r="I32" s="20"/>
      <c r="J32" s="20"/>
      <c r="K32" s="20"/>
      <c r="L32" s="20"/>
      <c r="M32" s="20"/>
      <c r="N32" s="70"/>
      <c r="O32" s="70"/>
      <c r="P32" s="20"/>
      <c r="Q32" s="20"/>
      <c r="R32" s="20"/>
      <c r="S32" s="20"/>
      <c r="T32" s="20"/>
      <c r="U32" s="70"/>
      <c r="V32" s="70"/>
      <c r="W32" s="20"/>
      <c r="X32" s="20"/>
      <c r="Y32" s="20"/>
      <c r="Z32" s="20"/>
      <c r="AA32" s="20"/>
      <c r="AB32" s="70"/>
      <c r="AC32" s="70"/>
      <c r="AD32" s="20"/>
      <c r="AE32" s="20"/>
      <c r="AF32" s="21"/>
    </row>
    <row r="33" spans="1:33" x14ac:dyDescent="0.25">
      <c r="A33" s="132" t="s">
        <v>14</v>
      </c>
      <c r="B33" s="13"/>
      <c r="C33" s="14"/>
      <c r="D33" s="14"/>
      <c r="E33" s="14"/>
      <c r="F33" s="14"/>
      <c r="G33" s="68"/>
      <c r="H33" s="68"/>
      <c r="I33" s="14"/>
      <c r="J33" s="14"/>
      <c r="K33" s="14"/>
      <c r="L33" s="14"/>
      <c r="M33" s="14"/>
      <c r="N33" s="68"/>
      <c r="O33" s="68"/>
      <c r="P33" s="14"/>
      <c r="Q33" s="14"/>
      <c r="R33" s="14"/>
      <c r="S33" s="14"/>
      <c r="T33" s="14"/>
      <c r="U33" s="68"/>
      <c r="V33" s="68"/>
      <c r="W33" s="14" t="s">
        <v>40</v>
      </c>
      <c r="X33" s="14" t="s">
        <v>40</v>
      </c>
      <c r="Y33" s="14" t="s">
        <v>41</v>
      </c>
      <c r="Z33" s="14" t="s">
        <v>41</v>
      </c>
      <c r="AA33" s="14" t="s">
        <v>41</v>
      </c>
      <c r="AB33" s="68"/>
      <c r="AC33" s="68"/>
      <c r="AD33" s="14"/>
      <c r="AE33" s="14"/>
      <c r="AF33" s="15"/>
    </row>
    <row r="34" spans="1:33" x14ac:dyDescent="0.25">
      <c r="A34" s="132"/>
      <c r="B34" s="16"/>
      <c r="C34" s="17"/>
      <c r="D34" s="17"/>
      <c r="E34" s="17"/>
      <c r="F34" s="17"/>
      <c r="G34" s="69"/>
      <c r="H34" s="69"/>
      <c r="I34" s="17"/>
      <c r="J34" s="17"/>
      <c r="K34" s="17"/>
      <c r="L34" s="17"/>
      <c r="M34" s="17"/>
      <c r="N34" s="69"/>
      <c r="O34" s="69"/>
      <c r="P34" s="17"/>
      <c r="Q34" s="17"/>
      <c r="R34" s="17"/>
      <c r="S34" s="17"/>
      <c r="T34" s="17"/>
      <c r="U34" s="69"/>
      <c r="V34" s="69"/>
      <c r="W34" s="17"/>
      <c r="X34" s="17"/>
      <c r="Y34" s="17"/>
      <c r="Z34" s="17"/>
      <c r="AA34" s="17"/>
      <c r="AB34" s="69"/>
      <c r="AC34" s="69"/>
      <c r="AD34" s="17"/>
      <c r="AE34" s="17"/>
      <c r="AF34" s="18"/>
      <c r="AG34">
        <f>SomMar</f>
        <v>0</v>
      </c>
    </row>
    <row r="35" spans="1:33" x14ac:dyDescent="0.25">
      <c r="A35" s="132"/>
      <c r="B35" s="19"/>
      <c r="C35" s="20"/>
      <c r="D35" s="20"/>
      <c r="E35" s="20"/>
      <c r="F35" s="20"/>
      <c r="G35" s="70"/>
      <c r="H35" s="70"/>
      <c r="I35" s="20"/>
      <c r="J35" s="20"/>
      <c r="K35" s="20"/>
      <c r="L35" s="20"/>
      <c r="M35" s="20"/>
      <c r="N35" s="70"/>
      <c r="O35" s="70"/>
      <c r="P35" s="20"/>
      <c r="Q35" s="20"/>
      <c r="R35" s="20"/>
      <c r="S35" s="20"/>
      <c r="T35" s="20"/>
      <c r="U35" s="70"/>
      <c r="V35" s="70"/>
      <c r="W35" s="20"/>
      <c r="X35" s="20"/>
      <c r="Y35" s="20"/>
      <c r="Z35" s="20"/>
      <c r="AA35" s="20"/>
      <c r="AB35" s="70"/>
      <c r="AC35" s="70"/>
      <c r="AD35" s="20"/>
      <c r="AE35" s="20"/>
      <c r="AF35" s="21"/>
    </row>
    <row r="36" spans="1:33" x14ac:dyDescent="0.25">
      <c r="A36" s="132" t="s">
        <v>16</v>
      </c>
      <c r="B36" s="13"/>
      <c r="C36" s="14"/>
      <c r="D36" s="14"/>
      <c r="E36" s="14"/>
      <c r="F36" s="14"/>
      <c r="G36" s="68"/>
      <c r="H36" s="68"/>
      <c r="I36" s="14"/>
      <c r="J36" s="14"/>
      <c r="K36" s="14"/>
      <c r="L36" s="14"/>
      <c r="M36" s="14"/>
      <c r="N36" s="68"/>
      <c r="O36" s="68"/>
      <c r="P36" s="14"/>
      <c r="Q36" s="14"/>
      <c r="R36" s="14"/>
      <c r="S36" s="14"/>
      <c r="T36" s="14"/>
      <c r="U36" s="68"/>
      <c r="V36" s="68"/>
      <c r="W36" s="14"/>
      <c r="X36" s="14"/>
      <c r="Y36" s="14"/>
      <c r="Z36" s="14"/>
      <c r="AA36" s="14"/>
      <c r="AB36" s="68"/>
      <c r="AC36" s="68"/>
      <c r="AD36" s="14"/>
      <c r="AE36" s="14"/>
      <c r="AF36" s="15"/>
    </row>
    <row r="37" spans="1:33" x14ac:dyDescent="0.25">
      <c r="A37" s="132"/>
      <c r="B37" s="16"/>
      <c r="C37" s="17"/>
      <c r="D37" s="17"/>
      <c r="E37" s="17"/>
      <c r="F37" s="17"/>
      <c r="G37" s="69"/>
      <c r="H37" s="69"/>
      <c r="I37" s="17"/>
      <c r="J37" s="17"/>
      <c r="K37" s="17"/>
      <c r="L37" s="17"/>
      <c r="M37" s="17"/>
      <c r="N37" s="69"/>
      <c r="O37" s="69"/>
      <c r="P37" s="17"/>
      <c r="Q37" s="17"/>
      <c r="R37" s="17"/>
      <c r="S37" s="17"/>
      <c r="T37" s="17"/>
      <c r="U37" s="69"/>
      <c r="V37" s="69"/>
      <c r="W37" s="17"/>
      <c r="X37" s="17"/>
      <c r="Y37" s="17"/>
      <c r="Z37" s="17"/>
      <c r="AA37" s="17"/>
      <c r="AB37" s="69"/>
      <c r="AC37" s="69"/>
      <c r="AD37" s="17"/>
      <c r="AE37" s="17"/>
      <c r="AF37" s="18"/>
      <c r="AG37">
        <f>SomMar</f>
        <v>0</v>
      </c>
    </row>
    <row r="38" spans="1:33" x14ac:dyDescent="0.25">
      <c r="A38" s="132"/>
      <c r="B38" s="19"/>
      <c r="C38" s="20"/>
      <c r="D38" s="20"/>
      <c r="E38" s="20"/>
      <c r="F38" s="20"/>
      <c r="G38" s="70"/>
      <c r="H38" s="70"/>
      <c r="I38" s="20"/>
      <c r="J38" s="20"/>
      <c r="K38" s="20"/>
      <c r="L38" s="20"/>
      <c r="M38" s="20"/>
      <c r="N38" s="70"/>
      <c r="O38" s="70"/>
      <c r="P38" s="20"/>
      <c r="Q38" s="20"/>
      <c r="R38" s="20"/>
      <c r="S38" s="20"/>
      <c r="T38" s="20"/>
      <c r="U38" s="70"/>
      <c r="V38" s="70"/>
      <c r="W38" s="20"/>
      <c r="X38" s="20"/>
      <c r="Y38" s="20"/>
      <c r="Z38" s="20"/>
      <c r="AA38" s="20"/>
      <c r="AB38" s="70"/>
      <c r="AC38" s="70"/>
      <c r="AD38" s="20"/>
      <c r="AE38" s="20"/>
      <c r="AF38" s="21"/>
    </row>
    <row r="39" spans="1:33" x14ac:dyDescent="0.25">
      <c r="A39" s="132" t="s">
        <v>21</v>
      </c>
      <c r="B39" s="13" t="s">
        <v>41</v>
      </c>
      <c r="C39" s="14" t="s">
        <v>41</v>
      </c>
      <c r="D39" s="14"/>
      <c r="E39" s="14"/>
      <c r="F39" s="14"/>
      <c r="G39" s="68"/>
      <c r="H39" s="68"/>
      <c r="I39" s="14"/>
      <c r="J39" s="14"/>
      <c r="K39" s="14"/>
      <c r="L39" s="14"/>
      <c r="M39" s="14"/>
      <c r="N39" s="68"/>
      <c r="O39" s="68"/>
      <c r="P39" s="14"/>
      <c r="Q39" s="14"/>
      <c r="R39" s="14"/>
      <c r="S39" s="14"/>
      <c r="T39" s="14"/>
      <c r="U39" s="68"/>
      <c r="V39" s="68"/>
      <c r="W39" s="14"/>
      <c r="X39" s="14"/>
      <c r="Y39" s="14"/>
      <c r="Z39" s="14"/>
      <c r="AA39" s="14"/>
      <c r="AB39" s="68"/>
      <c r="AC39" s="68"/>
      <c r="AD39" s="14"/>
      <c r="AE39" s="14"/>
      <c r="AF39" s="15"/>
    </row>
    <row r="40" spans="1:33" x14ac:dyDescent="0.25">
      <c r="A40" s="132"/>
      <c r="B40" s="16"/>
      <c r="C40" s="17"/>
      <c r="D40" s="17"/>
      <c r="E40" s="17"/>
      <c r="F40" s="17"/>
      <c r="G40" s="69"/>
      <c r="H40" s="69"/>
      <c r="I40" s="17"/>
      <c r="J40" s="17"/>
      <c r="K40" s="17"/>
      <c r="L40" s="17"/>
      <c r="M40" s="17"/>
      <c r="N40" s="69"/>
      <c r="O40" s="69"/>
      <c r="P40" s="17"/>
      <c r="Q40" s="17"/>
      <c r="R40" s="17"/>
      <c r="S40" s="17"/>
      <c r="T40" s="17"/>
      <c r="U40" s="69"/>
      <c r="V40" s="69"/>
      <c r="W40" s="17"/>
      <c r="X40" s="17"/>
      <c r="Y40" s="17"/>
      <c r="Z40" s="17"/>
      <c r="AA40" s="17"/>
      <c r="AB40" s="69"/>
      <c r="AC40" s="69"/>
      <c r="AD40" s="17"/>
      <c r="AE40" s="17"/>
      <c r="AF40" s="18"/>
      <c r="AG40">
        <f>SomMar</f>
        <v>0</v>
      </c>
    </row>
    <row r="41" spans="1:33" x14ac:dyDescent="0.25">
      <c r="A41" s="132"/>
      <c r="B41" s="19"/>
      <c r="C41" s="20"/>
      <c r="D41" s="20"/>
      <c r="E41" s="20"/>
      <c r="F41" s="20"/>
      <c r="G41" s="70"/>
      <c r="H41" s="70"/>
      <c r="I41" s="20"/>
      <c r="J41" s="20"/>
      <c r="K41" s="20"/>
      <c r="L41" s="20"/>
      <c r="M41" s="20"/>
      <c r="N41" s="70"/>
      <c r="O41" s="70"/>
      <c r="P41" s="20"/>
      <c r="Q41" s="20"/>
      <c r="R41" s="20"/>
      <c r="S41" s="20"/>
      <c r="T41" s="20"/>
      <c r="U41" s="70"/>
      <c r="V41" s="70"/>
      <c r="W41" s="20"/>
      <c r="X41" s="20"/>
      <c r="Y41" s="20"/>
      <c r="Z41" s="20"/>
      <c r="AA41" s="20"/>
      <c r="AB41" s="70"/>
      <c r="AC41" s="70"/>
      <c r="AD41" s="20"/>
      <c r="AE41" s="20"/>
      <c r="AF41" s="21"/>
    </row>
    <row r="42" spans="1:33" x14ac:dyDescent="0.25">
      <c r="A42" s="132" t="s">
        <v>16</v>
      </c>
      <c r="B42" s="13"/>
      <c r="C42" s="14"/>
      <c r="D42" s="14"/>
      <c r="E42" s="14"/>
      <c r="F42" s="14"/>
      <c r="G42" s="68"/>
      <c r="H42" s="68"/>
      <c r="I42" s="14"/>
      <c r="J42" s="14"/>
      <c r="K42" s="14"/>
      <c r="L42" s="14"/>
      <c r="M42" s="14"/>
      <c r="N42" s="68"/>
      <c r="O42" s="68"/>
      <c r="P42" s="14"/>
      <c r="Q42" s="14"/>
      <c r="R42" s="14"/>
      <c r="S42" s="14"/>
      <c r="T42" s="14"/>
      <c r="U42" s="68"/>
      <c r="V42" s="68"/>
      <c r="W42" s="14" t="s">
        <v>82</v>
      </c>
      <c r="X42" s="14" t="s">
        <v>82</v>
      </c>
      <c r="Y42" s="14" t="s">
        <v>82</v>
      </c>
      <c r="Z42" s="14" t="s">
        <v>82</v>
      </c>
      <c r="AA42" s="14" t="s">
        <v>82</v>
      </c>
      <c r="AB42" s="68"/>
      <c r="AC42" s="68"/>
      <c r="AD42" s="14"/>
      <c r="AE42" s="14"/>
      <c r="AF42" s="15"/>
    </row>
    <row r="43" spans="1:33" x14ac:dyDescent="0.25">
      <c r="A43" s="132"/>
      <c r="B43" s="16"/>
      <c r="C43" s="17"/>
      <c r="D43" s="17"/>
      <c r="E43" s="17"/>
      <c r="F43" s="17"/>
      <c r="G43" s="69"/>
      <c r="H43" s="69"/>
      <c r="I43" s="17"/>
      <c r="J43" s="17"/>
      <c r="K43" s="17"/>
      <c r="L43" s="17"/>
      <c r="M43" s="17"/>
      <c r="N43" s="69"/>
      <c r="O43" s="69"/>
      <c r="P43" s="17"/>
      <c r="Q43" s="17"/>
      <c r="R43" s="17"/>
      <c r="S43" s="17"/>
      <c r="T43" s="17"/>
      <c r="U43" s="69"/>
      <c r="V43" s="69"/>
      <c r="W43" s="17"/>
      <c r="X43" s="17"/>
      <c r="Y43" s="17"/>
      <c r="Z43" s="17"/>
      <c r="AA43" s="17"/>
      <c r="AB43" s="69"/>
      <c r="AC43" s="69"/>
      <c r="AD43" s="17"/>
      <c r="AE43" s="17"/>
      <c r="AF43" s="18"/>
      <c r="AG43">
        <f>SomMar</f>
        <v>0</v>
      </c>
    </row>
    <row r="44" spans="1:33" x14ac:dyDescent="0.25">
      <c r="A44" s="132"/>
      <c r="B44" s="19"/>
      <c r="C44" s="20"/>
      <c r="D44" s="20"/>
      <c r="E44" s="20"/>
      <c r="F44" s="20"/>
      <c r="G44" s="70"/>
      <c r="H44" s="70"/>
      <c r="I44" s="20"/>
      <c r="J44" s="20"/>
      <c r="K44" s="20"/>
      <c r="L44" s="20"/>
      <c r="M44" s="20"/>
      <c r="N44" s="70"/>
      <c r="O44" s="70"/>
      <c r="P44" s="20"/>
      <c r="Q44" s="20"/>
      <c r="R44" s="20"/>
      <c r="S44" s="20"/>
      <c r="T44" s="20"/>
      <c r="U44" s="70"/>
      <c r="V44" s="70"/>
      <c r="W44" s="20"/>
      <c r="X44" s="20"/>
      <c r="Y44" s="20"/>
      <c r="Z44" s="20"/>
      <c r="AA44" s="20"/>
      <c r="AB44" s="70"/>
      <c r="AC44" s="70"/>
      <c r="AD44" s="20"/>
      <c r="AE44" s="20"/>
      <c r="AF44" s="21"/>
    </row>
    <row r="45" spans="1:33" x14ac:dyDescent="0.25">
      <c r="A45" s="132" t="s">
        <v>19</v>
      </c>
      <c r="B45" s="13" t="s">
        <v>80</v>
      </c>
      <c r="C45" s="14" t="s">
        <v>80</v>
      </c>
      <c r="D45" s="14" t="s">
        <v>80</v>
      </c>
      <c r="E45" s="14" t="s">
        <v>80</v>
      </c>
      <c r="F45" s="14" t="s">
        <v>80</v>
      </c>
      <c r="G45" s="68"/>
      <c r="H45" s="68"/>
      <c r="I45" s="14" t="s">
        <v>80</v>
      </c>
      <c r="J45" s="14" t="s">
        <v>80</v>
      </c>
      <c r="K45" s="14" t="s">
        <v>80</v>
      </c>
      <c r="L45" s="14" t="s">
        <v>80</v>
      </c>
      <c r="M45" s="14" t="s">
        <v>80</v>
      </c>
      <c r="N45" s="68"/>
      <c r="O45" s="68"/>
      <c r="P45" s="14" t="s">
        <v>80</v>
      </c>
      <c r="Q45" s="14" t="s">
        <v>80</v>
      </c>
      <c r="R45" s="14" t="s">
        <v>80</v>
      </c>
      <c r="S45" s="14" t="s">
        <v>80</v>
      </c>
      <c r="T45" s="14" t="s">
        <v>80</v>
      </c>
      <c r="U45" s="68"/>
      <c r="V45" s="68"/>
      <c r="W45" s="14" t="s">
        <v>80</v>
      </c>
      <c r="X45" s="14" t="s">
        <v>80</v>
      </c>
      <c r="Y45" s="14" t="s">
        <v>80</v>
      </c>
      <c r="Z45" s="14" t="s">
        <v>80</v>
      </c>
      <c r="AA45" s="14" t="s">
        <v>80</v>
      </c>
      <c r="AB45" s="68"/>
      <c r="AC45" s="68"/>
      <c r="AD45" s="14" t="s">
        <v>80</v>
      </c>
      <c r="AE45" s="14" t="s">
        <v>80</v>
      </c>
      <c r="AF45" s="15" t="s">
        <v>80</v>
      </c>
    </row>
    <row r="46" spans="1:33" x14ac:dyDescent="0.25">
      <c r="A46" s="132"/>
      <c r="B46" s="16"/>
      <c r="C46" s="17"/>
      <c r="D46" s="17"/>
      <c r="E46" s="17"/>
      <c r="F46" s="17"/>
      <c r="G46" s="69"/>
      <c r="H46" s="69"/>
      <c r="I46" s="17"/>
      <c r="J46" s="17"/>
      <c r="K46" s="17"/>
      <c r="L46" s="17"/>
      <c r="M46" s="17"/>
      <c r="N46" s="69"/>
      <c r="O46" s="69"/>
      <c r="P46" s="17"/>
      <c r="Q46" s="17"/>
      <c r="R46" s="17"/>
      <c r="S46" s="17"/>
      <c r="T46" s="17"/>
      <c r="U46" s="69"/>
      <c r="V46" s="69"/>
      <c r="W46" s="17"/>
      <c r="X46" s="17"/>
      <c r="Y46" s="17"/>
      <c r="Z46" s="17"/>
      <c r="AA46" s="17"/>
      <c r="AB46" s="69"/>
      <c r="AC46" s="69"/>
      <c r="AD46" s="17"/>
      <c r="AE46" s="17"/>
      <c r="AF46" s="18"/>
      <c r="AG46">
        <f>SomMar</f>
        <v>0</v>
      </c>
    </row>
    <row r="47" spans="1:33" x14ac:dyDescent="0.25">
      <c r="A47" s="132"/>
      <c r="B47" s="19"/>
      <c r="C47" s="20"/>
      <c r="D47" s="20"/>
      <c r="E47" s="20"/>
      <c r="F47" s="20"/>
      <c r="G47" s="70"/>
      <c r="H47" s="70"/>
      <c r="I47" s="20"/>
      <c r="J47" s="20"/>
      <c r="K47" s="20"/>
      <c r="L47" s="20"/>
      <c r="M47" s="20"/>
      <c r="N47" s="70"/>
      <c r="O47" s="70"/>
      <c r="P47" s="20"/>
      <c r="Q47" s="20"/>
      <c r="R47" s="20"/>
      <c r="S47" s="20"/>
      <c r="T47" s="20"/>
      <c r="U47" s="70"/>
      <c r="V47" s="70"/>
      <c r="W47" s="20"/>
      <c r="X47" s="20"/>
      <c r="Y47" s="20"/>
      <c r="Z47" s="20"/>
      <c r="AA47" s="20"/>
      <c r="AB47" s="70"/>
      <c r="AC47" s="70"/>
      <c r="AD47" s="20"/>
      <c r="AE47" s="20"/>
      <c r="AF47" s="21"/>
    </row>
    <row r="48" spans="1:33" x14ac:dyDescent="0.25">
      <c r="A48" s="131" t="s">
        <v>23</v>
      </c>
      <c r="B48" s="13"/>
      <c r="C48" s="14"/>
      <c r="D48" s="14"/>
      <c r="E48" s="14"/>
      <c r="F48" s="14"/>
      <c r="G48" s="68"/>
      <c r="H48" s="68"/>
      <c r="I48" s="14"/>
      <c r="J48" s="14"/>
      <c r="K48" s="14"/>
      <c r="L48" s="14"/>
      <c r="M48" s="14"/>
      <c r="N48" s="68"/>
      <c r="O48" s="68"/>
      <c r="P48" s="14"/>
      <c r="Q48" s="14"/>
      <c r="R48" s="14"/>
      <c r="S48" s="14"/>
      <c r="T48" s="14"/>
      <c r="U48" s="68"/>
      <c r="V48" s="68"/>
      <c r="W48" s="14"/>
      <c r="X48" s="14"/>
      <c r="Y48" s="14"/>
      <c r="Z48" s="14"/>
      <c r="AA48" s="14"/>
      <c r="AB48" s="68"/>
      <c r="AC48" s="68"/>
      <c r="AD48" s="14"/>
      <c r="AE48" s="14"/>
      <c r="AF48" s="15"/>
    </row>
    <row r="49" spans="1:33" x14ac:dyDescent="0.25">
      <c r="A49" s="131"/>
      <c r="B49" s="16"/>
      <c r="C49" s="17"/>
      <c r="D49" s="17"/>
      <c r="E49" s="17"/>
      <c r="F49" s="17"/>
      <c r="G49" s="69"/>
      <c r="H49" s="69"/>
      <c r="I49" s="17"/>
      <c r="J49" s="17"/>
      <c r="K49" s="17"/>
      <c r="L49" s="17"/>
      <c r="M49" s="17"/>
      <c r="N49" s="69"/>
      <c r="O49" s="69"/>
      <c r="P49" s="17"/>
      <c r="Q49" s="17"/>
      <c r="R49" s="17"/>
      <c r="S49" s="17"/>
      <c r="T49" s="17"/>
      <c r="U49" s="69"/>
      <c r="V49" s="69"/>
      <c r="W49" s="17"/>
      <c r="X49" s="17"/>
      <c r="Y49" s="17"/>
      <c r="Z49" s="17"/>
      <c r="AA49" s="17"/>
      <c r="AB49" s="69"/>
      <c r="AC49" s="69"/>
      <c r="AD49" s="17"/>
      <c r="AE49" s="17"/>
      <c r="AF49" s="18"/>
      <c r="AG49">
        <f>SomMar</f>
        <v>0</v>
      </c>
    </row>
    <row r="50" spans="1:33" x14ac:dyDescent="0.25">
      <c r="A50" s="131"/>
      <c r="B50" s="19"/>
      <c r="C50" s="20"/>
      <c r="D50" s="20"/>
      <c r="E50" s="20"/>
      <c r="F50" s="20"/>
      <c r="G50" s="70"/>
      <c r="H50" s="70"/>
      <c r="I50" s="20"/>
      <c r="J50" s="20"/>
      <c r="K50" s="20"/>
      <c r="L50" s="20"/>
      <c r="M50" s="20"/>
      <c r="N50" s="70"/>
      <c r="O50" s="70"/>
      <c r="P50" s="20"/>
      <c r="Q50" s="20"/>
      <c r="R50" s="20"/>
      <c r="S50" s="20"/>
      <c r="T50" s="20"/>
      <c r="U50" s="70"/>
      <c r="V50" s="70"/>
      <c r="W50" s="20"/>
      <c r="X50" s="20"/>
      <c r="Y50" s="20"/>
      <c r="Z50" s="20"/>
      <c r="AA50" s="20"/>
      <c r="AB50" s="70"/>
      <c r="AC50" s="70"/>
      <c r="AD50" s="20"/>
      <c r="AE50" s="20"/>
      <c r="AF50" s="21"/>
    </row>
    <row r="51" spans="1:33" x14ac:dyDescent="0.25">
      <c r="A51" s="131" t="s">
        <v>14</v>
      </c>
      <c r="B51" s="13" t="s">
        <v>42</v>
      </c>
      <c r="C51" s="14" t="s">
        <v>42</v>
      </c>
      <c r="D51" s="14" t="s">
        <v>42</v>
      </c>
      <c r="E51" s="14" t="s">
        <v>42</v>
      </c>
      <c r="F51" s="14" t="s">
        <v>42</v>
      </c>
      <c r="G51" s="68"/>
      <c r="H51" s="68"/>
      <c r="I51" s="14" t="s">
        <v>42</v>
      </c>
      <c r="J51" s="14" t="s">
        <v>42</v>
      </c>
      <c r="K51" s="14" t="s">
        <v>42</v>
      </c>
      <c r="L51" s="14" t="s">
        <v>42</v>
      </c>
      <c r="M51" s="14" t="s">
        <v>42</v>
      </c>
      <c r="N51" s="68"/>
      <c r="O51" s="68"/>
      <c r="P51" s="14" t="s">
        <v>42</v>
      </c>
      <c r="Q51" s="14" t="s">
        <v>42</v>
      </c>
      <c r="R51" s="14" t="s">
        <v>42</v>
      </c>
      <c r="S51" s="14" t="s">
        <v>42</v>
      </c>
      <c r="T51" s="14" t="s">
        <v>42</v>
      </c>
      <c r="U51" s="68"/>
      <c r="V51" s="68"/>
      <c r="W51" s="14" t="s">
        <v>42</v>
      </c>
      <c r="X51" s="14" t="s">
        <v>42</v>
      </c>
      <c r="Y51" s="14" t="s">
        <v>42</v>
      </c>
      <c r="Z51" s="14" t="s">
        <v>42</v>
      </c>
      <c r="AA51" s="14" t="s">
        <v>42</v>
      </c>
      <c r="AB51" s="68"/>
      <c r="AC51" s="68"/>
      <c r="AD51" s="14" t="s">
        <v>42</v>
      </c>
      <c r="AE51" s="14" t="s">
        <v>42</v>
      </c>
      <c r="AF51" s="15" t="s">
        <v>42</v>
      </c>
    </row>
    <row r="52" spans="1:33" x14ac:dyDescent="0.25">
      <c r="A52" s="131"/>
      <c r="B52" s="16"/>
      <c r="C52" s="17"/>
      <c r="D52" s="17"/>
      <c r="E52" s="17"/>
      <c r="F52" s="17"/>
      <c r="G52" s="69"/>
      <c r="H52" s="69"/>
      <c r="I52" s="17"/>
      <c r="J52" s="17"/>
      <c r="K52" s="17"/>
      <c r="L52" s="17"/>
      <c r="M52" s="17"/>
      <c r="N52" s="69"/>
      <c r="O52" s="69"/>
      <c r="P52" s="17"/>
      <c r="Q52" s="17"/>
      <c r="R52" s="17"/>
      <c r="S52" s="17"/>
      <c r="T52" s="17"/>
      <c r="U52" s="69"/>
      <c r="V52" s="69"/>
      <c r="W52" s="17"/>
      <c r="X52" s="17"/>
      <c r="Y52" s="17"/>
      <c r="Z52" s="17"/>
      <c r="AA52" s="17"/>
      <c r="AB52" s="69"/>
      <c r="AC52" s="69"/>
      <c r="AD52" s="17"/>
      <c r="AE52" s="17"/>
      <c r="AF52" s="18"/>
      <c r="AG52">
        <f>SomMar</f>
        <v>0</v>
      </c>
    </row>
    <row r="53" spans="1:33" x14ac:dyDescent="0.25">
      <c r="A53" s="131"/>
      <c r="B53" s="19"/>
      <c r="C53" s="20"/>
      <c r="D53" s="20"/>
      <c r="E53" s="20"/>
      <c r="F53" s="20"/>
      <c r="G53" s="70"/>
      <c r="H53" s="70"/>
      <c r="I53" s="20"/>
      <c r="J53" s="20"/>
      <c r="K53" s="20"/>
      <c r="L53" s="20"/>
      <c r="M53" s="20"/>
      <c r="N53" s="70"/>
      <c r="O53" s="70"/>
      <c r="P53" s="20"/>
      <c r="Q53" s="20"/>
      <c r="R53" s="20"/>
      <c r="S53" s="20"/>
      <c r="T53" s="20"/>
      <c r="U53" s="70"/>
      <c r="V53" s="70"/>
      <c r="W53" s="20"/>
      <c r="X53" s="20"/>
      <c r="Y53" s="20"/>
      <c r="Z53" s="20"/>
      <c r="AA53" s="20"/>
      <c r="AB53" s="70"/>
      <c r="AC53" s="70"/>
      <c r="AD53" s="20"/>
      <c r="AE53" s="20"/>
      <c r="AF53" s="21"/>
    </row>
    <row r="54" spans="1:33" x14ac:dyDescent="0.25">
      <c r="A54" s="131" t="s">
        <v>14</v>
      </c>
      <c r="B54" s="13"/>
      <c r="C54" s="14"/>
      <c r="D54" s="14"/>
      <c r="E54" s="14"/>
      <c r="F54" s="14"/>
      <c r="G54" s="68"/>
      <c r="H54" s="68"/>
      <c r="I54" s="14"/>
      <c r="J54" s="14"/>
      <c r="K54" s="14"/>
      <c r="L54" s="14" t="s">
        <v>82</v>
      </c>
      <c r="M54" s="14" t="s">
        <v>82</v>
      </c>
      <c r="N54" s="68"/>
      <c r="O54" s="68"/>
      <c r="P54" s="14"/>
      <c r="Q54" s="14"/>
      <c r="R54" s="14"/>
      <c r="S54" s="14"/>
      <c r="T54" s="14"/>
      <c r="U54" s="68"/>
      <c r="V54" s="68"/>
      <c r="W54" s="14"/>
      <c r="X54" s="14"/>
      <c r="Y54" s="14"/>
      <c r="Z54" s="14"/>
      <c r="AA54" s="14"/>
      <c r="AB54" s="68"/>
      <c r="AC54" s="68"/>
      <c r="AD54" s="14"/>
      <c r="AE54" s="14"/>
      <c r="AF54" s="15"/>
    </row>
    <row r="55" spans="1:33" x14ac:dyDescent="0.25">
      <c r="A55" s="131"/>
      <c r="B55" s="16"/>
      <c r="C55" s="17"/>
      <c r="D55" s="17"/>
      <c r="E55" s="17"/>
      <c r="F55" s="17"/>
      <c r="G55" s="69"/>
      <c r="H55" s="69"/>
      <c r="I55" s="17"/>
      <c r="J55" s="17"/>
      <c r="K55" s="17"/>
      <c r="L55" s="17"/>
      <c r="M55" s="17"/>
      <c r="N55" s="69"/>
      <c r="O55" s="69"/>
      <c r="P55" s="17"/>
      <c r="Q55" s="17"/>
      <c r="R55" s="17"/>
      <c r="S55" s="17"/>
      <c r="T55" s="17"/>
      <c r="U55" s="69"/>
      <c r="V55" s="69"/>
      <c r="W55" s="17"/>
      <c r="X55" s="17"/>
      <c r="Y55" s="17"/>
      <c r="Z55" s="17"/>
      <c r="AA55" s="17"/>
      <c r="AB55" s="69"/>
      <c r="AC55" s="69"/>
      <c r="AD55" s="17"/>
      <c r="AE55" s="17"/>
      <c r="AF55" s="18"/>
      <c r="AG55">
        <f>SomMar</f>
        <v>0</v>
      </c>
    </row>
    <row r="56" spans="1:33" x14ac:dyDescent="0.25">
      <c r="A56" s="131"/>
      <c r="B56" s="19"/>
      <c r="C56" s="20"/>
      <c r="D56" s="20"/>
      <c r="E56" s="20"/>
      <c r="F56" s="20"/>
      <c r="G56" s="70"/>
      <c r="H56" s="70"/>
      <c r="I56" s="20"/>
      <c r="J56" s="20"/>
      <c r="K56" s="20"/>
      <c r="L56" s="20"/>
      <c r="M56" s="20"/>
      <c r="N56" s="70"/>
      <c r="O56" s="70"/>
      <c r="P56" s="20"/>
      <c r="Q56" s="20"/>
      <c r="R56" s="20"/>
      <c r="S56" s="20"/>
      <c r="T56" s="20"/>
      <c r="U56" s="70"/>
      <c r="V56" s="70"/>
      <c r="W56" s="20"/>
      <c r="X56" s="20"/>
      <c r="Y56" s="20"/>
      <c r="Z56" s="20"/>
      <c r="AA56" s="20"/>
      <c r="AB56" s="70"/>
      <c r="AC56" s="70"/>
      <c r="AD56" s="20"/>
      <c r="AE56" s="20"/>
      <c r="AF56" s="21"/>
    </row>
    <row r="57" spans="1:33" x14ac:dyDescent="0.25">
      <c r="A57" s="131" t="s">
        <v>25</v>
      </c>
      <c r="B57" s="13" t="s">
        <v>43</v>
      </c>
      <c r="C57" s="14" t="s">
        <v>43</v>
      </c>
      <c r="D57" s="14"/>
      <c r="E57" s="14"/>
      <c r="F57" s="14"/>
      <c r="G57" s="68"/>
      <c r="H57" s="68"/>
      <c r="I57" s="14"/>
      <c r="J57" s="14"/>
      <c r="K57" s="14"/>
      <c r="L57" s="14"/>
      <c r="M57" s="14"/>
      <c r="N57" s="68"/>
      <c r="O57" s="68"/>
      <c r="P57" s="14"/>
      <c r="Q57" s="14"/>
      <c r="R57" s="14"/>
      <c r="S57" s="14"/>
      <c r="T57" s="14"/>
      <c r="U57" s="68"/>
      <c r="V57" s="68"/>
      <c r="W57" s="14"/>
      <c r="X57" s="14"/>
      <c r="Y57" s="14"/>
      <c r="Z57" s="14"/>
      <c r="AA57" s="14"/>
      <c r="AB57" s="68"/>
      <c r="AC57" s="68"/>
      <c r="AD57" s="14"/>
      <c r="AE57" s="14"/>
      <c r="AF57" s="15"/>
    </row>
    <row r="58" spans="1:33" x14ac:dyDescent="0.25">
      <c r="A58" s="131"/>
      <c r="B58" s="16"/>
      <c r="C58" s="17"/>
      <c r="D58" s="17"/>
      <c r="E58" s="17"/>
      <c r="F58" s="17"/>
      <c r="G58" s="69"/>
      <c r="H58" s="69"/>
      <c r="I58" s="17"/>
      <c r="J58" s="17"/>
      <c r="K58" s="17"/>
      <c r="L58" s="17"/>
      <c r="M58" s="17"/>
      <c r="N58" s="69"/>
      <c r="O58" s="69"/>
      <c r="P58" s="17"/>
      <c r="Q58" s="17"/>
      <c r="R58" s="17"/>
      <c r="S58" s="17"/>
      <c r="T58" s="17"/>
      <c r="U58" s="69"/>
      <c r="V58" s="69"/>
      <c r="W58" s="17"/>
      <c r="X58" s="17"/>
      <c r="Y58" s="17"/>
      <c r="Z58" s="17"/>
      <c r="AA58" s="17"/>
      <c r="AB58" s="69"/>
      <c r="AC58" s="69"/>
      <c r="AD58" s="17"/>
      <c r="AE58" s="17"/>
      <c r="AF58" s="18"/>
      <c r="AG58">
        <f>SomMar</f>
        <v>0</v>
      </c>
    </row>
    <row r="59" spans="1:33" x14ac:dyDescent="0.25">
      <c r="A59" s="131"/>
      <c r="B59" s="19"/>
      <c r="C59" s="20"/>
      <c r="D59" s="20"/>
      <c r="E59" s="20"/>
      <c r="F59" s="20"/>
      <c r="G59" s="70"/>
      <c r="H59" s="70"/>
      <c r="I59" s="20"/>
      <c r="J59" s="20"/>
      <c r="K59" s="20"/>
      <c r="L59" s="20"/>
      <c r="M59" s="20"/>
      <c r="N59" s="70"/>
      <c r="O59" s="70"/>
      <c r="P59" s="20"/>
      <c r="Q59" s="20"/>
      <c r="R59" s="20"/>
      <c r="S59" s="20"/>
      <c r="T59" s="20"/>
      <c r="U59" s="70"/>
      <c r="V59" s="70"/>
      <c r="W59" s="20"/>
      <c r="X59" s="20"/>
      <c r="Y59" s="20"/>
      <c r="Z59" s="20"/>
      <c r="AA59" s="20"/>
      <c r="AB59" s="70"/>
      <c r="AC59" s="70"/>
      <c r="AD59" s="20"/>
      <c r="AE59" s="20"/>
      <c r="AF59" s="21"/>
    </row>
    <row r="60" spans="1:33" x14ac:dyDescent="0.25">
      <c r="A60" s="131" t="s">
        <v>27</v>
      </c>
      <c r="B60" s="13"/>
      <c r="C60" s="14"/>
      <c r="D60" s="14"/>
      <c r="E60" s="14"/>
      <c r="F60" s="14"/>
      <c r="G60" s="68"/>
      <c r="H60" s="68"/>
      <c r="I60" s="14"/>
      <c r="J60" s="14"/>
      <c r="K60" s="14"/>
      <c r="L60" s="14"/>
      <c r="M60" s="14"/>
      <c r="N60" s="68"/>
      <c r="O60" s="68"/>
      <c r="P60" s="14"/>
      <c r="Q60" s="14"/>
      <c r="R60" s="14"/>
      <c r="S60" s="14"/>
      <c r="T60" s="14"/>
      <c r="U60" s="68"/>
      <c r="V60" s="68"/>
      <c r="W60" s="14"/>
      <c r="X60" s="14"/>
      <c r="Y60" s="14"/>
      <c r="Z60" s="14"/>
      <c r="AA60" s="14"/>
      <c r="AB60" s="68"/>
      <c r="AC60" s="68"/>
      <c r="AD60" s="14"/>
      <c r="AE60" s="14"/>
      <c r="AF60" s="15"/>
    </row>
    <row r="61" spans="1:33" x14ac:dyDescent="0.25">
      <c r="A61" s="131"/>
      <c r="B61" s="16"/>
      <c r="C61" s="17"/>
      <c r="D61" s="17"/>
      <c r="E61" s="17"/>
      <c r="F61" s="17"/>
      <c r="G61" s="69"/>
      <c r="H61" s="69"/>
      <c r="I61" s="17"/>
      <c r="J61" s="17"/>
      <c r="K61" s="17"/>
      <c r="L61" s="17"/>
      <c r="M61" s="17"/>
      <c r="N61" s="69"/>
      <c r="O61" s="69"/>
      <c r="P61" s="17"/>
      <c r="Q61" s="17"/>
      <c r="R61" s="17"/>
      <c r="S61" s="17"/>
      <c r="T61" s="17"/>
      <c r="U61" s="69"/>
      <c r="V61" s="69"/>
      <c r="W61" s="17"/>
      <c r="X61" s="17"/>
      <c r="Y61" s="17"/>
      <c r="Z61" s="17"/>
      <c r="AA61" s="17"/>
      <c r="AB61" s="69"/>
      <c r="AC61" s="69"/>
      <c r="AD61" s="17"/>
      <c r="AE61" s="17"/>
      <c r="AF61" s="18"/>
      <c r="AG61">
        <f>SomMar</f>
        <v>0</v>
      </c>
    </row>
    <row r="62" spans="1:33" x14ac:dyDescent="0.25">
      <c r="A62" s="131"/>
      <c r="B62" s="19"/>
      <c r="C62" s="20"/>
      <c r="D62" s="20"/>
      <c r="E62" s="20"/>
      <c r="F62" s="20"/>
      <c r="G62" s="70"/>
      <c r="H62" s="70"/>
      <c r="I62" s="20"/>
      <c r="J62" s="20"/>
      <c r="K62" s="20"/>
      <c r="L62" s="20"/>
      <c r="M62" s="20"/>
      <c r="N62" s="70"/>
      <c r="O62" s="70"/>
      <c r="P62" s="20"/>
      <c r="Q62" s="20"/>
      <c r="R62" s="20"/>
      <c r="S62" s="20"/>
      <c r="T62" s="20"/>
      <c r="U62" s="70"/>
      <c r="V62" s="70"/>
      <c r="W62" s="20"/>
      <c r="X62" s="20"/>
      <c r="Y62" s="20"/>
      <c r="Z62" s="20"/>
      <c r="AA62" s="20"/>
      <c r="AB62" s="70"/>
      <c r="AC62" s="70"/>
      <c r="AD62" s="20"/>
      <c r="AE62" s="20"/>
      <c r="AF62" s="21"/>
    </row>
    <row r="63" spans="1:33" x14ac:dyDescent="0.25">
      <c r="A63" s="131" t="s">
        <v>29</v>
      </c>
      <c r="B63" s="13" t="s">
        <v>82</v>
      </c>
      <c r="C63" s="14" t="s">
        <v>82</v>
      </c>
      <c r="D63" s="14" t="s">
        <v>82</v>
      </c>
      <c r="E63" s="14" t="s">
        <v>82</v>
      </c>
      <c r="F63" s="14" t="s">
        <v>82</v>
      </c>
      <c r="G63" s="68"/>
      <c r="H63" s="68"/>
      <c r="I63" s="14"/>
      <c r="J63" s="14"/>
      <c r="K63" s="14"/>
      <c r="L63" s="14"/>
      <c r="M63" s="14"/>
      <c r="N63" s="68"/>
      <c r="O63" s="68"/>
      <c r="P63" s="14"/>
      <c r="Q63" s="14"/>
      <c r="R63" s="14"/>
      <c r="S63" s="14"/>
      <c r="T63" s="14"/>
      <c r="U63" s="68"/>
      <c r="V63" s="68"/>
      <c r="W63" s="14"/>
      <c r="X63" s="14"/>
      <c r="Y63" s="14"/>
      <c r="Z63" s="14"/>
      <c r="AA63" s="14"/>
      <c r="AB63" s="68"/>
      <c r="AC63" s="68"/>
      <c r="AD63" s="14"/>
      <c r="AE63" s="14"/>
      <c r="AF63" s="15"/>
    </row>
    <row r="64" spans="1:33" x14ac:dyDescent="0.25">
      <c r="A64" s="131"/>
      <c r="B64" s="16"/>
      <c r="C64" s="17"/>
      <c r="D64" s="17"/>
      <c r="E64" s="17"/>
      <c r="F64" s="17"/>
      <c r="G64" s="69"/>
      <c r="H64" s="69"/>
      <c r="I64" s="17"/>
      <c r="J64" s="17"/>
      <c r="K64" s="17"/>
      <c r="L64" s="17"/>
      <c r="M64" s="17"/>
      <c r="N64" s="69"/>
      <c r="O64" s="69"/>
      <c r="P64" s="17"/>
      <c r="Q64" s="17"/>
      <c r="R64" s="17"/>
      <c r="S64" s="17"/>
      <c r="T64" s="17"/>
      <c r="U64" s="69"/>
      <c r="V64" s="69"/>
      <c r="W64" s="17"/>
      <c r="X64" s="17"/>
      <c r="Y64" s="17"/>
      <c r="Z64" s="17"/>
      <c r="AA64" s="17"/>
      <c r="AB64" s="69"/>
      <c r="AC64" s="69"/>
      <c r="AD64" s="17"/>
      <c r="AE64" s="17"/>
      <c r="AF64" s="18"/>
      <c r="AG64">
        <f>SomMar</f>
        <v>0</v>
      </c>
    </row>
    <row r="65" spans="1:33" x14ac:dyDescent="0.25">
      <c r="A65" s="131"/>
      <c r="B65" s="19"/>
      <c r="C65" s="20"/>
      <c r="D65" s="20"/>
      <c r="E65" s="20"/>
      <c r="F65" s="20"/>
      <c r="G65" s="70"/>
      <c r="H65" s="70"/>
      <c r="I65" s="20"/>
      <c r="J65" s="20"/>
      <c r="K65" s="20"/>
      <c r="L65" s="20"/>
      <c r="M65" s="20"/>
      <c r="N65" s="70"/>
      <c r="O65" s="70"/>
      <c r="P65" s="20"/>
      <c r="Q65" s="20"/>
      <c r="R65" s="20"/>
      <c r="S65" s="20"/>
      <c r="T65" s="20"/>
      <c r="U65" s="70"/>
      <c r="V65" s="70"/>
      <c r="W65" s="20"/>
      <c r="X65" s="20"/>
      <c r="Y65" s="20"/>
      <c r="Z65" s="20"/>
      <c r="AA65" s="20"/>
      <c r="AB65" s="70"/>
      <c r="AC65" s="70"/>
      <c r="AD65" s="20"/>
      <c r="AE65" s="20"/>
      <c r="AF65" s="21"/>
    </row>
    <row r="66" spans="1:33" x14ac:dyDescent="0.25">
      <c r="A66" s="131" t="s">
        <v>31</v>
      </c>
      <c r="B66" s="13"/>
      <c r="C66" s="14"/>
      <c r="D66" s="14"/>
      <c r="E66" s="14"/>
      <c r="F66" s="14"/>
      <c r="G66" s="68"/>
      <c r="H66" s="68"/>
      <c r="I66" s="14"/>
      <c r="J66" s="14"/>
      <c r="K66" s="14"/>
      <c r="L66" s="14"/>
      <c r="M66" s="14"/>
      <c r="N66" s="68"/>
      <c r="O66" s="68"/>
      <c r="P66" s="14"/>
      <c r="Q66" s="14"/>
      <c r="R66" s="14"/>
      <c r="S66" s="14"/>
      <c r="T66" s="14"/>
      <c r="U66" s="68"/>
      <c r="V66" s="68"/>
      <c r="W66" s="14"/>
      <c r="X66" s="14"/>
      <c r="Y66" s="14"/>
      <c r="Z66" s="14"/>
      <c r="AA66" s="14"/>
      <c r="AB66" s="68"/>
      <c r="AC66" s="68"/>
      <c r="AD66" s="14"/>
      <c r="AE66" s="14"/>
      <c r="AF66" s="15"/>
    </row>
    <row r="67" spans="1:33" x14ac:dyDescent="0.25">
      <c r="A67" s="131"/>
      <c r="B67" s="16"/>
      <c r="C67" s="17"/>
      <c r="D67" s="17"/>
      <c r="E67" s="17"/>
      <c r="F67" s="17"/>
      <c r="G67" s="69"/>
      <c r="H67" s="69"/>
      <c r="I67" s="17"/>
      <c r="J67" s="17"/>
      <c r="K67" s="17"/>
      <c r="L67" s="17"/>
      <c r="M67" s="17"/>
      <c r="N67" s="69"/>
      <c r="O67" s="69"/>
      <c r="P67" s="17"/>
      <c r="Q67" s="17"/>
      <c r="R67" s="17"/>
      <c r="S67" s="17"/>
      <c r="T67" s="17"/>
      <c r="U67" s="69"/>
      <c r="V67" s="69"/>
      <c r="W67" s="17"/>
      <c r="X67" s="17"/>
      <c r="Y67" s="17"/>
      <c r="Z67" s="17"/>
      <c r="AA67" s="17"/>
      <c r="AB67" s="69"/>
      <c r="AC67" s="69"/>
      <c r="AD67" s="17"/>
      <c r="AE67" s="17"/>
      <c r="AF67" s="18"/>
      <c r="AG67">
        <f>SomMar</f>
        <v>0</v>
      </c>
    </row>
    <row r="68" spans="1:33" x14ac:dyDescent="0.25">
      <c r="A68" s="131"/>
      <c r="B68" s="19"/>
      <c r="C68" s="20"/>
      <c r="D68" s="20"/>
      <c r="E68" s="20"/>
      <c r="F68" s="20"/>
      <c r="G68" s="70"/>
      <c r="H68" s="70"/>
      <c r="I68" s="20"/>
      <c r="J68" s="20"/>
      <c r="K68" s="20"/>
      <c r="L68" s="20"/>
      <c r="M68" s="20"/>
      <c r="N68" s="70"/>
      <c r="O68" s="70"/>
      <c r="P68" s="20"/>
      <c r="Q68" s="20"/>
      <c r="R68" s="20"/>
      <c r="S68" s="20"/>
      <c r="T68" s="20"/>
      <c r="U68" s="70"/>
      <c r="V68" s="70"/>
      <c r="W68" s="20"/>
      <c r="X68" s="20"/>
      <c r="Y68" s="20"/>
      <c r="Z68" s="20"/>
      <c r="AA68" s="20"/>
      <c r="AB68" s="70"/>
      <c r="AC68" s="70"/>
      <c r="AD68" s="20"/>
      <c r="AE68" s="20"/>
      <c r="AF68" s="21"/>
    </row>
    <row r="69" spans="1:33" x14ac:dyDescent="0.25">
      <c r="A69" s="131" t="s">
        <v>21</v>
      </c>
      <c r="B69" s="13"/>
      <c r="C69" s="14"/>
      <c r="D69" s="14"/>
      <c r="E69" s="14"/>
      <c r="F69" s="14"/>
      <c r="G69" s="68"/>
      <c r="H69" s="68"/>
      <c r="I69" s="14"/>
      <c r="J69" s="14"/>
      <c r="K69" s="14"/>
      <c r="L69" s="14"/>
      <c r="M69" s="14"/>
      <c r="N69" s="68"/>
      <c r="O69" s="68"/>
      <c r="P69" s="14"/>
      <c r="Q69" s="14"/>
      <c r="R69" s="14"/>
      <c r="S69" s="14"/>
      <c r="T69" s="14"/>
      <c r="U69" s="68"/>
      <c r="V69" s="68"/>
      <c r="W69" s="14"/>
      <c r="X69" s="14"/>
      <c r="Y69" s="14"/>
      <c r="Z69" s="14"/>
      <c r="AA69" s="14"/>
      <c r="AB69" s="68"/>
      <c r="AC69" s="68"/>
      <c r="AD69" s="14"/>
      <c r="AE69" s="14"/>
      <c r="AF69" s="15"/>
    </row>
    <row r="70" spans="1:33" x14ac:dyDescent="0.25">
      <c r="A70" s="131"/>
      <c r="B70" s="16"/>
      <c r="C70" s="17"/>
      <c r="D70" s="17"/>
      <c r="E70" s="17"/>
      <c r="F70" s="17"/>
      <c r="G70" s="69"/>
      <c r="H70" s="69"/>
      <c r="I70" s="17"/>
      <c r="J70" s="17"/>
      <c r="K70" s="17"/>
      <c r="L70" s="17"/>
      <c r="M70" s="17"/>
      <c r="N70" s="69"/>
      <c r="O70" s="69"/>
      <c r="P70" s="17"/>
      <c r="Q70" s="17"/>
      <c r="R70" s="17"/>
      <c r="S70" s="17"/>
      <c r="T70" s="17"/>
      <c r="U70" s="69"/>
      <c r="V70" s="69"/>
      <c r="W70" s="17"/>
      <c r="X70" s="17"/>
      <c r="Y70" s="17"/>
      <c r="Z70" s="17"/>
      <c r="AA70" s="17"/>
      <c r="AB70" s="69"/>
      <c r="AC70" s="69"/>
      <c r="AD70" s="17"/>
      <c r="AE70" s="17"/>
      <c r="AF70" s="18"/>
      <c r="AG70">
        <f>SomMar</f>
        <v>0</v>
      </c>
    </row>
    <row r="71" spans="1:33" x14ac:dyDescent="0.25">
      <c r="A71" s="131"/>
      <c r="B71" s="19"/>
      <c r="C71" s="20"/>
      <c r="D71" s="20"/>
      <c r="E71" s="20"/>
      <c r="F71" s="20"/>
      <c r="G71" s="70"/>
      <c r="H71" s="70"/>
      <c r="I71" s="20"/>
      <c r="J71" s="20"/>
      <c r="K71" s="20"/>
      <c r="L71" s="20"/>
      <c r="M71" s="20"/>
      <c r="N71" s="70"/>
      <c r="O71" s="70"/>
      <c r="P71" s="20"/>
      <c r="Q71" s="20"/>
      <c r="R71" s="20"/>
      <c r="S71" s="20"/>
      <c r="T71" s="20"/>
      <c r="U71" s="70"/>
      <c r="V71" s="70"/>
      <c r="W71" s="20"/>
      <c r="X71" s="20"/>
      <c r="Y71" s="20"/>
      <c r="Z71" s="20"/>
      <c r="AA71" s="20"/>
      <c r="AB71" s="70"/>
      <c r="AC71" s="70"/>
      <c r="AD71" s="20"/>
      <c r="AE71" s="20"/>
      <c r="AF71" s="21"/>
    </row>
    <row r="72" spans="1:33" x14ac:dyDescent="0.25">
      <c r="A72" s="131" t="s">
        <v>33</v>
      </c>
      <c r="B72" s="13"/>
      <c r="C72" s="14"/>
      <c r="D72" s="14"/>
      <c r="E72" s="14"/>
      <c r="F72" s="14"/>
      <c r="G72" s="68"/>
      <c r="H72" s="68"/>
      <c r="I72" s="14"/>
      <c r="J72" s="14"/>
      <c r="K72" s="14"/>
      <c r="L72" s="14"/>
      <c r="M72" s="14"/>
      <c r="N72" s="68"/>
      <c r="O72" s="68"/>
      <c r="P72" s="14"/>
      <c r="Q72" s="14"/>
      <c r="R72" s="14"/>
      <c r="S72" s="14"/>
      <c r="T72" s="14"/>
      <c r="U72" s="68"/>
      <c r="V72" s="68"/>
      <c r="W72" s="14"/>
      <c r="X72" s="14"/>
      <c r="Y72" s="14"/>
      <c r="Z72" s="14"/>
      <c r="AA72" s="14"/>
      <c r="AB72" s="68"/>
      <c r="AC72" s="68"/>
      <c r="AD72" s="14"/>
      <c r="AE72" s="14"/>
      <c r="AF72" s="15"/>
    </row>
    <row r="73" spans="1:33" x14ac:dyDescent="0.25">
      <c r="A73" s="131"/>
      <c r="B73" s="16"/>
      <c r="C73" s="17"/>
      <c r="D73" s="17"/>
      <c r="E73" s="17"/>
      <c r="F73" s="17"/>
      <c r="G73" s="69"/>
      <c r="H73" s="69"/>
      <c r="I73" s="17"/>
      <c r="J73" s="17"/>
      <c r="K73" s="17"/>
      <c r="L73" s="17"/>
      <c r="M73" s="17"/>
      <c r="N73" s="69"/>
      <c r="O73" s="69"/>
      <c r="P73" s="17"/>
      <c r="Q73" s="17"/>
      <c r="R73" s="17"/>
      <c r="S73" s="17"/>
      <c r="T73" s="17"/>
      <c r="U73" s="69"/>
      <c r="V73" s="69"/>
      <c r="W73" s="17"/>
      <c r="X73" s="17"/>
      <c r="Y73" s="17"/>
      <c r="Z73" s="17"/>
      <c r="AA73" s="17"/>
      <c r="AB73" s="69"/>
      <c r="AC73" s="69"/>
      <c r="AD73" s="17"/>
      <c r="AE73" s="17"/>
      <c r="AF73" s="18"/>
      <c r="AG73">
        <f>SomMar</f>
        <v>0</v>
      </c>
    </row>
    <row r="74" spans="1:33" x14ac:dyDescent="0.25">
      <c r="A74" s="131"/>
      <c r="B74" s="19"/>
      <c r="C74" s="20"/>
      <c r="D74" s="20"/>
      <c r="E74" s="20"/>
      <c r="F74" s="20"/>
      <c r="G74" s="70"/>
      <c r="H74" s="70"/>
      <c r="I74" s="20"/>
      <c r="J74" s="20"/>
      <c r="K74" s="20"/>
      <c r="L74" s="20"/>
      <c r="M74" s="20"/>
      <c r="N74" s="70"/>
      <c r="O74" s="70"/>
      <c r="P74" s="20"/>
      <c r="Q74" s="20"/>
      <c r="R74" s="20"/>
      <c r="S74" s="20"/>
      <c r="T74" s="20"/>
      <c r="U74" s="70"/>
      <c r="V74" s="70"/>
      <c r="W74" s="20"/>
      <c r="X74" s="20"/>
      <c r="Y74" s="20"/>
      <c r="Z74" s="20"/>
      <c r="AA74" s="20"/>
      <c r="AB74" s="70"/>
      <c r="AC74" s="70"/>
      <c r="AD74" s="20"/>
      <c r="AE74" s="20"/>
      <c r="AF74" s="21"/>
    </row>
    <row r="75" spans="1:33" x14ac:dyDescent="0.25">
      <c r="A75" s="131" t="s">
        <v>23</v>
      </c>
      <c r="B75" s="13"/>
      <c r="C75" s="14"/>
      <c r="D75" s="14"/>
      <c r="E75" s="14"/>
      <c r="F75" s="14"/>
      <c r="G75" s="68"/>
      <c r="H75" s="68"/>
      <c r="I75" s="14"/>
      <c r="J75" s="14"/>
      <c r="K75" s="14"/>
      <c r="L75" s="14"/>
      <c r="M75" s="14"/>
      <c r="N75" s="68"/>
      <c r="O75" s="68"/>
      <c r="P75" s="14"/>
      <c r="Q75" s="14"/>
      <c r="R75" s="14"/>
      <c r="S75" s="14"/>
      <c r="T75" s="14"/>
      <c r="U75" s="68"/>
      <c r="V75" s="68"/>
      <c r="W75" s="14"/>
      <c r="X75" s="14"/>
      <c r="Y75" s="14"/>
      <c r="Z75" s="14"/>
      <c r="AA75" s="14"/>
      <c r="AB75" s="68"/>
      <c r="AC75" s="68"/>
      <c r="AD75" s="14"/>
      <c r="AE75" s="14"/>
      <c r="AF75" s="15"/>
    </row>
    <row r="76" spans="1:33" x14ac:dyDescent="0.25">
      <c r="A76" s="131"/>
      <c r="B76" s="16"/>
      <c r="C76" s="17"/>
      <c r="D76" s="17"/>
      <c r="E76" s="17"/>
      <c r="F76" s="17"/>
      <c r="G76" s="69"/>
      <c r="H76" s="69"/>
      <c r="I76" s="17"/>
      <c r="J76" s="17"/>
      <c r="K76" s="17"/>
      <c r="L76" s="17"/>
      <c r="M76" s="17"/>
      <c r="N76" s="69"/>
      <c r="O76" s="69"/>
      <c r="P76" s="17"/>
      <c r="Q76" s="17"/>
      <c r="R76" s="17"/>
      <c r="S76" s="17"/>
      <c r="T76" s="17"/>
      <c r="U76" s="69"/>
      <c r="V76" s="69"/>
      <c r="W76" s="17"/>
      <c r="X76" s="17"/>
      <c r="Y76" s="17"/>
      <c r="Z76" s="17"/>
      <c r="AA76" s="17"/>
      <c r="AB76" s="69"/>
      <c r="AC76" s="69"/>
      <c r="AD76" s="17"/>
      <c r="AE76" s="17"/>
      <c r="AF76" s="18"/>
      <c r="AG76">
        <f>SomMar</f>
        <v>0</v>
      </c>
    </row>
    <row r="77" spans="1:33" x14ac:dyDescent="0.25">
      <c r="A77" s="131"/>
      <c r="B77" s="19"/>
      <c r="C77" s="20"/>
      <c r="D77" s="20"/>
      <c r="E77" s="20"/>
      <c r="F77" s="20"/>
      <c r="G77" s="70"/>
      <c r="H77" s="70"/>
      <c r="I77" s="20"/>
      <c r="J77" s="20"/>
      <c r="K77" s="20"/>
      <c r="L77" s="20"/>
      <c r="M77" s="20"/>
      <c r="N77" s="70"/>
      <c r="O77" s="70"/>
      <c r="P77" s="20"/>
      <c r="Q77" s="20"/>
      <c r="R77" s="20"/>
      <c r="S77" s="20"/>
      <c r="T77" s="20"/>
      <c r="U77" s="70"/>
      <c r="V77" s="70"/>
      <c r="W77" s="20"/>
      <c r="X77" s="20"/>
      <c r="Y77" s="20"/>
      <c r="Z77" s="20"/>
      <c r="AA77" s="20"/>
      <c r="AB77" s="70"/>
      <c r="AC77" s="70"/>
      <c r="AD77" s="20"/>
      <c r="AE77" s="20"/>
      <c r="AF77" s="21"/>
    </row>
    <row r="78" spans="1:33" x14ac:dyDescent="0.25">
      <c r="A78" s="131" t="s">
        <v>35</v>
      </c>
      <c r="B78" s="13"/>
      <c r="C78" s="14"/>
      <c r="D78" s="14"/>
      <c r="E78" s="14"/>
      <c r="F78" s="14"/>
      <c r="G78" s="68"/>
      <c r="H78" s="68"/>
      <c r="I78" s="14"/>
      <c r="J78" s="14"/>
      <c r="K78" s="14"/>
      <c r="L78" s="14"/>
      <c r="M78" s="14"/>
      <c r="N78" s="68"/>
      <c r="O78" s="68"/>
      <c r="P78" s="14"/>
      <c r="Q78" s="14"/>
      <c r="R78" s="14"/>
      <c r="S78" s="14"/>
      <c r="T78" s="14"/>
      <c r="U78" s="68"/>
      <c r="V78" s="68"/>
      <c r="W78" s="14"/>
      <c r="X78" s="14"/>
      <c r="Y78" s="14"/>
      <c r="Z78" s="14"/>
      <c r="AA78" s="14"/>
      <c r="AB78" s="68"/>
      <c r="AC78" s="68"/>
      <c r="AD78" s="14"/>
      <c r="AE78" s="14"/>
      <c r="AF78" s="15"/>
    </row>
    <row r="79" spans="1:33" x14ac:dyDescent="0.25">
      <c r="A79" s="131"/>
      <c r="B79" s="16"/>
      <c r="C79" s="17"/>
      <c r="D79" s="17"/>
      <c r="E79" s="17"/>
      <c r="F79" s="17"/>
      <c r="G79" s="69"/>
      <c r="H79" s="69"/>
      <c r="I79" s="17"/>
      <c r="J79" s="17"/>
      <c r="K79" s="17"/>
      <c r="L79" s="17"/>
      <c r="M79" s="17"/>
      <c r="N79" s="69"/>
      <c r="O79" s="69"/>
      <c r="P79" s="17"/>
      <c r="Q79" s="17"/>
      <c r="R79" s="17"/>
      <c r="S79" s="17"/>
      <c r="T79" s="17"/>
      <c r="U79" s="69"/>
      <c r="V79" s="69"/>
      <c r="W79" s="17"/>
      <c r="X79" s="17"/>
      <c r="Y79" s="17"/>
      <c r="Z79" s="17"/>
      <c r="AA79" s="17"/>
      <c r="AB79" s="69"/>
      <c r="AC79" s="69"/>
      <c r="AD79" s="17"/>
      <c r="AE79" s="17"/>
      <c r="AF79" s="18"/>
      <c r="AG79">
        <f>SomMar</f>
        <v>0</v>
      </c>
    </row>
    <row r="80" spans="1:33" x14ac:dyDescent="0.25">
      <c r="A80" s="131"/>
      <c r="B80" s="19"/>
      <c r="C80" s="20"/>
      <c r="D80" s="20"/>
      <c r="E80" s="20"/>
      <c r="F80" s="20"/>
      <c r="G80" s="70"/>
      <c r="H80" s="70"/>
      <c r="I80" s="20"/>
      <c r="J80" s="20"/>
      <c r="K80" s="20"/>
      <c r="L80" s="20"/>
      <c r="M80" s="20"/>
      <c r="N80" s="70"/>
      <c r="O80" s="70"/>
      <c r="P80" s="20"/>
      <c r="Q80" s="20"/>
      <c r="R80" s="20"/>
      <c r="S80" s="20"/>
      <c r="T80" s="20"/>
      <c r="U80" s="70"/>
      <c r="V80" s="70"/>
      <c r="W80" s="20"/>
      <c r="X80" s="20"/>
      <c r="Y80" s="20"/>
      <c r="Z80" s="20"/>
      <c r="AA80" s="20"/>
      <c r="AB80" s="70"/>
      <c r="AC80" s="70"/>
      <c r="AD80" s="20"/>
      <c r="AE80" s="20"/>
      <c r="AF80" s="21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461" priority="41">
      <formula>OR(B$7=6,B$7=7)</formula>
    </cfRule>
    <cfRule type="expression" dxfId="460" priority="42">
      <formula>B$7=8</formula>
    </cfRule>
  </conditionalFormatting>
  <conditionalFormatting sqref="B1:D1">
    <cfRule type="expression" dxfId="459" priority="39">
      <formula>OR(B$7=6,B$7=7)</formula>
    </cfRule>
    <cfRule type="expression" dxfId="458" priority="40">
      <formula>B$7=8</formula>
    </cfRule>
  </conditionalFormatting>
  <conditionalFormatting sqref="B1:D1">
    <cfRule type="expression" dxfId="457" priority="37">
      <formula>OR(B$7=6,B$7=7)</formula>
    </cfRule>
    <cfRule type="expression" dxfId="456" priority="38">
      <formula>B$7=8</formula>
    </cfRule>
  </conditionalFormatting>
  <conditionalFormatting sqref="H1">
    <cfRule type="expression" dxfId="455" priority="35">
      <formula>OR(H$7=6,H$7=7)</formula>
    </cfRule>
    <cfRule type="expression" dxfId="454" priority="36">
      <formula>H$7=8</formula>
    </cfRule>
  </conditionalFormatting>
  <conditionalFormatting sqref="H1">
    <cfRule type="expression" dxfId="453" priority="33">
      <formula>OR(H$7=6,H$7=7)</formula>
    </cfRule>
    <cfRule type="expression" dxfId="452" priority="34">
      <formula>H$7=8</formula>
    </cfRule>
  </conditionalFormatting>
  <conditionalFormatting sqref="H1">
    <cfRule type="expression" dxfId="451" priority="31">
      <formula>OR(H$7=6,H$7=7)</formula>
    </cfRule>
    <cfRule type="expression" dxfId="450" priority="32">
      <formula>H$7=8</formula>
    </cfRule>
  </conditionalFormatting>
  <conditionalFormatting sqref="G1">
    <cfRule type="expression" dxfId="449" priority="29">
      <formula>OR(G$7=6,G$7=7)</formula>
    </cfRule>
    <cfRule type="expression" dxfId="448" priority="30">
      <formula>G$7=8</formula>
    </cfRule>
  </conditionalFormatting>
  <conditionalFormatting sqref="G1">
    <cfRule type="expression" dxfId="447" priority="27">
      <formula>OR(G$7=6,G$7=7)</formula>
    </cfRule>
    <cfRule type="expression" dxfId="446" priority="28">
      <formula>G$7=8</formula>
    </cfRule>
  </conditionalFormatting>
  <conditionalFormatting sqref="G1">
    <cfRule type="expression" dxfId="445" priority="25">
      <formula>OR(G$7=6,G$7=7)</formula>
    </cfRule>
    <cfRule type="expression" dxfId="444" priority="26">
      <formula>G$7=8</formula>
    </cfRule>
  </conditionalFormatting>
  <conditionalFormatting sqref="F1">
    <cfRule type="expression" dxfId="443" priority="23">
      <formula>OR(F$7=6,F$7=7)</formula>
    </cfRule>
    <cfRule type="expression" dxfId="442" priority="24">
      <formula>F$7=8</formula>
    </cfRule>
  </conditionalFormatting>
  <conditionalFormatting sqref="F1">
    <cfRule type="expression" dxfId="441" priority="21">
      <formula>OR(F$7=6,F$7=7)</formula>
    </cfRule>
    <cfRule type="expression" dxfId="440" priority="22">
      <formula>F$7=8</formula>
    </cfRule>
  </conditionalFormatting>
  <conditionalFormatting sqref="F1">
    <cfRule type="expression" dxfId="439" priority="19">
      <formula>OR(F$7=6,F$7=7)</formula>
    </cfRule>
    <cfRule type="expression" dxfId="438" priority="20">
      <formula>F$7=8</formula>
    </cfRule>
  </conditionalFormatting>
  <conditionalFormatting sqref="E1">
    <cfRule type="expression" dxfId="437" priority="17">
      <formula>OR(E$7=6,E$7=7)</formula>
    </cfRule>
    <cfRule type="expression" dxfId="436" priority="18">
      <formula>E$7=8</formula>
    </cfRule>
  </conditionalFormatting>
  <conditionalFormatting sqref="E1">
    <cfRule type="expression" dxfId="435" priority="15">
      <formula>OR(E$7=6,E$7=7)</formula>
    </cfRule>
    <cfRule type="expression" dxfId="434" priority="16">
      <formula>E$7=8</formula>
    </cfRule>
  </conditionalFormatting>
  <conditionalFormatting sqref="E1">
    <cfRule type="expression" dxfId="433" priority="13">
      <formula>OR(E$7=6,E$7=7)</formula>
    </cfRule>
    <cfRule type="expression" dxfId="432" priority="14">
      <formula>E$7=8</formula>
    </cfRule>
  </conditionalFormatting>
  <conditionalFormatting sqref="I1">
    <cfRule type="expression" dxfId="431" priority="11">
      <formula>OR(I$7=6,I$7=7)</formula>
    </cfRule>
    <cfRule type="expression" dxfId="430" priority="12">
      <formula>I$7=8</formula>
    </cfRule>
  </conditionalFormatting>
  <conditionalFormatting sqref="I1">
    <cfRule type="expression" dxfId="429" priority="9">
      <formula>OR(I$7=6,I$7=7)</formula>
    </cfRule>
    <cfRule type="expression" dxfId="428" priority="10">
      <formula>I$7=8</formula>
    </cfRule>
  </conditionalFormatting>
  <conditionalFormatting sqref="I1">
    <cfRule type="expression" dxfId="427" priority="7">
      <formula>OR(I$7=6,I$7=7)</formula>
    </cfRule>
    <cfRule type="expression" dxfId="426" priority="8">
      <formula>I$7=8</formula>
    </cfRule>
  </conditionalFormatting>
  <conditionalFormatting sqref="J1">
    <cfRule type="expression" dxfId="425" priority="5">
      <formula>OR(J$7=6,J$7=7)</formula>
    </cfRule>
    <cfRule type="expression" dxfId="424" priority="6">
      <formula>J$7=8</formula>
    </cfRule>
  </conditionalFormatting>
  <conditionalFormatting sqref="J1">
    <cfRule type="expression" dxfId="423" priority="3">
      <formula>OR(J$7=6,J$7=7)</formula>
    </cfRule>
    <cfRule type="expression" dxfId="422" priority="4">
      <formula>J$7=8</formula>
    </cfRule>
  </conditionalFormatting>
  <conditionalFormatting sqref="J1">
    <cfRule type="expression" dxfId="421" priority="1">
      <formula>OR(J$7=6,J$7=7)</formula>
    </cfRule>
    <cfRule type="expression" dxfId="420" priority="2">
      <formula>J$7=8</formula>
    </cfRule>
  </conditionalFormatting>
  <dataValidations count="1">
    <dataValidation type="list" allowBlank="1" showInputMessage="1" showErrorMessage="1" sqref="H1" xr:uid="{1744AAC4-5F4C-4E55-BD30-595A9C427217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9BEF3F0-8A54-49C1-9D16-7995A25CBE75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52910D-BE1C-4350-87D2-9EF0EDB5CEFE}">
  <sheetPr codeName="Ws4"/>
  <dimension ref="A1:AG80"/>
  <sheetViews>
    <sheetView workbookViewId="0">
      <selection activeCell="AJ17" sqref="AJ17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x14ac:dyDescent="0.25">
      <c r="B1" s="101" t="s">
        <v>40</v>
      </c>
      <c r="C1" s="102" t="s">
        <v>41</v>
      </c>
      <c r="D1" s="103" t="s">
        <v>58</v>
      </c>
      <c r="E1" s="104" t="s">
        <v>42</v>
      </c>
      <c r="F1" s="105" t="s">
        <v>43</v>
      </c>
      <c r="G1" s="106" t="s">
        <v>44</v>
      </c>
      <c r="H1" s="107" t="s">
        <v>59</v>
      </c>
      <c r="I1" s="108" t="s">
        <v>60</v>
      </c>
      <c r="J1" s="109" t="s">
        <v>45</v>
      </c>
      <c r="K1" s="110" t="s">
        <v>61</v>
      </c>
      <c r="L1" s="111" t="s">
        <v>62</v>
      </c>
      <c r="M1" s="112" t="s">
        <v>63</v>
      </c>
      <c r="N1" s="113" t="s">
        <v>64</v>
      </c>
      <c r="O1" s="114" t="s">
        <v>65</v>
      </c>
      <c r="P1" s="115" t="s">
        <v>66</v>
      </c>
      <c r="Q1" s="116" t="s">
        <v>67</v>
      </c>
      <c r="R1" s="117" t="s">
        <v>68</v>
      </c>
      <c r="S1" s="118" t="s">
        <v>69</v>
      </c>
      <c r="T1" s="119" t="s">
        <v>70</v>
      </c>
    </row>
    <row r="2" spans="1:33" s="8" customFormat="1" ht="24" customHeight="1" x14ac:dyDescent="0.4">
      <c r="A2" s="11">
        <f>An</f>
        <v>2021</v>
      </c>
      <c r="B2" s="9">
        <f>DATE(A2,4,1)</f>
        <v>44287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97">
        <f>B2</f>
        <v>44287</v>
      </c>
      <c r="C3" s="87">
        <f>IF(MONTH(B3+1)&lt;&gt;MONTH(B3),"",B3+1)</f>
        <v>44288</v>
      </c>
      <c r="D3" s="86">
        <f t="shared" ref="D3:AF3" si="0">IF(MONTH(C3+1)&lt;&gt;MONTH(C3),"",C3+1)</f>
        <v>44289</v>
      </c>
      <c r="E3" s="98">
        <f t="shared" si="0"/>
        <v>44290</v>
      </c>
      <c r="F3" s="98">
        <f t="shared" si="0"/>
        <v>44291</v>
      </c>
      <c r="G3" s="87">
        <f t="shared" si="0"/>
        <v>44292</v>
      </c>
      <c r="H3" s="87">
        <f t="shared" si="0"/>
        <v>44293</v>
      </c>
      <c r="I3" s="87">
        <f t="shared" si="0"/>
        <v>44294</v>
      </c>
      <c r="J3" s="87">
        <f t="shared" si="0"/>
        <v>44295</v>
      </c>
      <c r="K3" s="86">
        <f t="shared" si="0"/>
        <v>44296</v>
      </c>
      <c r="L3" s="86">
        <f t="shared" si="0"/>
        <v>44297</v>
      </c>
      <c r="M3" s="87">
        <f t="shared" si="0"/>
        <v>44298</v>
      </c>
      <c r="N3" s="87">
        <f t="shared" si="0"/>
        <v>44299</v>
      </c>
      <c r="O3" s="87">
        <f t="shared" si="0"/>
        <v>44300</v>
      </c>
      <c r="P3" s="87">
        <f t="shared" si="0"/>
        <v>44301</v>
      </c>
      <c r="Q3" s="87">
        <f t="shared" si="0"/>
        <v>44302</v>
      </c>
      <c r="R3" s="86">
        <f t="shared" si="0"/>
        <v>44303</v>
      </c>
      <c r="S3" s="86">
        <f t="shared" si="0"/>
        <v>44304</v>
      </c>
      <c r="T3" s="87">
        <f t="shared" si="0"/>
        <v>44305</v>
      </c>
      <c r="U3" s="87">
        <f t="shared" si="0"/>
        <v>44306</v>
      </c>
      <c r="V3" s="87">
        <f t="shared" si="0"/>
        <v>44307</v>
      </c>
      <c r="W3" s="87">
        <f t="shared" si="0"/>
        <v>44308</v>
      </c>
      <c r="X3" s="87">
        <f t="shared" si="0"/>
        <v>44309</v>
      </c>
      <c r="Y3" s="86">
        <f t="shared" si="0"/>
        <v>44310</v>
      </c>
      <c r="Z3" s="86">
        <f t="shared" si="0"/>
        <v>44311</v>
      </c>
      <c r="AA3" s="87">
        <f t="shared" si="0"/>
        <v>44312</v>
      </c>
      <c r="AB3" s="87">
        <f t="shared" si="0"/>
        <v>44313</v>
      </c>
      <c r="AC3" s="87">
        <f t="shared" si="0"/>
        <v>44314</v>
      </c>
      <c r="AD3" s="87">
        <f t="shared" si="0"/>
        <v>44315</v>
      </c>
      <c r="AE3" s="87">
        <f t="shared" si="0"/>
        <v>44316</v>
      </c>
      <c r="AF3" s="94" t="str">
        <f t="shared" si="0"/>
        <v/>
      </c>
      <c r="AG3" t="s">
        <v>56</v>
      </c>
    </row>
    <row r="4" spans="1:33" x14ac:dyDescent="0.25">
      <c r="B4" s="99">
        <f>B3</f>
        <v>44287</v>
      </c>
      <c r="C4" s="91">
        <f t="shared" ref="C4:AF4" si="1">C3</f>
        <v>44288</v>
      </c>
      <c r="D4" s="90">
        <f t="shared" si="1"/>
        <v>44289</v>
      </c>
      <c r="E4" s="100">
        <f t="shared" si="1"/>
        <v>44290</v>
      </c>
      <c r="F4" s="100">
        <f t="shared" si="1"/>
        <v>44291</v>
      </c>
      <c r="G4" s="91">
        <f t="shared" si="1"/>
        <v>44292</v>
      </c>
      <c r="H4" s="91">
        <f t="shared" si="1"/>
        <v>44293</v>
      </c>
      <c r="I4" s="91">
        <f t="shared" si="1"/>
        <v>44294</v>
      </c>
      <c r="J4" s="91">
        <f t="shared" si="1"/>
        <v>44295</v>
      </c>
      <c r="K4" s="90">
        <f t="shared" si="1"/>
        <v>44296</v>
      </c>
      <c r="L4" s="90">
        <f t="shared" si="1"/>
        <v>44297</v>
      </c>
      <c r="M4" s="91">
        <f t="shared" si="1"/>
        <v>44298</v>
      </c>
      <c r="N4" s="91">
        <f t="shared" si="1"/>
        <v>44299</v>
      </c>
      <c r="O4" s="91">
        <f t="shared" si="1"/>
        <v>44300</v>
      </c>
      <c r="P4" s="91">
        <f t="shared" si="1"/>
        <v>44301</v>
      </c>
      <c r="Q4" s="91">
        <f t="shared" si="1"/>
        <v>44302</v>
      </c>
      <c r="R4" s="90">
        <f t="shared" si="1"/>
        <v>44303</v>
      </c>
      <c r="S4" s="90">
        <f t="shared" si="1"/>
        <v>44304</v>
      </c>
      <c r="T4" s="91">
        <f t="shared" si="1"/>
        <v>44305</v>
      </c>
      <c r="U4" s="91">
        <f t="shared" si="1"/>
        <v>44306</v>
      </c>
      <c r="V4" s="91">
        <f t="shared" si="1"/>
        <v>44307</v>
      </c>
      <c r="W4" s="91">
        <f t="shared" si="1"/>
        <v>44308</v>
      </c>
      <c r="X4" s="91">
        <f t="shared" si="1"/>
        <v>44309</v>
      </c>
      <c r="Y4" s="90">
        <f t="shared" si="1"/>
        <v>44310</v>
      </c>
      <c r="Z4" s="90">
        <f t="shared" si="1"/>
        <v>44311</v>
      </c>
      <c r="AA4" s="91">
        <f t="shared" si="1"/>
        <v>44312</v>
      </c>
      <c r="AB4" s="91">
        <f t="shared" si="1"/>
        <v>44313</v>
      </c>
      <c r="AC4" s="91">
        <f t="shared" si="1"/>
        <v>44314</v>
      </c>
      <c r="AD4" s="91">
        <f t="shared" si="1"/>
        <v>44315</v>
      </c>
      <c r="AE4" s="91">
        <f t="shared" si="1"/>
        <v>44316</v>
      </c>
      <c r="AF4" s="96" t="str">
        <f t="shared" si="1"/>
        <v/>
      </c>
      <c r="AG4" t="s">
        <v>57</v>
      </c>
    </row>
    <row r="5" spans="1:33" hidden="1" x14ac:dyDescent="0.25">
      <c r="B5" s="12"/>
      <c r="C5" s="12"/>
      <c r="D5" s="67"/>
      <c r="E5" s="78"/>
      <c r="F5" s="78"/>
      <c r="G5" s="12"/>
      <c r="H5" s="12"/>
      <c r="I5" s="12"/>
      <c r="J5" s="12"/>
      <c r="K5" s="67"/>
      <c r="L5" s="67"/>
      <c r="M5" s="12"/>
      <c r="N5" s="12"/>
      <c r="O5" s="12"/>
      <c r="P5" s="12"/>
      <c r="Q5" s="12"/>
      <c r="R5" s="67"/>
      <c r="S5" s="67"/>
      <c r="T5" s="12"/>
      <c r="U5" s="12"/>
      <c r="V5" s="12"/>
      <c r="W5" s="12"/>
      <c r="X5" s="12"/>
      <c r="Y5" s="67"/>
      <c r="Z5" s="67"/>
      <c r="AA5" s="12"/>
      <c r="AB5" s="12"/>
      <c r="AC5" s="12"/>
      <c r="AD5" s="12"/>
      <c r="AE5" s="12"/>
      <c r="AF5" s="12"/>
    </row>
    <row r="6" spans="1:33" ht="11.25" customHeight="1" x14ac:dyDescent="0.25">
      <c r="A6" s="131" t="s">
        <v>4</v>
      </c>
      <c r="B6" s="13" t="s">
        <v>40</v>
      </c>
      <c r="C6" s="14" t="s">
        <v>40</v>
      </c>
      <c r="D6" s="68"/>
      <c r="E6" s="82"/>
      <c r="F6" s="82"/>
      <c r="G6" s="14"/>
      <c r="H6" s="14"/>
      <c r="I6" s="14"/>
      <c r="J6" s="14"/>
      <c r="K6" s="68"/>
      <c r="L6" s="68"/>
      <c r="M6" s="14"/>
      <c r="N6" s="14"/>
      <c r="O6" s="14"/>
      <c r="P6" s="14"/>
      <c r="Q6" s="14"/>
      <c r="R6" s="68"/>
      <c r="S6" s="68"/>
      <c r="T6" s="14"/>
      <c r="U6" s="14"/>
      <c r="V6" s="14"/>
      <c r="W6" s="14"/>
      <c r="X6" s="14"/>
      <c r="Y6" s="68"/>
      <c r="Z6" s="68"/>
      <c r="AA6" s="14"/>
      <c r="AB6" s="14"/>
      <c r="AC6" s="14"/>
      <c r="AD6" s="14"/>
      <c r="AE6" s="14"/>
      <c r="AF6" s="15"/>
    </row>
    <row r="7" spans="1:33" ht="11.25" customHeight="1" x14ac:dyDescent="0.25">
      <c r="A7" s="131"/>
      <c r="B7" s="16"/>
      <c r="C7" s="17"/>
      <c r="D7" s="69"/>
      <c r="E7" s="83"/>
      <c r="F7" s="83"/>
      <c r="G7" s="17"/>
      <c r="H7" s="17"/>
      <c r="I7" s="17"/>
      <c r="J7" s="17"/>
      <c r="K7" s="69"/>
      <c r="L7" s="69"/>
      <c r="M7" s="17"/>
      <c r="N7" s="17"/>
      <c r="O7" s="17"/>
      <c r="P7" s="17"/>
      <c r="Q7" s="17"/>
      <c r="R7" s="69"/>
      <c r="S7" s="69"/>
      <c r="T7" s="17"/>
      <c r="U7" s="17"/>
      <c r="V7" s="17"/>
      <c r="W7" s="17"/>
      <c r="X7" s="17"/>
      <c r="Y7" s="69"/>
      <c r="Z7" s="69"/>
      <c r="AA7" s="17"/>
      <c r="AB7" s="17"/>
      <c r="AC7" s="17"/>
      <c r="AD7" s="17"/>
      <c r="AE7" s="17"/>
      <c r="AF7" s="18"/>
      <c r="AG7">
        <f>SomAvr</f>
        <v>0</v>
      </c>
    </row>
    <row r="8" spans="1:33" ht="11.25" customHeight="1" x14ac:dyDescent="0.25">
      <c r="A8" s="131"/>
      <c r="B8" s="19"/>
      <c r="C8" s="20"/>
      <c r="D8" s="70"/>
      <c r="E8" s="84"/>
      <c r="F8" s="84"/>
      <c r="G8" s="20"/>
      <c r="H8" s="20"/>
      <c r="I8" s="20"/>
      <c r="J8" s="20"/>
      <c r="K8" s="70"/>
      <c r="L8" s="70"/>
      <c r="M8" s="20"/>
      <c r="N8" s="20"/>
      <c r="O8" s="20"/>
      <c r="P8" s="20"/>
      <c r="Q8" s="20"/>
      <c r="R8" s="70"/>
      <c r="S8" s="70"/>
      <c r="T8" s="20"/>
      <c r="U8" s="20"/>
      <c r="V8" s="20"/>
      <c r="W8" s="20"/>
      <c r="X8" s="20"/>
      <c r="Y8" s="70"/>
      <c r="Z8" s="70"/>
      <c r="AA8" s="20"/>
      <c r="AB8" s="20"/>
      <c r="AC8" s="20"/>
      <c r="AD8" s="20"/>
      <c r="AE8" s="20"/>
      <c r="AF8" s="21"/>
    </row>
    <row r="9" spans="1:33" ht="11.25" customHeight="1" x14ac:dyDescent="0.25">
      <c r="A9" s="131" t="s">
        <v>7</v>
      </c>
      <c r="B9" s="13"/>
      <c r="C9" s="14"/>
      <c r="D9" s="68"/>
      <c r="E9" s="82"/>
      <c r="F9" s="82"/>
      <c r="G9" s="14"/>
      <c r="H9" s="14"/>
      <c r="I9" s="14"/>
      <c r="J9" s="14"/>
      <c r="K9" s="68"/>
      <c r="L9" s="68"/>
      <c r="M9" s="14"/>
      <c r="N9" s="14"/>
      <c r="O9" s="14"/>
      <c r="P9" s="14"/>
      <c r="Q9" s="14"/>
      <c r="R9" s="68"/>
      <c r="S9" s="68">
        <f>An</f>
        <v>2021</v>
      </c>
      <c r="T9" s="14" t="s">
        <v>40</v>
      </c>
      <c r="U9" s="14" t="s">
        <v>40</v>
      </c>
      <c r="V9" s="14" t="s">
        <v>40</v>
      </c>
      <c r="W9" s="14" t="s">
        <v>40</v>
      </c>
      <c r="X9" s="14" t="s">
        <v>40</v>
      </c>
      <c r="Y9" s="68"/>
      <c r="Z9" s="68"/>
      <c r="AA9" s="14"/>
      <c r="AB9" s="14"/>
      <c r="AC9" s="14"/>
      <c r="AD9" s="14"/>
      <c r="AE9" s="14"/>
      <c r="AF9" s="15"/>
    </row>
    <row r="10" spans="1:33" ht="11.25" customHeight="1" x14ac:dyDescent="0.25">
      <c r="A10" s="131"/>
      <c r="B10" s="16"/>
      <c r="C10" s="17"/>
      <c r="D10" s="69"/>
      <c r="E10" s="83"/>
      <c r="F10" s="83"/>
      <c r="G10" s="17"/>
      <c r="H10" s="17"/>
      <c r="I10" s="17"/>
      <c r="J10" s="17"/>
      <c r="K10" s="69"/>
      <c r="L10" s="69"/>
      <c r="M10" s="17"/>
      <c r="N10" s="17"/>
      <c r="O10" s="17"/>
      <c r="P10" s="17"/>
      <c r="Q10" s="17"/>
      <c r="R10" s="69"/>
      <c r="S10" s="69"/>
      <c r="T10" s="17"/>
      <c r="U10" s="17"/>
      <c r="V10" s="17"/>
      <c r="W10" s="17"/>
      <c r="X10" s="17"/>
      <c r="Y10" s="69"/>
      <c r="Z10" s="69"/>
      <c r="AA10" s="17"/>
      <c r="AB10" s="17"/>
      <c r="AC10" s="17"/>
      <c r="AD10" s="17"/>
      <c r="AE10" s="17"/>
      <c r="AF10" s="18"/>
      <c r="AG10">
        <f>SomAvr</f>
        <v>0</v>
      </c>
    </row>
    <row r="11" spans="1:33" ht="11.25" customHeight="1" x14ac:dyDescent="0.25">
      <c r="A11" s="131"/>
      <c r="B11" s="19"/>
      <c r="C11" s="20"/>
      <c r="D11" s="70"/>
      <c r="E11" s="84"/>
      <c r="F11" s="84"/>
      <c r="G11" s="20"/>
      <c r="H11" s="20"/>
      <c r="I11" s="20"/>
      <c r="J11" s="20"/>
      <c r="K11" s="70"/>
      <c r="L11" s="70"/>
      <c r="M11" s="20"/>
      <c r="N11" s="20"/>
      <c r="O11" s="20"/>
      <c r="P11" s="20"/>
      <c r="Q11" s="20"/>
      <c r="R11" s="70"/>
      <c r="S11" s="70"/>
      <c r="T11" s="20"/>
      <c r="U11" s="20"/>
      <c r="V11" s="20"/>
      <c r="W11" s="20"/>
      <c r="X11" s="20"/>
      <c r="Y11" s="70"/>
      <c r="Z11" s="70"/>
      <c r="AA11" s="20"/>
      <c r="AB11" s="20"/>
      <c r="AC11" s="20"/>
      <c r="AD11" s="20"/>
      <c r="AE11" s="20"/>
      <c r="AF11" s="21"/>
    </row>
    <row r="12" spans="1:33" ht="11.25" customHeight="1" x14ac:dyDescent="0.25">
      <c r="A12" s="131" t="s">
        <v>10</v>
      </c>
      <c r="B12" s="13"/>
      <c r="C12" s="14"/>
      <c r="D12" s="68"/>
      <c r="E12" s="82"/>
      <c r="F12" s="82"/>
      <c r="G12" s="14" t="s">
        <v>40</v>
      </c>
      <c r="H12" s="14" t="s">
        <v>40</v>
      </c>
      <c r="I12" s="14" t="s">
        <v>40</v>
      </c>
      <c r="J12" s="14" t="s">
        <v>40</v>
      </c>
      <c r="K12" s="68"/>
      <c r="L12" s="68"/>
      <c r="M12" s="14"/>
      <c r="N12" s="14"/>
      <c r="O12" s="14"/>
      <c r="P12" s="14"/>
      <c r="Q12" s="14"/>
      <c r="R12" s="68"/>
      <c r="S12" s="68"/>
      <c r="T12" s="14"/>
      <c r="U12" s="14"/>
      <c r="V12" s="14"/>
      <c r="W12" s="14"/>
      <c r="X12" s="14"/>
      <c r="Y12" s="68"/>
      <c r="Z12" s="68"/>
      <c r="AA12" s="14"/>
      <c r="AB12" s="14"/>
      <c r="AC12" s="14"/>
      <c r="AD12" s="14"/>
      <c r="AE12" s="14"/>
      <c r="AF12" s="15"/>
    </row>
    <row r="13" spans="1:33" ht="11.25" customHeight="1" x14ac:dyDescent="0.25">
      <c r="A13" s="131"/>
      <c r="B13" s="16"/>
      <c r="C13" s="17"/>
      <c r="D13" s="69"/>
      <c r="E13" s="83"/>
      <c r="F13" s="83"/>
      <c r="G13" s="17"/>
      <c r="H13" s="17"/>
      <c r="I13" s="17"/>
      <c r="J13" s="17"/>
      <c r="K13" s="69"/>
      <c r="L13" s="69"/>
      <c r="M13" s="17"/>
      <c r="N13" s="17"/>
      <c r="O13" s="17"/>
      <c r="P13" s="17"/>
      <c r="Q13" s="17"/>
      <c r="R13" s="69"/>
      <c r="S13" s="69"/>
      <c r="T13" s="17"/>
      <c r="U13" s="17"/>
      <c r="V13" s="17"/>
      <c r="W13" s="17"/>
      <c r="X13" s="17"/>
      <c r="Y13" s="69"/>
      <c r="Z13" s="69"/>
      <c r="AA13" s="17"/>
      <c r="AB13" s="17"/>
      <c r="AC13" s="17"/>
      <c r="AD13" s="17"/>
      <c r="AE13" s="17"/>
      <c r="AF13" s="18"/>
      <c r="AG13">
        <f>SomAvr</f>
        <v>0</v>
      </c>
    </row>
    <row r="14" spans="1:33" ht="11.25" customHeight="1" x14ac:dyDescent="0.25">
      <c r="A14" s="131"/>
      <c r="B14" s="19"/>
      <c r="C14" s="20"/>
      <c r="D14" s="70"/>
      <c r="E14" s="84"/>
      <c r="F14" s="84"/>
      <c r="G14" s="20"/>
      <c r="H14" s="20"/>
      <c r="I14" s="20"/>
      <c r="J14" s="20"/>
      <c r="K14" s="70"/>
      <c r="L14" s="70"/>
      <c r="M14" s="20"/>
      <c r="N14" s="20"/>
      <c r="O14" s="20"/>
      <c r="P14" s="20"/>
      <c r="Q14" s="20"/>
      <c r="R14" s="70"/>
      <c r="S14" s="70"/>
      <c r="T14" s="20"/>
      <c r="U14" s="20"/>
      <c r="V14" s="20"/>
      <c r="W14" s="20"/>
      <c r="X14" s="20"/>
      <c r="Y14" s="70"/>
      <c r="Z14" s="70"/>
      <c r="AA14" s="20"/>
      <c r="AB14" s="20"/>
      <c r="AC14" s="20"/>
      <c r="AD14" s="20"/>
      <c r="AE14" s="20"/>
      <c r="AF14" s="21"/>
    </row>
    <row r="15" spans="1:33" ht="11.25" customHeight="1" x14ac:dyDescent="0.25">
      <c r="A15" s="131" t="s">
        <v>12</v>
      </c>
      <c r="B15" s="13"/>
      <c r="C15" s="14"/>
      <c r="D15" s="68"/>
      <c r="E15" s="82"/>
      <c r="F15" s="82"/>
      <c r="G15" s="14"/>
      <c r="H15" s="14"/>
      <c r="I15" s="14"/>
      <c r="J15" s="14"/>
      <c r="K15" s="68"/>
      <c r="L15" s="68"/>
      <c r="M15" s="14" t="s">
        <v>40</v>
      </c>
      <c r="N15" s="14" t="s">
        <v>40</v>
      </c>
      <c r="O15" s="14" t="s">
        <v>40</v>
      </c>
      <c r="P15" s="14" t="s">
        <v>40</v>
      </c>
      <c r="Q15" s="14" t="s">
        <v>40</v>
      </c>
      <c r="R15" s="68"/>
      <c r="S15" s="68"/>
      <c r="T15" s="14"/>
      <c r="U15" s="14"/>
      <c r="V15" s="14"/>
      <c r="W15" s="14"/>
      <c r="X15" s="14"/>
      <c r="Y15" s="68"/>
      <c r="Z15" s="68"/>
      <c r="AA15" s="14"/>
      <c r="AB15" s="14"/>
      <c r="AC15" s="14"/>
      <c r="AD15" s="14"/>
      <c r="AE15" s="14"/>
      <c r="AF15" s="15"/>
    </row>
    <row r="16" spans="1:33" ht="11.25" customHeight="1" x14ac:dyDescent="0.25">
      <c r="A16" s="131"/>
      <c r="B16" s="16"/>
      <c r="C16" s="17"/>
      <c r="D16" s="69"/>
      <c r="E16" s="83"/>
      <c r="F16" s="83"/>
      <c r="G16" s="17"/>
      <c r="H16" s="17"/>
      <c r="I16" s="17"/>
      <c r="J16" s="17"/>
      <c r="K16" s="69"/>
      <c r="L16" s="69"/>
      <c r="M16" s="17"/>
      <c r="N16" s="17"/>
      <c r="O16" s="17"/>
      <c r="P16" s="17"/>
      <c r="Q16" s="17"/>
      <c r="R16" s="69"/>
      <c r="S16" s="69"/>
      <c r="T16" s="17"/>
      <c r="U16" s="17"/>
      <c r="V16" s="17"/>
      <c r="W16" s="17"/>
      <c r="X16" s="17"/>
      <c r="Y16" s="69"/>
      <c r="Z16" s="69"/>
      <c r="AA16" s="17"/>
      <c r="AB16" s="17"/>
      <c r="AC16" s="17"/>
      <c r="AD16" s="17"/>
      <c r="AE16" s="17"/>
      <c r="AF16" s="18"/>
      <c r="AG16">
        <f>SomAvr</f>
        <v>0</v>
      </c>
    </row>
    <row r="17" spans="1:33" ht="11.25" customHeight="1" x14ac:dyDescent="0.25">
      <c r="A17" s="131"/>
      <c r="B17" s="19"/>
      <c r="C17" s="20"/>
      <c r="D17" s="70"/>
      <c r="E17" s="84"/>
      <c r="F17" s="84"/>
      <c r="G17" s="20"/>
      <c r="H17" s="20"/>
      <c r="I17" s="20"/>
      <c r="J17" s="20"/>
      <c r="K17" s="70"/>
      <c r="L17" s="70"/>
      <c r="M17" s="20"/>
      <c r="N17" s="20"/>
      <c r="O17" s="20"/>
      <c r="P17" s="20"/>
      <c r="Q17" s="20"/>
      <c r="R17" s="70"/>
      <c r="S17" s="70"/>
      <c r="T17" s="20"/>
      <c r="U17" s="20"/>
      <c r="V17" s="20"/>
      <c r="W17" s="20"/>
      <c r="X17" s="20"/>
      <c r="Y17" s="70"/>
      <c r="Z17" s="70"/>
      <c r="AA17" s="20"/>
      <c r="AB17" s="20"/>
      <c r="AC17" s="20"/>
      <c r="AD17" s="20"/>
      <c r="AE17" s="20"/>
      <c r="AF17" s="21"/>
    </row>
    <row r="18" spans="1:33" ht="11.25" customHeight="1" x14ac:dyDescent="0.25">
      <c r="A18" s="131" t="s">
        <v>14</v>
      </c>
      <c r="B18" s="13"/>
      <c r="C18" s="14"/>
      <c r="D18" s="68"/>
      <c r="E18" s="82"/>
      <c r="F18" s="82"/>
      <c r="G18" s="14"/>
      <c r="H18" s="14"/>
      <c r="I18" s="14"/>
      <c r="J18" s="14"/>
      <c r="K18" s="68"/>
      <c r="L18" s="68"/>
      <c r="M18" s="14" t="s">
        <v>40</v>
      </c>
      <c r="N18" s="14" t="s">
        <v>40</v>
      </c>
      <c r="O18" s="14" t="s">
        <v>40</v>
      </c>
      <c r="P18" s="14" t="s">
        <v>40</v>
      </c>
      <c r="Q18" s="14" t="s">
        <v>41</v>
      </c>
      <c r="R18" s="68"/>
      <c r="S18" s="68"/>
      <c r="T18" s="14"/>
      <c r="U18" s="14"/>
      <c r="V18" s="14"/>
      <c r="W18" s="14"/>
      <c r="X18" s="14"/>
      <c r="Y18" s="68"/>
      <c r="Z18" s="68"/>
      <c r="AA18" s="14"/>
      <c r="AB18" s="14"/>
      <c r="AC18" s="14"/>
      <c r="AD18" s="14"/>
      <c r="AE18" s="14"/>
      <c r="AF18" s="15"/>
    </row>
    <row r="19" spans="1:33" ht="11.25" customHeight="1" x14ac:dyDescent="0.25">
      <c r="A19" s="131"/>
      <c r="B19" s="16"/>
      <c r="C19" s="17"/>
      <c r="D19" s="69"/>
      <c r="E19" s="83"/>
      <c r="F19" s="83"/>
      <c r="G19" s="17"/>
      <c r="H19" s="17"/>
      <c r="I19" s="17"/>
      <c r="J19" s="17"/>
      <c r="K19" s="69"/>
      <c r="L19" s="69"/>
      <c r="M19" s="17"/>
      <c r="N19" s="17"/>
      <c r="O19" s="17"/>
      <c r="P19" s="17"/>
      <c r="Q19" s="17"/>
      <c r="R19" s="69"/>
      <c r="S19" s="69"/>
      <c r="T19" s="17"/>
      <c r="U19" s="17"/>
      <c r="V19" s="17"/>
      <c r="W19" s="17"/>
      <c r="X19" s="17"/>
      <c r="Y19" s="69"/>
      <c r="Z19" s="69"/>
      <c r="AA19" s="17"/>
      <c r="AB19" s="17"/>
      <c r="AC19" s="17"/>
      <c r="AD19" s="17"/>
      <c r="AE19" s="17"/>
      <c r="AF19" s="18"/>
      <c r="AG19">
        <f>SomAvr</f>
        <v>0</v>
      </c>
    </row>
    <row r="20" spans="1:33" ht="11.25" customHeight="1" x14ac:dyDescent="0.25">
      <c r="A20" s="131"/>
      <c r="B20" s="19"/>
      <c r="C20" s="20"/>
      <c r="D20" s="70"/>
      <c r="E20" s="84"/>
      <c r="F20" s="84"/>
      <c r="G20" s="20"/>
      <c r="H20" s="20"/>
      <c r="I20" s="20"/>
      <c r="J20" s="20"/>
      <c r="K20" s="70"/>
      <c r="L20" s="70"/>
      <c r="M20" s="20"/>
      <c r="N20" s="20"/>
      <c r="O20" s="20"/>
      <c r="P20" s="20"/>
      <c r="Q20" s="20"/>
      <c r="R20" s="70"/>
      <c r="S20" s="70"/>
      <c r="T20" s="20"/>
      <c r="U20" s="20"/>
      <c r="V20" s="20"/>
      <c r="W20" s="20"/>
      <c r="X20" s="20"/>
      <c r="Y20" s="70"/>
      <c r="Z20" s="70"/>
      <c r="AA20" s="20"/>
      <c r="AB20" s="20"/>
      <c r="AC20" s="20"/>
      <c r="AD20" s="20"/>
      <c r="AE20" s="20"/>
      <c r="AF20" s="21"/>
    </row>
    <row r="21" spans="1:33" ht="11.25" customHeight="1" x14ac:dyDescent="0.25">
      <c r="A21" s="131" t="s">
        <v>16</v>
      </c>
      <c r="B21" s="13"/>
      <c r="C21" s="14"/>
      <c r="D21" s="68"/>
      <c r="E21" s="82"/>
      <c r="F21" s="82"/>
      <c r="G21" s="14" t="s">
        <v>40</v>
      </c>
      <c r="H21" s="14" t="s">
        <v>40</v>
      </c>
      <c r="I21" s="14" t="s">
        <v>40</v>
      </c>
      <c r="J21" s="14" t="s">
        <v>40</v>
      </c>
      <c r="K21" s="68"/>
      <c r="L21" s="68"/>
      <c r="M21" s="14"/>
      <c r="N21" s="14"/>
      <c r="O21" s="14"/>
      <c r="P21" s="14"/>
      <c r="Q21" s="14"/>
      <c r="R21" s="68"/>
      <c r="S21" s="68"/>
      <c r="T21" s="14"/>
      <c r="U21" s="14"/>
      <c r="V21" s="14"/>
      <c r="W21" s="14"/>
      <c r="X21" s="14"/>
      <c r="Y21" s="68"/>
      <c r="Z21" s="68"/>
      <c r="AA21" s="14"/>
      <c r="AB21" s="14"/>
      <c r="AC21" s="14"/>
      <c r="AD21" s="14"/>
      <c r="AE21" s="14"/>
      <c r="AF21" s="15"/>
    </row>
    <row r="22" spans="1:33" ht="11.25" customHeight="1" x14ac:dyDescent="0.25">
      <c r="A22" s="131"/>
      <c r="B22" s="16"/>
      <c r="C22" s="17"/>
      <c r="D22" s="69"/>
      <c r="E22" s="83"/>
      <c r="F22" s="83"/>
      <c r="G22" s="17"/>
      <c r="H22" s="17"/>
      <c r="I22" s="17"/>
      <c r="J22" s="17"/>
      <c r="K22" s="69"/>
      <c r="L22" s="69"/>
      <c r="M22" s="17"/>
      <c r="N22" s="17"/>
      <c r="O22" s="17"/>
      <c r="P22" s="17"/>
      <c r="Q22" s="17"/>
      <c r="R22" s="69"/>
      <c r="S22" s="69"/>
      <c r="T22" s="17"/>
      <c r="U22" s="17"/>
      <c r="V22" s="17"/>
      <c r="W22" s="17"/>
      <c r="X22" s="17"/>
      <c r="Y22" s="69"/>
      <c r="Z22" s="69"/>
      <c r="AA22" s="17"/>
      <c r="AB22" s="17"/>
      <c r="AC22" s="17"/>
      <c r="AD22" s="17"/>
      <c r="AE22" s="17"/>
      <c r="AF22" s="18"/>
      <c r="AG22">
        <f>SomAvr</f>
        <v>0</v>
      </c>
    </row>
    <row r="23" spans="1:33" ht="11.25" customHeight="1" x14ac:dyDescent="0.25">
      <c r="A23" s="131"/>
      <c r="B23" s="19"/>
      <c r="C23" s="20"/>
      <c r="D23" s="70"/>
      <c r="E23" s="84"/>
      <c r="F23" s="84"/>
      <c r="G23" s="20"/>
      <c r="H23" s="20"/>
      <c r="I23" s="20"/>
      <c r="J23" s="20"/>
      <c r="K23" s="70"/>
      <c r="L23" s="70"/>
      <c r="M23" s="20"/>
      <c r="N23" s="20"/>
      <c r="O23" s="20"/>
      <c r="P23" s="20"/>
      <c r="Q23" s="20"/>
      <c r="R23" s="70"/>
      <c r="S23" s="70"/>
      <c r="T23" s="20"/>
      <c r="U23" s="20"/>
      <c r="V23" s="20"/>
      <c r="W23" s="20"/>
      <c r="X23" s="20"/>
      <c r="Y23" s="70"/>
      <c r="Z23" s="70"/>
      <c r="AA23" s="20"/>
      <c r="AB23" s="20"/>
      <c r="AC23" s="20"/>
      <c r="AD23" s="20"/>
      <c r="AE23" s="20"/>
      <c r="AF23" s="21"/>
    </row>
    <row r="24" spans="1:33" ht="11.25" customHeight="1" x14ac:dyDescent="0.25">
      <c r="A24" s="131" t="s">
        <v>14</v>
      </c>
      <c r="B24" s="13"/>
      <c r="C24" s="14"/>
      <c r="D24" s="68"/>
      <c r="E24" s="82"/>
      <c r="F24" s="82"/>
      <c r="G24" s="14"/>
      <c r="H24" s="14"/>
      <c r="I24" s="14"/>
      <c r="J24" s="14"/>
      <c r="K24" s="68"/>
      <c r="L24" s="68"/>
      <c r="M24" s="14"/>
      <c r="N24" s="14"/>
      <c r="O24" s="14"/>
      <c r="P24" s="14"/>
      <c r="Q24" s="14"/>
      <c r="R24" s="68"/>
      <c r="S24" s="68"/>
      <c r="T24" s="14"/>
      <c r="U24" s="14"/>
      <c r="V24" s="14"/>
      <c r="W24" s="14"/>
      <c r="X24" s="14"/>
      <c r="Y24" s="68"/>
      <c r="Z24" s="68"/>
      <c r="AA24" s="14" t="s">
        <v>40</v>
      </c>
      <c r="AB24" s="14" t="s">
        <v>40</v>
      </c>
      <c r="AC24" s="14" t="s">
        <v>40</v>
      </c>
      <c r="AD24" s="14" t="s">
        <v>40</v>
      </c>
      <c r="AE24" s="14" t="s">
        <v>40</v>
      </c>
      <c r="AF24" s="15"/>
    </row>
    <row r="25" spans="1:33" ht="11.25" customHeight="1" x14ac:dyDescent="0.25">
      <c r="A25" s="131"/>
      <c r="B25" s="16"/>
      <c r="C25" s="17"/>
      <c r="D25" s="69"/>
      <c r="E25" s="83"/>
      <c r="F25" s="83"/>
      <c r="G25" s="17"/>
      <c r="H25" s="17"/>
      <c r="I25" s="17"/>
      <c r="J25" s="17"/>
      <c r="K25" s="69"/>
      <c r="L25" s="69"/>
      <c r="M25" s="17"/>
      <c r="N25" s="17"/>
      <c r="O25" s="17"/>
      <c r="P25" s="17"/>
      <c r="Q25" s="17"/>
      <c r="R25" s="69"/>
      <c r="S25" s="69"/>
      <c r="T25" s="17"/>
      <c r="U25" s="17"/>
      <c r="V25" s="17"/>
      <c r="W25" s="17"/>
      <c r="X25" s="17"/>
      <c r="Y25" s="69"/>
      <c r="Z25" s="69"/>
      <c r="AA25" s="17"/>
      <c r="AB25" s="17"/>
      <c r="AC25" s="17"/>
      <c r="AD25" s="17"/>
      <c r="AE25" s="17"/>
      <c r="AF25" s="18"/>
      <c r="AG25">
        <f>SomAvr</f>
        <v>0</v>
      </c>
    </row>
    <row r="26" spans="1:33" ht="11.25" customHeight="1" x14ac:dyDescent="0.25">
      <c r="A26" s="131"/>
      <c r="B26" s="19"/>
      <c r="C26" s="20"/>
      <c r="D26" s="70"/>
      <c r="E26" s="84"/>
      <c r="F26" s="84"/>
      <c r="G26" s="20"/>
      <c r="H26" s="20"/>
      <c r="I26" s="20"/>
      <c r="J26" s="20"/>
      <c r="K26" s="70"/>
      <c r="L26" s="70"/>
      <c r="M26" s="20"/>
      <c r="N26" s="20"/>
      <c r="O26" s="20"/>
      <c r="P26" s="20"/>
      <c r="Q26" s="20"/>
      <c r="R26" s="70"/>
      <c r="S26" s="70"/>
      <c r="T26" s="20"/>
      <c r="U26" s="20"/>
      <c r="V26" s="20"/>
      <c r="W26" s="20"/>
      <c r="X26" s="20"/>
      <c r="Y26" s="70"/>
      <c r="Z26" s="70"/>
      <c r="AA26" s="20"/>
      <c r="AB26" s="20"/>
      <c r="AC26" s="20"/>
      <c r="AD26" s="20"/>
      <c r="AE26" s="20"/>
      <c r="AF26" s="21"/>
    </row>
    <row r="27" spans="1:33" ht="11.25" customHeight="1" x14ac:dyDescent="0.25">
      <c r="A27" s="131" t="s">
        <v>4</v>
      </c>
      <c r="B27" s="13"/>
      <c r="C27" s="14"/>
      <c r="D27" s="68"/>
      <c r="E27" s="82"/>
      <c r="F27" s="82"/>
      <c r="G27" s="14"/>
      <c r="H27" s="14"/>
      <c r="I27" s="14"/>
      <c r="J27" s="14"/>
      <c r="K27" s="68"/>
      <c r="L27" s="68"/>
      <c r="M27" s="14"/>
      <c r="N27" s="14"/>
      <c r="O27" s="14"/>
      <c r="P27" s="14"/>
      <c r="Q27" s="14"/>
      <c r="R27" s="68"/>
      <c r="S27" s="68"/>
      <c r="T27" s="14" t="s">
        <v>40</v>
      </c>
      <c r="U27" s="14" t="s">
        <v>40</v>
      </c>
      <c r="V27" s="14" t="s">
        <v>40</v>
      </c>
      <c r="W27" s="14" t="s">
        <v>40</v>
      </c>
      <c r="X27" s="14" t="s">
        <v>40</v>
      </c>
      <c r="Y27" s="68"/>
      <c r="Z27" s="68"/>
      <c r="AA27" s="14"/>
      <c r="AB27" s="14"/>
      <c r="AC27" s="14"/>
      <c r="AD27" s="14"/>
      <c r="AE27" s="14"/>
      <c r="AF27" s="15"/>
    </row>
    <row r="28" spans="1:33" ht="11.25" customHeight="1" x14ac:dyDescent="0.25">
      <c r="A28" s="131"/>
      <c r="B28" s="16"/>
      <c r="C28" s="17"/>
      <c r="D28" s="69"/>
      <c r="E28" s="83"/>
      <c r="F28" s="83"/>
      <c r="G28" s="17"/>
      <c r="H28" s="17"/>
      <c r="I28" s="17"/>
      <c r="J28" s="17"/>
      <c r="K28" s="69"/>
      <c r="L28" s="69"/>
      <c r="M28" s="17"/>
      <c r="N28" s="17"/>
      <c r="O28" s="17"/>
      <c r="P28" s="17"/>
      <c r="Q28" s="17"/>
      <c r="R28" s="69"/>
      <c r="S28" s="69"/>
      <c r="T28" s="17"/>
      <c r="U28" s="17"/>
      <c r="V28" s="17"/>
      <c r="W28" s="17"/>
      <c r="X28" s="17"/>
      <c r="Y28" s="69"/>
      <c r="Z28" s="69"/>
      <c r="AA28" s="17"/>
      <c r="AB28" s="17"/>
      <c r="AC28" s="17"/>
      <c r="AD28" s="17"/>
      <c r="AE28" s="17"/>
      <c r="AF28" s="18"/>
      <c r="AG28">
        <f>SomAvr</f>
        <v>0</v>
      </c>
    </row>
    <row r="29" spans="1:33" ht="11.25" customHeight="1" x14ac:dyDescent="0.25">
      <c r="A29" s="131"/>
      <c r="B29" s="19"/>
      <c r="C29" s="20"/>
      <c r="D29" s="70"/>
      <c r="E29" s="84"/>
      <c r="F29" s="84"/>
      <c r="G29" s="20"/>
      <c r="H29" s="20"/>
      <c r="I29" s="20"/>
      <c r="J29" s="20"/>
      <c r="K29" s="70"/>
      <c r="L29" s="70"/>
      <c r="M29" s="20"/>
      <c r="N29" s="20"/>
      <c r="O29" s="20"/>
      <c r="P29" s="20"/>
      <c r="Q29" s="20"/>
      <c r="R29" s="70"/>
      <c r="S29" s="70"/>
      <c r="T29" s="20"/>
      <c r="U29" s="20"/>
      <c r="V29" s="20"/>
      <c r="W29" s="20"/>
      <c r="X29" s="20"/>
      <c r="Y29" s="70"/>
      <c r="Z29" s="70"/>
      <c r="AA29" s="20"/>
      <c r="AB29" s="20"/>
      <c r="AC29" s="20"/>
      <c r="AD29" s="20"/>
      <c r="AE29" s="20"/>
      <c r="AF29" s="21"/>
    </row>
    <row r="30" spans="1:33" ht="11.25" customHeight="1" x14ac:dyDescent="0.25">
      <c r="A30" s="131" t="s">
        <v>19</v>
      </c>
      <c r="B30" s="13"/>
      <c r="C30" s="14"/>
      <c r="D30" s="68"/>
      <c r="E30" s="82"/>
      <c r="F30" s="82"/>
      <c r="G30" s="14"/>
      <c r="H30" s="14"/>
      <c r="I30" s="14"/>
      <c r="J30" s="14"/>
      <c r="K30" s="68"/>
      <c r="L30" s="68"/>
      <c r="M30" s="14"/>
      <c r="N30" s="14"/>
      <c r="O30" s="14"/>
      <c r="P30" s="14"/>
      <c r="Q30" s="14"/>
      <c r="R30" s="68"/>
      <c r="S30" s="68"/>
      <c r="T30" s="14"/>
      <c r="U30" s="14"/>
      <c r="V30" s="14"/>
      <c r="W30" s="14"/>
      <c r="X30" s="14"/>
      <c r="Y30" s="68"/>
      <c r="Z30" s="68"/>
      <c r="AA30" s="14"/>
      <c r="AB30" s="14"/>
      <c r="AC30" s="14"/>
      <c r="AD30" s="14"/>
      <c r="AE30" s="14"/>
      <c r="AF30" s="15"/>
    </row>
    <row r="31" spans="1:33" x14ac:dyDescent="0.25">
      <c r="A31" s="131"/>
      <c r="B31" s="16"/>
      <c r="C31" s="17"/>
      <c r="D31" s="69"/>
      <c r="E31" s="83"/>
      <c r="F31" s="83"/>
      <c r="G31" s="17"/>
      <c r="H31" s="17"/>
      <c r="I31" s="17"/>
      <c r="J31" s="17"/>
      <c r="K31" s="69"/>
      <c r="L31" s="69"/>
      <c r="M31" s="17"/>
      <c r="N31" s="17"/>
      <c r="O31" s="17"/>
      <c r="P31" s="17"/>
      <c r="Q31" s="17"/>
      <c r="R31" s="69"/>
      <c r="S31" s="69"/>
      <c r="T31" s="17"/>
      <c r="U31" s="17"/>
      <c r="V31" s="17"/>
      <c r="W31" s="17"/>
      <c r="X31" s="17"/>
      <c r="Y31" s="69"/>
      <c r="Z31" s="69"/>
      <c r="AA31" s="17"/>
      <c r="AB31" s="17"/>
      <c r="AC31" s="17"/>
      <c r="AD31" s="17"/>
      <c r="AE31" s="17"/>
      <c r="AF31" s="18"/>
      <c r="AG31">
        <f>SomAvr</f>
        <v>0</v>
      </c>
    </row>
    <row r="32" spans="1:33" x14ac:dyDescent="0.25">
      <c r="A32" s="131"/>
      <c r="B32" s="19"/>
      <c r="C32" s="20"/>
      <c r="D32" s="70"/>
      <c r="E32" s="84"/>
      <c r="F32" s="84"/>
      <c r="G32" s="20"/>
      <c r="H32" s="20"/>
      <c r="I32" s="20"/>
      <c r="J32" s="20"/>
      <c r="K32" s="70"/>
      <c r="L32" s="70"/>
      <c r="M32" s="20"/>
      <c r="N32" s="20"/>
      <c r="O32" s="20"/>
      <c r="P32" s="20"/>
      <c r="Q32" s="20"/>
      <c r="R32" s="70"/>
      <c r="S32" s="70"/>
      <c r="T32" s="20"/>
      <c r="U32" s="20"/>
      <c r="V32" s="20"/>
      <c r="W32" s="20"/>
      <c r="X32" s="20"/>
      <c r="Y32" s="70"/>
      <c r="Z32" s="70"/>
      <c r="AA32" s="20"/>
      <c r="AB32" s="20"/>
      <c r="AC32" s="20"/>
      <c r="AD32" s="20"/>
      <c r="AE32" s="20"/>
      <c r="AF32" s="21"/>
    </row>
    <row r="33" spans="1:33" x14ac:dyDescent="0.25">
      <c r="A33" s="132" t="s">
        <v>14</v>
      </c>
      <c r="B33" s="13"/>
      <c r="C33" s="14"/>
      <c r="D33" s="68"/>
      <c r="E33" s="82"/>
      <c r="F33" s="82"/>
      <c r="G33" s="14"/>
      <c r="H33" s="14"/>
      <c r="I33" s="14"/>
      <c r="J33" s="14"/>
      <c r="K33" s="68"/>
      <c r="L33" s="68"/>
      <c r="M33" s="14"/>
      <c r="N33" s="14"/>
      <c r="O33" s="14"/>
      <c r="P33" s="14"/>
      <c r="Q33" s="14"/>
      <c r="R33" s="68"/>
      <c r="S33" s="68"/>
      <c r="T33" s="14"/>
      <c r="U33" s="14"/>
      <c r="V33" s="14"/>
      <c r="W33" s="14"/>
      <c r="X33" s="14"/>
      <c r="Y33" s="68"/>
      <c r="Z33" s="68"/>
      <c r="AA33" s="14"/>
      <c r="AB33" s="14"/>
      <c r="AC33" s="14"/>
      <c r="AD33" s="14"/>
      <c r="AE33" s="14"/>
      <c r="AF33" s="15"/>
    </row>
    <row r="34" spans="1:33" x14ac:dyDescent="0.25">
      <c r="A34" s="132"/>
      <c r="B34" s="16"/>
      <c r="C34" s="17"/>
      <c r="D34" s="69"/>
      <c r="E34" s="83"/>
      <c r="F34" s="83"/>
      <c r="G34" s="17"/>
      <c r="H34" s="17"/>
      <c r="I34" s="17"/>
      <c r="J34" s="17"/>
      <c r="K34" s="69"/>
      <c r="L34" s="69"/>
      <c r="M34" s="17"/>
      <c r="N34" s="17"/>
      <c r="O34" s="17"/>
      <c r="P34" s="17"/>
      <c r="Q34" s="17"/>
      <c r="R34" s="69"/>
      <c r="S34" s="69"/>
      <c r="T34" s="17"/>
      <c r="U34" s="17"/>
      <c r="V34" s="17"/>
      <c r="W34" s="17"/>
      <c r="X34" s="17"/>
      <c r="Y34" s="69"/>
      <c r="Z34" s="69"/>
      <c r="AA34" s="17"/>
      <c r="AB34" s="17"/>
      <c r="AC34" s="17"/>
      <c r="AD34" s="17"/>
      <c r="AE34" s="17"/>
      <c r="AF34" s="18"/>
      <c r="AG34">
        <f>SomAvr</f>
        <v>0</v>
      </c>
    </row>
    <row r="35" spans="1:33" x14ac:dyDescent="0.25">
      <c r="A35" s="132"/>
      <c r="B35" s="19"/>
      <c r="C35" s="20"/>
      <c r="D35" s="70"/>
      <c r="E35" s="84"/>
      <c r="F35" s="84"/>
      <c r="G35" s="20"/>
      <c r="H35" s="20"/>
      <c r="I35" s="20"/>
      <c r="J35" s="20"/>
      <c r="K35" s="70"/>
      <c r="L35" s="70"/>
      <c r="M35" s="20"/>
      <c r="N35" s="20"/>
      <c r="O35" s="20"/>
      <c r="P35" s="20"/>
      <c r="Q35" s="20"/>
      <c r="R35" s="70"/>
      <c r="S35" s="70"/>
      <c r="T35" s="20"/>
      <c r="U35" s="20"/>
      <c r="V35" s="20"/>
      <c r="W35" s="20"/>
      <c r="X35" s="20"/>
      <c r="Y35" s="70"/>
      <c r="Z35" s="70"/>
      <c r="AA35" s="20"/>
      <c r="AB35" s="20"/>
      <c r="AC35" s="20"/>
      <c r="AD35" s="20"/>
      <c r="AE35" s="20"/>
      <c r="AF35" s="21"/>
    </row>
    <row r="36" spans="1:33" x14ac:dyDescent="0.25">
      <c r="A36" s="132" t="s">
        <v>16</v>
      </c>
      <c r="B36" s="13" t="s">
        <v>40</v>
      </c>
      <c r="C36" s="14" t="s">
        <v>40</v>
      </c>
      <c r="D36" s="68"/>
      <c r="E36" s="82"/>
      <c r="F36" s="82"/>
      <c r="G36" s="14" t="s">
        <v>41</v>
      </c>
      <c r="H36" s="14" t="s">
        <v>40</v>
      </c>
      <c r="I36" s="14" t="s">
        <v>40</v>
      </c>
      <c r="J36" s="14" t="s">
        <v>40</v>
      </c>
      <c r="K36" s="68"/>
      <c r="L36" s="68"/>
      <c r="M36" s="14"/>
      <c r="N36" s="14"/>
      <c r="O36" s="14"/>
      <c r="P36" s="14"/>
      <c r="Q36" s="14"/>
      <c r="R36" s="68"/>
      <c r="S36" s="68"/>
      <c r="T36" s="14"/>
      <c r="U36" s="14"/>
      <c r="V36" s="14"/>
      <c r="W36" s="14"/>
      <c r="X36" s="14"/>
      <c r="Y36" s="68"/>
      <c r="Z36" s="68"/>
      <c r="AA36" s="14"/>
      <c r="AB36" s="14"/>
      <c r="AC36" s="14"/>
      <c r="AD36" s="14"/>
      <c r="AE36" s="14"/>
      <c r="AF36" s="15"/>
    </row>
    <row r="37" spans="1:33" x14ac:dyDescent="0.25">
      <c r="A37" s="132"/>
      <c r="B37" s="16"/>
      <c r="C37" s="17"/>
      <c r="D37" s="69"/>
      <c r="E37" s="83"/>
      <c r="F37" s="83"/>
      <c r="G37" s="17"/>
      <c r="H37" s="17"/>
      <c r="I37" s="17"/>
      <c r="J37" s="17"/>
      <c r="K37" s="69"/>
      <c r="L37" s="69"/>
      <c r="M37" s="17"/>
      <c r="N37" s="17"/>
      <c r="O37" s="17"/>
      <c r="P37" s="17"/>
      <c r="Q37" s="17"/>
      <c r="R37" s="69"/>
      <c r="S37" s="69"/>
      <c r="T37" s="17"/>
      <c r="U37" s="17"/>
      <c r="V37" s="17"/>
      <c r="W37" s="17"/>
      <c r="X37" s="17"/>
      <c r="Y37" s="69"/>
      <c r="Z37" s="69"/>
      <c r="AA37" s="17"/>
      <c r="AB37" s="17"/>
      <c r="AC37" s="17"/>
      <c r="AD37" s="17"/>
      <c r="AE37" s="17"/>
      <c r="AF37" s="18"/>
      <c r="AG37">
        <f>SomAvr</f>
        <v>0</v>
      </c>
    </row>
    <row r="38" spans="1:33" x14ac:dyDescent="0.25">
      <c r="A38" s="132"/>
      <c r="B38" s="19"/>
      <c r="C38" s="20"/>
      <c r="D38" s="70"/>
      <c r="E38" s="84"/>
      <c r="F38" s="84"/>
      <c r="G38" s="20"/>
      <c r="H38" s="20"/>
      <c r="I38" s="20"/>
      <c r="J38" s="20"/>
      <c r="K38" s="70"/>
      <c r="L38" s="70"/>
      <c r="M38" s="20"/>
      <c r="N38" s="20"/>
      <c r="O38" s="20"/>
      <c r="P38" s="20"/>
      <c r="Q38" s="20"/>
      <c r="R38" s="70"/>
      <c r="S38" s="70"/>
      <c r="T38" s="20"/>
      <c r="U38" s="20"/>
      <c r="V38" s="20"/>
      <c r="W38" s="20"/>
      <c r="X38" s="20"/>
      <c r="Y38" s="70"/>
      <c r="Z38" s="70"/>
      <c r="AA38" s="20"/>
      <c r="AB38" s="20"/>
      <c r="AC38" s="20"/>
      <c r="AD38" s="20"/>
      <c r="AE38" s="20"/>
      <c r="AF38" s="21"/>
    </row>
    <row r="39" spans="1:33" x14ac:dyDescent="0.25">
      <c r="A39" s="132" t="s">
        <v>21</v>
      </c>
      <c r="B39" s="13" t="s">
        <v>41</v>
      </c>
      <c r="C39" s="14" t="s">
        <v>41</v>
      </c>
      <c r="D39" s="68"/>
      <c r="E39" s="82"/>
      <c r="F39" s="82"/>
      <c r="G39" s="14" t="s">
        <v>40</v>
      </c>
      <c r="H39" s="14" t="s">
        <v>40</v>
      </c>
      <c r="I39" s="14" t="s">
        <v>40</v>
      </c>
      <c r="J39" s="14" t="s">
        <v>40</v>
      </c>
      <c r="K39" s="68"/>
      <c r="L39" s="68"/>
      <c r="M39" s="14"/>
      <c r="N39" s="14"/>
      <c r="O39" s="14"/>
      <c r="P39" s="14"/>
      <c r="Q39" s="14"/>
      <c r="R39" s="68"/>
      <c r="S39" s="68"/>
      <c r="T39" s="14"/>
      <c r="U39" s="14"/>
      <c r="V39" s="14"/>
      <c r="W39" s="14"/>
      <c r="X39" s="14"/>
      <c r="Y39" s="68"/>
      <c r="Z39" s="68"/>
      <c r="AA39" s="14"/>
      <c r="AB39" s="14"/>
      <c r="AC39" s="14"/>
      <c r="AD39" s="14"/>
      <c r="AE39" s="14"/>
      <c r="AF39" s="15"/>
    </row>
    <row r="40" spans="1:33" x14ac:dyDescent="0.25">
      <c r="A40" s="132"/>
      <c r="B40" s="16"/>
      <c r="C40" s="17"/>
      <c r="D40" s="69"/>
      <c r="E40" s="83"/>
      <c r="F40" s="83"/>
      <c r="G40" s="17"/>
      <c r="H40" s="17"/>
      <c r="I40" s="17"/>
      <c r="J40" s="17"/>
      <c r="K40" s="69"/>
      <c r="L40" s="69"/>
      <c r="M40" s="17"/>
      <c r="N40" s="17"/>
      <c r="O40" s="17"/>
      <c r="P40" s="17"/>
      <c r="Q40" s="17"/>
      <c r="R40" s="69"/>
      <c r="S40" s="69"/>
      <c r="T40" s="17"/>
      <c r="U40" s="17"/>
      <c r="V40" s="17"/>
      <c r="W40" s="17"/>
      <c r="X40" s="17"/>
      <c r="Y40" s="69"/>
      <c r="Z40" s="69"/>
      <c r="AA40" s="17"/>
      <c r="AB40" s="17"/>
      <c r="AC40" s="17"/>
      <c r="AD40" s="17"/>
      <c r="AE40" s="17"/>
      <c r="AF40" s="18"/>
      <c r="AG40">
        <f>SomAvr</f>
        <v>0</v>
      </c>
    </row>
    <row r="41" spans="1:33" x14ac:dyDescent="0.25">
      <c r="A41" s="132"/>
      <c r="B41" s="19"/>
      <c r="C41" s="20"/>
      <c r="D41" s="70"/>
      <c r="E41" s="84"/>
      <c r="F41" s="84"/>
      <c r="G41" s="20"/>
      <c r="H41" s="20"/>
      <c r="I41" s="20"/>
      <c r="J41" s="20"/>
      <c r="K41" s="70"/>
      <c r="L41" s="70"/>
      <c r="M41" s="20"/>
      <c r="N41" s="20"/>
      <c r="O41" s="20"/>
      <c r="P41" s="20"/>
      <c r="Q41" s="20"/>
      <c r="R41" s="70"/>
      <c r="S41" s="70"/>
      <c r="T41" s="20"/>
      <c r="U41" s="20"/>
      <c r="V41" s="20"/>
      <c r="W41" s="20"/>
      <c r="X41" s="20"/>
      <c r="Y41" s="70"/>
      <c r="Z41" s="70"/>
      <c r="AA41" s="20"/>
      <c r="AB41" s="20"/>
      <c r="AC41" s="20"/>
      <c r="AD41" s="20"/>
      <c r="AE41" s="20"/>
      <c r="AF41" s="21"/>
    </row>
    <row r="42" spans="1:33" x14ac:dyDescent="0.25">
      <c r="A42" s="132" t="s">
        <v>16</v>
      </c>
      <c r="B42" s="13"/>
      <c r="C42" s="14"/>
      <c r="D42" s="68"/>
      <c r="E42" s="82"/>
      <c r="F42" s="82"/>
      <c r="G42" s="14"/>
      <c r="H42" s="14"/>
      <c r="I42" s="14"/>
      <c r="J42" s="14"/>
      <c r="K42" s="68"/>
      <c r="L42" s="68"/>
      <c r="M42" s="14"/>
      <c r="N42" s="14"/>
      <c r="O42" s="14"/>
      <c r="P42" s="14"/>
      <c r="Q42" s="14"/>
      <c r="R42" s="68"/>
      <c r="S42" s="68"/>
      <c r="T42" s="14"/>
      <c r="U42" s="14"/>
      <c r="V42" s="14"/>
      <c r="W42" s="14"/>
      <c r="X42" s="14"/>
      <c r="Y42" s="68"/>
      <c r="Z42" s="68"/>
      <c r="AA42" s="14"/>
      <c r="AB42" s="14"/>
      <c r="AC42" s="14"/>
      <c r="AD42" s="14"/>
      <c r="AE42" s="14"/>
      <c r="AF42" s="15"/>
    </row>
    <row r="43" spans="1:33" x14ac:dyDescent="0.25">
      <c r="A43" s="132"/>
      <c r="B43" s="16"/>
      <c r="C43" s="17"/>
      <c r="D43" s="69"/>
      <c r="E43" s="83"/>
      <c r="F43" s="83"/>
      <c r="G43" s="17"/>
      <c r="H43" s="17"/>
      <c r="I43" s="17"/>
      <c r="J43" s="17"/>
      <c r="K43" s="69"/>
      <c r="L43" s="69"/>
      <c r="M43" s="17"/>
      <c r="N43" s="17"/>
      <c r="O43" s="17"/>
      <c r="P43" s="17"/>
      <c r="Q43" s="17"/>
      <c r="R43" s="69"/>
      <c r="S43" s="69"/>
      <c r="T43" s="17"/>
      <c r="U43" s="17"/>
      <c r="V43" s="17"/>
      <c r="W43" s="17"/>
      <c r="X43" s="17"/>
      <c r="Y43" s="69"/>
      <c r="Z43" s="69"/>
      <c r="AA43" s="17"/>
      <c r="AB43" s="17"/>
      <c r="AC43" s="17"/>
      <c r="AD43" s="17"/>
      <c r="AE43" s="17"/>
      <c r="AF43" s="18"/>
      <c r="AG43">
        <f>SomAvr</f>
        <v>0</v>
      </c>
    </row>
    <row r="44" spans="1:33" x14ac:dyDescent="0.25">
      <c r="A44" s="132"/>
      <c r="B44" s="19"/>
      <c r="C44" s="20"/>
      <c r="D44" s="70"/>
      <c r="E44" s="84"/>
      <c r="F44" s="84"/>
      <c r="G44" s="20"/>
      <c r="H44" s="20"/>
      <c r="I44" s="20"/>
      <c r="J44" s="20"/>
      <c r="K44" s="70"/>
      <c r="L44" s="70"/>
      <c r="M44" s="20"/>
      <c r="N44" s="20"/>
      <c r="O44" s="20"/>
      <c r="P44" s="20"/>
      <c r="Q44" s="20"/>
      <c r="R44" s="70"/>
      <c r="S44" s="70"/>
      <c r="T44" s="20"/>
      <c r="U44" s="20"/>
      <c r="V44" s="20"/>
      <c r="W44" s="20"/>
      <c r="X44" s="20"/>
      <c r="Y44" s="70"/>
      <c r="Z44" s="70"/>
      <c r="AA44" s="20"/>
      <c r="AB44" s="20"/>
      <c r="AC44" s="20"/>
      <c r="AD44" s="20"/>
      <c r="AE44" s="20"/>
      <c r="AF44" s="21"/>
    </row>
    <row r="45" spans="1:33" x14ac:dyDescent="0.25">
      <c r="A45" s="132" t="s">
        <v>19</v>
      </c>
      <c r="B45" s="13" t="s">
        <v>80</v>
      </c>
      <c r="C45" s="14" t="s">
        <v>80</v>
      </c>
      <c r="D45" s="68"/>
      <c r="E45" s="82"/>
      <c r="F45" s="82"/>
      <c r="G45" s="14" t="s">
        <v>80</v>
      </c>
      <c r="H45" s="14" t="s">
        <v>80</v>
      </c>
      <c r="I45" s="14" t="s">
        <v>80</v>
      </c>
      <c r="J45" s="14" t="s">
        <v>80</v>
      </c>
      <c r="K45" s="68"/>
      <c r="L45" s="68"/>
      <c r="M45" s="14" t="s">
        <v>80</v>
      </c>
      <c r="N45" s="14" t="s">
        <v>80</v>
      </c>
      <c r="O45" s="14" t="s">
        <v>80</v>
      </c>
      <c r="P45" s="14" t="s">
        <v>80</v>
      </c>
      <c r="Q45" s="14" t="s">
        <v>80</v>
      </c>
      <c r="R45" s="68"/>
      <c r="S45" s="68"/>
      <c r="T45" s="14" t="s">
        <v>80</v>
      </c>
      <c r="U45" s="14" t="s">
        <v>80</v>
      </c>
      <c r="V45" s="14" t="s">
        <v>80</v>
      </c>
      <c r="W45" s="14" t="s">
        <v>80</v>
      </c>
      <c r="X45" s="14" t="s">
        <v>80</v>
      </c>
      <c r="Y45" s="68"/>
      <c r="Z45" s="68"/>
      <c r="AA45" s="14" t="s">
        <v>80</v>
      </c>
      <c r="AB45" s="14" t="s">
        <v>80</v>
      </c>
      <c r="AC45" s="14" t="s">
        <v>80</v>
      </c>
      <c r="AD45" s="14" t="s">
        <v>80</v>
      </c>
      <c r="AE45" s="14" t="s">
        <v>80</v>
      </c>
      <c r="AF45" s="15"/>
    </row>
    <row r="46" spans="1:33" x14ac:dyDescent="0.25">
      <c r="A46" s="132"/>
      <c r="B46" s="16"/>
      <c r="C46" s="17"/>
      <c r="D46" s="69"/>
      <c r="E46" s="83"/>
      <c r="F46" s="83"/>
      <c r="G46" s="17"/>
      <c r="H46" s="17"/>
      <c r="I46" s="17"/>
      <c r="J46" s="17"/>
      <c r="K46" s="69"/>
      <c r="L46" s="69"/>
      <c r="M46" s="17"/>
      <c r="N46" s="17"/>
      <c r="O46" s="17"/>
      <c r="P46" s="17"/>
      <c r="Q46" s="17"/>
      <c r="R46" s="69"/>
      <c r="S46" s="69"/>
      <c r="T46" s="17"/>
      <c r="U46" s="17"/>
      <c r="V46" s="17"/>
      <c r="W46" s="17"/>
      <c r="X46" s="17"/>
      <c r="Y46" s="69"/>
      <c r="Z46" s="69"/>
      <c r="AA46" s="17"/>
      <c r="AB46" s="17"/>
      <c r="AC46" s="17"/>
      <c r="AD46" s="17"/>
      <c r="AE46" s="17"/>
      <c r="AF46" s="18"/>
      <c r="AG46">
        <f>SomAvr</f>
        <v>0</v>
      </c>
    </row>
    <row r="47" spans="1:33" x14ac:dyDescent="0.25">
      <c r="A47" s="132"/>
      <c r="B47" s="19"/>
      <c r="C47" s="20"/>
      <c r="D47" s="70"/>
      <c r="E47" s="84"/>
      <c r="F47" s="84"/>
      <c r="G47" s="20"/>
      <c r="H47" s="20"/>
      <c r="I47" s="20"/>
      <c r="J47" s="20"/>
      <c r="K47" s="70"/>
      <c r="L47" s="70"/>
      <c r="M47" s="20"/>
      <c r="N47" s="20"/>
      <c r="O47" s="20"/>
      <c r="P47" s="20"/>
      <c r="Q47" s="20"/>
      <c r="R47" s="70"/>
      <c r="S47" s="70"/>
      <c r="T47" s="20"/>
      <c r="U47" s="20"/>
      <c r="V47" s="20"/>
      <c r="W47" s="20"/>
      <c r="X47" s="20"/>
      <c r="Y47" s="70"/>
      <c r="Z47" s="70"/>
      <c r="AA47" s="20"/>
      <c r="AB47" s="20"/>
      <c r="AC47" s="20"/>
      <c r="AD47" s="20"/>
      <c r="AE47" s="20"/>
      <c r="AF47" s="21"/>
    </row>
    <row r="48" spans="1:33" x14ac:dyDescent="0.25">
      <c r="A48" s="131" t="s">
        <v>23</v>
      </c>
      <c r="B48" s="13"/>
      <c r="C48" s="14"/>
      <c r="D48" s="68"/>
      <c r="E48" s="82"/>
      <c r="F48" s="82"/>
      <c r="G48" s="14"/>
      <c r="H48" s="14"/>
      <c r="I48" s="14"/>
      <c r="J48" s="14"/>
      <c r="K48" s="68"/>
      <c r="L48" s="68"/>
      <c r="M48" s="14"/>
      <c r="N48" s="14"/>
      <c r="O48" s="14"/>
      <c r="P48" s="14"/>
      <c r="Q48" s="14"/>
      <c r="R48" s="68"/>
      <c r="S48" s="68"/>
      <c r="T48" s="14"/>
      <c r="U48" s="14"/>
      <c r="V48" s="14"/>
      <c r="W48" s="14"/>
      <c r="X48" s="14"/>
      <c r="Y48" s="68"/>
      <c r="Z48" s="68"/>
      <c r="AA48" s="14"/>
      <c r="AB48" s="14"/>
      <c r="AC48" s="14"/>
      <c r="AD48" s="14"/>
      <c r="AE48" s="14"/>
      <c r="AF48" s="15"/>
    </row>
    <row r="49" spans="1:33" x14ac:dyDescent="0.25">
      <c r="A49" s="131"/>
      <c r="B49" s="16"/>
      <c r="C49" s="17"/>
      <c r="D49" s="69"/>
      <c r="E49" s="83"/>
      <c r="F49" s="83"/>
      <c r="G49" s="17"/>
      <c r="H49" s="17"/>
      <c r="I49" s="17"/>
      <c r="J49" s="17"/>
      <c r="K49" s="69"/>
      <c r="L49" s="69"/>
      <c r="M49" s="17"/>
      <c r="N49" s="17"/>
      <c r="O49" s="17"/>
      <c r="P49" s="17"/>
      <c r="Q49" s="17"/>
      <c r="R49" s="69"/>
      <c r="S49" s="69"/>
      <c r="T49" s="17"/>
      <c r="U49" s="17"/>
      <c r="V49" s="17"/>
      <c r="W49" s="17"/>
      <c r="X49" s="17"/>
      <c r="Y49" s="69"/>
      <c r="Z49" s="69"/>
      <c r="AA49" s="17"/>
      <c r="AB49" s="17"/>
      <c r="AC49" s="17"/>
      <c r="AD49" s="17"/>
      <c r="AE49" s="17"/>
      <c r="AF49" s="18"/>
      <c r="AG49">
        <f>SomAvr</f>
        <v>0</v>
      </c>
    </row>
    <row r="50" spans="1:33" x14ac:dyDescent="0.25">
      <c r="A50" s="131"/>
      <c r="B50" s="19"/>
      <c r="C50" s="20"/>
      <c r="D50" s="70"/>
      <c r="E50" s="84"/>
      <c r="F50" s="84"/>
      <c r="G50" s="20"/>
      <c r="H50" s="20"/>
      <c r="I50" s="20"/>
      <c r="J50" s="20"/>
      <c r="K50" s="70"/>
      <c r="L50" s="70"/>
      <c r="M50" s="20"/>
      <c r="N50" s="20"/>
      <c r="O50" s="20"/>
      <c r="P50" s="20"/>
      <c r="Q50" s="20"/>
      <c r="R50" s="70"/>
      <c r="S50" s="70"/>
      <c r="T50" s="20"/>
      <c r="U50" s="20"/>
      <c r="V50" s="20"/>
      <c r="W50" s="20"/>
      <c r="X50" s="20"/>
      <c r="Y50" s="70"/>
      <c r="Z50" s="70"/>
      <c r="AA50" s="20"/>
      <c r="AB50" s="20"/>
      <c r="AC50" s="20"/>
      <c r="AD50" s="20"/>
      <c r="AE50" s="20"/>
      <c r="AF50" s="21"/>
    </row>
    <row r="51" spans="1:33" x14ac:dyDescent="0.25">
      <c r="A51" s="131" t="s">
        <v>14</v>
      </c>
      <c r="B51" s="13" t="s">
        <v>42</v>
      </c>
      <c r="C51" s="14" t="s">
        <v>42</v>
      </c>
      <c r="D51" s="68"/>
      <c r="E51" s="82"/>
      <c r="F51" s="82"/>
      <c r="G51" s="14" t="s">
        <v>42</v>
      </c>
      <c r="H51" s="14" t="s">
        <v>42</v>
      </c>
      <c r="I51" s="14" t="s">
        <v>42</v>
      </c>
      <c r="J51" s="14" t="s">
        <v>42</v>
      </c>
      <c r="K51" s="68"/>
      <c r="L51" s="68"/>
      <c r="M51" s="14"/>
      <c r="N51" s="14"/>
      <c r="O51" s="14"/>
      <c r="P51" s="14"/>
      <c r="Q51" s="14"/>
      <c r="R51" s="68"/>
      <c r="S51" s="68"/>
      <c r="T51" s="14"/>
      <c r="U51" s="14"/>
      <c r="V51" s="14"/>
      <c r="W51" s="14"/>
      <c r="X51" s="14"/>
      <c r="Y51" s="68"/>
      <c r="Z51" s="68"/>
      <c r="AA51" s="14"/>
      <c r="AB51" s="14"/>
      <c r="AC51" s="14"/>
      <c r="AD51" s="14"/>
      <c r="AE51" s="14"/>
      <c r="AF51" s="15"/>
    </row>
    <row r="52" spans="1:33" x14ac:dyDescent="0.25">
      <c r="A52" s="131"/>
      <c r="B52" s="16"/>
      <c r="C52" s="17"/>
      <c r="D52" s="69"/>
      <c r="E52" s="83"/>
      <c r="F52" s="83"/>
      <c r="G52" s="17"/>
      <c r="H52" s="17"/>
      <c r="I52" s="17"/>
      <c r="J52" s="17"/>
      <c r="K52" s="69"/>
      <c r="L52" s="69"/>
      <c r="M52" s="17"/>
      <c r="N52" s="17"/>
      <c r="O52" s="17"/>
      <c r="P52" s="17"/>
      <c r="Q52" s="17"/>
      <c r="R52" s="69"/>
      <c r="S52" s="69"/>
      <c r="T52" s="17"/>
      <c r="U52" s="17"/>
      <c r="V52" s="17"/>
      <c r="W52" s="17"/>
      <c r="X52" s="17"/>
      <c r="Y52" s="69"/>
      <c r="Z52" s="69"/>
      <c r="AA52" s="17"/>
      <c r="AB52" s="17"/>
      <c r="AC52" s="17"/>
      <c r="AD52" s="17"/>
      <c r="AE52" s="17"/>
      <c r="AF52" s="18"/>
      <c r="AG52">
        <f>SomAvr</f>
        <v>0</v>
      </c>
    </row>
    <row r="53" spans="1:33" x14ac:dyDescent="0.25">
      <c r="A53" s="131"/>
      <c r="B53" s="19"/>
      <c r="C53" s="20"/>
      <c r="D53" s="70"/>
      <c r="E53" s="84"/>
      <c r="F53" s="84"/>
      <c r="G53" s="20"/>
      <c r="H53" s="20"/>
      <c r="I53" s="20"/>
      <c r="J53" s="20"/>
      <c r="K53" s="70"/>
      <c r="L53" s="70"/>
      <c r="M53" s="20"/>
      <c r="N53" s="20"/>
      <c r="O53" s="20"/>
      <c r="P53" s="20"/>
      <c r="Q53" s="20"/>
      <c r="R53" s="70"/>
      <c r="S53" s="70"/>
      <c r="T53" s="20"/>
      <c r="U53" s="20"/>
      <c r="V53" s="20"/>
      <c r="W53" s="20"/>
      <c r="X53" s="20"/>
      <c r="Y53" s="70"/>
      <c r="Z53" s="70"/>
      <c r="AA53" s="20"/>
      <c r="AB53" s="20"/>
      <c r="AC53" s="20"/>
      <c r="AD53" s="20"/>
      <c r="AE53" s="20"/>
      <c r="AF53" s="21"/>
    </row>
    <row r="54" spans="1:33" x14ac:dyDescent="0.25">
      <c r="A54" s="131" t="s">
        <v>14</v>
      </c>
      <c r="B54" s="13"/>
      <c r="C54" s="14"/>
      <c r="D54" s="68"/>
      <c r="E54" s="82"/>
      <c r="F54" s="82"/>
      <c r="G54" s="14"/>
      <c r="H54" s="14"/>
      <c r="I54" s="14"/>
      <c r="J54" s="14"/>
      <c r="K54" s="68"/>
      <c r="L54" s="68"/>
      <c r="M54" s="14"/>
      <c r="N54" s="14"/>
      <c r="O54" s="14"/>
      <c r="P54" s="14"/>
      <c r="Q54" s="14"/>
      <c r="R54" s="68"/>
      <c r="S54" s="68"/>
      <c r="T54" s="14" t="s">
        <v>40</v>
      </c>
      <c r="U54" s="14" t="s">
        <v>40</v>
      </c>
      <c r="V54" s="14" t="s">
        <v>40</v>
      </c>
      <c r="W54" s="14" t="s">
        <v>40</v>
      </c>
      <c r="X54" s="14" t="s">
        <v>40</v>
      </c>
      <c r="Y54" s="68"/>
      <c r="Z54" s="68"/>
      <c r="AA54" s="14"/>
      <c r="AB54" s="14"/>
      <c r="AC54" s="14"/>
      <c r="AD54" s="14"/>
      <c r="AE54" s="14"/>
      <c r="AF54" s="15"/>
    </row>
    <row r="55" spans="1:33" x14ac:dyDescent="0.25">
      <c r="A55" s="131"/>
      <c r="B55" s="16"/>
      <c r="C55" s="17"/>
      <c r="D55" s="69"/>
      <c r="E55" s="83"/>
      <c r="F55" s="83"/>
      <c r="G55" s="17"/>
      <c r="H55" s="17"/>
      <c r="I55" s="17"/>
      <c r="J55" s="17"/>
      <c r="K55" s="69"/>
      <c r="L55" s="69"/>
      <c r="M55" s="17"/>
      <c r="N55" s="17"/>
      <c r="O55" s="17"/>
      <c r="P55" s="17"/>
      <c r="Q55" s="17"/>
      <c r="R55" s="69"/>
      <c r="S55" s="69"/>
      <c r="T55" s="17"/>
      <c r="U55" s="17"/>
      <c r="V55" s="17"/>
      <c r="W55" s="17"/>
      <c r="X55" s="17"/>
      <c r="Y55" s="69"/>
      <c r="Z55" s="69"/>
      <c r="AA55" s="17"/>
      <c r="AB55" s="17"/>
      <c r="AC55" s="17"/>
      <c r="AD55" s="17"/>
      <c r="AE55" s="17"/>
      <c r="AF55" s="18"/>
      <c r="AG55">
        <f>SomAvr</f>
        <v>0</v>
      </c>
    </row>
    <row r="56" spans="1:33" x14ac:dyDescent="0.25">
      <c r="A56" s="131"/>
      <c r="B56" s="19"/>
      <c r="C56" s="20"/>
      <c r="D56" s="70"/>
      <c r="E56" s="84"/>
      <c r="F56" s="84"/>
      <c r="G56" s="20"/>
      <c r="H56" s="20"/>
      <c r="I56" s="20"/>
      <c r="J56" s="20"/>
      <c r="K56" s="70"/>
      <c r="L56" s="70"/>
      <c r="M56" s="20"/>
      <c r="N56" s="20"/>
      <c r="O56" s="20"/>
      <c r="P56" s="20"/>
      <c r="Q56" s="20"/>
      <c r="R56" s="70"/>
      <c r="S56" s="70"/>
      <c r="T56" s="20"/>
      <c r="U56" s="20"/>
      <c r="V56" s="20"/>
      <c r="W56" s="20"/>
      <c r="X56" s="20"/>
      <c r="Y56" s="70"/>
      <c r="Z56" s="70"/>
      <c r="AA56" s="20"/>
      <c r="AB56" s="20"/>
      <c r="AC56" s="20"/>
      <c r="AD56" s="20"/>
      <c r="AE56" s="20"/>
      <c r="AF56" s="21"/>
    </row>
    <row r="57" spans="1:33" x14ac:dyDescent="0.25">
      <c r="A57" s="131" t="s">
        <v>25</v>
      </c>
      <c r="B57" s="13"/>
      <c r="C57" s="14"/>
      <c r="D57" s="68"/>
      <c r="E57" s="82"/>
      <c r="F57" s="82"/>
      <c r="G57" s="14"/>
      <c r="H57" s="14"/>
      <c r="I57" s="14"/>
      <c r="J57" s="14"/>
      <c r="K57" s="68"/>
      <c r="L57" s="68"/>
      <c r="M57" s="14"/>
      <c r="N57" s="14"/>
      <c r="O57" s="14"/>
      <c r="P57" s="14"/>
      <c r="Q57" s="14"/>
      <c r="R57" s="68"/>
      <c r="S57" s="68"/>
      <c r="T57" s="14"/>
      <c r="U57" s="14"/>
      <c r="V57" s="14"/>
      <c r="W57" s="14"/>
      <c r="X57" s="14"/>
      <c r="Y57" s="68"/>
      <c r="Z57" s="68"/>
      <c r="AA57" s="14" t="s">
        <v>40</v>
      </c>
      <c r="AB57" s="14" t="s">
        <v>40</v>
      </c>
      <c r="AC57" s="14" t="s">
        <v>40</v>
      </c>
      <c r="AD57" s="14" t="s">
        <v>40</v>
      </c>
      <c r="AE57" s="14" t="s">
        <v>40</v>
      </c>
      <c r="AF57" s="15"/>
    </row>
    <row r="58" spans="1:33" x14ac:dyDescent="0.25">
      <c r="A58" s="131"/>
      <c r="B58" s="16"/>
      <c r="C58" s="17"/>
      <c r="D58" s="69"/>
      <c r="E58" s="83"/>
      <c r="F58" s="83"/>
      <c r="G58" s="17"/>
      <c r="H58" s="17"/>
      <c r="I58" s="17"/>
      <c r="J58" s="17"/>
      <c r="K58" s="69"/>
      <c r="L58" s="69"/>
      <c r="M58" s="17"/>
      <c r="N58" s="17"/>
      <c r="O58" s="17"/>
      <c r="P58" s="17"/>
      <c r="Q58" s="17"/>
      <c r="R58" s="69"/>
      <c r="S58" s="69"/>
      <c r="T58" s="17"/>
      <c r="U58" s="17"/>
      <c r="V58" s="17"/>
      <c r="W58" s="17"/>
      <c r="X58" s="17"/>
      <c r="Y58" s="69"/>
      <c r="Z58" s="69"/>
      <c r="AA58" s="17"/>
      <c r="AB58" s="17"/>
      <c r="AC58" s="17"/>
      <c r="AD58" s="17"/>
      <c r="AE58" s="17"/>
      <c r="AF58" s="18"/>
      <c r="AG58">
        <f>SomAvr</f>
        <v>0</v>
      </c>
    </row>
    <row r="59" spans="1:33" x14ac:dyDescent="0.25">
      <c r="A59" s="131"/>
      <c r="B59" s="19"/>
      <c r="C59" s="20"/>
      <c r="D59" s="70"/>
      <c r="E59" s="84"/>
      <c r="F59" s="84"/>
      <c r="G59" s="20"/>
      <c r="H59" s="20"/>
      <c r="I59" s="20"/>
      <c r="J59" s="20"/>
      <c r="K59" s="70"/>
      <c r="L59" s="70"/>
      <c r="M59" s="20"/>
      <c r="N59" s="20"/>
      <c r="O59" s="20"/>
      <c r="P59" s="20"/>
      <c r="Q59" s="20"/>
      <c r="R59" s="70"/>
      <c r="S59" s="70"/>
      <c r="T59" s="20"/>
      <c r="U59" s="20"/>
      <c r="V59" s="20"/>
      <c r="W59" s="20"/>
      <c r="X59" s="20"/>
      <c r="Y59" s="70"/>
      <c r="Z59" s="70"/>
      <c r="AA59" s="20"/>
      <c r="AB59" s="20"/>
      <c r="AC59" s="20"/>
      <c r="AD59" s="20"/>
      <c r="AE59" s="20"/>
      <c r="AF59" s="21"/>
    </row>
    <row r="60" spans="1:33" x14ac:dyDescent="0.25">
      <c r="A60" s="131" t="s">
        <v>27</v>
      </c>
      <c r="B60" s="13"/>
      <c r="C60" s="14"/>
      <c r="D60" s="68"/>
      <c r="E60" s="82"/>
      <c r="F60" s="82"/>
      <c r="G60" s="14"/>
      <c r="H60" s="14"/>
      <c r="I60" s="14"/>
      <c r="J60" s="14"/>
      <c r="K60" s="68"/>
      <c r="L60" s="68"/>
      <c r="M60" s="14"/>
      <c r="N60" s="14"/>
      <c r="O60" s="14"/>
      <c r="P60" s="14"/>
      <c r="Q60" s="14"/>
      <c r="R60" s="68"/>
      <c r="S60" s="68"/>
      <c r="T60" s="14" t="s">
        <v>40</v>
      </c>
      <c r="U60" s="14" t="s">
        <v>40</v>
      </c>
      <c r="V60" s="14" t="s">
        <v>40</v>
      </c>
      <c r="W60" s="14" t="s">
        <v>40</v>
      </c>
      <c r="X60" s="14" t="s">
        <v>40</v>
      </c>
      <c r="Y60" s="68"/>
      <c r="Z60" s="68"/>
      <c r="AA60" s="14"/>
      <c r="AB60" s="14"/>
      <c r="AC60" s="14"/>
      <c r="AD60" s="14"/>
      <c r="AE60" s="14"/>
      <c r="AF60" s="15"/>
    </row>
    <row r="61" spans="1:33" x14ac:dyDescent="0.25">
      <c r="A61" s="131"/>
      <c r="B61" s="16"/>
      <c r="C61" s="17"/>
      <c r="D61" s="69"/>
      <c r="E61" s="83"/>
      <c r="F61" s="83"/>
      <c r="G61" s="17"/>
      <c r="H61" s="17"/>
      <c r="I61" s="17"/>
      <c r="J61" s="17"/>
      <c r="K61" s="69"/>
      <c r="L61" s="69"/>
      <c r="M61" s="17"/>
      <c r="N61" s="17"/>
      <c r="O61" s="17"/>
      <c r="P61" s="17"/>
      <c r="Q61" s="17"/>
      <c r="R61" s="69"/>
      <c r="S61" s="69"/>
      <c r="T61" s="17"/>
      <c r="U61" s="17"/>
      <c r="V61" s="17"/>
      <c r="W61" s="17"/>
      <c r="X61" s="17"/>
      <c r="Y61" s="69"/>
      <c r="Z61" s="69"/>
      <c r="AA61" s="17"/>
      <c r="AB61" s="17"/>
      <c r="AC61" s="17"/>
      <c r="AD61" s="17"/>
      <c r="AE61" s="17"/>
      <c r="AF61" s="18"/>
      <c r="AG61">
        <f>SomAvr</f>
        <v>0</v>
      </c>
    </row>
    <row r="62" spans="1:33" x14ac:dyDescent="0.25">
      <c r="A62" s="131"/>
      <c r="B62" s="19"/>
      <c r="C62" s="20"/>
      <c r="D62" s="70"/>
      <c r="E62" s="84"/>
      <c r="F62" s="84"/>
      <c r="G62" s="20"/>
      <c r="H62" s="20"/>
      <c r="I62" s="20"/>
      <c r="J62" s="20"/>
      <c r="K62" s="70"/>
      <c r="L62" s="70"/>
      <c r="M62" s="20"/>
      <c r="N62" s="20"/>
      <c r="O62" s="20"/>
      <c r="P62" s="20"/>
      <c r="Q62" s="20"/>
      <c r="R62" s="70"/>
      <c r="S62" s="70"/>
      <c r="T62" s="20"/>
      <c r="U62" s="20"/>
      <c r="V62" s="20"/>
      <c r="W62" s="20"/>
      <c r="X62" s="20"/>
      <c r="Y62" s="70"/>
      <c r="Z62" s="70"/>
      <c r="AA62" s="20"/>
      <c r="AB62" s="20"/>
      <c r="AC62" s="20"/>
      <c r="AD62" s="20"/>
      <c r="AE62" s="20"/>
      <c r="AF62" s="21"/>
    </row>
    <row r="63" spans="1:33" x14ac:dyDescent="0.25">
      <c r="A63" s="131" t="s">
        <v>29</v>
      </c>
      <c r="B63" s="13"/>
      <c r="C63" s="14"/>
      <c r="D63" s="68"/>
      <c r="E63" s="82"/>
      <c r="F63" s="82"/>
      <c r="G63" s="14"/>
      <c r="H63" s="14"/>
      <c r="I63" s="14"/>
      <c r="J63" s="14"/>
      <c r="K63" s="68"/>
      <c r="L63" s="68"/>
      <c r="M63" s="14"/>
      <c r="N63" s="14"/>
      <c r="O63" s="14"/>
      <c r="P63" s="14"/>
      <c r="Q63" s="14"/>
      <c r="R63" s="68"/>
      <c r="S63" s="68"/>
      <c r="T63" s="14"/>
      <c r="U63" s="14"/>
      <c r="V63" s="14"/>
      <c r="W63" s="14"/>
      <c r="X63" s="14"/>
      <c r="Y63" s="68"/>
      <c r="Z63" s="68"/>
      <c r="AA63" s="14" t="s">
        <v>40</v>
      </c>
      <c r="AB63" s="14" t="s">
        <v>40</v>
      </c>
      <c r="AC63" s="14" t="s">
        <v>40</v>
      </c>
      <c r="AD63" s="14" t="s">
        <v>40</v>
      </c>
      <c r="AE63" s="14" t="s">
        <v>40</v>
      </c>
      <c r="AF63" s="15"/>
    </row>
    <row r="64" spans="1:33" x14ac:dyDescent="0.25">
      <c r="A64" s="131"/>
      <c r="B64" s="16"/>
      <c r="C64" s="17"/>
      <c r="D64" s="69"/>
      <c r="E64" s="83"/>
      <c r="F64" s="83"/>
      <c r="G64" s="17"/>
      <c r="H64" s="17"/>
      <c r="I64" s="17"/>
      <c r="J64" s="17"/>
      <c r="K64" s="69"/>
      <c r="L64" s="69"/>
      <c r="M64" s="17"/>
      <c r="N64" s="17"/>
      <c r="O64" s="17"/>
      <c r="P64" s="17"/>
      <c r="Q64" s="17"/>
      <c r="R64" s="69"/>
      <c r="S64" s="69"/>
      <c r="T64" s="17"/>
      <c r="U64" s="17"/>
      <c r="V64" s="17"/>
      <c r="W64" s="17"/>
      <c r="X64" s="17"/>
      <c r="Y64" s="69"/>
      <c r="Z64" s="69"/>
      <c r="AA64" s="17"/>
      <c r="AB64" s="17"/>
      <c r="AC64" s="17"/>
      <c r="AD64" s="17"/>
      <c r="AE64" s="17"/>
      <c r="AF64" s="18"/>
      <c r="AG64">
        <f>SomAvr</f>
        <v>0</v>
      </c>
    </row>
    <row r="65" spans="1:33" x14ac:dyDescent="0.25">
      <c r="A65" s="131"/>
      <c r="B65" s="19"/>
      <c r="C65" s="20"/>
      <c r="D65" s="70"/>
      <c r="E65" s="84"/>
      <c r="F65" s="84"/>
      <c r="G65" s="20"/>
      <c r="H65" s="20"/>
      <c r="I65" s="20"/>
      <c r="J65" s="20"/>
      <c r="K65" s="70"/>
      <c r="L65" s="70"/>
      <c r="M65" s="20"/>
      <c r="N65" s="20"/>
      <c r="O65" s="20"/>
      <c r="P65" s="20"/>
      <c r="Q65" s="20"/>
      <c r="R65" s="70"/>
      <c r="S65" s="70"/>
      <c r="T65" s="20"/>
      <c r="U65" s="20"/>
      <c r="V65" s="20"/>
      <c r="W65" s="20"/>
      <c r="X65" s="20"/>
      <c r="Y65" s="70"/>
      <c r="Z65" s="70"/>
      <c r="AA65" s="20"/>
      <c r="AB65" s="20"/>
      <c r="AC65" s="20"/>
      <c r="AD65" s="20"/>
      <c r="AE65" s="20"/>
      <c r="AF65" s="21"/>
    </row>
    <row r="66" spans="1:33" x14ac:dyDescent="0.25">
      <c r="A66" s="131" t="s">
        <v>31</v>
      </c>
      <c r="B66" s="13"/>
      <c r="C66" s="14"/>
      <c r="D66" s="68"/>
      <c r="E66" s="82"/>
      <c r="F66" s="82"/>
      <c r="G66" s="14" t="s">
        <v>40</v>
      </c>
      <c r="H66" s="14" t="s">
        <v>40</v>
      </c>
      <c r="I66" s="14" t="s">
        <v>41</v>
      </c>
      <c r="J66" s="14" t="s">
        <v>41</v>
      </c>
      <c r="K66" s="68"/>
      <c r="L66" s="68"/>
      <c r="M66" s="14"/>
      <c r="N66" s="14"/>
      <c r="O66" s="14"/>
      <c r="P66" s="14"/>
      <c r="Q66" s="14"/>
      <c r="R66" s="68"/>
      <c r="S66" s="68"/>
      <c r="T66" s="14"/>
      <c r="U66" s="14"/>
      <c r="V66" s="14"/>
      <c r="W66" s="14"/>
      <c r="X66" s="14"/>
      <c r="Y66" s="68"/>
      <c r="Z66" s="68"/>
      <c r="AA66" s="14"/>
      <c r="AB66" s="14"/>
      <c r="AC66" s="14"/>
      <c r="AD66" s="14"/>
      <c r="AE66" s="14"/>
      <c r="AF66" s="15"/>
    </row>
    <row r="67" spans="1:33" x14ac:dyDescent="0.25">
      <c r="A67" s="131"/>
      <c r="B67" s="16"/>
      <c r="C67" s="17"/>
      <c r="D67" s="69"/>
      <c r="E67" s="83"/>
      <c r="F67" s="83"/>
      <c r="G67" s="17"/>
      <c r="H67" s="17"/>
      <c r="I67" s="17"/>
      <c r="J67" s="17"/>
      <c r="K67" s="69"/>
      <c r="L67" s="69"/>
      <c r="M67" s="17"/>
      <c r="N67" s="17"/>
      <c r="O67" s="17"/>
      <c r="P67" s="17"/>
      <c r="Q67" s="17"/>
      <c r="R67" s="69"/>
      <c r="S67" s="69"/>
      <c r="T67" s="17"/>
      <c r="U67" s="17"/>
      <c r="V67" s="17"/>
      <c r="W67" s="17"/>
      <c r="X67" s="17"/>
      <c r="Y67" s="69"/>
      <c r="Z67" s="69"/>
      <c r="AA67" s="17"/>
      <c r="AB67" s="17"/>
      <c r="AC67" s="17"/>
      <c r="AD67" s="17"/>
      <c r="AE67" s="17"/>
      <c r="AF67" s="18"/>
      <c r="AG67">
        <f>SomAvr</f>
        <v>0</v>
      </c>
    </row>
    <row r="68" spans="1:33" x14ac:dyDescent="0.25">
      <c r="A68" s="131"/>
      <c r="B68" s="19"/>
      <c r="C68" s="20"/>
      <c r="D68" s="70"/>
      <c r="E68" s="84"/>
      <c r="F68" s="84"/>
      <c r="G68" s="20"/>
      <c r="H68" s="20"/>
      <c r="I68" s="20"/>
      <c r="J68" s="20"/>
      <c r="K68" s="70"/>
      <c r="L68" s="70"/>
      <c r="M68" s="20"/>
      <c r="N68" s="20"/>
      <c r="O68" s="20"/>
      <c r="P68" s="20"/>
      <c r="Q68" s="20"/>
      <c r="R68" s="70"/>
      <c r="S68" s="70"/>
      <c r="T68" s="20"/>
      <c r="U68" s="20"/>
      <c r="V68" s="20"/>
      <c r="W68" s="20"/>
      <c r="X68" s="20"/>
      <c r="Y68" s="70"/>
      <c r="Z68" s="70"/>
      <c r="AA68" s="20"/>
      <c r="AB68" s="20"/>
      <c r="AC68" s="20"/>
      <c r="AD68" s="20"/>
      <c r="AE68" s="20"/>
      <c r="AF68" s="21"/>
    </row>
    <row r="69" spans="1:33" x14ac:dyDescent="0.25">
      <c r="A69" s="131" t="s">
        <v>21</v>
      </c>
      <c r="B69" s="13"/>
      <c r="C69" s="14"/>
      <c r="D69" s="68"/>
      <c r="E69" s="82"/>
      <c r="F69" s="82"/>
      <c r="G69" s="14"/>
      <c r="H69" s="14"/>
      <c r="I69" s="14"/>
      <c r="J69" s="14"/>
      <c r="K69" s="68"/>
      <c r="L69" s="68"/>
      <c r="M69" s="14"/>
      <c r="N69" s="14"/>
      <c r="O69" s="14"/>
      <c r="P69" s="14"/>
      <c r="Q69" s="14"/>
      <c r="R69" s="68"/>
      <c r="S69" s="68"/>
      <c r="T69" s="14"/>
      <c r="U69" s="14"/>
      <c r="V69" s="14"/>
      <c r="W69" s="14"/>
      <c r="X69" s="14"/>
      <c r="Y69" s="68"/>
      <c r="Z69" s="68"/>
      <c r="AA69" s="14" t="s">
        <v>40</v>
      </c>
      <c r="AB69" s="14" t="s">
        <v>40</v>
      </c>
      <c r="AC69" s="14" t="s">
        <v>40</v>
      </c>
      <c r="AD69" s="14" t="s">
        <v>40</v>
      </c>
      <c r="AE69" s="14" t="s">
        <v>40</v>
      </c>
      <c r="AF69" s="15"/>
    </row>
    <row r="70" spans="1:33" x14ac:dyDescent="0.25">
      <c r="A70" s="131"/>
      <c r="B70" s="16"/>
      <c r="C70" s="17"/>
      <c r="D70" s="69"/>
      <c r="E70" s="83"/>
      <c r="F70" s="83"/>
      <c r="G70" s="17"/>
      <c r="H70" s="17"/>
      <c r="I70" s="17"/>
      <c r="J70" s="17"/>
      <c r="K70" s="69"/>
      <c r="L70" s="69"/>
      <c r="M70" s="17"/>
      <c r="N70" s="17"/>
      <c r="O70" s="17"/>
      <c r="P70" s="17"/>
      <c r="Q70" s="17"/>
      <c r="R70" s="69"/>
      <c r="S70" s="69"/>
      <c r="T70" s="17"/>
      <c r="U70" s="17"/>
      <c r="V70" s="17"/>
      <c r="W70" s="17"/>
      <c r="X70" s="17"/>
      <c r="Y70" s="69"/>
      <c r="Z70" s="69"/>
      <c r="AA70" s="17"/>
      <c r="AB70" s="17"/>
      <c r="AC70" s="17"/>
      <c r="AD70" s="17"/>
      <c r="AE70" s="17"/>
      <c r="AF70" s="18"/>
      <c r="AG70">
        <f>SomAvr</f>
        <v>0</v>
      </c>
    </row>
    <row r="71" spans="1:33" x14ac:dyDescent="0.25">
      <c r="A71" s="131"/>
      <c r="B71" s="19"/>
      <c r="C71" s="20"/>
      <c r="D71" s="70"/>
      <c r="E71" s="84"/>
      <c r="F71" s="84"/>
      <c r="G71" s="20"/>
      <c r="H71" s="20"/>
      <c r="I71" s="20"/>
      <c r="J71" s="20"/>
      <c r="K71" s="70"/>
      <c r="L71" s="70"/>
      <c r="M71" s="20"/>
      <c r="N71" s="20"/>
      <c r="O71" s="20"/>
      <c r="P71" s="20"/>
      <c r="Q71" s="20"/>
      <c r="R71" s="70"/>
      <c r="S71" s="70"/>
      <c r="T71" s="20"/>
      <c r="U71" s="20"/>
      <c r="V71" s="20"/>
      <c r="W71" s="20"/>
      <c r="X71" s="20"/>
      <c r="Y71" s="70"/>
      <c r="Z71" s="70"/>
      <c r="AA71" s="20"/>
      <c r="AB71" s="20"/>
      <c r="AC71" s="20"/>
      <c r="AD71" s="20"/>
      <c r="AE71" s="20"/>
      <c r="AF71" s="21"/>
    </row>
    <row r="72" spans="1:33" x14ac:dyDescent="0.25">
      <c r="A72" s="131" t="s">
        <v>33</v>
      </c>
      <c r="B72" s="13"/>
      <c r="C72" s="14"/>
      <c r="D72" s="68"/>
      <c r="E72" s="82"/>
      <c r="F72" s="82"/>
      <c r="G72" s="14"/>
      <c r="H72" s="14"/>
      <c r="I72" s="14"/>
      <c r="J72" s="14"/>
      <c r="K72" s="68"/>
      <c r="L72" s="68"/>
      <c r="M72" s="14" t="s">
        <v>40</v>
      </c>
      <c r="N72" s="14"/>
      <c r="O72" s="14"/>
      <c r="P72" s="14"/>
      <c r="Q72" s="14"/>
      <c r="R72" s="68"/>
      <c r="S72" s="68"/>
      <c r="T72" s="14" t="s">
        <v>40</v>
      </c>
      <c r="U72" s="14" t="s">
        <v>40</v>
      </c>
      <c r="V72" s="14" t="s">
        <v>40</v>
      </c>
      <c r="W72" s="14" t="s">
        <v>40</v>
      </c>
      <c r="X72" s="14" t="s">
        <v>40</v>
      </c>
      <c r="Y72" s="68"/>
      <c r="Z72" s="68"/>
      <c r="AA72" s="14"/>
      <c r="AB72" s="14"/>
      <c r="AC72" s="14"/>
      <c r="AD72" s="14"/>
      <c r="AE72" s="14"/>
      <c r="AF72" s="15"/>
    </row>
    <row r="73" spans="1:33" x14ac:dyDescent="0.25">
      <c r="A73" s="131"/>
      <c r="B73" s="16"/>
      <c r="C73" s="17"/>
      <c r="D73" s="69"/>
      <c r="E73" s="83"/>
      <c r="F73" s="83"/>
      <c r="G73" s="17"/>
      <c r="H73" s="17"/>
      <c r="I73" s="17"/>
      <c r="J73" s="17"/>
      <c r="K73" s="69"/>
      <c r="L73" s="69"/>
      <c r="M73" s="17"/>
      <c r="N73" s="17"/>
      <c r="O73" s="17"/>
      <c r="P73" s="17"/>
      <c r="Q73" s="17"/>
      <c r="R73" s="69"/>
      <c r="S73" s="69"/>
      <c r="T73" s="17"/>
      <c r="U73" s="17"/>
      <c r="V73" s="17"/>
      <c r="W73" s="17"/>
      <c r="X73" s="17"/>
      <c r="Y73" s="69"/>
      <c r="Z73" s="69"/>
      <c r="AA73" s="17"/>
      <c r="AB73" s="17"/>
      <c r="AC73" s="17"/>
      <c r="AD73" s="17"/>
      <c r="AE73" s="17"/>
      <c r="AF73" s="18"/>
      <c r="AG73">
        <f>SomAvr</f>
        <v>0</v>
      </c>
    </row>
    <row r="74" spans="1:33" x14ac:dyDescent="0.25">
      <c r="A74" s="131"/>
      <c r="B74" s="19"/>
      <c r="C74" s="20"/>
      <c r="D74" s="70"/>
      <c r="E74" s="84"/>
      <c r="F74" s="84"/>
      <c r="G74" s="20"/>
      <c r="H74" s="20"/>
      <c r="I74" s="20"/>
      <c r="J74" s="20"/>
      <c r="K74" s="70"/>
      <c r="L74" s="70"/>
      <c r="M74" s="20"/>
      <c r="N74" s="20"/>
      <c r="O74" s="20"/>
      <c r="P74" s="20"/>
      <c r="Q74" s="20"/>
      <c r="R74" s="70"/>
      <c r="S74" s="70"/>
      <c r="T74" s="20"/>
      <c r="U74" s="20"/>
      <c r="V74" s="20"/>
      <c r="W74" s="20"/>
      <c r="X74" s="20"/>
      <c r="Y74" s="70"/>
      <c r="Z74" s="70"/>
      <c r="AA74" s="20"/>
      <c r="AB74" s="20"/>
      <c r="AC74" s="20"/>
      <c r="AD74" s="20"/>
      <c r="AE74" s="20"/>
      <c r="AF74" s="21"/>
    </row>
    <row r="75" spans="1:33" x14ac:dyDescent="0.25">
      <c r="A75" s="131" t="s">
        <v>23</v>
      </c>
      <c r="B75" s="13"/>
      <c r="C75" s="14"/>
      <c r="D75" s="68"/>
      <c r="E75" s="82"/>
      <c r="F75" s="82"/>
      <c r="G75" s="14" t="s">
        <v>40</v>
      </c>
      <c r="H75" s="14"/>
      <c r="I75" s="14"/>
      <c r="J75" s="14"/>
      <c r="K75" s="68"/>
      <c r="L75" s="68"/>
      <c r="M75" s="14"/>
      <c r="N75" s="14"/>
      <c r="O75" s="14"/>
      <c r="P75" s="14"/>
      <c r="Q75" s="14"/>
      <c r="R75" s="68"/>
      <c r="S75" s="68"/>
      <c r="T75" s="14"/>
      <c r="U75" s="14"/>
      <c r="V75" s="14"/>
      <c r="W75" s="14"/>
      <c r="X75" s="14"/>
      <c r="Y75" s="68"/>
      <c r="Z75" s="68"/>
      <c r="AA75" s="14"/>
      <c r="AB75" s="14"/>
      <c r="AC75" s="14"/>
      <c r="AD75" s="14"/>
      <c r="AE75" s="14"/>
      <c r="AF75" s="15"/>
    </row>
    <row r="76" spans="1:33" x14ac:dyDescent="0.25">
      <c r="A76" s="131"/>
      <c r="B76" s="16"/>
      <c r="C76" s="17"/>
      <c r="D76" s="69"/>
      <c r="E76" s="83"/>
      <c r="F76" s="83"/>
      <c r="G76" s="17"/>
      <c r="H76" s="17"/>
      <c r="I76" s="17"/>
      <c r="J76" s="17"/>
      <c r="K76" s="69"/>
      <c r="L76" s="69"/>
      <c r="M76" s="17"/>
      <c r="N76" s="17"/>
      <c r="O76" s="17"/>
      <c r="P76" s="17"/>
      <c r="Q76" s="17"/>
      <c r="R76" s="69"/>
      <c r="S76" s="69"/>
      <c r="T76" s="17"/>
      <c r="U76" s="17"/>
      <c r="V76" s="17"/>
      <c r="W76" s="17"/>
      <c r="X76" s="17"/>
      <c r="Y76" s="69"/>
      <c r="Z76" s="69"/>
      <c r="AA76" s="17"/>
      <c r="AB76" s="17"/>
      <c r="AC76" s="17"/>
      <c r="AD76" s="17"/>
      <c r="AE76" s="17"/>
      <c r="AF76" s="18"/>
      <c r="AG76">
        <f>SomAvr</f>
        <v>0</v>
      </c>
    </row>
    <row r="77" spans="1:33" x14ac:dyDescent="0.25">
      <c r="A77" s="131"/>
      <c r="B77" s="19"/>
      <c r="C77" s="20"/>
      <c r="D77" s="70"/>
      <c r="E77" s="84"/>
      <c r="F77" s="84"/>
      <c r="G77" s="20"/>
      <c r="H77" s="20"/>
      <c r="I77" s="20"/>
      <c r="J77" s="20"/>
      <c r="K77" s="70"/>
      <c r="L77" s="70"/>
      <c r="M77" s="20"/>
      <c r="N77" s="20"/>
      <c r="O77" s="20"/>
      <c r="P77" s="20"/>
      <c r="Q77" s="20"/>
      <c r="R77" s="70"/>
      <c r="S77" s="70"/>
      <c r="T77" s="20"/>
      <c r="U77" s="20"/>
      <c r="V77" s="20"/>
      <c r="W77" s="20"/>
      <c r="X77" s="20"/>
      <c r="Y77" s="70"/>
      <c r="Z77" s="70"/>
      <c r="AA77" s="20"/>
      <c r="AB77" s="20"/>
      <c r="AC77" s="20"/>
      <c r="AD77" s="20"/>
      <c r="AE77" s="20"/>
      <c r="AF77" s="21"/>
    </row>
    <row r="78" spans="1:33" x14ac:dyDescent="0.25">
      <c r="A78" s="131" t="s">
        <v>35</v>
      </c>
      <c r="B78" s="13"/>
      <c r="C78" s="14"/>
      <c r="D78" s="68"/>
      <c r="E78" s="82"/>
      <c r="F78" s="82"/>
      <c r="G78" s="14"/>
      <c r="H78" s="14"/>
      <c r="I78" s="14"/>
      <c r="J78" s="14"/>
      <c r="K78" s="68"/>
      <c r="L78" s="68"/>
      <c r="M78" s="14"/>
      <c r="N78" s="14"/>
      <c r="O78" s="14"/>
      <c r="P78" s="14"/>
      <c r="Q78" s="14"/>
      <c r="R78" s="68"/>
      <c r="S78" s="68"/>
      <c r="T78" s="14"/>
      <c r="U78" s="14"/>
      <c r="V78" s="14"/>
      <c r="W78" s="14"/>
      <c r="X78" s="14"/>
      <c r="Y78" s="68"/>
      <c r="Z78" s="68"/>
      <c r="AA78" s="14"/>
      <c r="AB78" s="14"/>
      <c r="AC78" s="14"/>
      <c r="AD78" s="14"/>
      <c r="AE78" s="14"/>
      <c r="AF78" s="15"/>
    </row>
    <row r="79" spans="1:33" x14ac:dyDescent="0.25">
      <c r="A79" s="131"/>
      <c r="B79" s="16"/>
      <c r="C79" s="17"/>
      <c r="D79" s="69"/>
      <c r="E79" s="83"/>
      <c r="F79" s="83"/>
      <c r="G79" s="17"/>
      <c r="H79" s="17"/>
      <c r="I79" s="17"/>
      <c r="J79" s="17"/>
      <c r="K79" s="69"/>
      <c r="L79" s="69"/>
      <c r="M79" s="17"/>
      <c r="N79" s="17"/>
      <c r="O79" s="17"/>
      <c r="P79" s="17"/>
      <c r="Q79" s="17"/>
      <c r="R79" s="69"/>
      <c r="S79" s="69"/>
      <c r="T79" s="17"/>
      <c r="U79" s="17"/>
      <c r="V79" s="17"/>
      <c r="W79" s="17"/>
      <c r="X79" s="17"/>
      <c r="Y79" s="69"/>
      <c r="Z79" s="69"/>
      <c r="AA79" s="17"/>
      <c r="AB79" s="17"/>
      <c r="AC79" s="17"/>
      <c r="AD79" s="17"/>
      <c r="AE79" s="17"/>
      <c r="AF79" s="18"/>
      <c r="AG79">
        <f>SomAvr</f>
        <v>0</v>
      </c>
    </row>
    <row r="80" spans="1:33" x14ac:dyDescent="0.25">
      <c r="A80" s="131"/>
      <c r="B80" s="19"/>
      <c r="C80" s="20"/>
      <c r="D80" s="70"/>
      <c r="E80" s="84"/>
      <c r="F80" s="84"/>
      <c r="G80" s="20"/>
      <c r="H80" s="20"/>
      <c r="I80" s="20"/>
      <c r="J80" s="20"/>
      <c r="K80" s="70"/>
      <c r="L80" s="70"/>
      <c r="M80" s="20"/>
      <c r="N80" s="20"/>
      <c r="O80" s="20"/>
      <c r="P80" s="20"/>
      <c r="Q80" s="20"/>
      <c r="R80" s="70"/>
      <c r="S80" s="70"/>
      <c r="T80" s="20"/>
      <c r="U80" s="20"/>
      <c r="V80" s="20"/>
      <c r="W80" s="20"/>
      <c r="X80" s="20"/>
      <c r="Y80" s="70"/>
      <c r="Z80" s="70"/>
      <c r="AA80" s="20"/>
      <c r="AB80" s="20"/>
      <c r="AC80" s="20"/>
      <c r="AD80" s="20"/>
      <c r="AE80" s="20"/>
      <c r="AF80" s="21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419" priority="41">
      <formula>OR(B$7=6,B$7=7)</formula>
    </cfRule>
    <cfRule type="expression" dxfId="418" priority="42">
      <formula>B$7=8</formula>
    </cfRule>
  </conditionalFormatting>
  <conditionalFormatting sqref="B1:D1">
    <cfRule type="expression" dxfId="417" priority="39">
      <formula>OR(B$7=6,B$7=7)</formula>
    </cfRule>
    <cfRule type="expression" dxfId="416" priority="40">
      <formula>B$7=8</formula>
    </cfRule>
  </conditionalFormatting>
  <conditionalFormatting sqref="B1:D1">
    <cfRule type="expression" dxfId="415" priority="37">
      <formula>OR(B$7=6,B$7=7)</formula>
    </cfRule>
    <cfRule type="expression" dxfId="414" priority="38">
      <formula>B$7=8</formula>
    </cfRule>
  </conditionalFormatting>
  <conditionalFormatting sqref="H1">
    <cfRule type="expression" dxfId="413" priority="35">
      <formula>OR(H$7=6,H$7=7)</formula>
    </cfRule>
    <cfRule type="expression" dxfId="412" priority="36">
      <formula>H$7=8</formula>
    </cfRule>
  </conditionalFormatting>
  <conditionalFormatting sqref="H1">
    <cfRule type="expression" dxfId="411" priority="33">
      <formula>OR(H$7=6,H$7=7)</formula>
    </cfRule>
    <cfRule type="expression" dxfId="410" priority="34">
      <formula>H$7=8</formula>
    </cfRule>
  </conditionalFormatting>
  <conditionalFormatting sqref="H1">
    <cfRule type="expression" dxfId="409" priority="31">
      <formula>OR(H$7=6,H$7=7)</formula>
    </cfRule>
    <cfRule type="expression" dxfId="408" priority="32">
      <formula>H$7=8</formula>
    </cfRule>
  </conditionalFormatting>
  <conditionalFormatting sqref="G1">
    <cfRule type="expression" dxfId="407" priority="29">
      <formula>OR(G$7=6,G$7=7)</formula>
    </cfRule>
    <cfRule type="expression" dxfId="406" priority="30">
      <formula>G$7=8</formula>
    </cfRule>
  </conditionalFormatting>
  <conditionalFormatting sqref="G1">
    <cfRule type="expression" dxfId="405" priority="27">
      <formula>OR(G$7=6,G$7=7)</formula>
    </cfRule>
    <cfRule type="expression" dxfId="404" priority="28">
      <formula>G$7=8</formula>
    </cfRule>
  </conditionalFormatting>
  <conditionalFormatting sqref="G1">
    <cfRule type="expression" dxfId="403" priority="25">
      <formula>OR(G$7=6,G$7=7)</formula>
    </cfRule>
    <cfRule type="expression" dxfId="402" priority="26">
      <formula>G$7=8</formula>
    </cfRule>
  </conditionalFormatting>
  <conditionalFormatting sqref="F1">
    <cfRule type="expression" dxfId="401" priority="23">
      <formula>OR(F$7=6,F$7=7)</formula>
    </cfRule>
    <cfRule type="expression" dxfId="400" priority="24">
      <formula>F$7=8</formula>
    </cfRule>
  </conditionalFormatting>
  <conditionalFormatting sqref="F1">
    <cfRule type="expression" dxfId="399" priority="21">
      <formula>OR(F$7=6,F$7=7)</formula>
    </cfRule>
    <cfRule type="expression" dxfId="398" priority="22">
      <formula>F$7=8</formula>
    </cfRule>
  </conditionalFormatting>
  <conditionalFormatting sqref="F1">
    <cfRule type="expression" dxfId="397" priority="19">
      <formula>OR(F$7=6,F$7=7)</formula>
    </cfRule>
    <cfRule type="expression" dxfId="396" priority="20">
      <formula>F$7=8</formula>
    </cfRule>
  </conditionalFormatting>
  <conditionalFormatting sqref="E1">
    <cfRule type="expression" dxfId="395" priority="17">
      <formula>OR(E$7=6,E$7=7)</formula>
    </cfRule>
    <cfRule type="expression" dxfId="394" priority="18">
      <formula>E$7=8</formula>
    </cfRule>
  </conditionalFormatting>
  <conditionalFormatting sqref="E1">
    <cfRule type="expression" dxfId="393" priority="15">
      <formula>OR(E$7=6,E$7=7)</formula>
    </cfRule>
    <cfRule type="expression" dxfId="392" priority="16">
      <formula>E$7=8</formula>
    </cfRule>
  </conditionalFormatting>
  <conditionalFormatting sqref="E1">
    <cfRule type="expression" dxfId="391" priority="13">
      <formula>OR(E$7=6,E$7=7)</formula>
    </cfRule>
    <cfRule type="expression" dxfId="390" priority="14">
      <formula>E$7=8</formula>
    </cfRule>
  </conditionalFormatting>
  <conditionalFormatting sqref="I1">
    <cfRule type="expression" dxfId="389" priority="11">
      <formula>OR(I$7=6,I$7=7)</formula>
    </cfRule>
    <cfRule type="expression" dxfId="388" priority="12">
      <formula>I$7=8</formula>
    </cfRule>
  </conditionalFormatting>
  <conditionalFormatting sqref="I1">
    <cfRule type="expression" dxfId="387" priority="9">
      <formula>OR(I$7=6,I$7=7)</formula>
    </cfRule>
    <cfRule type="expression" dxfId="386" priority="10">
      <formula>I$7=8</formula>
    </cfRule>
  </conditionalFormatting>
  <conditionalFormatting sqref="I1">
    <cfRule type="expression" dxfId="385" priority="7">
      <formula>OR(I$7=6,I$7=7)</formula>
    </cfRule>
    <cfRule type="expression" dxfId="384" priority="8">
      <formula>I$7=8</formula>
    </cfRule>
  </conditionalFormatting>
  <conditionalFormatting sqref="J1">
    <cfRule type="expression" dxfId="383" priority="5">
      <formula>OR(J$7=6,J$7=7)</formula>
    </cfRule>
    <cfRule type="expression" dxfId="382" priority="6">
      <formula>J$7=8</formula>
    </cfRule>
  </conditionalFormatting>
  <conditionalFormatting sqref="J1">
    <cfRule type="expression" dxfId="381" priority="3">
      <formula>OR(J$7=6,J$7=7)</formula>
    </cfRule>
    <cfRule type="expression" dxfId="380" priority="4">
      <formula>J$7=8</formula>
    </cfRule>
  </conditionalFormatting>
  <conditionalFormatting sqref="J1">
    <cfRule type="expression" dxfId="379" priority="1">
      <formula>OR(J$7=6,J$7=7)</formula>
    </cfRule>
    <cfRule type="expression" dxfId="378" priority="2">
      <formula>J$7=8</formula>
    </cfRule>
  </conditionalFormatting>
  <dataValidations count="1">
    <dataValidation type="list" allowBlank="1" showInputMessage="1" showErrorMessage="1" sqref="H1" xr:uid="{7E74B096-E816-497E-B5CB-EFF702E93A52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EB29B83-3032-45B5-ADF6-6CD6D81CB065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5EEFC7-E0B4-4C43-80A0-C57511841BC3}">
  <sheetPr codeName="Ws5"/>
  <dimension ref="A1:AG80"/>
  <sheetViews>
    <sheetView workbookViewId="0">
      <selection activeCell="AJ17" sqref="AJ17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x14ac:dyDescent="0.25">
      <c r="B1" s="101" t="s">
        <v>40</v>
      </c>
      <c r="C1" s="102" t="s">
        <v>41</v>
      </c>
      <c r="D1" s="103" t="s">
        <v>58</v>
      </c>
      <c r="E1" s="104" t="s">
        <v>42</v>
      </c>
      <c r="F1" s="105" t="s">
        <v>43</v>
      </c>
      <c r="G1" s="106" t="s">
        <v>44</v>
      </c>
      <c r="H1" s="107" t="s">
        <v>59</v>
      </c>
      <c r="I1" s="108" t="s">
        <v>60</v>
      </c>
      <c r="J1" s="109" t="s">
        <v>45</v>
      </c>
      <c r="K1" s="110" t="s">
        <v>61</v>
      </c>
      <c r="L1" s="111" t="s">
        <v>62</v>
      </c>
      <c r="M1" s="112" t="s">
        <v>63</v>
      </c>
      <c r="N1" s="113" t="s">
        <v>64</v>
      </c>
      <c r="O1" s="114" t="s">
        <v>65</v>
      </c>
      <c r="P1" s="115" t="s">
        <v>66</v>
      </c>
      <c r="Q1" s="116" t="s">
        <v>67</v>
      </c>
      <c r="R1" s="117" t="s">
        <v>68</v>
      </c>
      <c r="S1" s="118" t="s">
        <v>69</v>
      </c>
      <c r="T1" s="119" t="s">
        <v>70</v>
      </c>
    </row>
    <row r="2" spans="1:33" s="8" customFormat="1" ht="24" customHeight="1" x14ac:dyDescent="0.4">
      <c r="A2" s="11">
        <f>An</f>
        <v>2021</v>
      </c>
      <c r="B2" s="9">
        <f>DATE(A2,5,1)</f>
        <v>44317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85">
        <f>B2</f>
        <v>44317</v>
      </c>
      <c r="C3" s="86">
        <f>IF(MONTH(B3+1)&lt;&gt;MONTH(B3),"",B3+1)</f>
        <v>44318</v>
      </c>
      <c r="D3" s="87">
        <f t="shared" ref="D3:AF3" si="0">IF(MONTH(C3+1)&lt;&gt;MONTH(C3),"",C3+1)</f>
        <v>44319</v>
      </c>
      <c r="E3" s="87">
        <f t="shared" si="0"/>
        <v>44320</v>
      </c>
      <c r="F3" s="87">
        <f t="shared" si="0"/>
        <v>44321</v>
      </c>
      <c r="G3" s="87">
        <f t="shared" si="0"/>
        <v>44322</v>
      </c>
      <c r="H3" s="87">
        <f t="shared" si="0"/>
        <v>44323</v>
      </c>
      <c r="I3" s="98">
        <f t="shared" si="0"/>
        <v>44324</v>
      </c>
      <c r="J3" s="86">
        <f t="shared" si="0"/>
        <v>44325</v>
      </c>
      <c r="K3" s="87">
        <f t="shared" si="0"/>
        <v>44326</v>
      </c>
      <c r="L3" s="87">
        <f t="shared" si="0"/>
        <v>44327</v>
      </c>
      <c r="M3" s="87">
        <f t="shared" si="0"/>
        <v>44328</v>
      </c>
      <c r="N3" s="98">
        <f t="shared" si="0"/>
        <v>44329</v>
      </c>
      <c r="O3" s="87">
        <f t="shared" si="0"/>
        <v>44330</v>
      </c>
      <c r="P3" s="86">
        <f t="shared" si="0"/>
        <v>44331</v>
      </c>
      <c r="Q3" s="86">
        <f t="shared" si="0"/>
        <v>44332</v>
      </c>
      <c r="R3" s="87">
        <f t="shared" si="0"/>
        <v>44333</v>
      </c>
      <c r="S3" s="87">
        <f t="shared" si="0"/>
        <v>44334</v>
      </c>
      <c r="T3" s="87">
        <f t="shared" si="0"/>
        <v>44335</v>
      </c>
      <c r="U3" s="87">
        <f t="shared" si="0"/>
        <v>44336</v>
      </c>
      <c r="V3" s="87">
        <f t="shared" si="0"/>
        <v>44337</v>
      </c>
      <c r="W3" s="86">
        <f t="shared" si="0"/>
        <v>44338</v>
      </c>
      <c r="X3" s="86">
        <f t="shared" si="0"/>
        <v>44339</v>
      </c>
      <c r="Y3" s="98">
        <f t="shared" si="0"/>
        <v>44340</v>
      </c>
      <c r="Z3" s="87">
        <f t="shared" si="0"/>
        <v>44341</v>
      </c>
      <c r="AA3" s="87">
        <f t="shared" si="0"/>
        <v>44342</v>
      </c>
      <c r="AB3" s="87">
        <f t="shared" si="0"/>
        <v>44343</v>
      </c>
      <c r="AC3" s="87">
        <f t="shared" si="0"/>
        <v>44344</v>
      </c>
      <c r="AD3" s="86">
        <f t="shared" si="0"/>
        <v>44345</v>
      </c>
      <c r="AE3" s="86">
        <f t="shared" si="0"/>
        <v>44346</v>
      </c>
      <c r="AF3" s="94">
        <f t="shared" si="0"/>
        <v>44347</v>
      </c>
      <c r="AG3" t="s">
        <v>56</v>
      </c>
    </row>
    <row r="4" spans="1:33" x14ac:dyDescent="0.25">
      <c r="B4" s="89">
        <f>B3</f>
        <v>44317</v>
      </c>
      <c r="C4" s="90">
        <f t="shared" ref="C4:AF4" si="1">C3</f>
        <v>44318</v>
      </c>
      <c r="D4" s="91">
        <f t="shared" si="1"/>
        <v>44319</v>
      </c>
      <c r="E4" s="91">
        <f t="shared" si="1"/>
        <v>44320</v>
      </c>
      <c r="F4" s="91">
        <f t="shared" si="1"/>
        <v>44321</v>
      </c>
      <c r="G4" s="91">
        <f t="shared" si="1"/>
        <v>44322</v>
      </c>
      <c r="H4" s="91">
        <f t="shared" si="1"/>
        <v>44323</v>
      </c>
      <c r="I4" s="100">
        <f t="shared" si="1"/>
        <v>44324</v>
      </c>
      <c r="J4" s="90">
        <f t="shared" si="1"/>
        <v>44325</v>
      </c>
      <c r="K4" s="91">
        <f t="shared" si="1"/>
        <v>44326</v>
      </c>
      <c r="L4" s="91">
        <f t="shared" si="1"/>
        <v>44327</v>
      </c>
      <c r="M4" s="91">
        <f t="shared" si="1"/>
        <v>44328</v>
      </c>
      <c r="N4" s="100">
        <f t="shared" si="1"/>
        <v>44329</v>
      </c>
      <c r="O4" s="91">
        <f t="shared" si="1"/>
        <v>44330</v>
      </c>
      <c r="P4" s="90">
        <f t="shared" si="1"/>
        <v>44331</v>
      </c>
      <c r="Q4" s="90">
        <f t="shared" si="1"/>
        <v>44332</v>
      </c>
      <c r="R4" s="91">
        <f t="shared" si="1"/>
        <v>44333</v>
      </c>
      <c r="S4" s="91">
        <f t="shared" si="1"/>
        <v>44334</v>
      </c>
      <c r="T4" s="91">
        <f t="shared" si="1"/>
        <v>44335</v>
      </c>
      <c r="U4" s="91">
        <f t="shared" si="1"/>
        <v>44336</v>
      </c>
      <c r="V4" s="91">
        <f t="shared" si="1"/>
        <v>44337</v>
      </c>
      <c r="W4" s="90">
        <f t="shared" si="1"/>
        <v>44338</v>
      </c>
      <c r="X4" s="90">
        <f t="shared" si="1"/>
        <v>44339</v>
      </c>
      <c r="Y4" s="100">
        <f t="shared" si="1"/>
        <v>44340</v>
      </c>
      <c r="Z4" s="91">
        <f t="shared" si="1"/>
        <v>44341</v>
      </c>
      <c r="AA4" s="91">
        <f t="shared" si="1"/>
        <v>44342</v>
      </c>
      <c r="AB4" s="91">
        <f t="shared" si="1"/>
        <v>44343</v>
      </c>
      <c r="AC4" s="91">
        <f t="shared" si="1"/>
        <v>44344</v>
      </c>
      <c r="AD4" s="90">
        <f t="shared" si="1"/>
        <v>44345</v>
      </c>
      <c r="AE4" s="90">
        <f t="shared" si="1"/>
        <v>44346</v>
      </c>
      <c r="AF4" s="96">
        <f t="shared" si="1"/>
        <v>44347</v>
      </c>
      <c r="AG4" t="s">
        <v>57</v>
      </c>
    </row>
    <row r="5" spans="1:33" hidden="1" x14ac:dyDescent="0.25">
      <c r="B5" s="78"/>
      <c r="C5" s="67"/>
      <c r="D5" s="12"/>
      <c r="E5" s="12"/>
      <c r="F5" s="12"/>
      <c r="G5" s="12"/>
      <c r="H5" s="12"/>
      <c r="I5" s="78"/>
      <c r="J5" s="67"/>
      <c r="K5" s="12"/>
      <c r="L5" s="12"/>
      <c r="M5" s="12"/>
      <c r="N5" s="78"/>
      <c r="O5" s="12"/>
      <c r="P5" s="67"/>
      <c r="Q5" s="67"/>
      <c r="R5" s="12"/>
      <c r="S5" s="12"/>
      <c r="T5" s="12"/>
      <c r="U5" s="12"/>
      <c r="V5" s="12"/>
      <c r="W5" s="67"/>
      <c r="X5" s="67"/>
      <c r="Y5" s="78"/>
      <c r="Z5" s="12"/>
      <c r="AA5" s="12"/>
      <c r="AB5" s="12"/>
      <c r="AC5" s="12"/>
      <c r="AD5" s="67"/>
      <c r="AE5" s="67"/>
      <c r="AF5" s="12"/>
    </row>
    <row r="6" spans="1:33" ht="11.25" customHeight="1" x14ac:dyDescent="0.25">
      <c r="A6" s="131" t="s">
        <v>4</v>
      </c>
      <c r="B6" s="79"/>
      <c r="C6" s="68"/>
      <c r="D6" s="14" t="s">
        <v>40</v>
      </c>
      <c r="E6" s="14" t="s">
        <v>40</v>
      </c>
      <c r="F6" s="14" t="s">
        <v>40</v>
      </c>
      <c r="G6" s="14" t="s">
        <v>40</v>
      </c>
      <c r="H6" s="14" t="s">
        <v>40</v>
      </c>
      <c r="I6" s="82"/>
      <c r="J6" s="68"/>
      <c r="K6" s="14" t="s">
        <v>40</v>
      </c>
      <c r="L6" s="14" t="s">
        <v>40</v>
      </c>
      <c r="M6" s="14" t="s">
        <v>40</v>
      </c>
      <c r="N6" s="82"/>
      <c r="O6" s="14" t="s">
        <v>40</v>
      </c>
      <c r="P6" s="68"/>
      <c r="Q6" s="68"/>
      <c r="R6" s="14"/>
      <c r="S6" s="14"/>
      <c r="T6" s="14"/>
      <c r="U6" s="14"/>
      <c r="V6" s="14"/>
      <c r="W6" s="68"/>
      <c r="X6" s="68"/>
      <c r="Y6" s="82"/>
      <c r="Z6" s="14"/>
      <c r="AA6" s="14"/>
      <c r="AB6" s="14"/>
      <c r="AC6" s="14"/>
      <c r="AD6" s="68"/>
      <c r="AE6" s="68"/>
      <c r="AF6" s="15"/>
    </row>
    <row r="7" spans="1:33" ht="11.25" customHeight="1" x14ac:dyDescent="0.25">
      <c r="A7" s="131"/>
      <c r="B7" s="80"/>
      <c r="C7" s="69"/>
      <c r="D7" s="17"/>
      <c r="E7" s="17"/>
      <c r="F7" s="17"/>
      <c r="G7" s="17"/>
      <c r="H7" s="17"/>
      <c r="I7" s="83"/>
      <c r="J7" s="69"/>
      <c r="K7" s="17"/>
      <c r="L7" s="17"/>
      <c r="M7" s="17"/>
      <c r="N7" s="83"/>
      <c r="O7" s="17"/>
      <c r="P7" s="69"/>
      <c r="Q7" s="69"/>
      <c r="R7" s="17"/>
      <c r="S7" s="17"/>
      <c r="T7" s="17"/>
      <c r="U7" s="17"/>
      <c r="V7" s="17"/>
      <c r="W7" s="69"/>
      <c r="X7" s="69"/>
      <c r="Y7" s="83"/>
      <c r="Z7" s="17"/>
      <c r="AA7" s="17"/>
      <c r="AB7" s="17"/>
      <c r="AC7" s="17"/>
      <c r="AD7" s="69"/>
      <c r="AE7" s="69"/>
      <c r="AF7" s="18"/>
      <c r="AG7">
        <f>SomMai</f>
        <v>0</v>
      </c>
    </row>
    <row r="8" spans="1:33" ht="11.25" customHeight="1" x14ac:dyDescent="0.25">
      <c r="A8" s="131"/>
      <c r="B8" s="81"/>
      <c r="C8" s="70"/>
      <c r="D8" s="20"/>
      <c r="E8" s="20"/>
      <c r="F8" s="20"/>
      <c r="G8" s="20"/>
      <c r="H8" s="20"/>
      <c r="I8" s="84"/>
      <c r="J8" s="70"/>
      <c r="K8" s="20"/>
      <c r="L8" s="20"/>
      <c r="M8" s="20"/>
      <c r="N8" s="84"/>
      <c r="O8" s="20"/>
      <c r="P8" s="70"/>
      <c r="Q8" s="70"/>
      <c r="R8" s="20"/>
      <c r="S8" s="20"/>
      <c r="T8" s="20"/>
      <c r="U8" s="20"/>
      <c r="V8" s="20"/>
      <c r="W8" s="70"/>
      <c r="X8" s="70"/>
      <c r="Y8" s="84"/>
      <c r="Z8" s="20"/>
      <c r="AA8" s="20"/>
      <c r="AB8" s="20"/>
      <c r="AC8" s="20"/>
      <c r="AD8" s="70"/>
      <c r="AE8" s="70"/>
      <c r="AF8" s="21"/>
    </row>
    <row r="9" spans="1:33" ht="11.25" customHeight="1" x14ac:dyDescent="0.25">
      <c r="A9" s="131" t="s">
        <v>7</v>
      </c>
      <c r="B9" s="79"/>
      <c r="C9" s="68"/>
      <c r="D9" s="14"/>
      <c r="E9" s="14"/>
      <c r="F9" s="14"/>
      <c r="G9" s="14"/>
      <c r="H9" s="14"/>
      <c r="I9" s="82"/>
      <c r="J9" s="68"/>
      <c r="K9" s="14"/>
      <c r="L9" s="14"/>
      <c r="M9" s="14"/>
      <c r="N9" s="82"/>
      <c r="O9" s="14"/>
      <c r="P9" s="68"/>
      <c r="Q9" s="68"/>
      <c r="R9" s="14"/>
      <c r="S9" s="14">
        <f>An</f>
        <v>2021</v>
      </c>
      <c r="T9" s="14"/>
      <c r="U9" s="14"/>
      <c r="V9" s="14"/>
      <c r="W9" s="68"/>
      <c r="X9" s="68"/>
      <c r="Y9" s="82"/>
      <c r="Z9" s="14"/>
      <c r="AA9" s="14"/>
      <c r="AB9" s="14"/>
      <c r="AC9" s="14"/>
      <c r="AD9" s="68"/>
      <c r="AE9" s="68"/>
      <c r="AF9" s="15"/>
    </row>
    <row r="10" spans="1:33" ht="11.25" customHeight="1" x14ac:dyDescent="0.25">
      <c r="A10" s="131"/>
      <c r="B10" s="80"/>
      <c r="C10" s="69"/>
      <c r="D10" s="17"/>
      <c r="E10" s="17"/>
      <c r="F10" s="17"/>
      <c r="G10" s="17"/>
      <c r="H10" s="17"/>
      <c r="I10" s="83"/>
      <c r="J10" s="69"/>
      <c r="K10" s="17"/>
      <c r="L10" s="17"/>
      <c r="M10" s="17"/>
      <c r="N10" s="83"/>
      <c r="O10" s="17"/>
      <c r="P10" s="69"/>
      <c r="Q10" s="69"/>
      <c r="R10" s="17"/>
      <c r="S10" s="17"/>
      <c r="T10" s="17"/>
      <c r="U10" s="17"/>
      <c r="V10" s="17"/>
      <c r="W10" s="69"/>
      <c r="X10" s="69"/>
      <c r="Y10" s="83"/>
      <c r="Z10" s="17"/>
      <c r="AA10" s="17"/>
      <c r="AB10" s="17"/>
      <c r="AC10" s="17"/>
      <c r="AD10" s="69"/>
      <c r="AE10" s="69"/>
      <c r="AF10" s="18"/>
      <c r="AG10">
        <f>SomMai</f>
        <v>0</v>
      </c>
    </row>
    <row r="11" spans="1:33" ht="11.25" customHeight="1" x14ac:dyDescent="0.25">
      <c r="A11" s="131"/>
      <c r="B11" s="81"/>
      <c r="C11" s="70"/>
      <c r="D11" s="20"/>
      <c r="E11" s="20"/>
      <c r="F11" s="20"/>
      <c r="G11" s="20"/>
      <c r="H11" s="20"/>
      <c r="I11" s="84"/>
      <c r="J11" s="70"/>
      <c r="K11" s="20"/>
      <c r="L11" s="20"/>
      <c r="M11" s="20"/>
      <c r="N11" s="84"/>
      <c r="O11" s="20"/>
      <c r="P11" s="70"/>
      <c r="Q11" s="70"/>
      <c r="R11" s="20"/>
      <c r="S11" s="20"/>
      <c r="T11" s="20"/>
      <c r="U11" s="20"/>
      <c r="V11" s="20"/>
      <c r="W11" s="70"/>
      <c r="X11" s="70"/>
      <c r="Y11" s="84"/>
      <c r="Z11" s="20"/>
      <c r="AA11" s="20"/>
      <c r="AB11" s="20"/>
      <c r="AC11" s="20"/>
      <c r="AD11" s="70"/>
      <c r="AE11" s="70"/>
      <c r="AF11" s="21"/>
    </row>
    <row r="12" spans="1:33" ht="11.25" customHeight="1" x14ac:dyDescent="0.25">
      <c r="A12" s="131" t="s">
        <v>10</v>
      </c>
      <c r="B12" s="79"/>
      <c r="C12" s="68"/>
      <c r="D12" s="14"/>
      <c r="E12" s="14"/>
      <c r="F12" s="14"/>
      <c r="G12" s="14"/>
      <c r="H12" s="14"/>
      <c r="I12" s="82"/>
      <c r="J12" s="68"/>
      <c r="K12" s="14"/>
      <c r="L12" s="14"/>
      <c r="M12" s="14"/>
      <c r="N12" s="82"/>
      <c r="O12" s="14"/>
      <c r="P12" s="68"/>
      <c r="Q12" s="68"/>
      <c r="R12" s="14"/>
      <c r="S12" s="14"/>
      <c r="T12" s="14"/>
      <c r="U12" s="14"/>
      <c r="V12" s="14"/>
      <c r="W12" s="68"/>
      <c r="X12" s="68"/>
      <c r="Y12" s="82"/>
      <c r="Z12" s="14"/>
      <c r="AA12" s="14"/>
      <c r="AB12" s="14"/>
      <c r="AC12" s="14"/>
      <c r="AD12" s="68"/>
      <c r="AE12" s="68"/>
      <c r="AF12" s="15"/>
    </row>
    <row r="13" spans="1:33" ht="11.25" customHeight="1" x14ac:dyDescent="0.25">
      <c r="A13" s="131"/>
      <c r="B13" s="80"/>
      <c r="C13" s="69"/>
      <c r="D13" s="17"/>
      <c r="E13" s="17"/>
      <c r="F13" s="17"/>
      <c r="G13" s="17"/>
      <c r="H13" s="17"/>
      <c r="I13" s="83"/>
      <c r="J13" s="69"/>
      <c r="K13" s="17"/>
      <c r="L13" s="17"/>
      <c r="M13" s="17"/>
      <c r="N13" s="83"/>
      <c r="O13" s="17"/>
      <c r="P13" s="69"/>
      <c r="Q13" s="69"/>
      <c r="R13" s="17"/>
      <c r="S13" s="17"/>
      <c r="T13" s="17"/>
      <c r="U13" s="17"/>
      <c r="V13" s="17"/>
      <c r="W13" s="69"/>
      <c r="X13" s="69"/>
      <c r="Y13" s="83"/>
      <c r="Z13" s="17"/>
      <c r="AA13" s="17"/>
      <c r="AB13" s="17"/>
      <c r="AC13" s="17"/>
      <c r="AD13" s="69"/>
      <c r="AE13" s="69"/>
      <c r="AF13" s="18"/>
      <c r="AG13">
        <f>SomMai</f>
        <v>0</v>
      </c>
    </row>
    <row r="14" spans="1:33" ht="11.25" customHeight="1" x14ac:dyDescent="0.25">
      <c r="A14" s="131"/>
      <c r="B14" s="81"/>
      <c r="C14" s="70"/>
      <c r="D14" s="20"/>
      <c r="E14" s="20"/>
      <c r="F14" s="20"/>
      <c r="G14" s="20"/>
      <c r="H14" s="20"/>
      <c r="I14" s="84"/>
      <c r="J14" s="70"/>
      <c r="K14" s="20"/>
      <c r="L14" s="20"/>
      <c r="M14" s="20"/>
      <c r="N14" s="84"/>
      <c r="O14" s="20"/>
      <c r="P14" s="70"/>
      <c r="Q14" s="70"/>
      <c r="R14" s="20"/>
      <c r="S14" s="20"/>
      <c r="T14" s="20"/>
      <c r="U14" s="20"/>
      <c r="V14" s="20"/>
      <c r="W14" s="70"/>
      <c r="X14" s="70"/>
      <c r="Y14" s="84"/>
      <c r="Z14" s="20"/>
      <c r="AA14" s="20"/>
      <c r="AB14" s="20"/>
      <c r="AC14" s="20"/>
      <c r="AD14" s="70"/>
      <c r="AE14" s="70"/>
      <c r="AF14" s="21"/>
    </row>
    <row r="15" spans="1:33" ht="11.25" customHeight="1" x14ac:dyDescent="0.25">
      <c r="A15" s="131" t="s">
        <v>12</v>
      </c>
      <c r="B15" s="79"/>
      <c r="C15" s="68"/>
      <c r="D15" s="14"/>
      <c r="E15" s="14"/>
      <c r="F15" s="14"/>
      <c r="G15" s="14"/>
      <c r="H15" s="14" t="s">
        <v>40</v>
      </c>
      <c r="I15" s="82"/>
      <c r="J15" s="68"/>
      <c r="K15" s="14" t="s">
        <v>40</v>
      </c>
      <c r="L15" s="14"/>
      <c r="M15" s="14"/>
      <c r="N15" s="82"/>
      <c r="O15" s="14"/>
      <c r="P15" s="68"/>
      <c r="Q15" s="68"/>
      <c r="R15" s="14"/>
      <c r="S15" s="14"/>
      <c r="T15" s="14"/>
      <c r="U15" s="14"/>
      <c r="V15" s="14"/>
      <c r="W15" s="68"/>
      <c r="X15" s="68"/>
      <c r="Y15" s="82"/>
      <c r="Z15" s="14"/>
      <c r="AA15" s="14"/>
      <c r="AB15" s="14"/>
      <c r="AC15" s="14"/>
      <c r="AD15" s="68"/>
      <c r="AE15" s="68"/>
      <c r="AF15" s="15"/>
    </row>
    <row r="16" spans="1:33" ht="11.25" customHeight="1" x14ac:dyDescent="0.25">
      <c r="A16" s="131"/>
      <c r="B16" s="80"/>
      <c r="C16" s="69"/>
      <c r="D16" s="17"/>
      <c r="E16" s="17"/>
      <c r="F16" s="17"/>
      <c r="G16" s="17"/>
      <c r="H16" s="17"/>
      <c r="I16" s="83"/>
      <c r="J16" s="69"/>
      <c r="K16" s="17"/>
      <c r="L16" s="17"/>
      <c r="M16" s="17"/>
      <c r="N16" s="83"/>
      <c r="O16" s="17"/>
      <c r="P16" s="69"/>
      <c r="Q16" s="69"/>
      <c r="R16" s="17"/>
      <c r="S16" s="17"/>
      <c r="T16" s="17"/>
      <c r="U16" s="17"/>
      <c r="V16" s="17"/>
      <c r="W16" s="69"/>
      <c r="X16" s="69"/>
      <c r="Y16" s="83"/>
      <c r="Z16" s="17"/>
      <c r="AA16" s="17"/>
      <c r="AB16" s="17"/>
      <c r="AC16" s="17"/>
      <c r="AD16" s="69"/>
      <c r="AE16" s="69"/>
      <c r="AF16" s="18"/>
      <c r="AG16">
        <f>SomMai</f>
        <v>0</v>
      </c>
    </row>
    <row r="17" spans="1:33" ht="11.25" customHeight="1" x14ac:dyDescent="0.25">
      <c r="A17" s="131"/>
      <c r="B17" s="81"/>
      <c r="C17" s="70"/>
      <c r="D17" s="20"/>
      <c r="E17" s="20"/>
      <c r="F17" s="20"/>
      <c r="G17" s="20"/>
      <c r="H17" s="20"/>
      <c r="I17" s="84"/>
      <c r="J17" s="70"/>
      <c r="K17" s="20"/>
      <c r="L17" s="20"/>
      <c r="M17" s="20"/>
      <c r="N17" s="84"/>
      <c r="O17" s="20"/>
      <c r="P17" s="70"/>
      <c r="Q17" s="70"/>
      <c r="R17" s="20"/>
      <c r="S17" s="20"/>
      <c r="T17" s="20"/>
      <c r="U17" s="20"/>
      <c r="V17" s="20"/>
      <c r="W17" s="70"/>
      <c r="X17" s="70"/>
      <c r="Y17" s="84"/>
      <c r="Z17" s="20"/>
      <c r="AA17" s="20"/>
      <c r="AB17" s="20"/>
      <c r="AC17" s="20"/>
      <c r="AD17" s="70"/>
      <c r="AE17" s="70"/>
      <c r="AF17" s="21"/>
    </row>
    <row r="18" spans="1:33" ht="11.25" customHeight="1" x14ac:dyDescent="0.25">
      <c r="A18" s="131" t="s">
        <v>14</v>
      </c>
      <c r="B18" s="79"/>
      <c r="C18" s="68"/>
      <c r="D18" s="14"/>
      <c r="E18" s="14"/>
      <c r="F18" s="14"/>
      <c r="G18" s="14"/>
      <c r="H18" s="14"/>
      <c r="I18" s="82"/>
      <c r="J18" s="68"/>
      <c r="K18" s="14"/>
      <c r="L18" s="14"/>
      <c r="M18" s="14"/>
      <c r="N18" s="82"/>
      <c r="O18" s="14"/>
      <c r="P18" s="68"/>
      <c r="Q18" s="68"/>
      <c r="R18" s="14"/>
      <c r="S18" s="14"/>
      <c r="T18" s="14"/>
      <c r="U18" s="14"/>
      <c r="V18" s="14"/>
      <c r="W18" s="68"/>
      <c r="X18" s="68"/>
      <c r="Y18" s="82"/>
      <c r="Z18" s="14"/>
      <c r="AA18" s="14"/>
      <c r="AB18" s="14"/>
      <c r="AC18" s="14"/>
      <c r="AD18" s="68"/>
      <c r="AE18" s="68"/>
      <c r="AF18" s="15"/>
    </row>
    <row r="19" spans="1:33" ht="11.25" customHeight="1" x14ac:dyDescent="0.25">
      <c r="A19" s="131"/>
      <c r="B19" s="80"/>
      <c r="C19" s="69"/>
      <c r="D19" s="17"/>
      <c r="E19" s="17"/>
      <c r="F19" s="17"/>
      <c r="G19" s="17"/>
      <c r="H19" s="17"/>
      <c r="I19" s="83"/>
      <c r="J19" s="69"/>
      <c r="K19" s="17"/>
      <c r="L19" s="17"/>
      <c r="M19" s="17"/>
      <c r="N19" s="83"/>
      <c r="O19" s="17"/>
      <c r="P19" s="69"/>
      <c r="Q19" s="69"/>
      <c r="R19" s="17"/>
      <c r="S19" s="17"/>
      <c r="T19" s="17"/>
      <c r="U19" s="17"/>
      <c r="V19" s="17"/>
      <c r="W19" s="69"/>
      <c r="X19" s="69"/>
      <c r="Y19" s="83"/>
      <c r="Z19" s="17"/>
      <c r="AA19" s="17"/>
      <c r="AB19" s="17"/>
      <c r="AC19" s="17"/>
      <c r="AD19" s="69"/>
      <c r="AE19" s="69"/>
      <c r="AF19" s="18"/>
      <c r="AG19">
        <f>SomMai</f>
        <v>0</v>
      </c>
    </row>
    <row r="20" spans="1:33" ht="11.25" customHeight="1" x14ac:dyDescent="0.25">
      <c r="A20" s="131"/>
      <c r="B20" s="81"/>
      <c r="C20" s="70"/>
      <c r="D20" s="20"/>
      <c r="E20" s="20"/>
      <c r="F20" s="20"/>
      <c r="G20" s="20"/>
      <c r="H20" s="20"/>
      <c r="I20" s="84"/>
      <c r="J20" s="70"/>
      <c r="K20" s="20"/>
      <c r="L20" s="20"/>
      <c r="M20" s="20"/>
      <c r="N20" s="84"/>
      <c r="O20" s="20"/>
      <c r="P20" s="70"/>
      <c r="Q20" s="70"/>
      <c r="R20" s="20"/>
      <c r="S20" s="20"/>
      <c r="T20" s="20"/>
      <c r="U20" s="20"/>
      <c r="V20" s="20"/>
      <c r="W20" s="70"/>
      <c r="X20" s="70"/>
      <c r="Y20" s="84"/>
      <c r="Z20" s="20"/>
      <c r="AA20" s="20"/>
      <c r="AB20" s="20"/>
      <c r="AC20" s="20"/>
      <c r="AD20" s="70"/>
      <c r="AE20" s="70"/>
      <c r="AF20" s="21"/>
    </row>
    <row r="21" spans="1:33" ht="11.25" customHeight="1" x14ac:dyDescent="0.25">
      <c r="A21" s="131" t="s">
        <v>16</v>
      </c>
      <c r="B21" s="79"/>
      <c r="C21" s="68"/>
      <c r="D21" s="14"/>
      <c r="E21" s="14"/>
      <c r="F21" s="14"/>
      <c r="G21" s="14"/>
      <c r="H21" s="14"/>
      <c r="I21" s="82"/>
      <c r="J21" s="68"/>
      <c r="K21" s="14" t="s">
        <v>40</v>
      </c>
      <c r="L21" s="14" t="s">
        <v>40</v>
      </c>
      <c r="M21" s="14" t="s">
        <v>40</v>
      </c>
      <c r="N21" s="82"/>
      <c r="O21" s="14" t="s">
        <v>40</v>
      </c>
      <c r="P21" s="68"/>
      <c r="Q21" s="68"/>
      <c r="R21" s="14"/>
      <c r="S21" s="14"/>
      <c r="T21" s="14"/>
      <c r="U21" s="14"/>
      <c r="V21" s="14"/>
      <c r="W21" s="68"/>
      <c r="X21" s="68"/>
      <c r="Y21" s="82"/>
      <c r="Z21" s="14"/>
      <c r="AA21" s="14"/>
      <c r="AB21" s="14"/>
      <c r="AC21" s="14"/>
      <c r="AD21" s="68"/>
      <c r="AE21" s="68"/>
      <c r="AF21" s="15"/>
    </row>
    <row r="22" spans="1:33" ht="11.25" customHeight="1" x14ac:dyDescent="0.25">
      <c r="A22" s="131"/>
      <c r="B22" s="80"/>
      <c r="C22" s="69"/>
      <c r="D22" s="17"/>
      <c r="E22" s="17"/>
      <c r="F22" s="17"/>
      <c r="G22" s="17"/>
      <c r="H22" s="17"/>
      <c r="I22" s="83"/>
      <c r="J22" s="69"/>
      <c r="K22" s="17"/>
      <c r="L22" s="17"/>
      <c r="M22" s="17"/>
      <c r="N22" s="83"/>
      <c r="O22" s="17"/>
      <c r="P22" s="69"/>
      <c r="Q22" s="69"/>
      <c r="R22" s="17"/>
      <c r="S22" s="17"/>
      <c r="T22" s="17"/>
      <c r="U22" s="17"/>
      <c r="V22" s="17"/>
      <c r="W22" s="69"/>
      <c r="X22" s="69"/>
      <c r="Y22" s="83"/>
      <c r="Z22" s="17"/>
      <c r="AA22" s="17"/>
      <c r="AB22" s="17"/>
      <c r="AC22" s="17"/>
      <c r="AD22" s="69"/>
      <c r="AE22" s="69"/>
      <c r="AF22" s="18"/>
      <c r="AG22">
        <f>SomMai</f>
        <v>0</v>
      </c>
    </row>
    <row r="23" spans="1:33" ht="11.25" customHeight="1" x14ac:dyDescent="0.25">
      <c r="A23" s="131"/>
      <c r="B23" s="81"/>
      <c r="C23" s="70"/>
      <c r="D23" s="20"/>
      <c r="E23" s="20"/>
      <c r="F23" s="20"/>
      <c r="G23" s="20"/>
      <c r="H23" s="20"/>
      <c r="I23" s="84"/>
      <c r="J23" s="70"/>
      <c r="K23" s="20"/>
      <c r="L23" s="20"/>
      <c r="M23" s="20"/>
      <c r="N23" s="84"/>
      <c r="O23" s="20"/>
      <c r="P23" s="70"/>
      <c r="Q23" s="70"/>
      <c r="R23" s="20"/>
      <c r="S23" s="20"/>
      <c r="T23" s="20"/>
      <c r="U23" s="20"/>
      <c r="V23" s="20"/>
      <c r="W23" s="70"/>
      <c r="X23" s="70"/>
      <c r="Y23" s="84"/>
      <c r="Z23" s="20"/>
      <c r="AA23" s="20"/>
      <c r="AB23" s="20"/>
      <c r="AC23" s="20"/>
      <c r="AD23" s="70"/>
      <c r="AE23" s="70"/>
      <c r="AF23" s="21"/>
    </row>
    <row r="24" spans="1:33" ht="11.25" customHeight="1" x14ac:dyDescent="0.25">
      <c r="A24" s="131" t="s">
        <v>14</v>
      </c>
      <c r="B24" s="79"/>
      <c r="C24" s="68"/>
      <c r="D24" s="14"/>
      <c r="E24" s="14"/>
      <c r="F24" s="14"/>
      <c r="G24" s="14"/>
      <c r="H24" s="14"/>
      <c r="I24" s="82"/>
      <c r="J24" s="68"/>
      <c r="K24" s="14"/>
      <c r="L24" s="14"/>
      <c r="M24" s="14"/>
      <c r="N24" s="82"/>
      <c r="O24" s="14"/>
      <c r="P24" s="68"/>
      <c r="Q24" s="68"/>
      <c r="R24" s="14"/>
      <c r="S24" s="14"/>
      <c r="T24" s="14"/>
      <c r="U24" s="14"/>
      <c r="V24" s="14"/>
      <c r="W24" s="68"/>
      <c r="X24" s="68"/>
      <c r="Y24" s="82"/>
      <c r="Z24" s="14"/>
      <c r="AA24" s="14"/>
      <c r="AB24" s="14"/>
      <c r="AC24" s="14"/>
      <c r="AD24" s="68"/>
      <c r="AE24" s="68"/>
      <c r="AF24" s="15"/>
    </row>
    <row r="25" spans="1:33" ht="11.25" customHeight="1" x14ac:dyDescent="0.25">
      <c r="A25" s="131"/>
      <c r="B25" s="80"/>
      <c r="C25" s="69"/>
      <c r="D25" s="17"/>
      <c r="E25" s="17"/>
      <c r="F25" s="17"/>
      <c r="G25" s="17"/>
      <c r="H25" s="17"/>
      <c r="I25" s="83"/>
      <c r="J25" s="69"/>
      <c r="K25" s="17"/>
      <c r="L25" s="17"/>
      <c r="M25" s="17"/>
      <c r="N25" s="83"/>
      <c r="O25" s="17"/>
      <c r="P25" s="69"/>
      <c r="Q25" s="69"/>
      <c r="R25" s="17"/>
      <c r="S25" s="17"/>
      <c r="T25" s="17"/>
      <c r="U25" s="17"/>
      <c r="V25" s="17"/>
      <c r="W25" s="69"/>
      <c r="X25" s="69"/>
      <c r="Y25" s="83"/>
      <c r="Z25" s="17"/>
      <c r="AA25" s="17"/>
      <c r="AB25" s="17"/>
      <c r="AC25" s="17"/>
      <c r="AD25" s="69"/>
      <c r="AE25" s="69"/>
      <c r="AF25" s="18"/>
      <c r="AG25">
        <f>SomMai</f>
        <v>0</v>
      </c>
    </row>
    <row r="26" spans="1:33" ht="11.25" customHeight="1" x14ac:dyDescent="0.25">
      <c r="A26" s="131"/>
      <c r="B26" s="81"/>
      <c r="C26" s="70"/>
      <c r="D26" s="20"/>
      <c r="E26" s="20"/>
      <c r="F26" s="20"/>
      <c r="G26" s="20"/>
      <c r="H26" s="20"/>
      <c r="I26" s="84"/>
      <c r="J26" s="70"/>
      <c r="K26" s="20"/>
      <c r="L26" s="20"/>
      <c r="M26" s="20"/>
      <c r="N26" s="84"/>
      <c r="O26" s="20"/>
      <c r="P26" s="70"/>
      <c r="Q26" s="70"/>
      <c r="R26" s="20"/>
      <c r="S26" s="20"/>
      <c r="T26" s="20"/>
      <c r="U26" s="20"/>
      <c r="V26" s="20"/>
      <c r="W26" s="70"/>
      <c r="X26" s="70"/>
      <c r="Y26" s="84"/>
      <c r="Z26" s="20"/>
      <c r="AA26" s="20"/>
      <c r="AB26" s="20"/>
      <c r="AC26" s="20"/>
      <c r="AD26" s="70"/>
      <c r="AE26" s="70"/>
      <c r="AF26" s="21"/>
    </row>
    <row r="27" spans="1:33" ht="11.25" customHeight="1" x14ac:dyDescent="0.25">
      <c r="A27" s="131" t="s">
        <v>4</v>
      </c>
      <c r="B27" s="79"/>
      <c r="C27" s="68"/>
      <c r="D27" s="14"/>
      <c r="E27" s="14"/>
      <c r="F27" s="14"/>
      <c r="G27" s="14"/>
      <c r="H27" s="14"/>
      <c r="I27" s="82"/>
      <c r="J27" s="68"/>
      <c r="K27" s="14"/>
      <c r="L27" s="14"/>
      <c r="M27" s="14"/>
      <c r="N27" s="82"/>
      <c r="O27" s="14"/>
      <c r="P27" s="68"/>
      <c r="Q27" s="68"/>
      <c r="R27" s="14"/>
      <c r="S27" s="14"/>
      <c r="T27" s="14"/>
      <c r="U27" s="14"/>
      <c r="V27" s="14"/>
      <c r="W27" s="68"/>
      <c r="X27" s="68"/>
      <c r="Y27" s="82"/>
      <c r="Z27" s="14"/>
      <c r="AA27" s="14"/>
      <c r="AB27" s="14"/>
      <c r="AC27" s="14"/>
      <c r="AD27" s="68"/>
      <c r="AE27" s="68"/>
      <c r="AF27" s="15"/>
    </row>
    <row r="28" spans="1:33" ht="11.25" customHeight="1" x14ac:dyDescent="0.25">
      <c r="A28" s="131"/>
      <c r="B28" s="80"/>
      <c r="C28" s="69"/>
      <c r="D28" s="17"/>
      <c r="E28" s="17"/>
      <c r="F28" s="17"/>
      <c r="G28" s="17"/>
      <c r="H28" s="17"/>
      <c r="I28" s="83"/>
      <c r="J28" s="69"/>
      <c r="K28" s="17"/>
      <c r="L28" s="17"/>
      <c r="M28" s="17"/>
      <c r="N28" s="83"/>
      <c r="O28" s="17"/>
      <c r="P28" s="69"/>
      <c r="Q28" s="69"/>
      <c r="R28" s="17"/>
      <c r="S28" s="17"/>
      <c r="T28" s="17"/>
      <c r="U28" s="17"/>
      <c r="V28" s="17"/>
      <c r="W28" s="69"/>
      <c r="X28" s="69"/>
      <c r="Y28" s="83"/>
      <c r="Z28" s="17"/>
      <c r="AA28" s="17"/>
      <c r="AB28" s="17"/>
      <c r="AC28" s="17"/>
      <c r="AD28" s="69"/>
      <c r="AE28" s="69"/>
      <c r="AF28" s="18"/>
      <c r="AG28">
        <f>SomMai</f>
        <v>0</v>
      </c>
    </row>
    <row r="29" spans="1:33" ht="11.25" customHeight="1" x14ac:dyDescent="0.25">
      <c r="A29" s="131"/>
      <c r="B29" s="81"/>
      <c r="C29" s="70"/>
      <c r="D29" s="20"/>
      <c r="E29" s="20"/>
      <c r="F29" s="20"/>
      <c r="G29" s="20"/>
      <c r="H29" s="20"/>
      <c r="I29" s="84"/>
      <c r="J29" s="70"/>
      <c r="K29" s="20"/>
      <c r="L29" s="20"/>
      <c r="M29" s="20"/>
      <c r="N29" s="84"/>
      <c r="O29" s="20"/>
      <c r="P29" s="70"/>
      <c r="Q29" s="70"/>
      <c r="R29" s="20"/>
      <c r="S29" s="20"/>
      <c r="T29" s="20"/>
      <c r="U29" s="20"/>
      <c r="V29" s="20"/>
      <c r="W29" s="70"/>
      <c r="X29" s="70"/>
      <c r="Y29" s="84"/>
      <c r="Z29" s="20"/>
      <c r="AA29" s="20"/>
      <c r="AB29" s="20"/>
      <c r="AC29" s="20"/>
      <c r="AD29" s="70"/>
      <c r="AE29" s="70"/>
      <c r="AF29" s="21"/>
    </row>
    <row r="30" spans="1:33" ht="11.25" customHeight="1" x14ac:dyDescent="0.25">
      <c r="A30" s="131" t="s">
        <v>19</v>
      </c>
      <c r="B30" s="79"/>
      <c r="C30" s="68"/>
      <c r="D30" s="14"/>
      <c r="E30" s="14"/>
      <c r="F30" s="14"/>
      <c r="G30" s="14"/>
      <c r="H30" s="14"/>
      <c r="I30" s="82"/>
      <c r="J30" s="68"/>
      <c r="K30" s="14" t="s">
        <v>40</v>
      </c>
      <c r="L30" s="14" t="s">
        <v>40</v>
      </c>
      <c r="M30" s="14" t="s">
        <v>40</v>
      </c>
      <c r="N30" s="82"/>
      <c r="O30" s="14" t="s">
        <v>40</v>
      </c>
      <c r="P30" s="68"/>
      <c r="Q30" s="68"/>
      <c r="R30" s="14"/>
      <c r="S30" s="14"/>
      <c r="T30" s="14"/>
      <c r="U30" s="14"/>
      <c r="V30" s="14"/>
      <c r="W30" s="68"/>
      <c r="X30" s="68"/>
      <c r="Y30" s="82"/>
      <c r="Z30" s="14" t="s">
        <v>40</v>
      </c>
      <c r="AA30" s="14" t="s">
        <v>40</v>
      </c>
      <c r="AB30" s="14" t="s">
        <v>40</v>
      </c>
      <c r="AC30" s="14" t="s">
        <v>40</v>
      </c>
      <c r="AD30" s="68"/>
      <c r="AE30" s="68"/>
      <c r="AF30" s="15"/>
    </row>
    <row r="31" spans="1:33" x14ac:dyDescent="0.25">
      <c r="A31" s="131"/>
      <c r="B31" s="80"/>
      <c r="C31" s="69"/>
      <c r="D31" s="17"/>
      <c r="E31" s="17"/>
      <c r="F31" s="17"/>
      <c r="G31" s="17"/>
      <c r="H31" s="17"/>
      <c r="I31" s="83"/>
      <c r="J31" s="69"/>
      <c r="K31" s="17"/>
      <c r="L31" s="17"/>
      <c r="M31" s="17"/>
      <c r="N31" s="83"/>
      <c r="O31" s="17"/>
      <c r="P31" s="69"/>
      <c r="Q31" s="69"/>
      <c r="R31" s="17"/>
      <c r="S31" s="17"/>
      <c r="T31" s="17"/>
      <c r="U31" s="17"/>
      <c r="V31" s="17"/>
      <c r="W31" s="69"/>
      <c r="X31" s="69"/>
      <c r="Y31" s="83"/>
      <c r="Z31" s="17"/>
      <c r="AA31" s="17"/>
      <c r="AB31" s="17"/>
      <c r="AC31" s="17"/>
      <c r="AD31" s="69"/>
      <c r="AE31" s="69"/>
      <c r="AF31" s="18"/>
      <c r="AG31">
        <f>SomMai</f>
        <v>0</v>
      </c>
    </row>
    <row r="32" spans="1:33" x14ac:dyDescent="0.25">
      <c r="A32" s="131"/>
      <c r="B32" s="81"/>
      <c r="C32" s="70"/>
      <c r="D32" s="20"/>
      <c r="E32" s="20"/>
      <c r="F32" s="20"/>
      <c r="G32" s="20"/>
      <c r="H32" s="20"/>
      <c r="I32" s="84"/>
      <c r="J32" s="70"/>
      <c r="K32" s="20"/>
      <c r="L32" s="20"/>
      <c r="M32" s="20"/>
      <c r="N32" s="84"/>
      <c r="O32" s="20"/>
      <c r="P32" s="70"/>
      <c r="Q32" s="70"/>
      <c r="R32" s="20"/>
      <c r="S32" s="20"/>
      <c r="T32" s="20"/>
      <c r="U32" s="20"/>
      <c r="V32" s="20"/>
      <c r="W32" s="70"/>
      <c r="X32" s="70"/>
      <c r="Y32" s="84"/>
      <c r="Z32" s="20"/>
      <c r="AA32" s="20"/>
      <c r="AB32" s="20"/>
      <c r="AC32" s="20"/>
      <c r="AD32" s="70"/>
      <c r="AE32" s="70"/>
      <c r="AF32" s="21"/>
    </row>
    <row r="33" spans="1:33" x14ac:dyDescent="0.25">
      <c r="A33" s="132" t="s">
        <v>14</v>
      </c>
      <c r="B33" s="79"/>
      <c r="C33" s="68"/>
      <c r="D33" s="14"/>
      <c r="E33" s="14"/>
      <c r="F33" s="14"/>
      <c r="G33" s="14"/>
      <c r="H33" s="14"/>
      <c r="I33" s="82"/>
      <c r="J33" s="68"/>
      <c r="K33" s="14" t="s">
        <v>40</v>
      </c>
      <c r="L33" s="14" t="s">
        <v>40</v>
      </c>
      <c r="M33" s="14" t="s">
        <v>40</v>
      </c>
      <c r="N33" s="82"/>
      <c r="O33" s="14" t="s">
        <v>40</v>
      </c>
      <c r="P33" s="68"/>
      <c r="Q33" s="68"/>
      <c r="R33" s="14"/>
      <c r="S33" s="14"/>
      <c r="T33" s="14"/>
      <c r="U33" s="14"/>
      <c r="V33" s="14"/>
      <c r="W33" s="68"/>
      <c r="X33" s="68"/>
      <c r="Y33" s="82"/>
      <c r="Z33" s="14"/>
      <c r="AA33" s="14"/>
      <c r="AB33" s="14"/>
      <c r="AC33" s="14"/>
      <c r="AD33" s="68"/>
      <c r="AE33" s="68"/>
      <c r="AF33" s="15"/>
    </row>
    <row r="34" spans="1:33" x14ac:dyDescent="0.25">
      <c r="A34" s="132"/>
      <c r="B34" s="80"/>
      <c r="C34" s="69"/>
      <c r="D34" s="17"/>
      <c r="E34" s="17"/>
      <c r="F34" s="17"/>
      <c r="G34" s="17"/>
      <c r="H34" s="17"/>
      <c r="I34" s="83"/>
      <c r="J34" s="69"/>
      <c r="K34" s="17"/>
      <c r="L34" s="17"/>
      <c r="M34" s="17"/>
      <c r="N34" s="83"/>
      <c r="O34" s="17"/>
      <c r="P34" s="69"/>
      <c r="Q34" s="69"/>
      <c r="R34" s="17"/>
      <c r="S34" s="17"/>
      <c r="T34" s="17"/>
      <c r="U34" s="17"/>
      <c r="V34" s="17"/>
      <c r="W34" s="69"/>
      <c r="X34" s="69"/>
      <c r="Y34" s="83"/>
      <c r="Z34" s="17"/>
      <c r="AA34" s="17"/>
      <c r="AB34" s="17"/>
      <c r="AC34" s="17"/>
      <c r="AD34" s="69"/>
      <c r="AE34" s="69"/>
      <c r="AF34" s="18"/>
      <c r="AG34">
        <f>SomMai</f>
        <v>0</v>
      </c>
    </row>
    <row r="35" spans="1:33" x14ac:dyDescent="0.25">
      <c r="A35" s="132"/>
      <c r="B35" s="81"/>
      <c r="C35" s="70"/>
      <c r="D35" s="20"/>
      <c r="E35" s="20"/>
      <c r="F35" s="20"/>
      <c r="G35" s="20"/>
      <c r="H35" s="20"/>
      <c r="I35" s="84"/>
      <c r="J35" s="70"/>
      <c r="K35" s="20"/>
      <c r="L35" s="20"/>
      <c r="M35" s="20"/>
      <c r="N35" s="84"/>
      <c r="O35" s="20"/>
      <c r="P35" s="70"/>
      <c r="Q35" s="70"/>
      <c r="R35" s="20"/>
      <c r="S35" s="20"/>
      <c r="T35" s="20"/>
      <c r="U35" s="20"/>
      <c r="V35" s="20"/>
      <c r="W35" s="70"/>
      <c r="X35" s="70"/>
      <c r="Y35" s="84"/>
      <c r="Z35" s="20"/>
      <c r="AA35" s="20"/>
      <c r="AB35" s="20"/>
      <c r="AC35" s="20"/>
      <c r="AD35" s="70"/>
      <c r="AE35" s="70"/>
      <c r="AF35" s="21"/>
    </row>
    <row r="36" spans="1:33" x14ac:dyDescent="0.25">
      <c r="A36" s="132" t="s">
        <v>16</v>
      </c>
      <c r="B36" s="79"/>
      <c r="C36" s="68"/>
      <c r="D36" s="14"/>
      <c r="E36" s="14"/>
      <c r="F36" s="14"/>
      <c r="G36" s="14"/>
      <c r="H36" s="14"/>
      <c r="I36" s="82"/>
      <c r="J36" s="68"/>
      <c r="K36" s="14"/>
      <c r="L36" s="14"/>
      <c r="M36" s="14"/>
      <c r="N36" s="82"/>
      <c r="O36" s="14"/>
      <c r="P36" s="68"/>
      <c r="Q36" s="68"/>
      <c r="R36" s="14"/>
      <c r="S36" s="14"/>
      <c r="T36" s="14"/>
      <c r="U36" s="14"/>
      <c r="V36" s="14"/>
      <c r="W36" s="68"/>
      <c r="X36" s="68"/>
      <c r="Y36" s="82"/>
      <c r="Z36" s="14" t="s">
        <v>41</v>
      </c>
      <c r="AA36" s="14" t="s">
        <v>40</v>
      </c>
      <c r="AB36" s="14" t="s">
        <v>40</v>
      </c>
      <c r="AC36" s="14" t="s">
        <v>40</v>
      </c>
      <c r="AD36" s="68"/>
      <c r="AE36" s="68"/>
      <c r="AF36" s="15"/>
    </row>
    <row r="37" spans="1:33" x14ac:dyDescent="0.25">
      <c r="A37" s="132"/>
      <c r="B37" s="80"/>
      <c r="C37" s="69"/>
      <c r="D37" s="17"/>
      <c r="E37" s="17"/>
      <c r="F37" s="17"/>
      <c r="G37" s="17"/>
      <c r="H37" s="17"/>
      <c r="I37" s="83"/>
      <c r="J37" s="69"/>
      <c r="K37" s="17"/>
      <c r="L37" s="17"/>
      <c r="M37" s="17"/>
      <c r="N37" s="83"/>
      <c r="O37" s="17"/>
      <c r="P37" s="69"/>
      <c r="Q37" s="69"/>
      <c r="R37" s="17"/>
      <c r="S37" s="17"/>
      <c r="T37" s="17"/>
      <c r="U37" s="17"/>
      <c r="V37" s="17"/>
      <c r="W37" s="69"/>
      <c r="X37" s="69"/>
      <c r="Y37" s="83"/>
      <c r="Z37" s="17"/>
      <c r="AA37" s="17"/>
      <c r="AB37" s="17"/>
      <c r="AC37" s="17"/>
      <c r="AD37" s="69"/>
      <c r="AE37" s="69"/>
      <c r="AF37" s="18"/>
      <c r="AG37">
        <f>SomMai</f>
        <v>0</v>
      </c>
    </row>
    <row r="38" spans="1:33" x14ac:dyDescent="0.25">
      <c r="A38" s="132"/>
      <c r="B38" s="81"/>
      <c r="C38" s="70"/>
      <c r="D38" s="20"/>
      <c r="E38" s="20"/>
      <c r="F38" s="20"/>
      <c r="G38" s="20"/>
      <c r="H38" s="20"/>
      <c r="I38" s="84"/>
      <c r="J38" s="70"/>
      <c r="K38" s="20"/>
      <c r="L38" s="20"/>
      <c r="M38" s="20"/>
      <c r="N38" s="84"/>
      <c r="O38" s="20"/>
      <c r="P38" s="70"/>
      <c r="Q38" s="70"/>
      <c r="R38" s="20"/>
      <c r="S38" s="20"/>
      <c r="T38" s="20"/>
      <c r="U38" s="20"/>
      <c r="V38" s="20"/>
      <c r="W38" s="70"/>
      <c r="X38" s="70"/>
      <c r="Y38" s="84"/>
      <c r="Z38" s="20"/>
      <c r="AA38" s="20"/>
      <c r="AB38" s="20"/>
      <c r="AC38" s="20"/>
      <c r="AD38" s="70"/>
      <c r="AE38" s="70"/>
      <c r="AF38" s="21"/>
    </row>
    <row r="39" spans="1:33" x14ac:dyDescent="0.25">
      <c r="A39" s="132" t="s">
        <v>21</v>
      </c>
      <c r="B39" s="79"/>
      <c r="C39" s="68"/>
      <c r="D39" s="14"/>
      <c r="E39" s="14"/>
      <c r="F39" s="14"/>
      <c r="G39" s="14"/>
      <c r="H39" s="14"/>
      <c r="I39" s="82"/>
      <c r="J39" s="68"/>
      <c r="K39" s="14" t="s">
        <v>40</v>
      </c>
      <c r="L39" s="14" t="s">
        <v>40</v>
      </c>
      <c r="M39" s="14" t="s">
        <v>40</v>
      </c>
      <c r="N39" s="82"/>
      <c r="O39" s="14" t="s">
        <v>40</v>
      </c>
      <c r="P39" s="68"/>
      <c r="Q39" s="68"/>
      <c r="R39" s="14"/>
      <c r="S39" s="14"/>
      <c r="T39" s="14"/>
      <c r="U39" s="14"/>
      <c r="V39" s="14"/>
      <c r="W39" s="68"/>
      <c r="X39" s="68"/>
      <c r="Y39" s="82"/>
      <c r="Z39" s="14"/>
      <c r="AA39" s="14"/>
      <c r="AB39" s="14"/>
      <c r="AC39" s="14"/>
      <c r="AD39" s="68"/>
      <c r="AE39" s="68"/>
      <c r="AF39" s="15"/>
    </row>
    <row r="40" spans="1:33" x14ac:dyDescent="0.25">
      <c r="A40" s="132"/>
      <c r="B40" s="80"/>
      <c r="C40" s="69"/>
      <c r="D40" s="17"/>
      <c r="E40" s="17"/>
      <c r="F40" s="17"/>
      <c r="G40" s="17"/>
      <c r="H40" s="17"/>
      <c r="I40" s="83"/>
      <c r="J40" s="69"/>
      <c r="K40" s="17"/>
      <c r="L40" s="17"/>
      <c r="M40" s="17"/>
      <c r="N40" s="83"/>
      <c r="O40" s="17"/>
      <c r="P40" s="69"/>
      <c r="Q40" s="69"/>
      <c r="R40" s="17"/>
      <c r="S40" s="17"/>
      <c r="T40" s="17"/>
      <c r="U40" s="17"/>
      <c r="V40" s="17"/>
      <c r="W40" s="69"/>
      <c r="X40" s="69"/>
      <c r="Y40" s="83"/>
      <c r="Z40" s="17"/>
      <c r="AA40" s="17"/>
      <c r="AB40" s="17"/>
      <c r="AC40" s="17"/>
      <c r="AD40" s="69"/>
      <c r="AE40" s="69"/>
      <c r="AF40" s="18"/>
      <c r="AG40">
        <f>SomMai</f>
        <v>0</v>
      </c>
    </row>
    <row r="41" spans="1:33" x14ac:dyDescent="0.25">
      <c r="A41" s="132"/>
      <c r="B41" s="81"/>
      <c r="C41" s="70"/>
      <c r="D41" s="20"/>
      <c r="E41" s="20"/>
      <c r="F41" s="20"/>
      <c r="G41" s="20"/>
      <c r="H41" s="20"/>
      <c r="I41" s="84"/>
      <c r="J41" s="70"/>
      <c r="K41" s="20"/>
      <c r="L41" s="20"/>
      <c r="M41" s="20"/>
      <c r="N41" s="84"/>
      <c r="O41" s="20"/>
      <c r="P41" s="70"/>
      <c r="Q41" s="70"/>
      <c r="R41" s="20"/>
      <c r="S41" s="20"/>
      <c r="T41" s="20"/>
      <c r="U41" s="20"/>
      <c r="V41" s="20"/>
      <c r="W41" s="70"/>
      <c r="X41" s="70"/>
      <c r="Y41" s="84"/>
      <c r="Z41" s="20"/>
      <c r="AA41" s="20"/>
      <c r="AB41" s="20"/>
      <c r="AC41" s="20"/>
      <c r="AD41" s="70"/>
      <c r="AE41" s="70"/>
      <c r="AF41" s="21"/>
    </row>
    <row r="42" spans="1:33" x14ac:dyDescent="0.25">
      <c r="A42" s="132" t="s">
        <v>16</v>
      </c>
      <c r="B42" s="79"/>
      <c r="C42" s="68"/>
      <c r="D42" s="14"/>
      <c r="E42" s="14"/>
      <c r="F42" s="14"/>
      <c r="G42" s="14"/>
      <c r="H42" s="14"/>
      <c r="I42" s="82"/>
      <c r="J42" s="68"/>
      <c r="K42" s="14"/>
      <c r="L42" s="14"/>
      <c r="M42" s="14"/>
      <c r="N42" s="82"/>
      <c r="O42" s="14" t="s">
        <v>83</v>
      </c>
      <c r="P42" s="68"/>
      <c r="Q42" s="68"/>
      <c r="R42" s="14"/>
      <c r="S42" s="14"/>
      <c r="T42" s="14"/>
      <c r="U42" s="14"/>
      <c r="V42" s="14"/>
      <c r="W42" s="68"/>
      <c r="X42" s="68"/>
      <c r="Y42" s="82"/>
      <c r="Z42" s="14"/>
      <c r="AA42" s="14"/>
      <c r="AB42" s="14"/>
      <c r="AC42" s="14"/>
      <c r="AD42" s="68"/>
      <c r="AE42" s="68"/>
      <c r="AF42" s="15"/>
    </row>
    <row r="43" spans="1:33" x14ac:dyDescent="0.25">
      <c r="A43" s="132"/>
      <c r="B43" s="80"/>
      <c r="C43" s="69"/>
      <c r="D43" s="17"/>
      <c r="E43" s="17"/>
      <c r="F43" s="17"/>
      <c r="G43" s="17"/>
      <c r="H43" s="17"/>
      <c r="I43" s="83"/>
      <c r="J43" s="69"/>
      <c r="K43" s="17"/>
      <c r="L43" s="17"/>
      <c r="M43" s="17"/>
      <c r="N43" s="83"/>
      <c r="O43" s="17"/>
      <c r="P43" s="69"/>
      <c r="Q43" s="69"/>
      <c r="R43" s="17"/>
      <c r="S43" s="17"/>
      <c r="T43" s="17"/>
      <c r="U43" s="17"/>
      <c r="V43" s="17"/>
      <c r="W43" s="69"/>
      <c r="X43" s="69"/>
      <c r="Y43" s="83"/>
      <c r="Z43" s="17"/>
      <c r="AA43" s="17"/>
      <c r="AB43" s="17"/>
      <c r="AC43" s="17"/>
      <c r="AD43" s="69"/>
      <c r="AE43" s="69"/>
      <c r="AF43" s="18"/>
      <c r="AG43">
        <f>SomMai</f>
        <v>0</v>
      </c>
    </row>
    <row r="44" spans="1:33" x14ac:dyDescent="0.25">
      <c r="A44" s="132"/>
      <c r="B44" s="81"/>
      <c r="C44" s="70"/>
      <c r="D44" s="20"/>
      <c r="E44" s="20"/>
      <c r="F44" s="20"/>
      <c r="G44" s="20"/>
      <c r="H44" s="20"/>
      <c r="I44" s="84"/>
      <c r="J44" s="70"/>
      <c r="K44" s="20"/>
      <c r="L44" s="20"/>
      <c r="M44" s="20"/>
      <c r="N44" s="84"/>
      <c r="O44" s="20"/>
      <c r="P44" s="70"/>
      <c r="Q44" s="70"/>
      <c r="R44" s="20"/>
      <c r="S44" s="20"/>
      <c r="T44" s="20"/>
      <c r="U44" s="20"/>
      <c r="V44" s="20"/>
      <c r="W44" s="70"/>
      <c r="X44" s="70"/>
      <c r="Y44" s="84"/>
      <c r="Z44" s="20"/>
      <c r="AA44" s="20"/>
      <c r="AB44" s="20"/>
      <c r="AC44" s="20"/>
      <c r="AD44" s="70"/>
      <c r="AE44" s="70"/>
      <c r="AF44" s="21"/>
    </row>
    <row r="45" spans="1:33" x14ac:dyDescent="0.25">
      <c r="A45" s="132" t="s">
        <v>19</v>
      </c>
      <c r="B45" s="79"/>
      <c r="C45" s="68"/>
      <c r="D45" s="14" t="s">
        <v>80</v>
      </c>
      <c r="E45" s="14" t="s">
        <v>80</v>
      </c>
      <c r="F45" s="14" t="s">
        <v>80</v>
      </c>
      <c r="G45" s="14" t="s">
        <v>80</v>
      </c>
      <c r="H45" s="14" t="s">
        <v>80</v>
      </c>
      <c r="I45" s="82"/>
      <c r="J45" s="68"/>
      <c r="K45" s="14" t="s">
        <v>80</v>
      </c>
      <c r="L45" s="14" t="s">
        <v>80</v>
      </c>
      <c r="M45" s="14" t="s">
        <v>80</v>
      </c>
      <c r="N45" s="82"/>
      <c r="O45" s="14" t="s">
        <v>80</v>
      </c>
      <c r="P45" s="68"/>
      <c r="Q45" s="68"/>
      <c r="R45" s="14" t="s">
        <v>80</v>
      </c>
      <c r="S45" s="14" t="s">
        <v>80</v>
      </c>
      <c r="T45" s="14" t="s">
        <v>80</v>
      </c>
      <c r="U45" s="14" t="s">
        <v>80</v>
      </c>
      <c r="V45" s="14" t="s">
        <v>80</v>
      </c>
      <c r="W45" s="68"/>
      <c r="X45" s="68"/>
      <c r="Y45" s="82"/>
      <c r="Z45" s="14" t="s">
        <v>80</v>
      </c>
      <c r="AA45" s="14" t="s">
        <v>80</v>
      </c>
      <c r="AB45" s="14" t="s">
        <v>80</v>
      </c>
      <c r="AC45" s="14" t="s">
        <v>80</v>
      </c>
      <c r="AD45" s="68"/>
      <c r="AE45" s="68"/>
      <c r="AF45" s="15" t="s">
        <v>80</v>
      </c>
    </row>
    <row r="46" spans="1:33" x14ac:dyDescent="0.25">
      <c r="A46" s="132"/>
      <c r="B46" s="80"/>
      <c r="C46" s="69"/>
      <c r="D46" s="17"/>
      <c r="E46" s="17"/>
      <c r="F46" s="17"/>
      <c r="G46" s="17"/>
      <c r="H46" s="17"/>
      <c r="I46" s="83"/>
      <c r="J46" s="69"/>
      <c r="K46" s="17"/>
      <c r="L46" s="17"/>
      <c r="M46" s="17"/>
      <c r="N46" s="83"/>
      <c r="O46" s="17"/>
      <c r="P46" s="69"/>
      <c r="Q46" s="69"/>
      <c r="R46" s="17"/>
      <c r="S46" s="17"/>
      <c r="T46" s="17"/>
      <c r="U46" s="17"/>
      <c r="V46" s="17"/>
      <c r="W46" s="69"/>
      <c r="X46" s="69"/>
      <c r="Y46" s="83"/>
      <c r="Z46" s="17"/>
      <c r="AA46" s="17"/>
      <c r="AB46" s="17"/>
      <c r="AC46" s="17"/>
      <c r="AD46" s="69"/>
      <c r="AE46" s="69"/>
      <c r="AF46" s="18"/>
      <c r="AG46">
        <f>SomMai</f>
        <v>0</v>
      </c>
    </row>
    <row r="47" spans="1:33" x14ac:dyDescent="0.25">
      <c r="A47" s="132"/>
      <c r="B47" s="81"/>
      <c r="C47" s="70"/>
      <c r="D47" s="20"/>
      <c r="E47" s="20"/>
      <c r="F47" s="20"/>
      <c r="G47" s="20"/>
      <c r="H47" s="20"/>
      <c r="I47" s="84"/>
      <c r="J47" s="70"/>
      <c r="K47" s="20"/>
      <c r="L47" s="20"/>
      <c r="M47" s="20"/>
      <c r="N47" s="84"/>
      <c r="O47" s="20"/>
      <c r="P47" s="70"/>
      <c r="Q47" s="70"/>
      <c r="R47" s="20"/>
      <c r="S47" s="20"/>
      <c r="T47" s="20"/>
      <c r="U47" s="20"/>
      <c r="V47" s="20"/>
      <c r="W47" s="70"/>
      <c r="X47" s="70"/>
      <c r="Y47" s="84"/>
      <c r="Z47" s="20"/>
      <c r="AA47" s="20"/>
      <c r="AB47" s="20"/>
      <c r="AC47" s="20"/>
      <c r="AD47" s="70"/>
      <c r="AE47" s="70"/>
      <c r="AF47" s="21"/>
    </row>
    <row r="48" spans="1:33" x14ac:dyDescent="0.25">
      <c r="A48" s="131" t="s">
        <v>23</v>
      </c>
      <c r="B48" s="79"/>
      <c r="C48" s="68"/>
      <c r="D48" s="14"/>
      <c r="E48" s="14"/>
      <c r="F48" s="14"/>
      <c r="G48" s="14"/>
      <c r="H48" s="14"/>
      <c r="I48" s="82"/>
      <c r="J48" s="68"/>
      <c r="K48" s="14"/>
      <c r="L48" s="14"/>
      <c r="M48" s="14"/>
      <c r="N48" s="82"/>
      <c r="O48" s="14"/>
      <c r="P48" s="68"/>
      <c r="Q48" s="68"/>
      <c r="R48" s="14"/>
      <c r="S48" s="14"/>
      <c r="T48" s="14"/>
      <c r="U48" s="14"/>
      <c r="V48" s="14"/>
      <c r="W48" s="68"/>
      <c r="X48" s="68"/>
      <c r="Y48" s="82"/>
      <c r="Z48" s="14"/>
      <c r="AA48" s="14"/>
      <c r="AB48" s="14"/>
      <c r="AC48" s="14"/>
      <c r="AD48" s="68"/>
      <c r="AE48" s="68"/>
      <c r="AF48" s="15"/>
    </row>
    <row r="49" spans="1:33" x14ac:dyDescent="0.25">
      <c r="A49" s="131"/>
      <c r="B49" s="80"/>
      <c r="C49" s="69"/>
      <c r="D49" s="17"/>
      <c r="E49" s="17"/>
      <c r="F49" s="17"/>
      <c r="G49" s="17"/>
      <c r="H49" s="17"/>
      <c r="I49" s="83"/>
      <c r="J49" s="69"/>
      <c r="K49" s="17"/>
      <c r="L49" s="17"/>
      <c r="M49" s="17"/>
      <c r="N49" s="83"/>
      <c r="O49" s="17"/>
      <c r="P49" s="69"/>
      <c r="Q49" s="69"/>
      <c r="R49" s="17"/>
      <c r="S49" s="17"/>
      <c r="T49" s="17"/>
      <c r="U49" s="17"/>
      <c r="V49" s="17"/>
      <c r="W49" s="69"/>
      <c r="X49" s="69"/>
      <c r="Y49" s="83"/>
      <c r="Z49" s="17"/>
      <c r="AA49" s="17"/>
      <c r="AB49" s="17"/>
      <c r="AC49" s="17"/>
      <c r="AD49" s="69"/>
      <c r="AE49" s="69"/>
      <c r="AF49" s="18"/>
      <c r="AG49">
        <f>SomMai</f>
        <v>0</v>
      </c>
    </row>
    <row r="50" spans="1:33" x14ac:dyDescent="0.25">
      <c r="A50" s="131"/>
      <c r="B50" s="81"/>
      <c r="C50" s="70"/>
      <c r="D50" s="20"/>
      <c r="E50" s="20"/>
      <c r="F50" s="20"/>
      <c r="G50" s="20"/>
      <c r="H50" s="20"/>
      <c r="I50" s="84"/>
      <c r="J50" s="70"/>
      <c r="K50" s="20"/>
      <c r="L50" s="20"/>
      <c r="M50" s="20"/>
      <c r="N50" s="84"/>
      <c r="O50" s="20"/>
      <c r="P50" s="70"/>
      <c r="Q50" s="70"/>
      <c r="R50" s="20"/>
      <c r="S50" s="20"/>
      <c r="T50" s="20"/>
      <c r="U50" s="20"/>
      <c r="V50" s="20"/>
      <c r="W50" s="70"/>
      <c r="X50" s="70"/>
      <c r="Y50" s="84"/>
      <c r="Z50" s="20"/>
      <c r="AA50" s="20"/>
      <c r="AB50" s="20"/>
      <c r="AC50" s="20"/>
      <c r="AD50" s="70"/>
      <c r="AE50" s="70"/>
      <c r="AF50" s="21"/>
    </row>
    <row r="51" spans="1:33" x14ac:dyDescent="0.25">
      <c r="A51" s="131" t="s">
        <v>14</v>
      </c>
      <c r="B51" s="79"/>
      <c r="C51" s="68"/>
      <c r="D51" s="14"/>
      <c r="E51" s="14"/>
      <c r="F51" s="14"/>
      <c r="G51" s="14"/>
      <c r="H51" s="14"/>
      <c r="I51" s="82"/>
      <c r="J51" s="68"/>
      <c r="K51" s="14"/>
      <c r="L51" s="14"/>
      <c r="M51" s="14"/>
      <c r="N51" s="82"/>
      <c r="O51" s="14"/>
      <c r="P51" s="68"/>
      <c r="Q51" s="68"/>
      <c r="R51" s="14"/>
      <c r="S51" s="14"/>
      <c r="T51" s="14"/>
      <c r="U51" s="14"/>
      <c r="V51" s="14"/>
      <c r="W51" s="68"/>
      <c r="X51" s="68"/>
      <c r="Y51" s="82"/>
      <c r="Z51" s="14"/>
      <c r="AA51" s="14"/>
      <c r="AB51" s="14"/>
      <c r="AC51" s="14"/>
      <c r="AD51" s="68"/>
      <c r="AE51" s="68"/>
      <c r="AF51" s="15"/>
    </row>
    <row r="52" spans="1:33" x14ac:dyDescent="0.25">
      <c r="A52" s="131"/>
      <c r="B52" s="80"/>
      <c r="C52" s="69"/>
      <c r="D52" s="17"/>
      <c r="E52" s="17"/>
      <c r="F52" s="17"/>
      <c r="G52" s="17"/>
      <c r="H52" s="17"/>
      <c r="I52" s="83"/>
      <c r="J52" s="69"/>
      <c r="K52" s="17"/>
      <c r="L52" s="17"/>
      <c r="M52" s="17"/>
      <c r="N52" s="83"/>
      <c r="O52" s="17"/>
      <c r="P52" s="69"/>
      <c r="Q52" s="69"/>
      <c r="R52" s="17"/>
      <c r="S52" s="17"/>
      <c r="T52" s="17"/>
      <c r="U52" s="17"/>
      <c r="V52" s="17"/>
      <c r="W52" s="69"/>
      <c r="X52" s="69"/>
      <c r="Y52" s="83"/>
      <c r="Z52" s="17"/>
      <c r="AA52" s="17"/>
      <c r="AB52" s="17"/>
      <c r="AC52" s="17"/>
      <c r="AD52" s="69"/>
      <c r="AE52" s="69"/>
      <c r="AF52" s="18"/>
      <c r="AG52">
        <f>SomMai</f>
        <v>0</v>
      </c>
    </row>
    <row r="53" spans="1:33" x14ac:dyDescent="0.25">
      <c r="A53" s="131"/>
      <c r="B53" s="81"/>
      <c r="C53" s="70"/>
      <c r="D53" s="20"/>
      <c r="E53" s="20"/>
      <c r="F53" s="20"/>
      <c r="G53" s="20"/>
      <c r="H53" s="20"/>
      <c r="I53" s="84"/>
      <c r="J53" s="70"/>
      <c r="K53" s="20"/>
      <c r="L53" s="20"/>
      <c r="M53" s="20"/>
      <c r="N53" s="84"/>
      <c r="O53" s="20"/>
      <c r="P53" s="70"/>
      <c r="Q53" s="70"/>
      <c r="R53" s="20"/>
      <c r="S53" s="20"/>
      <c r="T53" s="20"/>
      <c r="U53" s="20"/>
      <c r="V53" s="20"/>
      <c r="W53" s="70"/>
      <c r="X53" s="70"/>
      <c r="Y53" s="84"/>
      <c r="Z53" s="20"/>
      <c r="AA53" s="20"/>
      <c r="AB53" s="20"/>
      <c r="AC53" s="20"/>
      <c r="AD53" s="70"/>
      <c r="AE53" s="70"/>
      <c r="AF53" s="21"/>
    </row>
    <row r="54" spans="1:33" x14ac:dyDescent="0.25">
      <c r="A54" s="131" t="s">
        <v>14</v>
      </c>
      <c r="B54" s="79"/>
      <c r="C54" s="68"/>
      <c r="D54" s="14"/>
      <c r="E54" s="14"/>
      <c r="F54" s="14"/>
      <c r="G54" s="14"/>
      <c r="H54" s="14"/>
      <c r="I54" s="82"/>
      <c r="J54" s="68"/>
      <c r="K54" s="14" t="s">
        <v>82</v>
      </c>
      <c r="L54" s="14" t="s">
        <v>82</v>
      </c>
      <c r="M54" s="14" t="s">
        <v>82</v>
      </c>
      <c r="N54" s="82"/>
      <c r="O54" s="14" t="s">
        <v>82</v>
      </c>
      <c r="P54" s="68"/>
      <c r="Q54" s="68"/>
      <c r="R54" s="14"/>
      <c r="S54" s="14"/>
      <c r="T54" s="14"/>
      <c r="U54" s="14" t="s">
        <v>40</v>
      </c>
      <c r="V54" s="14" t="s">
        <v>40</v>
      </c>
      <c r="W54" s="68"/>
      <c r="X54" s="68"/>
      <c r="Y54" s="82"/>
      <c r="Z54" s="14"/>
      <c r="AA54" s="14"/>
      <c r="AB54" s="14"/>
      <c r="AC54" s="14"/>
      <c r="AD54" s="68"/>
      <c r="AE54" s="68"/>
      <c r="AF54" s="15" t="s">
        <v>40</v>
      </c>
    </row>
    <row r="55" spans="1:33" x14ac:dyDescent="0.25">
      <c r="A55" s="131"/>
      <c r="B55" s="80"/>
      <c r="C55" s="69"/>
      <c r="D55" s="17"/>
      <c r="E55" s="17"/>
      <c r="F55" s="17"/>
      <c r="G55" s="17"/>
      <c r="H55" s="17"/>
      <c r="I55" s="83"/>
      <c r="J55" s="69"/>
      <c r="K55" s="17"/>
      <c r="L55" s="17"/>
      <c r="M55" s="17"/>
      <c r="N55" s="83"/>
      <c r="O55" s="17"/>
      <c r="P55" s="69"/>
      <c r="Q55" s="69"/>
      <c r="R55" s="17"/>
      <c r="S55" s="17"/>
      <c r="T55" s="17"/>
      <c r="U55" s="17"/>
      <c r="V55" s="17"/>
      <c r="W55" s="69"/>
      <c r="X55" s="69"/>
      <c r="Y55" s="83"/>
      <c r="Z55" s="17"/>
      <c r="AA55" s="17"/>
      <c r="AB55" s="17"/>
      <c r="AC55" s="17"/>
      <c r="AD55" s="69"/>
      <c r="AE55" s="69"/>
      <c r="AF55" s="18"/>
      <c r="AG55">
        <f>SomMai</f>
        <v>0</v>
      </c>
    </row>
    <row r="56" spans="1:33" x14ac:dyDescent="0.25">
      <c r="A56" s="131"/>
      <c r="B56" s="81"/>
      <c r="C56" s="70"/>
      <c r="D56" s="20"/>
      <c r="E56" s="20"/>
      <c r="F56" s="20"/>
      <c r="G56" s="20"/>
      <c r="H56" s="20"/>
      <c r="I56" s="84"/>
      <c r="J56" s="70"/>
      <c r="K56" s="20"/>
      <c r="L56" s="20"/>
      <c r="M56" s="20"/>
      <c r="N56" s="84"/>
      <c r="O56" s="20"/>
      <c r="P56" s="70"/>
      <c r="Q56" s="70"/>
      <c r="R56" s="20"/>
      <c r="S56" s="20"/>
      <c r="T56" s="20"/>
      <c r="U56" s="20"/>
      <c r="V56" s="20"/>
      <c r="W56" s="70"/>
      <c r="X56" s="70"/>
      <c r="Y56" s="84"/>
      <c r="Z56" s="20"/>
      <c r="AA56" s="20"/>
      <c r="AB56" s="20"/>
      <c r="AC56" s="20"/>
      <c r="AD56" s="70"/>
      <c r="AE56" s="70"/>
      <c r="AF56" s="21"/>
    </row>
    <row r="57" spans="1:33" x14ac:dyDescent="0.25">
      <c r="A57" s="131" t="s">
        <v>25</v>
      </c>
      <c r="B57" s="79"/>
      <c r="C57" s="68"/>
      <c r="D57" s="14"/>
      <c r="E57" s="14"/>
      <c r="F57" s="14"/>
      <c r="G57" s="14"/>
      <c r="H57" s="14"/>
      <c r="I57" s="82"/>
      <c r="J57" s="68"/>
      <c r="K57" s="14"/>
      <c r="L57" s="14"/>
      <c r="M57" s="14"/>
      <c r="N57" s="82"/>
      <c r="O57" s="14" t="s">
        <v>41</v>
      </c>
      <c r="P57" s="68"/>
      <c r="Q57" s="68"/>
      <c r="R57" s="14"/>
      <c r="S57" s="14"/>
      <c r="T57" s="14"/>
      <c r="U57" s="14"/>
      <c r="V57" s="14"/>
      <c r="W57" s="68"/>
      <c r="X57" s="68"/>
      <c r="Y57" s="82"/>
      <c r="Z57" s="14"/>
      <c r="AA57" s="14"/>
      <c r="AB57" s="14"/>
      <c r="AC57" s="14"/>
      <c r="AD57" s="68"/>
      <c r="AE57" s="68"/>
      <c r="AF57" s="15"/>
    </row>
    <row r="58" spans="1:33" x14ac:dyDescent="0.25">
      <c r="A58" s="131"/>
      <c r="B58" s="80"/>
      <c r="C58" s="69"/>
      <c r="D58" s="17"/>
      <c r="E58" s="17"/>
      <c r="F58" s="17"/>
      <c r="G58" s="17"/>
      <c r="H58" s="17"/>
      <c r="I58" s="83"/>
      <c r="J58" s="69"/>
      <c r="K58" s="17"/>
      <c r="L58" s="17"/>
      <c r="M58" s="17"/>
      <c r="N58" s="83"/>
      <c r="O58" s="17"/>
      <c r="P58" s="69"/>
      <c r="Q58" s="69"/>
      <c r="R58" s="17"/>
      <c r="S58" s="17"/>
      <c r="T58" s="17"/>
      <c r="U58" s="17"/>
      <c r="V58" s="17"/>
      <c r="W58" s="69"/>
      <c r="X58" s="69"/>
      <c r="Y58" s="83"/>
      <c r="Z58" s="17"/>
      <c r="AA58" s="17"/>
      <c r="AB58" s="17"/>
      <c r="AC58" s="17"/>
      <c r="AD58" s="69"/>
      <c r="AE58" s="69"/>
      <c r="AF58" s="18"/>
      <c r="AG58">
        <f>SomMai</f>
        <v>0</v>
      </c>
    </row>
    <row r="59" spans="1:33" x14ac:dyDescent="0.25">
      <c r="A59" s="131"/>
      <c r="B59" s="81"/>
      <c r="C59" s="70"/>
      <c r="D59" s="20"/>
      <c r="E59" s="20"/>
      <c r="F59" s="20"/>
      <c r="G59" s="20"/>
      <c r="H59" s="20"/>
      <c r="I59" s="84"/>
      <c r="J59" s="70"/>
      <c r="K59" s="20"/>
      <c r="L59" s="20"/>
      <c r="M59" s="20"/>
      <c r="N59" s="84"/>
      <c r="O59" s="20"/>
      <c r="P59" s="70"/>
      <c r="Q59" s="70"/>
      <c r="R59" s="20"/>
      <c r="S59" s="20"/>
      <c r="T59" s="20"/>
      <c r="U59" s="20"/>
      <c r="V59" s="20"/>
      <c r="W59" s="70"/>
      <c r="X59" s="70"/>
      <c r="Y59" s="84"/>
      <c r="Z59" s="20"/>
      <c r="AA59" s="20"/>
      <c r="AB59" s="20"/>
      <c r="AC59" s="20"/>
      <c r="AD59" s="70"/>
      <c r="AE59" s="70"/>
      <c r="AF59" s="21"/>
    </row>
    <row r="60" spans="1:33" x14ac:dyDescent="0.25">
      <c r="A60" s="131" t="s">
        <v>27</v>
      </c>
      <c r="B60" s="79"/>
      <c r="C60" s="68"/>
      <c r="D60" s="14"/>
      <c r="E60" s="14"/>
      <c r="F60" s="14"/>
      <c r="G60" s="14"/>
      <c r="H60" s="14"/>
      <c r="I60" s="82"/>
      <c r="J60" s="68"/>
      <c r="K60" s="14"/>
      <c r="L60" s="14"/>
      <c r="M60" s="14"/>
      <c r="N60" s="82"/>
      <c r="O60" s="14" t="s">
        <v>41</v>
      </c>
      <c r="P60" s="68"/>
      <c r="Q60" s="68"/>
      <c r="R60" s="14"/>
      <c r="S60" s="14"/>
      <c r="T60" s="14"/>
      <c r="U60" s="14"/>
      <c r="V60" s="14"/>
      <c r="W60" s="68"/>
      <c r="X60" s="68"/>
      <c r="Y60" s="82"/>
      <c r="Z60" s="14"/>
      <c r="AA60" s="14"/>
      <c r="AB60" s="14"/>
      <c r="AC60" s="14"/>
      <c r="AD60" s="68"/>
      <c r="AE60" s="68"/>
      <c r="AF60" s="15"/>
    </row>
    <row r="61" spans="1:33" x14ac:dyDescent="0.25">
      <c r="A61" s="131"/>
      <c r="B61" s="80"/>
      <c r="C61" s="69"/>
      <c r="D61" s="17"/>
      <c r="E61" s="17"/>
      <c r="F61" s="17"/>
      <c r="G61" s="17"/>
      <c r="H61" s="17"/>
      <c r="I61" s="83"/>
      <c r="J61" s="69"/>
      <c r="K61" s="17"/>
      <c r="L61" s="17"/>
      <c r="M61" s="17"/>
      <c r="N61" s="83"/>
      <c r="O61" s="17"/>
      <c r="P61" s="69"/>
      <c r="Q61" s="69"/>
      <c r="R61" s="17"/>
      <c r="S61" s="17"/>
      <c r="T61" s="17"/>
      <c r="U61" s="17"/>
      <c r="V61" s="17"/>
      <c r="W61" s="69"/>
      <c r="X61" s="69"/>
      <c r="Y61" s="83"/>
      <c r="Z61" s="17"/>
      <c r="AA61" s="17"/>
      <c r="AB61" s="17"/>
      <c r="AC61" s="17"/>
      <c r="AD61" s="69"/>
      <c r="AE61" s="69"/>
      <c r="AF61" s="18"/>
      <c r="AG61">
        <f>SomMai</f>
        <v>0</v>
      </c>
    </row>
    <row r="62" spans="1:33" x14ac:dyDescent="0.25">
      <c r="A62" s="131"/>
      <c r="B62" s="81"/>
      <c r="C62" s="70"/>
      <c r="D62" s="20"/>
      <c r="E62" s="20"/>
      <c r="F62" s="20"/>
      <c r="G62" s="20"/>
      <c r="H62" s="20"/>
      <c r="I62" s="84"/>
      <c r="J62" s="70"/>
      <c r="K62" s="20"/>
      <c r="L62" s="20"/>
      <c r="M62" s="20"/>
      <c r="N62" s="84"/>
      <c r="O62" s="20"/>
      <c r="P62" s="70"/>
      <c r="Q62" s="70"/>
      <c r="R62" s="20"/>
      <c r="S62" s="20"/>
      <c r="T62" s="20"/>
      <c r="U62" s="20"/>
      <c r="V62" s="20"/>
      <c r="W62" s="70"/>
      <c r="X62" s="70"/>
      <c r="Y62" s="84"/>
      <c r="Z62" s="20"/>
      <c r="AA62" s="20"/>
      <c r="AB62" s="20"/>
      <c r="AC62" s="20"/>
      <c r="AD62" s="70"/>
      <c r="AE62" s="70"/>
      <c r="AF62" s="21"/>
    </row>
    <row r="63" spans="1:33" x14ac:dyDescent="0.25">
      <c r="A63" s="131" t="s">
        <v>29</v>
      </c>
      <c r="B63" s="79"/>
      <c r="C63" s="68"/>
      <c r="D63" s="14"/>
      <c r="E63" s="14"/>
      <c r="F63" s="14"/>
      <c r="G63" s="14"/>
      <c r="H63" s="14"/>
      <c r="I63" s="82"/>
      <c r="J63" s="68"/>
      <c r="K63" s="14"/>
      <c r="L63" s="14"/>
      <c r="M63" s="14"/>
      <c r="N63" s="82"/>
      <c r="O63" s="14" t="s">
        <v>41</v>
      </c>
      <c r="P63" s="68"/>
      <c r="Q63" s="68"/>
      <c r="R63" s="14"/>
      <c r="S63" s="14"/>
      <c r="T63" s="14"/>
      <c r="U63" s="14"/>
      <c r="V63" s="14"/>
      <c r="W63" s="68"/>
      <c r="X63" s="68"/>
      <c r="Y63" s="82"/>
      <c r="Z63" s="14"/>
      <c r="AA63" s="14"/>
      <c r="AB63" s="14"/>
      <c r="AC63" s="14"/>
      <c r="AD63" s="68"/>
      <c r="AE63" s="68"/>
      <c r="AF63" s="15"/>
    </row>
    <row r="64" spans="1:33" x14ac:dyDescent="0.25">
      <c r="A64" s="131"/>
      <c r="B64" s="80"/>
      <c r="C64" s="69"/>
      <c r="D64" s="17"/>
      <c r="E64" s="17"/>
      <c r="F64" s="17"/>
      <c r="G64" s="17"/>
      <c r="H64" s="17"/>
      <c r="I64" s="83"/>
      <c r="J64" s="69"/>
      <c r="K64" s="17"/>
      <c r="L64" s="17"/>
      <c r="M64" s="17"/>
      <c r="N64" s="83"/>
      <c r="O64" s="17"/>
      <c r="P64" s="69"/>
      <c r="Q64" s="69"/>
      <c r="R64" s="17"/>
      <c r="S64" s="17"/>
      <c r="T64" s="17"/>
      <c r="U64" s="17"/>
      <c r="V64" s="17"/>
      <c r="W64" s="69"/>
      <c r="X64" s="69"/>
      <c r="Y64" s="83"/>
      <c r="Z64" s="17"/>
      <c r="AA64" s="17"/>
      <c r="AB64" s="17"/>
      <c r="AC64" s="17"/>
      <c r="AD64" s="69"/>
      <c r="AE64" s="69"/>
      <c r="AF64" s="18"/>
      <c r="AG64">
        <f>SomMai</f>
        <v>0</v>
      </c>
    </row>
    <row r="65" spans="1:33" x14ac:dyDescent="0.25">
      <c r="A65" s="131"/>
      <c r="B65" s="81"/>
      <c r="C65" s="70"/>
      <c r="D65" s="20"/>
      <c r="E65" s="20"/>
      <c r="F65" s="20"/>
      <c r="G65" s="20"/>
      <c r="H65" s="20"/>
      <c r="I65" s="84"/>
      <c r="J65" s="70"/>
      <c r="K65" s="20"/>
      <c r="L65" s="20"/>
      <c r="M65" s="20"/>
      <c r="N65" s="84"/>
      <c r="O65" s="20"/>
      <c r="P65" s="70"/>
      <c r="Q65" s="70"/>
      <c r="R65" s="20"/>
      <c r="S65" s="20"/>
      <c r="T65" s="20"/>
      <c r="U65" s="20"/>
      <c r="V65" s="20"/>
      <c r="W65" s="70"/>
      <c r="X65" s="70"/>
      <c r="Y65" s="84"/>
      <c r="Z65" s="20"/>
      <c r="AA65" s="20"/>
      <c r="AB65" s="20"/>
      <c r="AC65" s="20"/>
      <c r="AD65" s="70"/>
      <c r="AE65" s="70"/>
      <c r="AF65" s="21"/>
    </row>
    <row r="66" spans="1:33" x14ac:dyDescent="0.25">
      <c r="A66" s="131" t="s">
        <v>31</v>
      </c>
      <c r="B66" s="79"/>
      <c r="C66" s="68"/>
      <c r="D66" s="14"/>
      <c r="E66" s="14"/>
      <c r="F66" s="14"/>
      <c r="G66" s="14"/>
      <c r="H66" s="14"/>
      <c r="I66" s="82"/>
      <c r="J66" s="68"/>
      <c r="K66" s="14"/>
      <c r="L66" s="14"/>
      <c r="M66" s="14"/>
      <c r="N66" s="82"/>
      <c r="O66" s="14"/>
      <c r="P66" s="68"/>
      <c r="Q66" s="68"/>
      <c r="R66" s="14"/>
      <c r="S66" s="14"/>
      <c r="T66" s="14"/>
      <c r="U66" s="14"/>
      <c r="V66" s="14"/>
      <c r="W66" s="68"/>
      <c r="X66" s="68"/>
      <c r="Y66" s="82"/>
      <c r="Z66" s="14"/>
      <c r="AA66" s="14"/>
      <c r="AB66" s="14"/>
      <c r="AC66" s="14"/>
      <c r="AD66" s="68"/>
      <c r="AE66" s="68"/>
      <c r="AF66" s="15"/>
    </row>
    <row r="67" spans="1:33" x14ac:dyDescent="0.25">
      <c r="A67" s="131"/>
      <c r="B67" s="80"/>
      <c r="C67" s="69"/>
      <c r="D67" s="17"/>
      <c r="E67" s="17"/>
      <c r="F67" s="17"/>
      <c r="G67" s="17"/>
      <c r="H67" s="17"/>
      <c r="I67" s="83"/>
      <c r="J67" s="69"/>
      <c r="K67" s="17"/>
      <c r="L67" s="17"/>
      <c r="M67" s="17"/>
      <c r="N67" s="83"/>
      <c r="O67" s="17"/>
      <c r="P67" s="69"/>
      <c r="Q67" s="69"/>
      <c r="R67" s="17"/>
      <c r="S67" s="17"/>
      <c r="T67" s="17"/>
      <c r="U67" s="17"/>
      <c r="V67" s="17"/>
      <c r="W67" s="69"/>
      <c r="X67" s="69"/>
      <c r="Y67" s="83"/>
      <c r="Z67" s="17"/>
      <c r="AA67" s="17"/>
      <c r="AB67" s="17"/>
      <c r="AC67" s="17"/>
      <c r="AD67" s="69"/>
      <c r="AE67" s="69"/>
      <c r="AF67" s="18"/>
      <c r="AG67">
        <f>SomMai</f>
        <v>0</v>
      </c>
    </row>
    <row r="68" spans="1:33" x14ac:dyDescent="0.25">
      <c r="A68" s="131"/>
      <c r="B68" s="81"/>
      <c r="C68" s="70"/>
      <c r="D68" s="20"/>
      <c r="E68" s="20"/>
      <c r="F68" s="20"/>
      <c r="G68" s="20"/>
      <c r="H68" s="20"/>
      <c r="I68" s="84"/>
      <c r="J68" s="70"/>
      <c r="K68" s="20"/>
      <c r="L68" s="20"/>
      <c r="M68" s="20"/>
      <c r="N68" s="84"/>
      <c r="O68" s="20"/>
      <c r="P68" s="70"/>
      <c r="Q68" s="70"/>
      <c r="R68" s="20"/>
      <c r="S68" s="20"/>
      <c r="T68" s="20"/>
      <c r="U68" s="20"/>
      <c r="V68" s="20"/>
      <c r="W68" s="70"/>
      <c r="X68" s="70"/>
      <c r="Y68" s="84"/>
      <c r="Z68" s="20"/>
      <c r="AA68" s="20"/>
      <c r="AB68" s="20"/>
      <c r="AC68" s="20"/>
      <c r="AD68" s="70"/>
      <c r="AE68" s="70"/>
      <c r="AF68" s="21"/>
    </row>
    <row r="69" spans="1:33" x14ac:dyDescent="0.25">
      <c r="A69" s="131" t="s">
        <v>21</v>
      </c>
      <c r="B69" s="79"/>
      <c r="C69" s="68"/>
      <c r="D69" s="14"/>
      <c r="E69" s="14"/>
      <c r="F69" s="14"/>
      <c r="G69" s="14"/>
      <c r="H69" s="14"/>
      <c r="I69" s="82"/>
      <c r="J69" s="68"/>
      <c r="K69" s="14"/>
      <c r="L69" s="14"/>
      <c r="M69" s="14"/>
      <c r="N69" s="82"/>
      <c r="O69" s="14" t="s">
        <v>41</v>
      </c>
      <c r="P69" s="68"/>
      <c r="Q69" s="68"/>
      <c r="R69" s="14"/>
      <c r="S69" s="14"/>
      <c r="T69" s="14"/>
      <c r="U69" s="14"/>
      <c r="V69" s="14"/>
      <c r="W69" s="68"/>
      <c r="X69" s="68"/>
      <c r="Y69" s="82"/>
      <c r="Z69" s="14"/>
      <c r="AA69" s="14"/>
      <c r="AB69" s="14"/>
      <c r="AC69" s="14"/>
      <c r="AD69" s="68"/>
      <c r="AE69" s="68"/>
      <c r="AF69" s="15"/>
    </row>
    <row r="70" spans="1:33" x14ac:dyDescent="0.25">
      <c r="A70" s="131"/>
      <c r="B70" s="80"/>
      <c r="C70" s="69"/>
      <c r="D70" s="17"/>
      <c r="E70" s="17"/>
      <c r="F70" s="17"/>
      <c r="G70" s="17"/>
      <c r="H70" s="17"/>
      <c r="I70" s="83"/>
      <c r="J70" s="69"/>
      <c r="K70" s="17"/>
      <c r="L70" s="17"/>
      <c r="M70" s="17"/>
      <c r="N70" s="83"/>
      <c r="O70" s="17"/>
      <c r="P70" s="69"/>
      <c r="Q70" s="69"/>
      <c r="R70" s="17"/>
      <c r="S70" s="17"/>
      <c r="T70" s="17"/>
      <c r="U70" s="17"/>
      <c r="V70" s="17"/>
      <c r="W70" s="69"/>
      <c r="X70" s="69"/>
      <c r="Y70" s="83"/>
      <c r="Z70" s="17"/>
      <c r="AA70" s="17"/>
      <c r="AB70" s="17"/>
      <c r="AC70" s="17"/>
      <c r="AD70" s="69"/>
      <c r="AE70" s="69"/>
      <c r="AF70" s="18"/>
      <c r="AG70">
        <f>SomMai</f>
        <v>0</v>
      </c>
    </row>
    <row r="71" spans="1:33" x14ac:dyDescent="0.25">
      <c r="A71" s="131"/>
      <c r="B71" s="81"/>
      <c r="C71" s="70"/>
      <c r="D71" s="20"/>
      <c r="E71" s="20"/>
      <c r="F71" s="20"/>
      <c r="G71" s="20"/>
      <c r="H71" s="20"/>
      <c r="I71" s="84"/>
      <c r="J71" s="70"/>
      <c r="K71" s="20"/>
      <c r="L71" s="20"/>
      <c r="M71" s="20"/>
      <c r="N71" s="84"/>
      <c r="O71" s="20"/>
      <c r="P71" s="70"/>
      <c r="Q71" s="70"/>
      <c r="R71" s="20"/>
      <c r="S71" s="20"/>
      <c r="T71" s="20"/>
      <c r="U71" s="20"/>
      <c r="V71" s="20"/>
      <c r="W71" s="70"/>
      <c r="X71" s="70"/>
      <c r="Y71" s="84"/>
      <c r="Z71" s="20"/>
      <c r="AA71" s="20"/>
      <c r="AB71" s="20"/>
      <c r="AC71" s="20"/>
      <c r="AD71" s="70"/>
      <c r="AE71" s="70"/>
      <c r="AF71" s="21"/>
    </row>
    <row r="72" spans="1:33" x14ac:dyDescent="0.25">
      <c r="A72" s="131" t="s">
        <v>33</v>
      </c>
      <c r="B72" s="79"/>
      <c r="C72" s="68"/>
      <c r="D72" s="14"/>
      <c r="E72" s="14"/>
      <c r="F72" s="14"/>
      <c r="G72" s="14"/>
      <c r="H72" s="14"/>
      <c r="I72" s="82"/>
      <c r="J72" s="68"/>
      <c r="K72" s="14"/>
      <c r="L72" s="14"/>
      <c r="M72" s="14"/>
      <c r="N72" s="82"/>
      <c r="O72" s="14"/>
      <c r="P72" s="68"/>
      <c r="Q72" s="68"/>
      <c r="R72" s="14"/>
      <c r="S72" s="14"/>
      <c r="T72" s="14"/>
      <c r="U72" s="14"/>
      <c r="V72" s="14"/>
      <c r="W72" s="68"/>
      <c r="X72" s="68"/>
      <c r="Y72" s="82"/>
      <c r="Z72" s="14" t="s">
        <v>40</v>
      </c>
      <c r="AA72" s="14" t="s">
        <v>40</v>
      </c>
      <c r="AB72" s="14" t="s">
        <v>41</v>
      </c>
      <c r="AC72" s="14" t="s">
        <v>41</v>
      </c>
      <c r="AD72" s="68"/>
      <c r="AE72" s="68"/>
      <c r="AF72" s="15"/>
    </row>
    <row r="73" spans="1:33" x14ac:dyDescent="0.25">
      <c r="A73" s="131"/>
      <c r="B73" s="80"/>
      <c r="C73" s="69"/>
      <c r="D73" s="17"/>
      <c r="E73" s="17"/>
      <c r="F73" s="17"/>
      <c r="G73" s="17"/>
      <c r="H73" s="17"/>
      <c r="I73" s="83"/>
      <c r="J73" s="69"/>
      <c r="K73" s="17"/>
      <c r="L73" s="17"/>
      <c r="M73" s="17"/>
      <c r="N73" s="83"/>
      <c r="O73" s="17"/>
      <c r="P73" s="69"/>
      <c r="Q73" s="69"/>
      <c r="R73" s="17"/>
      <c r="S73" s="17"/>
      <c r="T73" s="17"/>
      <c r="U73" s="17"/>
      <c r="V73" s="17"/>
      <c r="W73" s="69"/>
      <c r="X73" s="69"/>
      <c r="Y73" s="83"/>
      <c r="Z73" s="17"/>
      <c r="AA73" s="17"/>
      <c r="AB73" s="17"/>
      <c r="AC73" s="17"/>
      <c r="AD73" s="69"/>
      <c r="AE73" s="69"/>
      <c r="AF73" s="18"/>
      <c r="AG73">
        <f>SomMai</f>
        <v>0</v>
      </c>
    </row>
    <row r="74" spans="1:33" x14ac:dyDescent="0.25">
      <c r="A74" s="131"/>
      <c r="B74" s="81"/>
      <c r="C74" s="70"/>
      <c r="D74" s="20"/>
      <c r="E74" s="20"/>
      <c r="F74" s="20"/>
      <c r="G74" s="20"/>
      <c r="H74" s="20"/>
      <c r="I74" s="84"/>
      <c r="J74" s="70"/>
      <c r="K74" s="20"/>
      <c r="L74" s="20"/>
      <c r="M74" s="20"/>
      <c r="N74" s="84"/>
      <c r="O74" s="20"/>
      <c r="P74" s="70"/>
      <c r="Q74" s="70"/>
      <c r="R74" s="20"/>
      <c r="S74" s="20"/>
      <c r="T74" s="20"/>
      <c r="U74" s="20"/>
      <c r="V74" s="20"/>
      <c r="W74" s="70"/>
      <c r="X74" s="70"/>
      <c r="Y74" s="84"/>
      <c r="Z74" s="20"/>
      <c r="AA74" s="20"/>
      <c r="AB74" s="20"/>
      <c r="AC74" s="20"/>
      <c r="AD74" s="70"/>
      <c r="AE74" s="70"/>
      <c r="AF74" s="21"/>
    </row>
    <row r="75" spans="1:33" x14ac:dyDescent="0.25">
      <c r="A75" s="131" t="s">
        <v>23</v>
      </c>
      <c r="B75" s="79"/>
      <c r="C75" s="68"/>
      <c r="D75" s="14"/>
      <c r="E75" s="14"/>
      <c r="F75" s="14"/>
      <c r="G75" s="14"/>
      <c r="H75" s="14"/>
      <c r="I75" s="82"/>
      <c r="J75" s="68"/>
      <c r="K75" s="14"/>
      <c r="L75" s="14"/>
      <c r="M75" s="14"/>
      <c r="N75" s="82"/>
      <c r="O75" s="14" t="s">
        <v>40</v>
      </c>
      <c r="P75" s="68"/>
      <c r="Q75" s="68"/>
      <c r="R75" s="14"/>
      <c r="S75" s="14"/>
      <c r="T75" s="14"/>
      <c r="U75" s="14"/>
      <c r="V75" s="14"/>
      <c r="W75" s="68"/>
      <c r="X75" s="68"/>
      <c r="Y75" s="82"/>
      <c r="Z75" s="14"/>
      <c r="AA75" s="14"/>
      <c r="AB75" s="14"/>
      <c r="AC75" s="14"/>
      <c r="AD75" s="68"/>
      <c r="AE75" s="68"/>
      <c r="AF75" s="15"/>
    </row>
    <row r="76" spans="1:33" x14ac:dyDescent="0.25">
      <c r="A76" s="131"/>
      <c r="B76" s="80"/>
      <c r="C76" s="69"/>
      <c r="D76" s="17"/>
      <c r="E76" s="17"/>
      <c r="F76" s="17"/>
      <c r="G76" s="17"/>
      <c r="H76" s="17"/>
      <c r="I76" s="83"/>
      <c r="J76" s="69"/>
      <c r="K76" s="17"/>
      <c r="L76" s="17"/>
      <c r="M76" s="17"/>
      <c r="N76" s="83"/>
      <c r="O76" s="17"/>
      <c r="P76" s="69"/>
      <c r="Q76" s="69"/>
      <c r="R76" s="17"/>
      <c r="S76" s="17"/>
      <c r="T76" s="17"/>
      <c r="U76" s="17"/>
      <c r="V76" s="17"/>
      <c r="W76" s="69"/>
      <c r="X76" s="69"/>
      <c r="Y76" s="83"/>
      <c r="Z76" s="17"/>
      <c r="AA76" s="17"/>
      <c r="AB76" s="17"/>
      <c r="AC76" s="17"/>
      <c r="AD76" s="69"/>
      <c r="AE76" s="69"/>
      <c r="AF76" s="18"/>
      <c r="AG76">
        <f>SomMai</f>
        <v>0</v>
      </c>
    </row>
    <row r="77" spans="1:33" x14ac:dyDescent="0.25">
      <c r="A77" s="131"/>
      <c r="B77" s="81"/>
      <c r="C77" s="70"/>
      <c r="D77" s="20"/>
      <c r="E77" s="20"/>
      <c r="F77" s="20"/>
      <c r="G77" s="20"/>
      <c r="H77" s="20"/>
      <c r="I77" s="84"/>
      <c r="J77" s="70"/>
      <c r="K77" s="20"/>
      <c r="L77" s="20"/>
      <c r="M77" s="20"/>
      <c r="N77" s="84"/>
      <c r="O77" s="20"/>
      <c r="P77" s="70"/>
      <c r="Q77" s="70"/>
      <c r="R77" s="20"/>
      <c r="S77" s="20"/>
      <c r="T77" s="20"/>
      <c r="U77" s="20"/>
      <c r="V77" s="20"/>
      <c r="W77" s="70"/>
      <c r="X77" s="70"/>
      <c r="Y77" s="84"/>
      <c r="Z77" s="20"/>
      <c r="AA77" s="20"/>
      <c r="AB77" s="20"/>
      <c r="AC77" s="20"/>
      <c r="AD77" s="70"/>
      <c r="AE77" s="70"/>
      <c r="AF77" s="21"/>
    </row>
    <row r="78" spans="1:33" x14ac:dyDescent="0.25">
      <c r="A78" s="131" t="s">
        <v>35</v>
      </c>
      <c r="B78" s="79"/>
      <c r="C78" s="68"/>
      <c r="D78" s="14"/>
      <c r="E78" s="14"/>
      <c r="F78" s="14"/>
      <c r="G78" s="14"/>
      <c r="H78" s="14"/>
      <c r="I78" s="82"/>
      <c r="J78" s="68"/>
      <c r="K78" s="14"/>
      <c r="L78" s="14"/>
      <c r="M78" s="14"/>
      <c r="N78" s="82"/>
      <c r="O78" s="14"/>
      <c r="P78" s="68"/>
      <c r="Q78" s="68"/>
      <c r="R78" s="14"/>
      <c r="S78" s="14"/>
      <c r="T78" s="14"/>
      <c r="U78" s="14"/>
      <c r="V78" s="14"/>
      <c r="W78" s="68"/>
      <c r="X78" s="68"/>
      <c r="Y78" s="82"/>
      <c r="Z78" s="14"/>
      <c r="AA78" s="14"/>
      <c r="AB78" s="14"/>
      <c r="AC78" s="14"/>
      <c r="AD78" s="68"/>
      <c r="AE78" s="68"/>
      <c r="AF78" s="15"/>
    </row>
    <row r="79" spans="1:33" x14ac:dyDescent="0.25">
      <c r="A79" s="131"/>
      <c r="B79" s="80"/>
      <c r="C79" s="69"/>
      <c r="D79" s="17"/>
      <c r="E79" s="17"/>
      <c r="F79" s="17"/>
      <c r="G79" s="17"/>
      <c r="H79" s="17"/>
      <c r="I79" s="83"/>
      <c r="J79" s="69"/>
      <c r="K79" s="17"/>
      <c r="L79" s="17"/>
      <c r="M79" s="17"/>
      <c r="N79" s="83"/>
      <c r="O79" s="17"/>
      <c r="P79" s="69"/>
      <c r="Q79" s="69"/>
      <c r="R79" s="17"/>
      <c r="S79" s="17"/>
      <c r="T79" s="17"/>
      <c r="U79" s="17"/>
      <c r="V79" s="17"/>
      <c r="W79" s="69"/>
      <c r="X79" s="69"/>
      <c r="Y79" s="83"/>
      <c r="Z79" s="17"/>
      <c r="AA79" s="17"/>
      <c r="AB79" s="17"/>
      <c r="AC79" s="17"/>
      <c r="AD79" s="69"/>
      <c r="AE79" s="69"/>
      <c r="AF79" s="18"/>
      <c r="AG79">
        <f>SomMai</f>
        <v>0</v>
      </c>
    </row>
    <row r="80" spans="1:33" x14ac:dyDescent="0.25">
      <c r="A80" s="131"/>
      <c r="B80" s="81"/>
      <c r="C80" s="70"/>
      <c r="D80" s="20"/>
      <c r="E80" s="20"/>
      <c r="F80" s="20"/>
      <c r="G80" s="20"/>
      <c r="H80" s="20"/>
      <c r="I80" s="84"/>
      <c r="J80" s="70"/>
      <c r="K80" s="20"/>
      <c r="L80" s="20"/>
      <c r="M80" s="20"/>
      <c r="N80" s="84"/>
      <c r="O80" s="20"/>
      <c r="P80" s="70"/>
      <c r="Q80" s="70"/>
      <c r="R80" s="20"/>
      <c r="S80" s="20"/>
      <c r="T80" s="20"/>
      <c r="U80" s="20"/>
      <c r="V80" s="20"/>
      <c r="W80" s="70"/>
      <c r="X80" s="70"/>
      <c r="Y80" s="84"/>
      <c r="Z80" s="20"/>
      <c r="AA80" s="20"/>
      <c r="AB80" s="20"/>
      <c r="AC80" s="20"/>
      <c r="AD80" s="70"/>
      <c r="AE80" s="70"/>
      <c r="AF80" s="21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377" priority="41">
      <formula>OR(B$7=6,B$7=7)</formula>
    </cfRule>
    <cfRule type="expression" dxfId="376" priority="42">
      <formula>B$7=8</formula>
    </cfRule>
  </conditionalFormatting>
  <conditionalFormatting sqref="B1:D1">
    <cfRule type="expression" dxfId="375" priority="39">
      <formula>OR(B$7=6,B$7=7)</formula>
    </cfRule>
    <cfRule type="expression" dxfId="374" priority="40">
      <formula>B$7=8</formula>
    </cfRule>
  </conditionalFormatting>
  <conditionalFormatting sqref="B1:D1">
    <cfRule type="expression" dxfId="373" priority="37">
      <formula>OR(B$7=6,B$7=7)</formula>
    </cfRule>
    <cfRule type="expression" dxfId="372" priority="38">
      <formula>B$7=8</formula>
    </cfRule>
  </conditionalFormatting>
  <conditionalFormatting sqref="H1">
    <cfRule type="expression" dxfId="371" priority="35">
      <formula>OR(H$7=6,H$7=7)</formula>
    </cfRule>
    <cfRule type="expression" dxfId="370" priority="36">
      <formula>H$7=8</formula>
    </cfRule>
  </conditionalFormatting>
  <conditionalFormatting sqref="H1">
    <cfRule type="expression" dxfId="369" priority="33">
      <formula>OR(H$7=6,H$7=7)</formula>
    </cfRule>
    <cfRule type="expression" dxfId="368" priority="34">
      <formula>H$7=8</formula>
    </cfRule>
  </conditionalFormatting>
  <conditionalFormatting sqref="H1">
    <cfRule type="expression" dxfId="367" priority="31">
      <formula>OR(H$7=6,H$7=7)</formula>
    </cfRule>
    <cfRule type="expression" dxfId="366" priority="32">
      <formula>H$7=8</formula>
    </cfRule>
  </conditionalFormatting>
  <conditionalFormatting sqref="G1">
    <cfRule type="expression" dxfId="365" priority="29">
      <formula>OR(G$7=6,G$7=7)</formula>
    </cfRule>
    <cfRule type="expression" dxfId="364" priority="30">
      <formula>G$7=8</formula>
    </cfRule>
  </conditionalFormatting>
  <conditionalFormatting sqref="G1">
    <cfRule type="expression" dxfId="363" priority="27">
      <formula>OR(G$7=6,G$7=7)</formula>
    </cfRule>
    <cfRule type="expression" dxfId="362" priority="28">
      <formula>G$7=8</formula>
    </cfRule>
  </conditionalFormatting>
  <conditionalFormatting sqref="G1">
    <cfRule type="expression" dxfId="361" priority="25">
      <formula>OR(G$7=6,G$7=7)</formula>
    </cfRule>
    <cfRule type="expression" dxfId="360" priority="26">
      <formula>G$7=8</formula>
    </cfRule>
  </conditionalFormatting>
  <conditionalFormatting sqref="F1">
    <cfRule type="expression" dxfId="359" priority="23">
      <formula>OR(F$7=6,F$7=7)</formula>
    </cfRule>
    <cfRule type="expression" dxfId="358" priority="24">
      <formula>F$7=8</formula>
    </cfRule>
  </conditionalFormatting>
  <conditionalFormatting sqref="F1">
    <cfRule type="expression" dxfId="357" priority="21">
      <formula>OR(F$7=6,F$7=7)</formula>
    </cfRule>
    <cfRule type="expression" dxfId="356" priority="22">
      <formula>F$7=8</formula>
    </cfRule>
  </conditionalFormatting>
  <conditionalFormatting sqref="F1">
    <cfRule type="expression" dxfId="355" priority="19">
      <formula>OR(F$7=6,F$7=7)</formula>
    </cfRule>
    <cfRule type="expression" dxfId="354" priority="20">
      <formula>F$7=8</formula>
    </cfRule>
  </conditionalFormatting>
  <conditionalFormatting sqref="E1">
    <cfRule type="expression" dxfId="353" priority="17">
      <formula>OR(E$7=6,E$7=7)</formula>
    </cfRule>
    <cfRule type="expression" dxfId="352" priority="18">
      <formula>E$7=8</formula>
    </cfRule>
  </conditionalFormatting>
  <conditionalFormatting sqref="E1">
    <cfRule type="expression" dxfId="351" priority="15">
      <formula>OR(E$7=6,E$7=7)</formula>
    </cfRule>
    <cfRule type="expression" dxfId="350" priority="16">
      <formula>E$7=8</formula>
    </cfRule>
  </conditionalFormatting>
  <conditionalFormatting sqref="E1">
    <cfRule type="expression" dxfId="349" priority="13">
      <formula>OR(E$7=6,E$7=7)</formula>
    </cfRule>
    <cfRule type="expression" dxfId="348" priority="14">
      <formula>E$7=8</formula>
    </cfRule>
  </conditionalFormatting>
  <conditionalFormatting sqref="I1">
    <cfRule type="expression" dxfId="347" priority="11">
      <formula>OR(I$7=6,I$7=7)</formula>
    </cfRule>
    <cfRule type="expression" dxfId="346" priority="12">
      <formula>I$7=8</formula>
    </cfRule>
  </conditionalFormatting>
  <conditionalFormatting sqref="I1">
    <cfRule type="expression" dxfId="345" priority="9">
      <formula>OR(I$7=6,I$7=7)</formula>
    </cfRule>
    <cfRule type="expression" dxfId="344" priority="10">
      <formula>I$7=8</formula>
    </cfRule>
  </conditionalFormatting>
  <conditionalFormatting sqref="I1">
    <cfRule type="expression" dxfId="343" priority="7">
      <formula>OR(I$7=6,I$7=7)</formula>
    </cfRule>
    <cfRule type="expression" dxfId="342" priority="8">
      <formula>I$7=8</formula>
    </cfRule>
  </conditionalFormatting>
  <conditionalFormatting sqref="J1">
    <cfRule type="expression" dxfId="341" priority="5">
      <formula>OR(J$7=6,J$7=7)</formula>
    </cfRule>
    <cfRule type="expression" dxfId="340" priority="6">
      <formula>J$7=8</formula>
    </cfRule>
  </conditionalFormatting>
  <conditionalFormatting sqref="J1">
    <cfRule type="expression" dxfId="339" priority="3">
      <formula>OR(J$7=6,J$7=7)</formula>
    </cfRule>
    <cfRule type="expression" dxfId="338" priority="4">
      <formula>J$7=8</formula>
    </cfRule>
  </conditionalFormatting>
  <conditionalFormatting sqref="J1">
    <cfRule type="expression" dxfId="337" priority="1">
      <formula>OR(J$7=6,J$7=7)</formula>
    </cfRule>
    <cfRule type="expression" dxfId="336" priority="2">
      <formula>J$7=8</formula>
    </cfRule>
  </conditionalFormatting>
  <dataValidations count="1">
    <dataValidation type="list" allowBlank="1" showInputMessage="1" showErrorMessage="1" sqref="H1" xr:uid="{EF913264-6983-4E09-B92B-5C6AD3DBD699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E397B2A-228C-4BDC-B808-C8F96572E639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EC1725-153B-4EEC-952F-EC37ABE4028E}">
  <sheetPr codeName="Ws6"/>
  <dimension ref="A1:AG80"/>
  <sheetViews>
    <sheetView workbookViewId="0">
      <selection activeCell="AJ17" sqref="AJ17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x14ac:dyDescent="0.25">
      <c r="B1" s="101" t="s">
        <v>40</v>
      </c>
      <c r="C1" s="102" t="s">
        <v>41</v>
      </c>
      <c r="D1" s="103" t="s">
        <v>58</v>
      </c>
      <c r="E1" s="104" t="s">
        <v>42</v>
      </c>
      <c r="F1" s="105" t="s">
        <v>43</v>
      </c>
      <c r="G1" s="106" t="s">
        <v>44</v>
      </c>
      <c r="H1" s="107" t="s">
        <v>59</v>
      </c>
      <c r="I1" s="108" t="s">
        <v>60</v>
      </c>
      <c r="J1" s="109" t="s">
        <v>45</v>
      </c>
      <c r="K1" s="110" t="s">
        <v>61</v>
      </c>
      <c r="L1" s="111" t="s">
        <v>62</v>
      </c>
      <c r="M1" s="112" t="s">
        <v>63</v>
      </c>
      <c r="N1" s="113" t="s">
        <v>64</v>
      </c>
      <c r="O1" s="114" t="s">
        <v>65</v>
      </c>
      <c r="P1" s="115" t="s">
        <v>66</v>
      </c>
      <c r="Q1" s="116" t="s">
        <v>67</v>
      </c>
      <c r="R1" s="117" t="s">
        <v>68</v>
      </c>
      <c r="S1" s="118" t="s">
        <v>69</v>
      </c>
      <c r="T1" s="119" t="s">
        <v>70</v>
      </c>
    </row>
    <row r="2" spans="1:33" s="8" customFormat="1" ht="24" customHeight="1" x14ac:dyDescent="0.4">
      <c r="A2" s="11">
        <f>An</f>
        <v>2021</v>
      </c>
      <c r="B2" s="9">
        <f>DATE(A2,6,1)</f>
        <v>44348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97">
        <f>B2</f>
        <v>44348</v>
      </c>
      <c r="C3" s="87">
        <f>IF(MONTH(B3+1)&lt;&gt;MONTH(B3),"",B3+1)</f>
        <v>44349</v>
      </c>
      <c r="D3" s="87">
        <f t="shared" ref="D3:AF3" si="0">IF(MONTH(C3+1)&lt;&gt;MONTH(C3),"",C3+1)</f>
        <v>44350</v>
      </c>
      <c r="E3" s="87">
        <f t="shared" si="0"/>
        <v>44351</v>
      </c>
      <c r="F3" s="86">
        <f t="shared" si="0"/>
        <v>44352</v>
      </c>
      <c r="G3" s="86">
        <f t="shared" si="0"/>
        <v>44353</v>
      </c>
      <c r="H3" s="87">
        <f t="shared" si="0"/>
        <v>44354</v>
      </c>
      <c r="I3" s="87">
        <f t="shared" si="0"/>
        <v>44355</v>
      </c>
      <c r="J3" s="87">
        <f t="shared" si="0"/>
        <v>44356</v>
      </c>
      <c r="K3" s="87">
        <f t="shared" si="0"/>
        <v>44357</v>
      </c>
      <c r="L3" s="87">
        <f t="shared" si="0"/>
        <v>44358</v>
      </c>
      <c r="M3" s="86">
        <f t="shared" si="0"/>
        <v>44359</v>
      </c>
      <c r="N3" s="86">
        <f t="shared" si="0"/>
        <v>44360</v>
      </c>
      <c r="O3" s="87">
        <f t="shared" si="0"/>
        <v>44361</v>
      </c>
      <c r="P3" s="87">
        <f t="shared" si="0"/>
        <v>44362</v>
      </c>
      <c r="Q3" s="87">
        <f t="shared" si="0"/>
        <v>44363</v>
      </c>
      <c r="R3" s="87">
        <f t="shared" si="0"/>
        <v>44364</v>
      </c>
      <c r="S3" s="87">
        <f t="shared" si="0"/>
        <v>44365</v>
      </c>
      <c r="T3" s="86">
        <f t="shared" si="0"/>
        <v>44366</v>
      </c>
      <c r="U3" s="86">
        <f t="shared" si="0"/>
        <v>44367</v>
      </c>
      <c r="V3" s="87">
        <f t="shared" si="0"/>
        <v>44368</v>
      </c>
      <c r="W3" s="87">
        <f t="shared" si="0"/>
        <v>44369</v>
      </c>
      <c r="X3" s="87">
        <f t="shared" si="0"/>
        <v>44370</v>
      </c>
      <c r="Y3" s="87">
        <f t="shared" si="0"/>
        <v>44371</v>
      </c>
      <c r="Z3" s="87">
        <f t="shared" si="0"/>
        <v>44372</v>
      </c>
      <c r="AA3" s="86">
        <f t="shared" si="0"/>
        <v>44373</v>
      </c>
      <c r="AB3" s="86">
        <f t="shared" si="0"/>
        <v>44374</v>
      </c>
      <c r="AC3" s="87">
        <f t="shared" si="0"/>
        <v>44375</v>
      </c>
      <c r="AD3" s="87">
        <f t="shared" si="0"/>
        <v>44376</v>
      </c>
      <c r="AE3" s="87">
        <f t="shared" si="0"/>
        <v>44377</v>
      </c>
      <c r="AF3" s="94" t="str">
        <f t="shared" si="0"/>
        <v/>
      </c>
      <c r="AG3" t="s">
        <v>56</v>
      </c>
    </row>
    <row r="4" spans="1:33" x14ac:dyDescent="0.25">
      <c r="B4" s="99">
        <f>B3</f>
        <v>44348</v>
      </c>
      <c r="C4" s="91">
        <f t="shared" ref="C4:AF4" si="1">C3</f>
        <v>44349</v>
      </c>
      <c r="D4" s="91">
        <f t="shared" si="1"/>
        <v>44350</v>
      </c>
      <c r="E4" s="91">
        <f t="shared" si="1"/>
        <v>44351</v>
      </c>
      <c r="F4" s="90">
        <f t="shared" si="1"/>
        <v>44352</v>
      </c>
      <c r="G4" s="90">
        <f t="shared" si="1"/>
        <v>44353</v>
      </c>
      <c r="H4" s="91">
        <f t="shared" si="1"/>
        <v>44354</v>
      </c>
      <c r="I4" s="91">
        <f t="shared" si="1"/>
        <v>44355</v>
      </c>
      <c r="J4" s="91">
        <f t="shared" si="1"/>
        <v>44356</v>
      </c>
      <c r="K4" s="91">
        <f t="shared" si="1"/>
        <v>44357</v>
      </c>
      <c r="L4" s="91">
        <f t="shared" si="1"/>
        <v>44358</v>
      </c>
      <c r="M4" s="90">
        <f t="shared" si="1"/>
        <v>44359</v>
      </c>
      <c r="N4" s="90">
        <f t="shared" si="1"/>
        <v>44360</v>
      </c>
      <c r="O4" s="91">
        <f t="shared" si="1"/>
        <v>44361</v>
      </c>
      <c r="P4" s="91">
        <f t="shared" si="1"/>
        <v>44362</v>
      </c>
      <c r="Q4" s="91">
        <f t="shared" si="1"/>
        <v>44363</v>
      </c>
      <c r="R4" s="91">
        <f t="shared" si="1"/>
        <v>44364</v>
      </c>
      <c r="S4" s="91">
        <f t="shared" si="1"/>
        <v>44365</v>
      </c>
      <c r="T4" s="90">
        <f t="shared" si="1"/>
        <v>44366</v>
      </c>
      <c r="U4" s="90">
        <f t="shared" si="1"/>
        <v>44367</v>
      </c>
      <c r="V4" s="91">
        <f t="shared" si="1"/>
        <v>44368</v>
      </c>
      <c r="W4" s="91">
        <f t="shared" si="1"/>
        <v>44369</v>
      </c>
      <c r="X4" s="91">
        <f t="shared" si="1"/>
        <v>44370</v>
      </c>
      <c r="Y4" s="91">
        <f t="shared" si="1"/>
        <v>44371</v>
      </c>
      <c r="Z4" s="91">
        <f t="shared" si="1"/>
        <v>44372</v>
      </c>
      <c r="AA4" s="90">
        <f t="shared" si="1"/>
        <v>44373</v>
      </c>
      <c r="AB4" s="90">
        <f t="shared" si="1"/>
        <v>44374</v>
      </c>
      <c r="AC4" s="91">
        <f t="shared" si="1"/>
        <v>44375</v>
      </c>
      <c r="AD4" s="91">
        <f t="shared" si="1"/>
        <v>44376</v>
      </c>
      <c r="AE4" s="91">
        <f t="shared" si="1"/>
        <v>44377</v>
      </c>
      <c r="AF4" s="96" t="str">
        <f t="shared" si="1"/>
        <v/>
      </c>
      <c r="AG4" t="s">
        <v>57</v>
      </c>
    </row>
    <row r="5" spans="1:33" hidden="1" x14ac:dyDescent="0.25">
      <c r="B5" s="12"/>
      <c r="C5" s="12"/>
      <c r="D5" s="12"/>
      <c r="E5" s="12"/>
      <c r="F5" s="67"/>
      <c r="G5" s="67"/>
      <c r="H5" s="12"/>
      <c r="I5" s="12"/>
      <c r="J5" s="12"/>
      <c r="K5" s="12"/>
      <c r="L5" s="12"/>
      <c r="M5" s="67"/>
      <c r="N5" s="67"/>
      <c r="O5" s="12"/>
      <c r="P5" s="12"/>
      <c r="Q5" s="12"/>
      <c r="R5" s="12"/>
      <c r="S5" s="12"/>
      <c r="T5" s="67"/>
      <c r="U5" s="67"/>
      <c r="V5" s="12"/>
      <c r="W5" s="12"/>
      <c r="X5" s="12"/>
      <c r="Y5" s="12"/>
      <c r="Z5" s="12"/>
      <c r="AA5" s="67"/>
      <c r="AB5" s="67"/>
      <c r="AC5" s="12"/>
      <c r="AD5" s="12"/>
      <c r="AE5" s="12"/>
      <c r="AF5" s="12"/>
    </row>
    <row r="6" spans="1:33" ht="11.25" customHeight="1" x14ac:dyDescent="0.25">
      <c r="A6" s="131" t="s">
        <v>4</v>
      </c>
      <c r="B6" s="13"/>
      <c r="C6" s="14"/>
      <c r="D6" s="14"/>
      <c r="E6" s="14"/>
      <c r="F6" s="68"/>
      <c r="G6" s="68"/>
      <c r="H6" s="14"/>
      <c r="I6" s="14"/>
      <c r="J6" s="14"/>
      <c r="K6" s="14"/>
      <c r="L6" s="14"/>
      <c r="M6" s="68"/>
      <c r="N6" s="68"/>
      <c r="O6" s="14"/>
      <c r="P6" s="14"/>
      <c r="Q6" s="14"/>
      <c r="R6" s="14"/>
      <c r="S6" s="14"/>
      <c r="T6" s="68"/>
      <c r="U6" s="68"/>
      <c r="V6" s="14"/>
      <c r="W6" s="14"/>
      <c r="X6" s="14"/>
      <c r="Y6" s="14"/>
      <c r="Z6" s="14"/>
      <c r="AA6" s="68"/>
      <c r="AB6" s="68"/>
      <c r="AC6" s="14"/>
      <c r="AD6" s="14"/>
      <c r="AE6" s="14"/>
      <c r="AF6" s="15"/>
    </row>
    <row r="7" spans="1:33" ht="11.25" customHeight="1" x14ac:dyDescent="0.25">
      <c r="A7" s="131"/>
      <c r="B7" s="16"/>
      <c r="C7" s="17"/>
      <c r="D7" s="17"/>
      <c r="E7" s="17"/>
      <c r="F7" s="69"/>
      <c r="G7" s="69"/>
      <c r="H7" s="17"/>
      <c r="I7" s="17"/>
      <c r="J7" s="17"/>
      <c r="K7" s="17"/>
      <c r="L7" s="17"/>
      <c r="M7" s="69"/>
      <c r="N7" s="69"/>
      <c r="O7" s="17"/>
      <c r="P7" s="17"/>
      <c r="Q7" s="17"/>
      <c r="R7" s="17"/>
      <c r="S7" s="17"/>
      <c r="T7" s="69"/>
      <c r="U7" s="69"/>
      <c r="V7" s="17"/>
      <c r="W7" s="17"/>
      <c r="X7" s="17"/>
      <c r="Y7" s="17"/>
      <c r="Z7" s="17"/>
      <c r="AA7" s="69"/>
      <c r="AB7" s="69"/>
      <c r="AC7" s="17"/>
      <c r="AD7" s="17"/>
      <c r="AE7" s="17"/>
      <c r="AF7" s="18"/>
      <c r="AG7">
        <f>SomJun</f>
        <v>0</v>
      </c>
    </row>
    <row r="8" spans="1:33" ht="11.25" customHeight="1" x14ac:dyDescent="0.25">
      <c r="A8" s="131"/>
      <c r="B8" s="19"/>
      <c r="C8" s="20"/>
      <c r="D8" s="20"/>
      <c r="E8" s="20"/>
      <c r="F8" s="70"/>
      <c r="G8" s="70"/>
      <c r="H8" s="20"/>
      <c r="I8" s="20"/>
      <c r="J8" s="20"/>
      <c r="K8" s="20"/>
      <c r="L8" s="20"/>
      <c r="M8" s="70"/>
      <c r="N8" s="70"/>
      <c r="O8" s="20"/>
      <c r="P8" s="20"/>
      <c r="Q8" s="20"/>
      <c r="R8" s="20"/>
      <c r="S8" s="20"/>
      <c r="T8" s="70"/>
      <c r="U8" s="70"/>
      <c r="V8" s="20"/>
      <c r="W8" s="20"/>
      <c r="X8" s="20"/>
      <c r="Y8" s="20"/>
      <c r="Z8" s="20"/>
      <c r="AA8" s="70"/>
      <c r="AB8" s="70"/>
      <c r="AC8" s="20"/>
      <c r="AD8" s="20"/>
      <c r="AE8" s="20"/>
      <c r="AF8" s="21"/>
    </row>
    <row r="9" spans="1:33" ht="11.25" customHeight="1" x14ac:dyDescent="0.25">
      <c r="A9" s="131" t="s">
        <v>7</v>
      </c>
      <c r="B9" s="13"/>
      <c r="C9" s="14"/>
      <c r="D9" s="14"/>
      <c r="E9" s="14"/>
      <c r="F9" s="68"/>
      <c r="G9" s="68"/>
      <c r="H9" s="14"/>
      <c r="I9" s="14"/>
      <c r="J9" s="14"/>
      <c r="K9" s="14"/>
      <c r="L9" s="14"/>
      <c r="M9" s="68"/>
      <c r="N9" s="68"/>
      <c r="O9" s="14"/>
      <c r="P9" s="14"/>
      <c r="Q9" s="14"/>
      <c r="R9" s="14"/>
      <c r="S9" s="14">
        <f>An</f>
        <v>2021</v>
      </c>
      <c r="T9" s="68"/>
      <c r="U9" s="68"/>
      <c r="V9" s="14"/>
      <c r="W9" s="14"/>
      <c r="X9" s="14"/>
      <c r="Y9" s="14"/>
      <c r="Z9" s="14"/>
      <c r="AA9" s="68"/>
      <c r="AB9" s="68"/>
      <c r="AC9" s="14"/>
      <c r="AD9" s="14"/>
      <c r="AE9" s="14"/>
      <c r="AF9" s="15"/>
    </row>
    <row r="10" spans="1:33" ht="11.25" customHeight="1" x14ac:dyDescent="0.25">
      <c r="A10" s="131"/>
      <c r="B10" s="16"/>
      <c r="C10" s="17"/>
      <c r="D10" s="17"/>
      <c r="E10" s="17"/>
      <c r="F10" s="69"/>
      <c r="G10" s="69"/>
      <c r="H10" s="17"/>
      <c r="I10" s="17"/>
      <c r="J10" s="17"/>
      <c r="K10" s="17"/>
      <c r="L10" s="17"/>
      <c r="M10" s="69"/>
      <c r="N10" s="69"/>
      <c r="O10" s="17"/>
      <c r="P10" s="17"/>
      <c r="Q10" s="17"/>
      <c r="R10" s="17"/>
      <c r="S10" s="17"/>
      <c r="T10" s="69"/>
      <c r="U10" s="69"/>
      <c r="V10" s="17"/>
      <c r="W10" s="17"/>
      <c r="X10" s="17"/>
      <c r="Y10" s="17"/>
      <c r="Z10" s="17"/>
      <c r="AA10" s="69"/>
      <c r="AB10" s="69"/>
      <c r="AC10" s="17"/>
      <c r="AD10" s="17"/>
      <c r="AE10" s="17"/>
      <c r="AF10" s="18"/>
      <c r="AG10">
        <f>SomJun</f>
        <v>0</v>
      </c>
    </row>
    <row r="11" spans="1:33" ht="11.25" customHeight="1" x14ac:dyDescent="0.25">
      <c r="A11" s="131"/>
      <c r="B11" s="19"/>
      <c r="C11" s="20"/>
      <c r="D11" s="20"/>
      <c r="E11" s="20"/>
      <c r="F11" s="70"/>
      <c r="G11" s="70"/>
      <c r="H11" s="20"/>
      <c r="I11" s="20"/>
      <c r="J11" s="20"/>
      <c r="K11" s="20"/>
      <c r="L11" s="20"/>
      <c r="M11" s="70"/>
      <c r="N11" s="70"/>
      <c r="O11" s="20"/>
      <c r="P11" s="20"/>
      <c r="Q11" s="20"/>
      <c r="R11" s="20"/>
      <c r="S11" s="20"/>
      <c r="T11" s="70"/>
      <c r="U11" s="70"/>
      <c r="V11" s="20"/>
      <c r="W11" s="20"/>
      <c r="X11" s="20"/>
      <c r="Y11" s="20"/>
      <c r="Z11" s="20"/>
      <c r="AA11" s="70"/>
      <c r="AB11" s="70"/>
      <c r="AC11" s="20"/>
      <c r="AD11" s="20"/>
      <c r="AE11" s="20"/>
      <c r="AF11" s="21"/>
    </row>
    <row r="12" spans="1:33" ht="11.25" customHeight="1" x14ac:dyDescent="0.25">
      <c r="A12" s="131" t="s">
        <v>10</v>
      </c>
      <c r="B12" s="13"/>
      <c r="C12" s="14"/>
      <c r="D12" s="14"/>
      <c r="E12" s="14"/>
      <c r="F12" s="68"/>
      <c r="G12" s="68"/>
      <c r="H12" s="14"/>
      <c r="I12" s="14"/>
      <c r="J12" s="14"/>
      <c r="K12" s="14"/>
      <c r="L12" s="14"/>
      <c r="M12" s="68"/>
      <c r="N12" s="68"/>
      <c r="O12" s="14"/>
      <c r="P12" s="14"/>
      <c r="Q12" s="14"/>
      <c r="R12" s="14"/>
      <c r="S12" s="14"/>
      <c r="T12" s="68"/>
      <c r="U12" s="68"/>
      <c r="V12" s="14"/>
      <c r="W12" s="14"/>
      <c r="X12" s="14"/>
      <c r="Y12" s="14"/>
      <c r="Z12" s="14"/>
      <c r="AA12" s="68"/>
      <c r="AB12" s="68"/>
      <c r="AC12" s="14" t="s">
        <v>41</v>
      </c>
      <c r="AD12" s="14" t="s">
        <v>41</v>
      </c>
      <c r="AE12" s="14" t="s">
        <v>41</v>
      </c>
      <c r="AF12" s="15"/>
    </row>
    <row r="13" spans="1:33" ht="11.25" customHeight="1" x14ac:dyDescent="0.25">
      <c r="A13" s="131"/>
      <c r="B13" s="16"/>
      <c r="C13" s="17"/>
      <c r="D13" s="17"/>
      <c r="E13" s="17"/>
      <c r="F13" s="69"/>
      <c r="G13" s="69"/>
      <c r="H13" s="17"/>
      <c r="I13" s="17"/>
      <c r="J13" s="17"/>
      <c r="K13" s="17"/>
      <c r="L13" s="17"/>
      <c r="M13" s="69"/>
      <c r="N13" s="69"/>
      <c r="O13" s="17"/>
      <c r="P13" s="17"/>
      <c r="Q13" s="17"/>
      <c r="R13" s="17"/>
      <c r="S13" s="17"/>
      <c r="T13" s="69"/>
      <c r="U13" s="69"/>
      <c r="V13" s="17"/>
      <c r="W13" s="17"/>
      <c r="X13" s="17"/>
      <c r="Y13" s="17"/>
      <c r="Z13" s="17"/>
      <c r="AA13" s="69"/>
      <c r="AB13" s="69"/>
      <c r="AC13" s="17"/>
      <c r="AD13" s="17"/>
      <c r="AE13" s="17"/>
      <c r="AF13" s="18"/>
      <c r="AG13">
        <f>SomJun</f>
        <v>0</v>
      </c>
    </row>
    <row r="14" spans="1:33" ht="11.25" customHeight="1" x14ac:dyDescent="0.25">
      <c r="A14" s="131"/>
      <c r="B14" s="19"/>
      <c r="C14" s="20"/>
      <c r="D14" s="20"/>
      <c r="E14" s="20"/>
      <c r="F14" s="70"/>
      <c r="G14" s="70"/>
      <c r="H14" s="20"/>
      <c r="I14" s="20"/>
      <c r="J14" s="20"/>
      <c r="K14" s="20"/>
      <c r="L14" s="20"/>
      <c r="M14" s="70"/>
      <c r="N14" s="70"/>
      <c r="O14" s="20"/>
      <c r="P14" s="20"/>
      <c r="Q14" s="20"/>
      <c r="R14" s="20"/>
      <c r="S14" s="20"/>
      <c r="T14" s="70"/>
      <c r="U14" s="70"/>
      <c r="V14" s="20"/>
      <c r="W14" s="20"/>
      <c r="X14" s="20"/>
      <c r="Y14" s="20"/>
      <c r="Z14" s="20"/>
      <c r="AA14" s="70"/>
      <c r="AB14" s="70"/>
      <c r="AC14" s="20"/>
      <c r="AD14" s="20"/>
      <c r="AE14" s="20"/>
      <c r="AF14" s="21"/>
    </row>
    <row r="15" spans="1:33" ht="11.25" customHeight="1" x14ac:dyDescent="0.25">
      <c r="A15" s="131" t="s">
        <v>12</v>
      </c>
      <c r="B15" s="13"/>
      <c r="C15" s="14"/>
      <c r="D15" s="14"/>
      <c r="E15" s="14"/>
      <c r="F15" s="68"/>
      <c r="G15" s="68"/>
      <c r="H15" s="14"/>
      <c r="I15" s="14"/>
      <c r="J15" s="14"/>
      <c r="K15" s="14"/>
      <c r="L15" s="14"/>
      <c r="M15" s="68"/>
      <c r="N15" s="68"/>
      <c r="O15" s="14"/>
      <c r="P15" s="14"/>
      <c r="Q15" s="14"/>
      <c r="R15" s="14"/>
      <c r="S15" s="14"/>
      <c r="T15" s="68"/>
      <c r="U15" s="68"/>
      <c r="V15" s="14"/>
      <c r="W15" s="14"/>
      <c r="X15" s="14"/>
      <c r="Y15" s="14" t="s">
        <v>41</v>
      </c>
      <c r="Z15" s="14" t="s">
        <v>41</v>
      </c>
      <c r="AA15" s="68"/>
      <c r="AB15" s="68"/>
      <c r="AC15" s="14" t="s">
        <v>41</v>
      </c>
      <c r="AD15" s="14"/>
      <c r="AE15" s="14"/>
      <c r="AF15" s="15"/>
    </row>
    <row r="16" spans="1:33" ht="11.25" customHeight="1" x14ac:dyDescent="0.25">
      <c r="A16" s="131"/>
      <c r="B16" s="16"/>
      <c r="C16" s="17"/>
      <c r="D16" s="17"/>
      <c r="E16" s="17"/>
      <c r="F16" s="69"/>
      <c r="G16" s="69"/>
      <c r="H16" s="17"/>
      <c r="I16" s="17"/>
      <c r="J16" s="17"/>
      <c r="K16" s="17"/>
      <c r="L16" s="17"/>
      <c r="M16" s="69"/>
      <c r="N16" s="69"/>
      <c r="O16" s="17"/>
      <c r="P16" s="17"/>
      <c r="Q16" s="17"/>
      <c r="R16" s="17"/>
      <c r="S16" s="17"/>
      <c r="T16" s="69"/>
      <c r="U16" s="69"/>
      <c r="V16" s="17"/>
      <c r="W16" s="17"/>
      <c r="X16" s="17"/>
      <c r="Y16" s="17"/>
      <c r="Z16" s="17"/>
      <c r="AA16" s="69"/>
      <c r="AB16" s="69"/>
      <c r="AC16" s="17"/>
      <c r="AD16" s="17"/>
      <c r="AE16" s="17"/>
      <c r="AF16" s="18"/>
      <c r="AG16">
        <f>SomJun</f>
        <v>0</v>
      </c>
    </row>
    <row r="17" spans="1:33" ht="11.25" customHeight="1" x14ac:dyDescent="0.25">
      <c r="A17" s="131"/>
      <c r="B17" s="19"/>
      <c r="C17" s="20"/>
      <c r="D17" s="20"/>
      <c r="E17" s="20"/>
      <c r="F17" s="70"/>
      <c r="G17" s="70"/>
      <c r="H17" s="20"/>
      <c r="I17" s="20"/>
      <c r="J17" s="20"/>
      <c r="K17" s="20"/>
      <c r="L17" s="20"/>
      <c r="M17" s="70"/>
      <c r="N17" s="70"/>
      <c r="O17" s="20"/>
      <c r="P17" s="20"/>
      <c r="Q17" s="20"/>
      <c r="R17" s="20"/>
      <c r="S17" s="20"/>
      <c r="T17" s="70"/>
      <c r="U17" s="70"/>
      <c r="V17" s="20"/>
      <c r="W17" s="20"/>
      <c r="X17" s="20"/>
      <c r="Y17" s="20"/>
      <c r="Z17" s="20"/>
      <c r="AA17" s="70"/>
      <c r="AB17" s="70"/>
      <c r="AC17" s="20"/>
      <c r="AD17" s="20"/>
      <c r="AE17" s="20"/>
      <c r="AF17" s="21"/>
    </row>
    <row r="18" spans="1:33" ht="11.25" customHeight="1" x14ac:dyDescent="0.25">
      <c r="A18" s="131" t="s">
        <v>14</v>
      </c>
      <c r="B18" s="13"/>
      <c r="C18" s="14"/>
      <c r="D18" s="14"/>
      <c r="E18" s="14"/>
      <c r="F18" s="68"/>
      <c r="G18" s="68"/>
      <c r="H18" s="14"/>
      <c r="I18" s="14"/>
      <c r="J18" s="14"/>
      <c r="K18" s="14"/>
      <c r="L18" s="14"/>
      <c r="M18" s="68"/>
      <c r="N18" s="68"/>
      <c r="O18" s="14"/>
      <c r="P18" s="14"/>
      <c r="Q18" s="14"/>
      <c r="R18" s="14"/>
      <c r="S18" s="14"/>
      <c r="T18" s="68"/>
      <c r="U18" s="68"/>
      <c r="V18" s="14" t="s">
        <v>41</v>
      </c>
      <c r="W18" s="14" t="s">
        <v>41</v>
      </c>
      <c r="X18" s="14" t="s">
        <v>41</v>
      </c>
      <c r="Y18" s="14" t="s">
        <v>41</v>
      </c>
      <c r="Z18" s="14" t="s">
        <v>41</v>
      </c>
      <c r="AA18" s="68"/>
      <c r="AB18" s="68"/>
      <c r="AC18" s="14"/>
      <c r="AD18" s="14"/>
      <c r="AE18" s="14"/>
      <c r="AF18" s="15"/>
    </row>
    <row r="19" spans="1:33" ht="11.25" customHeight="1" x14ac:dyDescent="0.25">
      <c r="A19" s="131"/>
      <c r="B19" s="16"/>
      <c r="C19" s="17"/>
      <c r="D19" s="17"/>
      <c r="E19" s="17"/>
      <c r="F19" s="69"/>
      <c r="G19" s="69"/>
      <c r="H19" s="17"/>
      <c r="I19" s="17"/>
      <c r="J19" s="17"/>
      <c r="K19" s="17"/>
      <c r="L19" s="17"/>
      <c r="M19" s="69"/>
      <c r="N19" s="69"/>
      <c r="O19" s="17"/>
      <c r="P19" s="17"/>
      <c r="Q19" s="17"/>
      <c r="R19" s="17"/>
      <c r="S19" s="17"/>
      <c r="T19" s="69"/>
      <c r="U19" s="69"/>
      <c r="V19" s="17"/>
      <c r="W19" s="17"/>
      <c r="X19" s="17"/>
      <c r="Y19" s="17"/>
      <c r="Z19" s="17"/>
      <c r="AA19" s="69"/>
      <c r="AB19" s="69"/>
      <c r="AC19" s="17"/>
      <c r="AD19" s="17"/>
      <c r="AE19" s="17"/>
      <c r="AF19" s="18"/>
      <c r="AG19">
        <f>SomJun</f>
        <v>0</v>
      </c>
    </row>
    <row r="20" spans="1:33" ht="11.25" customHeight="1" x14ac:dyDescent="0.25">
      <c r="A20" s="131"/>
      <c r="B20" s="19"/>
      <c r="C20" s="20"/>
      <c r="D20" s="20"/>
      <c r="E20" s="20"/>
      <c r="F20" s="70"/>
      <c r="G20" s="70"/>
      <c r="H20" s="20"/>
      <c r="I20" s="20"/>
      <c r="J20" s="20"/>
      <c r="K20" s="20"/>
      <c r="L20" s="20"/>
      <c r="M20" s="70"/>
      <c r="N20" s="70"/>
      <c r="O20" s="20"/>
      <c r="P20" s="20"/>
      <c r="Q20" s="20"/>
      <c r="R20" s="20"/>
      <c r="S20" s="20"/>
      <c r="T20" s="70"/>
      <c r="U20" s="70"/>
      <c r="V20" s="20"/>
      <c r="W20" s="20"/>
      <c r="X20" s="20"/>
      <c r="Y20" s="20"/>
      <c r="Z20" s="20"/>
      <c r="AA20" s="70"/>
      <c r="AB20" s="70"/>
      <c r="AC20" s="20"/>
      <c r="AD20" s="20"/>
      <c r="AE20" s="20"/>
      <c r="AF20" s="21"/>
    </row>
    <row r="21" spans="1:33" ht="11.25" customHeight="1" x14ac:dyDescent="0.25">
      <c r="A21" s="131" t="s">
        <v>16</v>
      </c>
      <c r="B21" s="13"/>
      <c r="C21" s="14"/>
      <c r="D21" s="14"/>
      <c r="E21" s="14"/>
      <c r="F21" s="68"/>
      <c r="G21" s="68"/>
      <c r="H21" s="14"/>
      <c r="I21" s="14"/>
      <c r="J21" s="14"/>
      <c r="K21" s="14"/>
      <c r="L21" s="14"/>
      <c r="M21" s="68"/>
      <c r="N21" s="68"/>
      <c r="O21" s="14"/>
      <c r="P21" s="14"/>
      <c r="Q21" s="14"/>
      <c r="R21" s="14"/>
      <c r="S21" s="14"/>
      <c r="T21" s="68"/>
      <c r="U21" s="68"/>
      <c r="V21" s="14"/>
      <c r="W21" s="14"/>
      <c r="X21" s="14"/>
      <c r="Y21" s="14"/>
      <c r="Z21" s="14"/>
      <c r="AA21" s="68"/>
      <c r="AB21" s="68"/>
      <c r="AC21" s="14" t="s">
        <v>41</v>
      </c>
      <c r="AD21" s="14" t="s">
        <v>41</v>
      </c>
      <c r="AE21" s="14" t="s">
        <v>41</v>
      </c>
      <c r="AF21" s="15"/>
    </row>
    <row r="22" spans="1:33" ht="11.25" customHeight="1" x14ac:dyDescent="0.25">
      <c r="A22" s="131"/>
      <c r="B22" s="16"/>
      <c r="C22" s="17"/>
      <c r="D22" s="17"/>
      <c r="E22" s="17"/>
      <c r="F22" s="69"/>
      <c r="G22" s="69"/>
      <c r="H22" s="17"/>
      <c r="I22" s="17"/>
      <c r="J22" s="17"/>
      <c r="K22" s="17"/>
      <c r="L22" s="17"/>
      <c r="M22" s="69"/>
      <c r="N22" s="69"/>
      <c r="O22" s="17"/>
      <c r="P22" s="17"/>
      <c r="Q22" s="17"/>
      <c r="R22" s="17"/>
      <c r="S22" s="17"/>
      <c r="T22" s="69"/>
      <c r="U22" s="69"/>
      <c r="V22" s="17"/>
      <c r="W22" s="17"/>
      <c r="X22" s="17"/>
      <c r="Y22" s="17"/>
      <c r="Z22" s="17"/>
      <c r="AA22" s="69"/>
      <c r="AB22" s="69"/>
      <c r="AC22" s="17"/>
      <c r="AD22" s="17"/>
      <c r="AE22" s="17"/>
      <c r="AF22" s="18"/>
      <c r="AG22">
        <f>SomJun</f>
        <v>0</v>
      </c>
    </row>
    <row r="23" spans="1:33" ht="11.25" customHeight="1" x14ac:dyDescent="0.25">
      <c r="A23" s="131"/>
      <c r="B23" s="19"/>
      <c r="C23" s="20"/>
      <c r="D23" s="20"/>
      <c r="E23" s="20"/>
      <c r="F23" s="70"/>
      <c r="G23" s="70"/>
      <c r="H23" s="20"/>
      <c r="I23" s="20"/>
      <c r="J23" s="20"/>
      <c r="K23" s="20"/>
      <c r="L23" s="20"/>
      <c r="M23" s="70"/>
      <c r="N23" s="70"/>
      <c r="O23" s="20"/>
      <c r="P23" s="20"/>
      <c r="Q23" s="20"/>
      <c r="R23" s="20"/>
      <c r="S23" s="20"/>
      <c r="T23" s="70"/>
      <c r="U23" s="70"/>
      <c r="V23" s="20"/>
      <c r="W23" s="20"/>
      <c r="X23" s="20"/>
      <c r="Y23" s="20"/>
      <c r="Z23" s="20"/>
      <c r="AA23" s="70"/>
      <c r="AB23" s="70"/>
      <c r="AC23" s="20"/>
      <c r="AD23" s="20"/>
      <c r="AE23" s="20"/>
      <c r="AF23" s="21"/>
    </row>
    <row r="24" spans="1:33" ht="11.25" customHeight="1" x14ac:dyDescent="0.25">
      <c r="A24" s="131" t="s">
        <v>14</v>
      </c>
      <c r="B24" s="13"/>
      <c r="C24" s="14"/>
      <c r="D24" s="14"/>
      <c r="E24" s="14"/>
      <c r="F24" s="68"/>
      <c r="G24" s="68"/>
      <c r="H24" s="14"/>
      <c r="I24" s="14"/>
      <c r="J24" s="14"/>
      <c r="K24" s="14"/>
      <c r="L24" s="14"/>
      <c r="M24" s="68"/>
      <c r="N24" s="68"/>
      <c r="O24" s="14"/>
      <c r="P24" s="14"/>
      <c r="Q24" s="14"/>
      <c r="R24" s="14"/>
      <c r="S24" s="14"/>
      <c r="T24" s="68"/>
      <c r="U24" s="68"/>
      <c r="V24" s="14"/>
      <c r="W24" s="14"/>
      <c r="X24" s="14"/>
      <c r="Y24" s="14"/>
      <c r="Z24" s="14"/>
      <c r="AA24" s="68"/>
      <c r="AB24" s="68"/>
      <c r="AC24" s="14"/>
      <c r="AD24" s="14"/>
      <c r="AE24" s="14"/>
      <c r="AF24" s="15"/>
    </row>
    <row r="25" spans="1:33" ht="11.25" customHeight="1" x14ac:dyDescent="0.25">
      <c r="A25" s="131"/>
      <c r="B25" s="16"/>
      <c r="C25" s="17"/>
      <c r="D25" s="17"/>
      <c r="E25" s="17"/>
      <c r="F25" s="69"/>
      <c r="G25" s="69"/>
      <c r="H25" s="17"/>
      <c r="I25" s="17"/>
      <c r="J25" s="17"/>
      <c r="K25" s="17"/>
      <c r="L25" s="17"/>
      <c r="M25" s="69"/>
      <c r="N25" s="69"/>
      <c r="O25" s="17"/>
      <c r="P25" s="17"/>
      <c r="Q25" s="17"/>
      <c r="R25" s="17"/>
      <c r="S25" s="17"/>
      <c r="T25" s="69"/>
      <c r="U25" s="69"/>
      <c r="V25" s="17"/>
      <c r="W25" s="17"/>
      <c r="X25" s="17"/>
      <c r="Y25" s="17"/>
      <c r="Z25" s="17"/>
      <c r="AA25" s="69"/>
      <c r="AB25" s="69"/>
      <c r="AC25" s="17"/>
      <c r="AD25" s="17"/>
      <c r="AE25" s="17"/>
      <c r="AF25" s="18"/>
      <c r="AG25">
        <f>SomJun</f>
        <v>0</v>
      </c>
    </row>
    <row r="26" spans="1:33" ht="11.25" customHeight="1" x14ac:dyDescent="0.25">
      <c r="A26" s="131"/>
      <c r="B26" s="19"/>
      <c r="C26" s="20"/>
      <c r="D26" s="20"/>
      <c r="E26" s="20"/>
      <c r="F26" s="70"/>
      <c r="G26" s="70"/>
      <c r="H26" s="20"/>
      <c r="I26" s="20"/>
      <c r="J26" s="20"/>
      <c r="K26" s="20"/>
      <c r="L26" s="20"/>
      <c r="M26" s="70"/>
      <c r="N26" s="70"/>
      <c r="O26" s="20"/>
      <c r="P26" s="20"/>
      <c r="Q26" s="20"/>
      <c r="R26" s="20"/>
      <c r="S26" s="20"/>
      <c r="T26" s="70"/>
      <c r="U26" s="70"/>
      <c r="V26" s="20"/>
      <c r="W26" s="20"/>
      <c r="X26" s="20"/>
      <c r="Y26" s="20"/>
      <c r="Z26" s="20"/>
      <c r="AA26" s="70"/>
      <c r="AB26" s="70"/>
      <c r="AC26" s="20"/>
      <c r="AD26" s="20"/>
      <c r="AE26" s="20"/>
      <c r="AF26" s="21"/>
    </row>
    <row r="27" spans="1:33" ht="11.25" customHeight="1" x14ac:dyDescent="0.25">
      <c r="A27" s="131" t="s">
        <v>4</v>
      </c>
      <c r="B27" s="13"/>
      <c r="C27" s="14"/>
      <c r="D27" s="14"/>
      <c r="E27" s="14"/>
      <c r="F27" s="68"/>
      <c r="G27" s="68"/>
      <c r="H27" s="14"/>
      <c r="I27" s="14"/>
      <c r="J27" s="14"/>
      <c r="K27" s="14"/>
      <c r="L27" s="14"/>
      <c r="M27" s="68"/>
      <c r="N27" s="68"/>
      <c r="O27" s="14"/>
      <c r="P27" s="14"/>
      <c r="Q27" s="14"/>
      <c r="R27" s="14"/>
      <c r="S27" s="14"/>
      <c r="T27" s="68"/>
      <c r="U27" s="68"/>
      <c r="V27" s="14"/>
      <c r="W27" s="14"/>
      <c r="X27" s="14"/>
      <c r="Y27" s="14"/>
      <c r="Z27" s="14"/>
      <c r="AA27" s="68"/>
      <c r="AB27" s="68"/>
      <c r="AC27" s="14"/>
      <c r="AD27" s="14"/>
      <c r="AE27" s="14"/>
      <c r="AF27" s="15"/>
    </row>
    <row r="28" spans="1:33" ht="11.25" customHeight="1" x14ac:dyDescent="0.25">
      <c r="A28" s="131"/>
      <c r="B28" s="16"/>
      <c r="C28" s="17"/>
      <c r="D28" s="17"/>
      <c r="E28" s="17"/>
      <c r="F28" s="69"/>
      <c r="G28" s="69"/>
      <c r="H28" s="17"/>
      <c r="I28" s="17"/>
      <c r="J28" s="17"/>
      <c r="K28" s="17"/>
      <c r="L28" s="17"/>
      <c r="M28" s="69"/>
      <c r="N28" s="69"/>
      <c r="O28" s="17"/>
      <c r="P28" s="17"/>
      <c r="Q28" s="17"/>
      <c r="R28" s="17"/>
      <c r="S28" s="17"/>
      <c r="T28" s="69"/>
      <c r="U28" s="69"/>
      <c r="V28" s="17"/>
      <c r="W28" s="17"/>
      <c r="X28" s="17"/>
      <c r="Y28" s="17"/>
      <c r="Z28" s="17"/>
      <c r="AA28" s="69"/>
      <c r="AB28" s="69"/>
      <c r="AC28" s="17"/>
      <c r="AD28" s="17"/>
      <c r="AE28" s="17"/>
      <c r="AF28" s="18"/>
      <c r="AG28">
        <f>SomJun</f>
        <v>0</v>
      </c>
    </row>
    <row r="29" spans="1:33" ht="11.25" customHeight="1" x14ac:dyDescent="0.25">
      <c r="A29" s="131"/>
      <c r="B29" s="19"/>
      <c r="C29" s="20"/>
      <c r="D29" s="20"/>
      <c r="E29" s="20"/>
      <c r="F29" s="70"/>
      <c r="G29" s="70"/>
      <c r="H29" s="20"/>
      <c r="I29" s="20"/>
      <c r="J29" s="20"/>
      <c r="K29" s="20"/>
      <c r="L29" s="20"/>
      <c r="M29" s="70"/>
      <c r="N29" s="70"/>
      <c r="O29" s="20"/>
      <c r="P29" s="20"/>
      <c r="Q29" s="20"/>
      <c r="R29" s="20"/>
      <c r="S29" s="20"/>
      <c r="T29" s="70"/>
      <c r="U29" s="70"/>
      <c r="V29" s="20"/>
      <c r="W29" s="20"/>
      <c r="X29" s="20"/>
      <c r="Y29" s="20"/>
      <c r="Z29" s="20"/>
      <c r="AA29" s="70"/>
      <c r="AB29" s="70"/>
      <c r="AC29" s="20"/>
      <c r="AD29" s="20"/>
      <c r="AE29" s="20"/>
      <c r="AF29" s="21"/>
    </row>
    <row r="30" spans="1:33" ht="11.25" customHeight="1" x14ac:dyDescent="0.25">
      <c r="A30" s="131" t="s">
        <v>19</v>
      </c>
      <c r="B30" s="13"/>
      <c r="C30" s="14"/>
      <c r="D30" s="14"/>
      <c r="E30" s="14" t="s">
        <v>41</v>
      </c>
      <c r="F30" s="68"/>
      <c r="G30" s="68"/>
      <c r="H30" s="14"/>
      <c r="I30" s="14"/>
      <c r="J30" s="14"/>
      <c r="K30" s="14"/>
      <c r="L30" s="14" t="s">
        <v>41</v>
      </c>
      <c r="M30" s="68"/>
      <c r="N30" s="68"/>
      <c r="O30" s="14"/>
      <c r="P30" s="14"/>
      <c r="Q30" s="14"/>
      <c r="R30" s="14"/>
      <c r="S30" s="14" t="s">
        <v>41</v>
      </c>
      <c r="T30" s="68"/>
      <c r="U30" s="68"/>
      <c r="V30" s="14"/>
      <c r="W30" s="14"/>
      <c r="X30" s="14"/>
      <c r="Y30" s="14"/>
      <c r="Z30" s="14" t="s">
        <v>41</v>
      </c>
      <c r="AA30" s="68"/>
      <c r="AB30" s="68"/>
      <c r="AC30" s="14"/>
      <c r="AD30" s="14"/>
      <c r="AE30" s="14"/>
      <c r="AF30" s="15"/>
    </row>
    <row r="31" spans="1:33" x14ac:dyDescent="0.25">
      <c r="A31" s="131"/>
      <c r="B31" s="16"/>
      <c r="C31" s="17"/>
      <c r="D31" s="17"/>
      <c r="E31" s="17"/>
      <c r="F31" s="69"/>
      <c r="G31" s="69"/>
      <c r="H31" s="17"/>
      <c r="I31" s="17"/>
      <c r="J31" s="17"/>
      <c r="K31" s="17"/>
      <c r="L31" s="17"/>
      <c r="M31" s="69"/>
      <c r="N31" s="69"/>
      <c r="O31" s="17"/>
      <c r="P31" s="17"/>
      <c r="Q31" s="17"/>
      <c r="R31" s="17"/>
      <c r="S31" s="17"/>
      <c r="T31" s="69"/>
      <c r="U31" s="69"/>
      <c r="V31" s="17"/>
      <c r="W31" s="17"/>
      <c r="X31" s="17"/>
      <c r="Y31" s="17"/>
      <c r="Z31" s="17"/>
      <c r="AA31" s="69"/>
      <c r="AB31" s="69"/>
      <c r="AC31" s="17"/>
      <c r="AD31" s="17"/>
      <c r="AE31" s="17"/>
      <c r="AF31" s="18"/>
      <c r="AG31">
        <f>SomJun</f>
        <v>0</v>
      </c>
    </row>
    <row r="32" spans="1:33" x14ac:dyDescent="0.25">
      <c r="A32" s="131"/>
      <c r="B32" s="19"/>
      <c r="C32" s="20"/>
      <c r="D32" s="20"/>
      <c r="E32" s="20"/>
      <c r="F32" s="70"/>
      <c r="G32" s="70"/>
      <c r="H32" s="20"/>
      <c r="I32" s="20"/>
      <c r="J32" s="20"/>
      <c r="K32" s="20"/>
      <c r="L32" s="20"/>
      <c r="M32" s="70"/>
      <c r="N32" s="70"/>
      <c r="O32" s="20"/>
      <c r="P32" s="20"/>
      <c r="Q32" s="20"/>
      <c r="R32" s="20"/>
      <c r="S32" s="20"/>
      <c r="T32" s="70"/>
      <c r="U32" s="70"/>
      <c r="V32" s="20"/>
      <c r="W32" s="20"/>
      <c r="X32" s="20"/>
      <c r="Y32" s="20"/>
      <c r="Z32" s="20"/>
      <c r="AA32" s="70"/>
      <c r="AB32" s="70"/>
      <c r="AC32" s="20"/>
      <c r="AD32" s="20"/>
      <c r="AE32" s="20"/>
      <c r="AF32" s="21"/>
    </row>
    <row r="33" spans="1:33" x14ac:dyDescent="0.25">
      <c r="A33" s="132" t="s">
        <v>14</v>
      </c>
      <c r="B33" s="13"/>
      <c r="C33" s="14"/>
      <c r="D33" s="14"/>
      <c r="E33" s="14"/>
      <c r="F33" s="68"/>
      <c r="G33" s="68"/>
      <c r="H33" s="14"/>
      <c r="I33" s="14"/>
      <c r="J33" s="14"/>
      <c r="K33" s="14"/>
      <c r="L33" s="14"/>
      <c r="M33" s="68"/>
      <c r="N33" s="68"/>
      <c r="O33" s="14"/>
      <c r="P33" s="14"/>
      <c r="Q33" s="14"/>
      <c r="R33" s="14"/>
      <c r="S33" s="14"/>
      <c r="T33" s="68"/>
      <c r="U33" s="68"/>
      <c r="V33" s="14"/>
      <c r="W33" s="14"/>
      <c r="X33" s="14"/>
      <c r="Y33" s="14"/>
      <c r="Z33" s="14"/>
      <c r="AA33" s="68"/>
      <c r="AB33" s="68"/>
      <c r="AC33" s="14"/>
      <c r="AD33" s="14"/>
      <c r="AE33" s="14"/>
      <c r="AF33" s="15"/>
    </row>
    <row r="34" spans="1:33" x14ac:dyDescent="0.25">
      <c r="A34" s="132"/>
      <c r="B34" s="16"/>
      <c r="C34" s="17"/>
      <c r="D34" s="17"/>
      <c r="E34" s="17"/>
      <c r="F34" s="69"/>
      <c r="G34" s="69"/>
      <c r="H34" s="17"/>
      <c r="I34" s="17"/>
      <c r="J34" s="17"/>
      <c r="K34" s="17"/>
      <c r="L34" s="17"/>
      <c r="M34" s="69"/>
      <c r="N34" s="69"/>
      <c r="O34" s="17"/>
      <c r="P34" s="17"/>
      <c r="Q34" s="17"/>
      <c r="R34" s="17"/>
      <c r="S34" s="17"/>
      <c r="T34" s="69"/>
      <c r="U34" s="69"/>
      <c r="V34" s="17"/>
      <c r="W34" s="17"/>
      <c r="X34" s="17"/>
      <c r="Y34" s="17"/>
      <c r="Z34" s="17"/>
      <c r="AA34" s="69"/>
      <c r="AB34" s="69"/>
      <c r="AC34" s="17"/>
      <c r="AD34" s="17"/>
      <c r="AE34" s="17"/>
      <c r="AF34" s="18"/>
      <c r="AG34">
        <f>SomJun</f>
        <v>0</v>
      </c>
    </row>
    <row r="35" spans="1:33" x14ac:dyDescent="0.25">
      <c r="A35" s="132"/>
      <c r="B35" s="19"/>
      <c r="C35" s="20"/>
      <c r="D35" s="20"/>
      <c r="E35" s="20"/>
      <c r="F35" s="70"/>
      <c r="G35" s="70"/>
      <c r="H35" s="20"/>
      <c r="I35" s="20"/>
      <c r="J35" s="20"/>
      <c r="K35" s="20"/>
      <c r="L35" s="20"/>
      <c r="M35" s="70"/>
      <c r="N35" s="70"/>
      <c r="O35" s="20"/>
      <c r="P35" s="20"/>
      <c r="Q35" s="20"/>
      <c r="R35" s="20"/>
      <c r="S35" s="20"/>
      <c r="T35" s="70"/>
      <c r="U35" s="70"/>
      <c r="V35" s="20"/>
      <c r="W35" s="20"/>
      <c r="X35" s="20"/>
      <c r="Y35" s="20"/>
      <c r="Z35" s="20"/>
      <c r="AA35" s="70"/>
      <c r="AB35" s="70"/>
      <c r="AC35" s="20"/>
      <c r="AD35" s="20"/>
      <c r="AE35" s="20"/>
      <c r="AF35" s="21"/>
    </row>
    <row r="36" spans="1:33" x14ac:dyDescent="0.25">
      <c r="A36" s="132" t="s">
        <v>16</v>
      </c>
      <c r="B36" s="13"/>
      <c r="C36" s="14"/>
      <c r="D36" s="14"/>
      <c r="E36" s="14"/>
      <c r="F36" s="68"/>
      <c r="G36" s="68"/>
      <c r="H36" s="14"/>
      <c r="I36" s="14"/>
      <c r="J36" s="14"/>
      <c r="K36" s="14"/>
      <c r="L36" s="14"/>
      <c r="M36" s="68"/>
      <c r="N36" s="68"/>
      <c r="O36" s="14"/>
      <c r="P36" s="14"/>
      <c r="Q36" s="14" t="s">
        <v>40</v>
      </c>
      <c r="R36" s="14" t="s">
        <v>41</v>
      </c>
      <c r="S36" s="14" t="s">
        <v>41</v>
      </c>
      <c r="T36" s="68"/>
      <c r="U36" s="68"/>
      <c r="V36" s="14" t="s">
        <v>41</v>
      </c>
      <c r="W36" s="14"/>
      <c r="X36" s="14"/>
      <c r="Y36" s="14"/>
      <c r="Z36" s="14"/>
      <c r="AA36" s="68"/>
      <c r="AB36" s="68"/>
      <c r="AC36" s="14"/>
      <c r="AD36" s="14"/>
      <c r="AE36" s="14"/>
      <c r="AF36" s="15"/>
    </row>
    <row r="37" spans="1:33" x14ac:dyDescent="0.25">
      <c r="A37" s="132"/>
      <c r="B37" s="16"/>
      <c r="C37" s="17"/>
      <c r="D37" s="17"/>
      <c r="E37" s="17"/>
      <c r="F37" s="69"/>
      <c r="G37" s="69"/>
      <c r="H37" s="17"/>
      <c r="I37" s="17"/>
      <c r="J37" s="17"/>
      <c r="K37" s="17"/>
      <c r="L37" s="17"/>
      <c r="M37" s="69"/>
      <c r="N37" s="69"/>
      <c r="O37" s="17"/>
      <c r="P37" s="17"/>
      <c r="Q37" s="17"/>
      <c r="R37" s="17"/>
      <c r="S37" s="17"/>
      <c r="T37" s="69"/>
      <c r="U37" s="69"/>
      <c r="V37" s="17"/>
      <c r="W37" s="17"/>
      <c r="X37" s="17"/>
      <c r="Y37" s="17"/>
      <c r="Z37" s="17"/>
      <c r="AA37" s="69"/>
      <c r="AB37" s="69"/>
      <c r="AC37" s="17"/>
      <c r="AD37" s="17"/>
      <c r="AE37" s="17"/>
      <c r="AF37" s="18"/>
      <c r="AG37">
        <f>SomJun</f>
        <v>0</v>
      </c>
    </row>
    <row r="38" spans="1:33" x14ac:dyDescent="0.25">
      <c r="A38" s="132"/>
      <c r="B38" s="19"/>
      <c r="C38" s="20"/>
      <c r="D38" s="20"/>
      <c r="E38" s="20"/>
      <c r="F38" s="70"/>
      <c r="G38" s="70"/>
      <c r="H38" s="20"/>
      <c r="I38" s="20"/>
      <c r="J38" s="20"/>
      <c r="K38" s="20"/>
      <c r="L38" s="20"/>
      <c r="M38" s="70"/>
      <c r="N38" s="70"/>
      <c r="O38" s="20"/>
      <c r="P38" s="20"/>
      <c r="Q38" s="20"/>
      <c r="R38" s="20"/>
      <c r="S38" s="20"/>
      <c r="T38" s="70"/>
      <c r="U38" s="70"/>
      <c r="V38" s="20"/>
      <c r="W38" s="20"/>
      <c r="X38" s="20"/>
      <c r="Y38" s="20"/>
      <c r="Z38" s="20"/>
      <c r="AA38" s="70"/>
      <c r="AB38" s="70"/>
      <c r="AC38" s="20"/>
      <c r="AD38" s="20"/>
      <c r="AE38" s="20"/>
      <c r="AF38" s="21"/>
    </row>
    <row r="39" spans="1:33" x14ac:dyDescent="0.25">
      <c r="A39" s="132" t="s">
        <v>21</v>
      </c>
      <c r="B39" s="13"/>
      <c r="C39" s="14"/>
      <c r="D39" s="14"/>
      <c r="E39" s="14"/>
      <c r="F39" s="68"/>
      <c r="G39" s="68"/>
      <c r="H39" s="14"/>
      <c r="I39" s="14"/>
      <c r="J39" s="14"/>
      <c r="K39" s="14"/>
      <c r="L39" s="14"/>
      <c r="M39" s="68"/>
      <c r="N39" s="68"/>
      <c r="O39" s="14"/>
      <c r="P39" s="14"/>
      <c r="Q39" s="14"/>
      <c r="R39" s="14"/>
      <c r="S39" s="14"/>
      <c r="T39" s="68"/>
      <c r="U39" s="68"/>
      <c r="V39" s="14" t="s">
        <v>41</v>
      </c>
      <c r="W39" s="14" t="s">
        <v>41</v>
      </c>
      <c r="X39" s="14" t="s">
        <v>41</v>
      </c>
      <c r="Y39" s="14" t="s">
        <v>40</v>
      </c>
      <c r="Z39" s="14" t="s">
        <v>40</v>
      </c>
      <c r="AA39" s="68"/>
      <c r="AB39" s="68"/>
      <c r="AC39" s="14"/>
      <c r="AD39" s="14"/>
      <c r="AE39" s="14"/>
      <c r="AF39" s="15"/>
    </row>
    <row r="40" spans="1:33" x14ac:dyDescent="0.25">
      <c r="A40" s="132"/>
      <c r="B40" s="16"/>
      <c r="C40" s="17"/>
      <c r="D40" s="17"/>
      <c r="E40" s="17"/>
      <c r="F40" s="69"/>
      <c r="G40" s="69"/>
      <c r="H40" s="17"/>
      <c r="I40" s="17"/>
      <c r="J40" s="17"/>
      <c r="K40" s="17"/>
      <c r="L40" s="17"/>
      <c r="M40" s="69"/>
      <c r="N40" s="69"/>
      <c r="O40" s="17"/>
      <c r="P40" s="17"/>
      <c r="Q40" s="17"/>
      <c r="R40" s="17"/>
      <c r="S40" s="17"/>
      <c r="T40" s="69"/>
      <c r="U40" s="69"/>
      <c r="V40" s="17"/>
      <c r="W40" s="17"/>
      <c r="X40" s="17"/>
      <c r="Y40" s="17"/>
      <c r="Z40" s="17"/>
      <c r="AA40" s="69"/>
      <c r="AB40" s="69"/>
      <c r="AC40" s="17"/>
      <c r="AD40" s="17"/>
      <c r="AE40" s="17"/>
      <c r="AF40" s="18"/>
      <c r="AG40">
        <f>SomJun</f>
        <v>0</v>
      </c>
    </row>
    <row r="41" spans="1:33" x14ac:dyDescent="0.25">
      <c r="A41" s="132"/>
      <c r="B41" s="19"/>
      <c r="C41" s="20"/>
      <c r="D41" s="20"/>
      <c r="E41" s="20"/>
      <c r="F41" s="70"/>
      <c r="G41" s="70"/>
      <c r="H41" s="20"/>
      <c r="I41" s="20"/>
      <c r="J41" s="20"/>
      <c r="K41" s="20"/>
      <c r="L41" s="20"/>
      <c r="M41" s="70"/>
      <c r="N41" s="70"/>
      <c r="O41" s="20"/>
      <c r="P41" s="20"/>
      <c r="Q41" s="20"/>
      <c r="R41" s="20"/>
      <c r="S41" s="20"/>
      <c r="T41" s="70"/>
      <c r="U41" s="70"/>
      <c r="V41" s="20"/>
      <c r="W41" s="20"/>
      <c r="X41" s="20"/>
      <c r="Y41" s="20"/>
      <c r="Z41" s="20"/>
      <c r="AA41" s="70"/>
      <c r="AB41" s="70"/>
      <c r="AC41" s="20"/>
      <c r="AD41" s="20"/>
      <c r="AE41" s="20"/>
      <c r="AF41" s="21"/>
    </row>
    <row r="42" spans="1:33" x14ac:dyDescent="0.25">
      <c r="A42" s="132" t="s">
        <v>16</v>
      </c>
      <c r="B42" s="13"/>
      <c r="C42" s="14"/>
      <c r="D42" s="14"/>
      <c r="E42" s="14"/>
      <c r="F42" s="68"/>
      <c r="G42" s="68"/>
      <c r="H42" s="14"/>
      <c r="I42" s="14"/>
      <c r="J42" s="14"/>
      <c r="K42" s="14"/>
      <c r="L42" s="14"/>
      <c r="M42" s="68"/>
      <c r="N42" s="68"/>
      <c r="O42" s="14"/>
      <c r="P42" s="14"/>
      <c r="Q42" s="14"/>
      <c r="R42" s="14"/>
      <c r="S42" s="14"/>
      <c r="T42" s="68"/>
      <c r="U42" s="68"/>
      <c r="V42" s="14"/>
      <c r="W42" s="14"/>
      <c r="X42" s="14"/>
      <c r="Y42" s="14"/>
      <c r="Z42" s="14"/>
      <c r="AA42" s="68"/>
      <c r="AB42" s="68"/>
      <c r="AC42" s="14"/>
      <c r="AD42" s="14"/>
      <c r="AE42" s="14"/>
      <c r="AF42" s="15"/>
    </row>
    <row r="43" spans="1:33" x14ac:dyDescent="0.25">
      <c r="A43" s="132"/>
      <c r="B43" s="16"/>
      <c r="C43" s="17"/>
      <c r="D43" s="17"/>
      <c r="E43" s="17"/>
      <c r="F43" s="69"/>
      <c r="G43" s="69"/>
      <c r="H43" s="17"/>
      <c r="I43" s="17"/>
      <c r="J43" s="17"/>
      <c r="K43" s="17"/>
      <c r="L43" s="17"/>
      <c r="M43" s="69"/>
      <c r="N43" s="69"/>
      <c r="O43" s="17"/>
      <c r="P43" s="17"/>
      <c r="Q43" s="17"/>
      <c r="R43" s="17"/>
      <c r="S43" s="17"/>
      <c r="T43" s="69"/>
      <c r="U43" s="69"/>
      <c r="V43" s="17"/>
      <c r="W43" s="17"/>
      <c r="X43" s="17"/>
      <c r="Y43" s="17"/>
      <c r="Z43" s="17"/>
      <c r="AA43" s="69"/>
      <c r="AB43" s="69"/>
      <c r="AC43" s="17"/>
      <c r="AD43" s="17"/>
      <c r="AE43" s="17"/>
      <c r="AF43" s="18"/>
      <c r="AG43">
        <f>SomJun</f>
        <v>0</v>
      </c>
    </row>
    <row r="44" spans="1:33" x14ac:dyDescent="0.25">
      <c r="A44" s="132"/>
      <c r="B44" s="19"/>
      <c r="C44" s="20"/>
      <c r="D44" s="20"/>
      <c r="E44" s="20"/>
      <c r="F44" s="70"/>
      <c r="G44" s="70"/>
      <c r="H44" s="20"/>
      <c r="I44" s="20"/>
      <c r="J44" s="20"/>
      <c r="K44" s="20"/>
      <c r="L44" s="20"/>
      <c r="M44" s="70"/>
      <c r="N44" s="70"/>
      <c r="O44" s="20"/>
      <c r="P44" s="20"/>
      <c r="Q44" s="20"/>
      <c r="R44" s="20"/>
      <c r="S44" s="20"/>
      <c r="T44" s="70"/>
      <c r="U44" s="70"/>
      <c r="V44" s="20"/>
      <c r="W44" s="20"/>
      <c r="X44" s="20"/>
      <c r="Y44" s="20"/>
      <c r="Z44" s="20"/>
      <c r="AA44" s="70"/>
      <c r="AB44" s="70"/>
      <c r="AC44" s="20"/>
      <c r="AD44" s="20"/>
      <c r="AE44" s="20"/>
      <c r="AF44" s="21"/>
    </row>
    <row r="45" spans="1:33" x14ac:dyDescent="0.25">
      <c r="A45" s="132" t="s">
        <v>19</v>
      </c>
      <c r="B45" s="13" t="s">
        <v>80</v>
      </c>
      <c r="C45" s="14" t="s">
        <v>80</v>
      </c>
      <c r="D45" s="14" t="s">
        <v>80</v>
      </c>
      <c r="E45" s="14" t="s">
        <v>80</v>
      </c>
      <c r="F45" s="68"/>
      <c r="G45" s="68"/>
      <c r="H45" s="14" t="s">
        <v>80</v>
      </c>
      <c r="I45" s="14" t="s">
        <v>80</v>
      </c>
      <c r="J45" s="14" t="s">
        <v>80</v>
      </c>
      <c r="K45" s="14" t="s">
        <v>80</v>
      </c>
      <c r="L45" s="14" t="s">
        <v>80</v>
      </c>
      <c r="M45" s="68"/>
      <c r="N45" s="68"/>
      <c r="O45" s="14" t="s">
        <v>80</v>
      </c>
      <c r="P45" s="14" t="s">
        <v>80</v>
      </c>
      <c r="Q45" s="14" t="s">
        <v>80</v>
      </c>
      <c r="R45" s="14" t="s">
        <v>80</v>
      </c>
      <c r="S45" s="14" t="s">
        <v>80</v>
      </c>
      <c r="T45" s="68"/>
      <c r="U45" s="68"/>
      <c r="V45" s="14" t="s">
        <v>80</v>
      </c>
      <c r="W45" s="14" t="s">
        <v>80</v>
      </c>
      <c r="X45" s="14" t="s">
        <v>80</v>
      </c>
      <c r="Y45" s="14" t="s">
        <v>80</v>
      </c>
      <c r="Z45" s="14" t="s">
        <v>80</v>
      </c>
      <c r="AA45" s="68"/>
      <c r="AB45" s="68"/>
      <c r="AC45" s="14" t="s">
        <v>80</v>
      </c>
      <c r="AD45" s="14" t="s">
        <v>80</v>
      </c>
      <c r="AE45" s="14" t="s">
        <v>80</v>
      </c>
      <c r="AF45" s="15"/>
    </row>
    <row r="46" spans="1:33" x14ac:dyDescent="0.25">
      <c r="A46" s="132"/>
      <c r="B46" s="16"/>
      <c r="C46" s="17"/>
      <c r="D46" s="17"/>
      <c r="E46" s="17"/>
      <c r="F46" s="69"/>
      <c r="G46" s="69"/>
      <c r="H46" s="17"/>
      <c r="I46" s="17"/>
      <c r="J46" s="17"/>
      <c r="K46" s="17"/>
      <c r="L46" s="17"/>
      <c r="M46" s="69"/>
      <c r="N46" s="69"/>
      <c r="O46" s="17"/>
      <c r="P46" s="17"/>
      <c r="Q46" s="17"/>
      <c r="R46" s="17"/>
      <c r="S46" s="17"/>
      <c r="T46" s="69"/>
      <c r="U46" s="69"/>
      <c r="V46" s="17"/>
      <c r="W46" s="17"/>
      <c r="X46" s="17"/>
      <c r="Y46" s="17"/>
      <c r="Z46" s="17"/>
      <c r="AA46" s="69"/>
      <c r="AB46" s="69"/>
      <c r="AC46" s="17"/>
      <c r="AD46" s="17"/>
      <c r="AE46" s="17"/>
      <c r="AF46" s="18"/>
      <c r="AG46">
        <f>SomJun</f>
        <v>0</v>
      </c>
    </row>
    <row r="47" spans="1:33" x14ac:dyDescent="0.25">
      <c r="A47" s="132"/>
      <c r="B47" s="19"/>
      <c r="C47" s="20"/>
      <c r="D47" s="20"/>
      <c r="E47" s="20"/>
      <c r="F47" s="70"/>
      <c r="G47" s="70"/>
      <c r="H47" s="20"/>
      <c r="I47" s="20"/>
      <c r="J47" s="20"/>
      <c r="K47" s="20"/>
      <c r="L47" s="20"/>
      <c r="M47" s="70"/>
      <c r="N47" s="70"/>
      <c r="O47" s="20"/>
      <c r="P47" s="20"/>
      <c r="Q47" s="20"/>
      <c r="R47" s="20"/>
      <c r="S47" s="20"/>
      <c r="T47" s="70"/>
      <c r="U47" s="70"/>
      <c r="V47" s="20"/>
      <c r="W47" s="20"/>
      <c r="X47" s="20"/>
      <c r="Y47" s="20"/>
      <c r="Z47" s="20"/>
      <c r="AA47" s="70"/>
      <c r="AB47" s="70"/>
      <c r="AC47" s="20"/>
      <c r="AD47" s="20"/>
      <c r="AE47" s="20"/>
      <c r="AF47" s="21"/>
    </row>
    <row r="48" spans="1:33" x14ac:dyDescent="0.25">
      <c r="A48" s="131" t="s">
        <v>23</v>
      </c>
      <c r="B48" s="13"/>
      <c r="C48" s="14"/>
      <c r="D48" s="14"/>
      <c r="E48" s="14"/>
      <c r="F48" s="68"/>
      <c r="G48" s="68"/>
      <c r="H48" s="14"/>
      <c r="I48" s="14"/>
      <c r="J48" s="14"/>
      <c r="K48" s="14"/>
      <c r="L48" s="14"/>
      <c r="M48" s="68"/>
      <c r="N48" s="68"/>
      <c r="O48" s="14"/>
      <c r="P48" s="14"/>
      <c r="Q48" s="14"/>
      <c r="R48" s="14"/>
      <c r="S48" s="14"/>
      <c r="T48" s="68"/>
      <c r="U48" s="68"/>
      <c r="V48" s="14"/>
      <c r="W48" s="14"/>
      <c r="X48" s="14"/>
      <c r="Y48" s="14"/>
      <c r="Z48" s="14"/>
      <c r="AA48" s="68"/>
      <c r="AB48" s="68"/>
      <c r="AC48" s="14"/>
      <c r="AD48" s="14"/>
      <c r="AE48" s="14"/>
      <c r="AF48" s="15"/>
    </row>
    <row r="49" spans="1:33" x14ac:dyDescent="0.25">
      <c r="A49" s="131"/>
      <c r="B49" s="16"/>
      <c r="C49" s="17"/>
      <c r="D49" s="17"/>
      <c r="E49" s="17"/>
      <c r="F49" s="69"/>
      <c r="G49" s="69"/>
      <c r="H49" s="17"/>
      <c r="I49" s="17"/>
      <c r="J49" s="17"/>
      <c r="K49" s="17"/>
      <c r="L49" s="17"/>
      <c r="M49" s="69"/>
      <c r="N49" s="69"/>
      <c r="O49" s="17"/>
      <c r="P49" s="17"/>
      <c r="Q49" s="17"/>
      <c r="R49" s="17"/>
      <c r="S49" s="17"/>
      <c r="T49" s="69"/>
      <c r="U49" s="69"/>
      <c r="V49" s="17"/>
      <c r="W49" s="17"/>
      <c r="X49" s="17"/>
      <c r="Y49" s="17"/>
      <c r="Z49" s="17"/>
      <c r="AA49" s="69"/>
      <c r="AB49" s="69"/>
      <c r="AC49" s="17"/>
      <c r="AD49" s="17"/>
      <c r="AE49" s="17"/>
      <c r="AF49" s="18"/>
      <c r="AG49">
        <f>SomJun</f>
        <v>0</v>
      </c>
    </row>
    <row r="50" spans="1:33" x14ac:dyDescent="0.25">
      <c r="A50" s="131"/>
      <c r="B50" s="19"/>
      <c r="C50" s="20"/>
      <c r="D50" s="20"/>
      <c r="E50" s="20"/>
      <c r="F50" s="70"/>
      <c r="G50" s="70"/>
      <c r="H50" s="20"/>
      <c r="I50" s="20"/>
      <c r="J50" s="20"/>
      <c r="K50" s="20"/>
      <c r="L50" s="20"/>
      <c r="M50" s="70"/>
      <c r="N50" s="70"/>
      <c r="O50" s="20"/>
      <c r="P50" s="20"/>
      <c r="Q50" s="20"/>
      <c r="R50" s="20"/>
      <c r="S50" s="20"/>
      <c r="T50" s="70"/>
      <c r="U50" s="70"/>
      <c r="V50" s="20"/>
      <c r="W50" s="20"/>
      <c r="X50" s="20"/>
      <c r="Y50" s="20"/>
      <c r="Z50" s="20"/>
      <c r="AA50" s="70"/>
      <c r="AB50" s="70"/>
      <c r="AC50" s="20"/>
      <c r="AD50" s="20"/>
      <c r="AE50" s="20"/>
      <c r="AF50" s="21"/>
    </row>
    <row r="51" spans="1:33" x14ac:dyDescent="0.25">
      <c r="A51" s="131" t="s">
        <v>14</v>
      </c>
      <c r="B51" s="13"/>
      <c r="C51" s="14"/>
      <c r="D51" s="14"/>
      <c r="E51" s="14"/>
      <c r="F51" s="68"/>
      <c r="G51" s="68"/>
      <c r="H51" s="14"/>
      <c r="I51" s="14"/>
      <c r="J51" s="14"/>
      <c r="K51" s="14"/>
      <c r="L51" s="14"/>
      <c r="M51" s="68"/>
      <c r="N51" s="68"/>
      <c r="O51" s="14"/>
      <c r="P51" s="14"/>
      <c r="Q51" s="14"/>
      <c r="R51" s="14"/>
      <c r="S51" s="14"/>
      <c r="T51" s="68"/>
      <c r="U51" s="68"/>
      <c r="V51" s="14"/>
      <c r="W51" s="14"/>
      <c r="X51" s="14"/>
      <c r="Y51" s="14"/>
      <c r="Z51" s="14"/>
      <c r="AA51" s="68"/>
      <c r="AB51" s="68"/>
      <c r="AC51" s="14"/>
      <c r="AD51" s="14"/>
      <c r="AE51" s="14"/>
      <c r="AF51" s="15"/>
    </row>
    <row r="52" spans="1:33" x14ac:dyDescent="0.25">
      <c r="A52" s="131"/>
      <c r="B52" s="16"/>
      <c r="C52" s="17"/>
      <c r="D52" s="17"/>
      <c r="E52" s="17"/>
      <c r="F52" s="69"/>
      <c r="G52" s="69"/>
      <c r="H52" s="17"/>
      <c r="I52" s="17"/>
      <c r="J52" s="17"/>
      <c r="K52" s="17"/>
      <c r="L52" s="17"/>
      <c r="M52" s="69"/>
      <c r="N52" s="69"/>
      <c r="O52" s="17"/>
      <c r="P52" s="17"/>
      <c r="Q52" s="17"/>
      <c r="R52" s="17"/>
      <c r="S52" s="17"/>
      <c r="T52" s="69"/>
      <c r="U52" s="69"/>
      <c r="V52" s="17"/>
      <c r="W52" s="17"/>
      <c r="X52" s="17"/>
      <c r="Y52" s="17"/>
      <c r="Z52" s="17"/>
      <c r="AA52" s="69"/>
      <c r="AB52" s="69"/>
      <c r="AC52" s="17"/>
      <c r="AD52" s="17"/>
      <c r="AE52" s="17"/>
      <c r="AF52" s="18"/>
      <c r="AG52">
        <f>SomJun</f>
        <v>0</v>
      </c>
    </row>
    <row r="53" spans="1:33" x14ac:dyDescent="0.25">
      <c r="A53" s="131"/>
      <c r="B53" s="19"/>
      <c r="C53" s="20"/>
      <c r="D53" s="20"/>
      <c r="E53" s="20"/>
      <c r="F53" s="70"/>
      <c r="G53" s="70"/>
      <c r="H53" s="20"/>
      <c r="I53" s="20"/>
      <c r="J53" s="20"/>
      <c r="K53" s="20"/>
      <c r="L53" s="20"/>
      <c r="M53" s="70"/>
      <c r="N53" s="70"/>
      <c r="O53" s="20"/>
      <c r="P53" s="20"/>
      <c r="Q53" s="20"/>
      <c r="R53" s="20"/>
      <c r="S53" s="20"/>
      <c r="T53" s="70"/>
      <c r="U53" s="70"/>
      <c r="V53" s="20"/>
      <c r="W53" s="20"/>
      <c r="X53" s="20"/>
      <c r="Y53" s="20"/>
      <c r="Z53" s="20"/>
      <c r="AA53" s="70"/>
      <c r="AB53" s="70"/>
      <c r="AC53" s="20"/>
      <c r="AD53" s="20"/>
      <c r="AE53" s="20"/>
      <c r="AF53" s="21"/>
    </row>
    <row r="54" spans="1:33" x14ac:dyDescent="0.25">
      <c r="A54" s="131" t="s">
        <v>14</v>
      </c>
      <c r="B54" s="13"/>
      <c r="C54" s="14"/>
      <c r="D54" s="14"/>
      <c r="E54" s="14"/>
      <c r="F54" s="68"/>
      <c r="G54" s="68"/>
      <c r="H54" s="14"/>
      <c r="I54" s="14"/>
      <c r="J54" s="14"/>
      <c r="K54" s="14"/>
      <c r="L54" s="14" t="s">
        <v>41</v>
      </c>
      <c r="M54" s="68"/>
      <c r="N54" s="68"/>
      <c r="O54" s="14"/>
      <c r="P54" s="14"/>
      <c r="Q54" s="14"/>
      <c r="R54" s="14"/>
      <c r="S54" s="14"/>
      <c r="T54" s="68"/>
      <c r="U54" s="68"/>
      <c r="V54" s="14"/>
      <c r="W54" s="14"/>
      <c r="X54" s="14"/>
      <c r="Y54" s="14"/>
      <c r="Z54" s="14"/>
      <c r="AA54" s="68"/>
      <c r="AB54" s="68"/>
      <c r="AC54" s="14"/>
      <c r="AD54" s="14"/>
      <c r="AE54" s="14"/>
      <c r="AF54" s="15"/>
    </row>
    <row r="55" spans="1:33" x14ac:dyDescent="0.25">
      <c r="A55" s="131"/>
      <c r="B55" s="16"/>
      <c r="C55" s="17"/>
      <c r="D55" s="17"/>
      <c r="E55" s="17"/>
      <c r="F55" s="69"/>
      <c r="G55" s="69"/>
      <c r="H55" s="17"/>
      <c r="I55" s="17"/>
      <c r="J55" s="17"/>
      <c r="K55" s="17"/>
      <c r="L55" s="17"/>
      <c r="M55" s="69"/>
      <c r="N55" s="69"/>
      <c r="O55" s="17"/>
      <c r="P55" s="17"/>
      <c r="Q55" s="17"/>
      <c r="R55" s="17"/>
      <c r="S55" s="17"/>
      <c r="T55" s="69"/>
      <c r="U55" s="69"/>
      <c r="V55" s="17"/>
      <c r="W55" s="17"/>
      <c r="X55" s="17"/>
      <c r="Y55" s="17"/>
      <c r="Z55" s="17"/>
      <c r="AA55" s="69"/>
      <c r="AB55" s="69"/>
      <c r="AC55" s="17"/>
      <c r="AD55" s="17"/>
      <c r="AE55" s="17"/>
      <c r="AF55" s="18"/>
      <c r="AG55">
        <f>SomJun</f>
        <v>0</v>
      </c>
    </row>
    <row r="56" spans="1:33" x14ac:dyDescent="0.25">
      <c r="A56" s="131"/>
      <c r="B56" s="19"/>
      <c r="C56" s="20"/>
      <c r="D56" s="20"/>
      <c r="E56" s="20"/>
      <c r="F56" s="70"/>
      <c r="G56" s="70"/>
      <c r="H56" s="20"/>
      <c r="I56" s="20"/>
      <c r="J56" s="20"/>
      <c r="K56" s="20"/>
      <c r="L56" s="20"/>
      <c r="M56" s="70"/>
      <c r="N56" s="70"/>
      <c r="O56" s="20"/>
      <c r="P56" s="20"/>
      <c r="Q56" s="20"/>
      <c r="R56" s="20"/>
      <c r="S56" s="20"/>
      <c r="T56" s="70"/>
      <c r="U56" s="70"/>
      <c r="V56" s="20"/>
      <c r="W56" s="20"/>
      <c r="X56" s="20"/>
      <c r="Y56" s="20"/>
      <c r="Z56" s="20"/>
      <c r="AA56" s="70"/>
      <c r="AB56" s="70"/>
      <c r="AC56" s="20"/>
      <c r="AD56" s="20"/>
      <c r="AE56" s="20"/>
      <c r="AF56" s="21"/>
    </row>
    <row r="57" spans="1:33" x14ac:dyDescent="0.25">
      <c r="A57" s="131" t="s">
        <v>25</v>
      </c>
      <c r="B57" s="13"/>
      <c r="C57" s="14"/>
      <c r="D57" s="14"/>
      <c r="E57" s="14"/>
      <c r="F57" s="68"/>
      <c r="G57" s="68"/>
      <c r="H57" s="14"/>
      <c r="I57" s="14"/>
      <c r="J57" s="14"/>
      <c r="K57" s="14"/>
      <c r="L57" s="14"/>
      <c r="M57" s="68"/>
      <c r="N57" s="68"/>
      <c r="O57" s="14"/>
      <c r="P57" s="14"/>
      <c r="Q57" s="14"/>
      <c r="R57" s="14"/>
      <c r="S57" s="14"/>
      <c r="T57" s="68"/>
      <c r="U57" s="68"/>
      <c r="V57" s="14"/>
      <c r="W57" s="14"/>
      <c r="X57" s="14"/>
      <c r="Y57" s="14"/>
      <c r="Z57" s="14"/>
      <c r="AA57" s="68"/>
      <c r="AB57" s="68"/>
      <c r="AC57" s="14"/>
      <c r="AD57" s="14"/>
      <c r="AE57" s="14"/>
      <c r="AF57" s="15"/>
    </row>
    <row r="58" spans="1:33" x14ac:dyDescent="0.25">
      <c r="A58" s="131"/>
      <c r="B58" s="16"/>
      <c r="C58" s="17"/>
      <c r="D58" s="17"/>
      <c r="E58" s="17"/>
      <c r="F58" s="69"/>
      <c r="G58" s="69"/>
      <c r="H58" s="17"/>
      <c r="I58" s="17"/>
      <c r="J58" s="17"/>
      <c r="K58" s="17"/>
      <c r="L58" s="17"/>
      <c r="M58" s="69"/>
      <c r="N58" s="69"/>
      <c r="O58" s="17"/>
      <c r="P58" s="17"/>
      <c r="Q58" s="17"/>
      <c r="R58" s="17"/>
      <c r="S58" s="17"/>
      <c r="T58" s="69"/>
      <c r="U58" s="69"/>
      <c r="V58" s="17"/>
      <c r="W58" s="17"/>
      <c r="X58" s="17"/>
      <c r="Y58" s="17"/>
      <c r="Z58" s="17"/>
      <c r="AA58" s="69"/>
      <c r="AB58" s="69"/>
      <c r="AC58" s="17"/>
      <c r="AD58" s="17"/>
      <c r="AE58" s="17"/>
      <c r="AF58" s="18"/>
      <c r="AG58">
        <f>SomJun</f>
        <v>0</v>
      </c>
    </row>
    <row r="59" spans="1:33" x14ac:dyDescent="0.25">
      <c r="A59" s="131"/>
      <c r="B59" s="19"/>
      <c r="C59" s="20"/>
      <c r="D59" s="20"/>
      <c r="E59" s="20"/>
      <c r="F59" s="70"/>
      <c r="G59" s="70"/>
      <c r="H59" s="20"/>
      <c r="I59" s="20"/>
      <c r="J59" s="20"/>
      <c r="K59" s="20"/>
      <c r="L59" s="20"/>
      <c r="M59" s="70"/>
      <c r="N59" s="70"/>
      <c r="O59" s="20"/>
      <c r="P59" s="20"/>
      <c r="Q59" s="20"/>
      <c r="R59" s="20"/>
      <c r="S59" s="20"/>
      <c r="T59" s="70"/>
      <c r="U59" s="70"/>
      <c r="V59" s="20"/>
      <c r="W59" s="20"/>
      <c r="X59" s="20"/>
      <c r="Y59" s="20"/>
      <c r="Z59" s="20"/>
      <c r="AA59" s="70"/>
      <c r="AB59" s="70"/>
      <c r="AC59" s="20"/>
      <c r="AD59" s="20"/>
      <c r="AE59" s="20"/>
      <c r="AF59" s="21"/>
    </row>
    <row r="60" spans="1:33" x14ac:dyDescent="0.25">
      <c r="A60" s="131" t="s">
        <v>27</v>
      </c>
      <c r="B60" s="13"/>
      <c r="C60" s="14"/>
      <c r="D60" s="14"/>
      <c r="E60" s="14"/>
      <c r="F60" s="68"/>
      <c r="G60" s="68"/>
      <c r="H60" s="14"/>
      <c r="I60" s="14"/>
      <c r="J60" s="14"/>
      <c r="K60" s="14"/>
      <c r="L60" s="14"/>
      <c r="M60" s="68"/>
      <c r="N60" s="68"/>
      <c r="O60" s="14"/>
      <c r="P60" s="14"/>
      <c r="Q60" s="14"/>
      <c r="R60" s="14"/>
      <c r="S60" s="14"/>
      <c r="T60" s="68"/>
      <c r="U60" s="68"/>
      <c r="V60" s="14"/>
      <c r="W60" s="14"/>
      <c r="X60" s="14"/>
      <c r="Y60" s="14"/>
      <c r="Z60" s="14"/>
      <c r="AA60" s="68"/>
      <c r="AB60" s="68"/>
      <c r="AC60" s="14"/>
      <c r="AD60" s="14"/>
      <c r="AE60" s="14"/>
      <c r="AF60" s="15"/>
    </row>
    <row r="61" spans="1:33" x14ac:dyDescent="0.25">
      <c r="A61" s="131"/>
      <c r="B61" s="16"/>
      <c r="C61" s="17"/>
      <c r="D61" s="17"/>
      <c r="E61" s="17"/>
      <c r="F61" s="69"/>
      <c r="G61" s="69"/>
      <c r="H61" s="17"/>
      <c r="I61" s="17"/>
      <c r="J61" s="17"/>
      <c r="K61" s="17"/>
      <c r="L61" s="17"/>
      <c r="M61" s="69"/>
      <c r="N61" s="69"/>
      <c r="O61" s="17"/>
      <c r="P61" s="17"/>
      <c r="Q61" s="17"/>
      <c r="R61" s="17"/>
      <c r="S61" s="17"/>
      <c r="T61" s="69"/>
      <c r="U61" s="69"/>
      <c r="V61" s="17"/>
      <c r="W61" s="17"/>
      <c r="X61" s="17"/>
      <c r="Y61" s="17"/>
      <c r="Z61" s="17"/>
      <c r="AA61" s="69"/>
      <c r="AB61" s="69"/>
      <c r="AC61" s="17"/>
      <c r="AD61" s="17"/>
      <c r="AE61" s="17"/>
      <c r="AF61" s="18"/>
      <c r="AG61">
        <f>SomJun</f>
        <v>0</v>
      </c>
    </row>
    <row r="62" spans="1:33" x14ac:dyDescent="0.25">
      <c r="A62" s="131"/>
      <c r="B62" s="19"/>
      <c r="C62" s="20"/>
      <c r="D62" s="20"/>
      <c r="E62" s="20"/>
      <c r="F62" s="70"/>
      <c r="G62" s="70"/>
      <c r="H62" s="20"/>
      <c r="I62" s="20"/>
      <c r="J62" s="20"/>
      <c r="K62" s="20"/>
      <c r="L62" s="20"/>
      <c r="M62" s="70"/>
      <c r="N62" s="70"/>
      <c r="O62" s="20"/>
      <c r="P62" s="20"/>
      <c r="Q62" s="20"/>
      <c r="R62" s="20"/>
      <c r="S62" s="20"/>
      <c r="T62" s="70"/>
      <c r="U62" s="70"/>
      <c r="V62" s="20"/>
      <c r="W62" s="20"/>
      <c r="X62" s="20"/>
      <c r="Y62" s="20"/>
      <c r="Z62" s="20"/>
      <c r="AA62" s="70"/>
      <c r="AB62" s="70"/>
      <c r="AC62" s="20"/>
      <c r="AD62" s="20"/>
      <c r="AE62" s="20"/>
      <c r="AF62" s="21"/>
    </row>
    <row r="63" spans="1:33" x14ac:dyDescent="0.25">
      <c r="A63" s="131" t="s">
        <v>29</v>
      </c>
      <c r="B63" s="13"/>
      <c r="C63" s="14"/>
      <c r="D63" s="14"/>
      <c r="E63" s="14"/>
      <c r="F63" s="68"/>
      <c r="G63" s="68"/>
      <c r="H63" s="14"/>
      <c r="I63" s="14"/>
      <c r="J63" s="14"/>
      <c r="K63" s="14"/>
      <c r="L63" s="14"/>
      <c r="M63" s="68"/>
      <c r="N63" s="68"/>
      <c r="O63" s="14"/>
      <c r="P63" s="14"/>
      <c r="Q63" s="14"/>
      <c r="R63" s="14" t="s">
        <v>41</v>
      </c>
      <c r="S63" s="14" t="s">
        <v>41</v>
      </c>
      <c r="T63" s="68"/>
      <c r="U63" s="68"/>
      <c r="V63" s="14" t="s">
        <v>41</v>
      </c>
      <c r="W63" s="14"/>
      <c r="X63" s="14"/>
      <c r="Y63" s="14"/>
      <c r="Z63" s="14"/>
      <c r="AA63" s="68"/>
      <c r="AB63" s="68"/>
      <c r="AC63" s="14"/>
      <c r="AD63" s="14"/>
      <c r="AE63" s="14"/>
      <c r="AF63" s="15"/>
    </row>
    <row r="64" spans="1:33" x14ac:dyDescent="0.25">
      <c r="A64" s="131"/>
      <c r="B64" s="16"/>
      <c r="C64" s="17"/>
      <c r="D64" s="17"/>
      <c r="E64" s="17"/>
      <c r="F64" s="69"/>
      <c r="G64" s="69"/>
      <c r="H64" s="17"/>
      <c r="I64" s="17"/>
      <c r="J64" s="17"/>
      <c r="K64" s="17"/>
      <c r="L64" s="17"/>
      <c r="M64" s="69"/>
      <c r="N64" s="69"/>
      <c r="O64" s="17"/>
      <c r="P64" s="17"/>
      <c r="Q64" s="17"/>
      <c r="R64" s="17"/>
      <c r="S64" s="17"/>
      <c r="T64" s="69"/>
      <c r="U64" s="69"/>
      <c r="V64" s="17"/>
      <c r="W64" s="17"/>
      <c r="X64" s="17"/>
      <c r="Y64" s="17"/>
      <c r="Z64" s="17"/>
      <c r="AA64" s="69"/>
      <c r="AB64" s="69"/>
      <c r="AC64" s="17"/>
      <c r="AD64" s="17"/>
      <c r="AE64" s="17"/>
      <c r="AF64" s="18"/>
      <c r="AG64">
        <f>SomJun</f>
        <v>0</v>
      </c>
    </row>
    <row r="65" spans="1:33" x14ac:dyDescent="0.25">
      <c r="A65" s="131"/>
      <c r="B65" s="19"/>
      <c r="C65" s="20"/>
      <c r="D65" s="20"/>
      <c r="E65" s="20"/>
      <c r="F65" s="70"/>
      <c r="G65" s="70"/>
      <c r="H65" s="20"/>
      <c r="I65" s="20"/>
      <c r="J65" s="20"/>
      <c r="K65" s="20"/>
      <c r="L65" s="20"/>
      <c r="M65" s="70"/>
      <c r="N65" s="70"/>
      <c r="O65" s="20"/>
      <c r="P65" s="20"/>
      <c r="Q65" s="20"/>
      <c r="R65" s="20"/>
      <c r="S65" s="20"/>
      <c r="T65" s="70"/>
      <c r="U65" s="70"/>
      <c r="V65" s="20"/>
      <c r="W65" s="20"/>
      <c r="X65" s="20"/>
      <c r="Y65" s="20"/>
      <c r="Z65" s="20"/>
      <c r="AA65" s="70"/>
      <c r="AB65" s="70"/>
      <c r="AC65" s="20"/>
      <c r="AD65" s="20"/>
      <c r="AE65" s="20"/>
      <c r="AF65" s="21"/>
    </row>
    <row r="66" spans="1:33" x14ac:dyDescent="0.25">
      <c r="A66" s="131" t="s">
        <v>31</v>
      </c>
      <c r="B66" s="13"/>
      <c r="C66" s="14"/>
      <c r="D66" s="14"/>
      <c r="E66" s="14"/>
      <c r="F66" s="68"/>
      <c r="G66" s="68"/>
      <c r="H66" s="14"/>
      <c r="I66" s="14"/>
      <c r="J66" s="14"/>
      <c r="K66" s="14"/>
      <c r="L66" s="14"/>
      <c r="M66" s="68"/>
      <c r="N66" s="68"/>
      <c r="O66" s="14"/>
      <c r="P66" s="14"/>
      <c r="Q66" s="14"/>
      <c r="R66" s="14"/>
      <c r="S66" s="14"/>
      <c r="T66" s="68"/>
      <c r="U66" s="68"/>
      <c r="V66" s="14"/>
      <c r="W66" s="14"/>
      <c r="X66" s="14"/>
      <c r="Y66" s="14"/>
      <c r="Z66" s="14"/>
      <c r="AA66" s="68"/>
      <c r="AB66" s="68"/>
      <c r="AC66" s="14"/>
      <c r="AD66" s="14"/>
      <c r="AE66" s="14"/>
      <c r="AF66" s="15"/>
    </row>
    <row r="67" spans="1:33" x14ac:dyDescent="0.25">
      <c r="A67" s="131"/>
      <c r="B67" s="16"/>
      <c r="C67" s="17"/>
      <c r="D67" s="17"/>
      <c r="E67" s="17"/>
      <c r="F67" s="69"/>
      <c r="G67" s="69"/>
      <c r="H67" s="17"/>
      <c r="I67" s="17"/>
      <c r="J67" s="17"/>
      <c r="K67" s="17"/>
      <c r="L67" s="17"/>
      <c r="M67" s="69"/>
      <c r="N67" s="69"/>
      <c r="O67" s="17"/>
      <c r="P67" s="17"/>
      <c r="Q67" s="17"/>
      <c r="R67" s="17"/>
      <c r="S67" s="17"/>
      <c r="T67" s="69"/>
      <c r="U67" s="69"/>
      <c r="V67" s="17"/>
      <c r="W67" s="17"/>
      <c r="X67" s="17"/>
      <c r="Y67" s="17"/>
      <c r="Z67" s="17"/>
      <c r="AA67" s="69"/>
      <c r="AB67" s="69"/>
      <c r="AC67" s="17"/>
      <c r="AD67" s="17"/>
      <c r="AE67" s="17"/>
      <c r="AF67" s="18"/>
      <c r="AG67">
        <f>SomJun</f>
        <v>0</v>
      </c>
    </row>
    <row r="68" spans="1:33" x14ac:dyDescent="0.25">
      <c r="A68" s="131"/>
      <c r="B68" s="19"/>
      <c r="C68" s="20"/>
      <c r="D68" s="20"/>
      <c r="E68" s="20"/>
      <c r="F68" s="70"/>
      <c r="G68" s="70"/>
      <c r="H68" s="20"/>
      <c r="I68" s="20"/>
      <c r="J68" s="20"/>
      <c r="K68" s="20"/>
      <c r="L68" s="20"/>
      <c r="M68" s="70"/>
      <c r="N68" s="70"/>
      <c r="O68" s="20"/>
      <c r="P68" s="20"/>
      <c r="Q68" s="20"/>
      <c r="R68" s="20"/>
      <c r="S68" s="20"/>
      <c r="T68" s="70"/>
      <c r="U68" s="70"/>
      <c r="V68" s="20"/>
      <c r="W68" s="20"/>
      <c r="X68" s="20"/>
      <c r="Y68" s="20"/>
      <c r="Z68" s="20"/>
      <c r="AA68" s="70"/>
      <c r="AB68" s="70"/>
      <c r="AC68" s="20"/>
      <c r="AD68" s="20"/>
      <c r="AE68" s="20"/>
      <c r="AF68" s="21"/>
    </row>
    <row r="69" spans="1:33" x14ac:dyDescent="0.25">
      <c r="A69" s="131" t="s">
        <v>21</v>
      </c>
      <c r="B69" s="13"/>
      <c r="C69" s="14"/>
      <c r="D69" s="14"/>
      <c r="E69" s="14"/>
      <c r="F69" s="68"/>
      <c r="G69" s="68"/>
      <c r="H69" s="14"/>
      <c r="I69" s="14"/>
      <c r="J69" s="14"/>
      <c r="K69" s="14"/>
      <c r="L69" s="14"/>
      <c r="M69" s="68"/>
      <c r="N69" s="68"/>
      <c r="O69" s="14"/>
      <c r="P69" s="14"/>
      <c r="Q69" s="14"/>
      <c r="R69" s="14"/>
      <c r="S69" s="14"/>
      <c r="T69" s="68"/>
      <c r="U69" s="68"/>
      <c r="V69" s="14"/>
      <c r="W69" s="14"/>
      <c r="X69" s="14"/>
      <c r="Y69" s="14"/>
      <c r="Z69" s="14"/>
      <c r="AA69" s="68"/>
      <c r="AB69" s="68"/>
      <c r="AC69" s="14"/>
      <c r="AD69" s="14"/>
      <c r="AE69" s="14"/>
      <c r="AF69" s="15"/>
    </row>
    <row r="70" spans="1:33" x14ac:dyDescent="0.25">
      <c r="A70" s="131"/>
      <c r="B70" s="16"/>
      <c r="C70" s="17"/>
      <c r="D70" s="17"/>
      <c r="E70" s="17"/>
      <c r="F70" s="69"/>
      <c r="G70" s="69"/>
      <c r="H70" s="17"/>
      <c r="I70" s="17"/>
      <c r="J70" s="17"/>
      <c r="K70" s="17"/>
      <c r="L70" s="17"/>
      <c r="M70" s="69"/>
      <c r="N70" s="69"/>
      <c r="O70" s="17"/>
      <c r="P70" s="17"/>
      <c r="Q70" s="17"/>
      <c r="R70" s="17"/>
      <c r="S70" s="17"/>
      <c r="T70" s="69"/>
      <c r="U70" s="69"/>
      <c r="V70" s="17"/>
      <c r="W70" s="17"/>
      <c r="X70" s="17"/>
      <c r="Y70" s="17"/>
      <c r="Z70" s="17"/>
      <c r="AA70" s="69"/>
      <c r="AB70" s="69"/>
      <c r="AC70" s="17"/>
      <c r="AD70" s="17"/>
      <c r="AE70" s="17"/>
      <c r="AF70" s="18"/>
      <c r="AG70">
        <f>SomJun</f>
        <v>0</v>
      </c>
    </row>
    <row r="71" spans="1:33" x14ac:dyDescent="0.25">
      <c r="A71" s="131"/>
      <c r="B71" s="19"/>
      <c r="C71" s="20"/>
      <c r="D71" s="20"/>
      <c r="E71" s="20"/>
      <c r="F71" s="70"/>
      <c r="G71" s="70"/>
      <c r="H71" s="20"/>
      <c r="I71" s="20"/>
      <c r="J71" s="20"/>
      <c r="K71" s="20"/>
      <c r="L71" s="20"/>
      <c r="M71" s="70"/>
      <c r="N71" s="70"/>
      <c r="O71" s="20"/>
      <c r="P71" s="20"/>
      <c r="Q71" s="20"/>
      <c r="R71" s="20"/>
      <c r="S71" s="20"/>
      <c r="T71" s="70"/>
      <c r="U71" s="70"/>
      <c r="V71" s="20"/>
      <c r="W71" s="20"/>
      <c r="X71" s="20"/>
      <c r="Y71" s="20"/>
      <c r="Z71" s="20"/>
      <c r="AA71" s="70"/>
      <c r="AB71" s="70"/>
      <c r="AC71" s="20"/>
      <c r="AD71" s="20"/>
      <c r="AE71" s="20"/>
      <c r="AF71" s="21"/>
    </row>
    <row r="72" spans="1:33" x14ac:dyDescent="0.25">
      <c r="A72" s="131" t="s">
        <v>33</v>
      </c>
      <c r="B72" s="13"/>
      <c r="C72" s="14"/>
      <c r="D72" s="14"/>
      <c r="E72" s="14"/>
      <c r="F72" s="68"/>
      <c r="G72" s="68"/>
      <c r="H72" s="14"/>
      <c r="I72" s="14"/>
      <c r="J72" s="14"/>
      <c r="K72" s="14"/>
      <c r="L72" s="14"/>
      <c r="M72" s="68"/>
      <c r="N72" s="68"/>
      <c r="O72" s="14"/>
      <c r="P72" s="14"/>
      <c r="Q72" s="14"/>
      <c r="R72" s="14"/>
      <c r="S72" s="14"/>
      <c r="T72" s="68"/>
      <c r="U72" s="68"/>
      <c r="V72" s="14" t="s">
        <v>41</v>
      </c>
      <c r="W72" s="14" t="s">
        <v>41</v>
      </c>
      <c r="X72" s="14" t="s">
        <v>41</v>
      </c>
      <c r="Y72" s="14"/>
      <c r="Z72" s="14"/>
      <c r="AA72" s="68"/>
      <c r="AB72" s="68"/>
      <c r="AC72" s="14"/>
      <c r="AD72" s="14"/>
      <c r="AE72" s="14"/>
      <c r="AF72" s="15"/>
    </row>
    <row r="73" spans="1:33" x14ac:dyDescent="0.25">
      <c r="A73" s="131"/>
      <c r="B73" s="16"/>
      <c r="C73" s="17"/>
      <c r="D73" s="17"/>
      <c r="E73" s="17"/>
      <c r="F73" s="69"/>
      <c r="G73" s="69"/>
      <c r="H73" s="17"/>
      <c r="I73" s="17"/>
      <c r="J73" s="17"/>
      <c r="K73" s="17"/>
      <c r="L73" s="17"/>
      <c r="M73" s="69"/>
      <c r="N73" s="69"/>
      <c r="O73" s="17"/>
      <c r="P73" s="17"/>
      <c r="Q73" s="17"/>
      <c r="R73" s="17"/>
      <c r="S73" s="17"/>
      <c r="T73" s="69"/>
      <c r="U73" s="69"/>
      <c r="V73" s="17"/>
      <c r="W73" s="17"/>
      <c r="X73" s="17"/>
      <c r="Y73" s="17"/>
      <c r="Z73" s="17"/>
      <c r="AA73" s="69"/>
      <c r="AB73" s="69"/>
      <c r="AC73" s="17"/>
      <c r="AD73" s="17"/>
      <c r="AE73" s="17"/>
      <c r="AF73" s="18"/>
      <c r="AG73">
        <f>SomJun</f>
        <v>0</v>
      </c>
    </row>
    <row r="74" spans="1:33" x14ac:dyDescent="0.25">
      <c r="A74" s="131"/>
      <c r="B74" s="19"/>
      <c r="C74" s="20"/>
      <c r="D74" s="20"/>
      <c r="E74" s="20"/>
      <c r="F74" s="70"/>
      <c r="G74" s="70"/>
      <c r="H74" s="20"/>
      <c r="I74" s="20"/>
      <c r="J74" s="20"/>
      <c r="K74" s="20"/>
      <c r="L74" s="20"/>
      <c r="M74" s="70"/>
      <c r="N74" s="70"/>
      <c r="O74" s="20"/>
      <c r="P74" s="20"/>
      <c r="Q74" s="20"/>
      <c r="R74" s="20"/>
      <c r="S74" s="20"/>
      <c r="T74" s="70"/>
      <c r="U74" s="70"/>
      <c r="V74" s="20"/>
      <c r="W74" s="20"/>
      <c r="X74" s="20"/>
      <c r="Y74" s="20"/>
      <c r="Z74" s="20"/>
      <c r="AA74" s="70"/>
      <c r="AB74" s="70"/>
      <c r="AC74" s="20"/>
      <c r="AD74" s="20"/>
      <c r="AE74" s="20"/>
      <c r="AF74" s="21"/>
    </row>
    <row r="75" spans="1:33" x14ac:dyDescent="0.25">
      <c r="A75" s="131" t="s">
        <v>23</v>
      </c>
      <c r="B75" s="13"/>
      <c r="C75" s="14"/>
      <c r="D75" s="14"/>
      <c r="E75" s="14"/>
      <c r="F75" s="68"/>
      <c r="G75" s="68"/>
      <c r="H75" s="14"/>
      <c r="I75" s="14"/>
      <c r="J75" s="14"/>
      <c r="K75" s="14"/>
      <c r="L75" s="14"/>
      <c r="M75" s="68"/>
      <c r="N75" s="68"/>
      <c r="O75" s="14"/>
      <c r="P75" s="14"/>
      <c r="Q75" s="14"/>
      <c r="R75" s="14"/>
      <c r="S75" s="14"/>
      <c r="T75" s="68"/>
      <c r="U75" s="68"/>
      <c r="V75" s="14"/>
      <c r="W75" s="14"/>
      <c r="X75" s="14"/>
      <c r="Y75" s="14"/>
      <c r="Z75" s="14"/>
      <c r="AA75" s="68"/>
      <c r="AB75" s="68"/>
      <c r="AC75" s="14" t="s">
        <v>41</v>
      </c>
      <c r="AD75" s="14" t="s">
        <v>41</v>
      </c>
      <c r="AE75" s="14"/>
      <c r="AF75" s="15"/>
    </row>
    <row r="76" spans="1:33" x14ac:dyDescent="0.25">
      <c r="A76" s="131"/>
      <c r="B76" s="16"/>
      <c r="C76" s="17"/>
      <c r="D76" s="17"/>
      <c r="E76" s="17"/>
      <c r="F76" s="69"/>
      <c r="G76" s="69"/>
      <c r="H76" s="17"/>
      <c r="I76" s="17"/>
      <c r="J76" s="17"/>
      <c r="K76" s="17"/>
      <c r="L76" s="17"/>
      <c r="M76" s="69"/>
      <c r="N76" s="69"/>
      <c r="O76" s="17"/>
      <c r="P76" s="17"/>
      <c r="Q76" s="17"/>
      <c r="R76" s="17"/>
      <c r="S76" s="17"/>
      <c r="T76" s="69"/>
      <c r="U76" s="69"/>
      <c r="V76" s="17"/>
      <c r="W76" s="17"/>
      <c r="X76" s="17"/>
      <c r="Y76" s="17"/>
      <c r="Z76" s="17"/>
      <c r="AA76" s="69"/>
      <c r="AB76" s="69"/>
      <c r="AC76" s="17"/>
      <c r="AD76" s="17"/>
      <c r="AE76" s="17"/>
      <c r="AF76" s="18"/>
      <c r="AG76">
        <f>SomJun</f>
        <v>0</v>
      </c>
    </row>
    <row r="77" spans="1:33" x14ac:dyDescent="0.25">
      <c r="A77" s="131"/>
      <c r="B77" s="19"/>
      <c r="C77" s="20"/>
      <c r="D77" s="20"/>
      <c r="E77" s="20"/>
      <c r="F77" s="70"/>
      <c r="G77" s="70"/>
      <c r="H77" s="20"/>
      <c r="I77" s="20"/>
      <c r="J77" s="20"/>
      <c r="K77" s="20"/>
      <c r="L77" s="20"/>
      <c r="M77" s="70"/>
      <c r="N77" s="70"/>
      <c r="O77" s="20"/>
      <c r="P77" s="20"/>
      <c r="Q77" s="20"/>
      <c r="R77" s="20"/>
      <c r="S77" s="20"/>
      <c r="T77" s="70"/>
      <c r="U77" s="70"/>
      <c r="V77" s="20"/>
      <c r="W77" s="20"/>
      <c r="X77" s="20"/>
      <c r="Y77" s="20"/>
      <c r="Z77" s="20"/>
      <c r="AA77" s="70"/>
      <c r="AB77" s="70"/>
      <c r="AC77" s="20"/>
      <c r="AD77" s="20"/>
      <c r="AE77" s="20"/>
      <c r="AF77" s="21"/>
    </row>
    <row r="78" spans="1:33" x14ac:dyDescent="0.25">
      <c r="A78" s="131" t="s">
        <v>35</v>
      </c>
      <c r="B78" s="13"/>
      <c r="C78" s="14"/>
      <c r="D78" s="14"/>
      <c r="E78" s="14"/>
      <c r="F78" s="68"/>
      <c r="G78" s="68"/>
      <c r="H78" s="14"/>
      <c r="I78" s="14"/>
      <c r="J78" s="14"/>
      <c r="K78" s="14"/>
      <c r="L78" s="14"/>
      <c r="M78" s="68"/>
      <c r="N78" s="68"/>
      <c r="O78" s="14"/>
      <c r="P78" s="14"/>
      <c r="Q78" s="14"/>
      <c r="R78" s="14"/>
      <c r="S78" s="14"/>
      <c r="T78" s="68"/>
      <c r="U78" s="68"/>
      <c r="V78" s="14"/>
      <c r="W78" s="14"/>
      <c r="X78" s="14"/>
      <c r="Y78" s="14"/>
      <c r="Z78" s="14"/>
      <c r="AA78" s="68"/>
      <c r="AB78" s="68"/>
      <c r="AC78" s="14"/>
      <c r="AD78" s="14"/>
      <c r="AE78" s="14"/>
      <c r="AF78" s="15"/>
    </row>
    <row r="79" spans="1:33" x14ac:dyDescent="0.25">
      <c r="A79" s="131"/>
      <c r="B79" s="16"/>
      <c r="C79" s="17"/>
      <c r="D79" s="17"/>
      <c r="E79" s="17"/>
      <c r="F79" s="69"/>
      <c r="G79" s="69"/>
      <c r="H79" s="17"/>
      <c r="I79" s="17"/>
      <c r="J79" s="17"/>
      <c r="K79" s="17"/>
      <c r="L79" s="17"/>
      <c r="M79" s="69"/>
      <c r="N79" s="69"/>
      <c r="O79" s="17"/>
      <c r="P79" s="17"/>
      <c r="Q79" s="17"/>
      <c r="R79" s="17"/>
      <c r="S79" s="17"/>
      <c r="T79" s="69"/>
      <c r="U79" s="69"/>
      <c r="V79" s="17"/>
      <c r="W79" s="17"/>
      <c r="X79" s="17"/>
      <c r="Y79" s="17"/>
      <c r="Z79" s="17"/>
      <c r="AA79" s="69"/>
      <c r="AB79" s="69"/>
      <c r="AC79" s="17"/>
      <c r="AD79" s="17"/>
      <c r="AE79" s="17"/>
      <c r="AF79" s="18"/>
      <c r="AG79">
        <f>SomJun</f>
        <v>0</v>
      </c>
    </row>
    <row r="80" spans="1:33" x14ac:dyDescent="0.25">
      <c r="A80" s="131"/>
      <c r="B80" s="19"/>
      <c r="C80" s="20"/>
      <c r="D80" s="20"/>
      <c r="E80" s="20"/>
      <c r="F80" s="70"/>
      <c r="G80" s="70"/>
      <c r="H80" s="20"/>
      <c r="I80" s="20"/>
      <c r="J80" s="20"/>
      <c r="K80" s="20"/>
      <c r="L80" s="20"/>
      <c r="M80" s="70"/>
      <c r="N80" s="70"/>
      <c r="O80" s="20"/>
      <c r="P80" s="20"/>
      <c r="Q80" s="20"/>
      <c r="R80" s="20"/>
      <c r="S80" s="20"/>
      <c r="T80" s="70"/>
      <c r="U80" s="70"/>
      <c r="V80" s="20"/>
      <c r="W80" s="20"/>
      <c r="X80" s="20"/>
      <c r="Y80" s="20"/>
      <c r="Z80" s="20"/>
      <c r="AA80" s="70"/>
      <c r="AB80" s="70"/>
      <c r="AC80" s="20"/>
      <c r="AD80" s="20"/>
      <c r="AE80" s="20"/>
      <c r="AF80" s="21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335" priority="41">
      <formula>OR(B$7=6,B$7=7)</formula>
    </cfRule>
    <cfRule type="expression" dxfId="334" priority="42">
      <formula>B$7=8</formula>
    </cfRule>
  </conditionalFormatting>
  <conditionalFormatting sqref="B1:D1">
    <cfRule type="expression" dxfId="333" priority="39">
      <formula>OR(B$7=6,B$7=7)</formula>
    </cfRule>
    <cfRule type="expression" dxfId="332" priority="40">
      <formula>B$7=8</formula>
    </cfRule>
  </conditionalFormatting>
  <conditionalFormatting sqref="B1:D1">
    <cfRule type="expression" dxfId="331" priority="37">
      <formula>OR(B$7=6,B$7=7)</formula>
    </cfRule>
    <cfRule type="expression" dxfId="330" priority="38">
      <formula>B$7=8</formula>
    </cfRule>
  </conditionalFormatting>
  <conditionalFormatting sqref="H1">
    <cfRule type="expression" dxfId="329" priority="35">
      <formula>OR(H$7=6,H$7=7)</formula>
    </cfRule>
    <cfRule type="expression" dxfId="328" priority="36">
      <formula>H$7=8</formula>
    </cfRule>
  </conditionalFormatting>
  <conditionalFormatting sqref="H1">
    <cfRule type="expression" dxfId="327" priority="33">
      <formula>OR(H$7=6,H$7=7)</formula>
    </cfRule>
    <cfRule type="expression" dxfId="326" priority="34">
      <formula>H$7=8</formula>
    </cfRule>
  </conditionalFormatting>
  <conditionalFormatting sqref="H1">
    <cfRule type="expression" dxfId="325" priority="31">
      <formula>OR(H$7=6,H$7=7)</formula>
    </cfRule>
    <cfRule type="expression" dxfId="324" priority="32">
      <formula>H$7=8</formula>
    </cfRule>
  </conditionalFormatting>
  <conditionalFormatting sqref="G1">
    <cfRule type="expression" dxfId="323" priority="29">
      <formula>OR(G$7=6,G$7=7)</formula>
    </cfRule>
    <cfRule type="expression" dxfId="322" priority="30">
      <formula>G$7=8</formula>
    </cfRule>
  </conditionalFormatting>
  <conditionalFormatting sqref="G1">
    <cfRule type="expression" dxfId="321" priority="27">
      <formula>OR(G$7=6,G$7=7)</formula>
    </cfRule>
    <cfRule type="expression" dxfId="320" priority="28">
      <formula>G$7=8</formula>
    </cfRule>
  </conditionalFormatting>
  <conditionalFormatting sqref="G1">
    <cfRule type="expression" dxfId="319" priority="25">
      <formula>OR(G$7=6,G$7=7)</formula>
    </cfRule>
    <cfRule type="expression" dxfId="318" priority="26">
      <formula>G$7=8</formula>
    </cfRule>
  </conditionalFormatting>
  <conditionalFormatting sqref="F1">
    <cfRule type="expression" dxfId="317" priority="23">
      <formula>OR(F$7=6,F$7=7)</formula>
    </cfRule>
    <cfRule type="expression" dxfId="316" priority="24">
      <formula>F$7=8</formula>
    </cfRule>
  </conditionalFormatting>
  <conditionalFormatting sqref="F1">
    <cfRule type="expression" dxfId="315" priority="21">
      <formula>OR(F$7=6,F$7=7)</formula>
    </cfRule>
    <cfRule type="expression" dxfId="314" priority="22">
      <formula>F$7=8</formula>
    </cfRule>
  </conditionalFormatting>
  <conditionalFormatting sqref="F1">
    <cfRule type="expression" dxfId="313" priority="19">
      <formula>OR(F$7=6,F$7=7)</formula>
    </cfRule>
    <cfRule type="expression" dxfId="312" priority="20">
      <formula>F$7=8</formula>
    </cfRule>
  </conditionalFormatting>
  <conditionalFormatting sqref="E1">
    <cfRule type="expression" dxfId="311" priority="17">
      <formula>OR(E$7=6,E$7=7)</formula>
    </cfRule>
    <cfRule type="expression" dxfId="310" priority="18">
      <formula>E$7=8</formula>
    </cfRule>
  </conditionalFormatting>
  <conditionalFormatting sqref="E1">
    <cfRule type="expression" dxfId="309" priority="15">
      <formula>OR(E$7=6,E$7=7)</formula>
    </cfRule>
    <cfRule type="expression" dxfId="308" priority="16">
      <formula>E$7=8</formula>
    </cfRule>
  </conditionalFormatting>
  <conditionalFormatting sqref="E1">
    <cfRule type="expression" dxfId="307" priority="13">
      <formula>OR(E$7=6,E$7=7)</formula>
    </cfRule>
    <cfRule type="expression" dxfId="306" priority="14">
      <formula>E$7=8</formula>
    </cfRule>
  </conditionalFormatting>
  <conditionalFormatting sqref="I1">
    <cfRule type="expression" dxfId="305" priority="11">
      <formula>OR(I$7=6,I$7=7)</formula>
    </cfRule>
    <cfRule type="expression" dxfId="304" priority="12">
      <formula>I$7=8</formula>
    </cfRule>
  </conditionalFormatting>
  <conditionalFormatting sqref="I1">
    <cfRule type="expression" dxfId="303" priority="9">
      <formula>OR(I$7=6,I$7=7)</formula>
    </cfRule>
    <cfRule type="expression" dxfId="302" priority="10">
      <formula>I$7=8</formula>
    </cfRule>
  </conditionalFormatting>
  <conditionalFormatting sqref="I1">
    <cfRule type="expression" dxfId="301" priority="7">
      <formula>OR(I$7=6,I$7=7)</formula>
    </cfRule>
    <cfRule type="expression" dxfId="300" priority="8">
      <formula>I$7=8</formula>
    </cfRule>
  </conditionalFormatting>
  <conditionalFormatting sqref="J1">
    <cfRule type="expression" dxfId="299" priority="5">
      <formula>OR(J$7=6,J$7=7)</formula>
    </cfRule>
    <cfRule type="expression" dxfId="298" priority="6">
      <formula>J$7=8</formula>
    </cfRule>
  </conditionalFormatting>
  <conditionalFormatting sqref="J1">
    <cfRule type="expression" dxfId="297" priority="3">
      <formula>OR(J$7=6,J$7=7)</formula>
    </cfRule>
    <cfRule type="expression" dxfId="296" priority="4">
      <formula>J$7=8</formula>
    </cfRule>
  </conditionalFormatting>
  <conditionalFormatting sqref="J1">
    <cfRule type="expression" dxfId="295" priority="1">
      <formula>OR(J$7=6,J$7=7)</formula>
    </cfRule>
    <cfRule type="expression" dxfId="294" priority="2">
      <formula>J$7=8</formula>
    </cfRule>
  </conditionalFormatting>
  <dataValidations count="1">
    <dataValidation type="list" allowBlank="1" showInputMessage="1" showErrorMessage="1" sqref="H1" xr:uid="{4A4625FA-361F-4748-94F3-391C94C4E897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12864AC-856B-4ECB-B393-164675F3BDA4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ED262B-1010-402D-B435-F6F2091720A2}">
  <sheetPr codeName="Ws7"/>
  <dimension ref="A1:AG80"/>
  <sheetViews>
    <sheetView workbookViewId="0">
      <selection activeCell="AJ17" sqref="AJ17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x14ac:dyDescent="0.25">
      <c r="B1" s="101" t="s">
        <v>40</v>
      </c>
      <c r="C1" s="102" t="s">
        <v>41</v>
      </c>
      <c r="D1" s="103" t="s">
        <v>58</v>
      </c>
      <c r="E1" s="104" t="s">
        <v>42</v>
      </c>
      <c r="F1" s="105" t="s">
        <v>43</v>
      </c>
      <c r="G1" s="106" t="s">
        <v>44</v>
      </c>
      <c r="H1" s="107" t="s">
        <v>59</v>
      </c>
      <c r="I1" s="108" t="s">
        <v>60</v>
      </c>
      <c r="J1" s="109" t="s">
        <v>45</v>
      </c>
      <c r="K1" s="110" t="s">
        <v>61</v>
      </c>
      <c r="L1" s="111" t="s">
        <v>62</v>
      </c>
      <c r="M1" s="112" t="s">
        <v>63</v>
      </c>
      <c r="N1" s="113" t="s">
        <v>64</v>
      </c>
      <c r="O1" s="114" t="s">
        <v>65</v>
      </c>
      <c r="P1" s="115" t="s">
        <v>66</v>
      </c>
      <c r="Q1" s="116" t="s">
        <v>67</v>
      </c>
      <c r="R1" s="117" t="s">
        <v>68</v>
      </c>
      <c r="S1" s="118" t="s">
        <v>69</v>
      </c>
      <c r="T1" s="119" t="s">
        <v>70</v>
      </c>
    </row>
    <row r="2" spans="1:33" s="8" customFormat="1" ht="24" customHeight="1" x14ac:dyDescent="0.4">
      <c r="A2" s="11">
        <f>An</f>
        <v>2021</v>
      </c>
      <c r="B2" s="9">
        <f>DATE(A2,7,1)</f>
        <v>44378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97">
        <f>B2</f>
        <v>44378</v>
      </c>
      <c r="C3" s="87">
        <f>IF(MONTH(B3+1)&lt;&gt;MONTH(B3),"",B3+1)</f>
        <v>44379</v>
      </c>
      <c r="D3" s="86">
        <f t="shared" ref="D3:AF3" si="0">IF(MONTH(C3+1)&lt;&gt;MONTH(C3),"",C3+1)</f>
        <v>44380</v>
      </c>
      <c r="E3" s="86">
        <f t="shared" si="0"/>
        <v>44381</v>
      </c>
      <c r="F3" s="87">
        <f t="shared" si="0"/>
        <v>44382</v>
      </c>
      <c r="G3" s="87">
        <f t="shared" si="0"/>
        <v>44383</v>
      </c>
      <c r="H3" s="87">
        <f t="shared" si="0"/>
        <v>44384</v>
      </c>
      <c r="I3" s="87">
        <f t="shared" si="0"/>
        <v>44385</v>
      </c>
      <c r="J3" s="87">
        <f t="shared" si="0"/>
        <v>44386</v>
      </c>
      <c r="K3" s="86">
        <f t="shared" si="0"/>
        <v>44387</v>
      </c>
      <c r="L3" s="86">
        <f t="shared" si="0"/>
        <v>44388</v>
      </c>
      <c r="M3" s="87">
        <f t="shared" si="0"/>
        <v>44389</v>
      </c>
      <c r="N3" s="87">
        <f t="shared" si="0"/>
        <v>44390</v>
      </c>
      <c r="O3" s="98">
        <f t="shared" si="0"/>
        <v>44391</v>
      </c>
      <c r="P3" s="87">
        <f t="shared" si="0"/>
        <v>44392</v>
      </c>
      <c r="Q3" s="87">
        <f t="shared" si="0"/>
        <v>44393</v>
      </c>
      <c r="R3" s="86">
        <f t="shared" si="0"/>
        <v>44394</v>
      </c>
      <c r="S3" s="86">
        <f t="shared" si="0"/>
        <v>44395</v>
      </c>
      <c r="T3" s="87">
        <f t="shared" si="0"/>
        <v>44396</v>
      </c>
      <c r="U3" s="87">
        <f t="shared" si="0"/>
        <v>44397</v>
      </c>
      <c r="V3" s="87">
        <f t="shared" si="0"/>
        <v>44398</v>
      </c>
      <c r="W3" s="87">
        <f t="shared" si="0"/>
        <v>44399</v>
      </c>
      <c r="X3" s="87">
        <f t="shared" si="0"/>
        <v>44400</v>
      </c>
      <c r="Y3" s="86">
        <f t="shared" si="0"/>
        <v>44401</v>
      </c>
      <c r="Z3" s="86">
        <f t="shared" si="0"/>
        <v>44402</v>
      </c>
      <c r="AA3" s="87">
        <f t="shared" si="0"/>
        <v>44403</v>
      </c>
      <c r="AB3" s="87">
        <f t="shared" si="0"/>
        <v>44404</v>
      </c>
      <c r="AC3" s="87">
        <f t="shared" si="0"/>
        <v>44405</v>
      </c>
      <c r="AD3" s="87">
        <f t="shared" si="0"/>
        <v>44406</v>
      </c>
      <c r="AE3" s="87">
        <f t="shared" si="0"/>
        <v>44407</v>
      </c>
      <c r="AF3" s="88">
        <f t="shared" si="0"/>
        <v>44408</v>
      </c>
      <c r="AG3" t="s">
        <v>56</v>
      </c>
    </row>
    <row r="4" spans="1:33" x14ac:dyDescent="0.25">
      <c r="B4" s="99">
        <f>B3</f>
        <v>44378</v>
      </c>
      <c r="C4" s="91">
        <f t="shared" ref="C4:AF4" si="1">C3</f>
        <v>44379</v>
      </c>
      <c r="D4" s="90">
        <f t="shared" si="1"/>
        <v>44380</v>
      </c>
      <c r="E4" s="90">
        <f t="shared" si="1"/>
        <v>44381</v>
      </c>
      <c r="F4" s="91">
        <f t="shared" si="1"/>
        <v>44382</v>
      </c>
      <c r="G4" s="91">
        <f t="shared" si="1"/>
        <v>44383</v>
      </c>
      <c r="H4" s="91">
        <f t="shared" si="1"/>
        <v>44384</v>
      </c>
      <c r="I4" s="91">
        <f t="shared" si="1"/>
        <v>44385</v>
      </c>
      <c r="J4" s="91">
        <f t="shared" si="1"/>
        <v>44386</v>
      </c>
      <c r="K4" s="90">
        <f t="shared" si="1"/>
        <v>44387</v>
      </c>
      <c r="L4" s="90">
        <f t="shared" si="1"/>
        <v>44388</v>
      </c>
      <c r="M4" s="91">
        <f t="shared" si="1"/>
        <v>44389</v>
      </c>
      <c r="N4" s="91">
        <f t="shared" si="1"/>
        <v>44390</v>
      </c>
      <c r="O4" s="100">
        <f t="shared" si="1"/>
        <v>44391</v>
      </c>
      <c r="P4" s="91">
        <f t="shared" si="1"/>
        <v>44392</v>
      </c>
      <c r="Q4" s="91">
        <f t="shared" si="1"/>
        <v>44393</v>
      </c>
      <c r="R4" s="90">
        <f t="shared" si="1"/>
        <v>44394</v>
      </c>
      <c r="S4" s="90">
        <f t="shared" si="1"/>
        <v>44395</v>
      </c>
      <c r="T4" s="91">
        <f t="shared" si="1"/>
        <v>44396</v>
      </c>
      <c r="U4" s="91">
        <f t="shared" si="1"/>
        <v>44397</v>
      </c>
      <c r="V4" s="91">
        <f t="shared" si="1"/>
        <v>44398</v>
      </c>
      <c r="W4" s="91">
        <f t="shared" si="1"/>
        <v>44399</v>
      </c>
      <c r="X4" s="91">
        <f t="shared" si="1"/>
        <v>44400</v>
      </c>
      <c r="Y4" s="90">
        <f t="shared" si="1"/>
        <v>44401</v>
      </c>
      <c r="Z4" s="90">
        <f t="shared" si="1"/>
        <v>44402</v>
      </c>
      <c r="AA4" s="91">
        <f t="shared" si="1"/>
        <v>44403</v>
      </c>
      <c r="AB4" s="91">
        <f t="shared" si="1"/>
        <v>44404</v>
      </c>
      <c r="AC4" s="91">
        <f t="shared" si="1"/>
        <v>44405</v>
      </c>
      <c r="AD4" s="91">
        <f t="shared" si="1"/>
        <v>44406</v>
      </c>
      <c r="AE4" s="91">
        <f t="shared" si="1"/>
        <v>44407</v>
      </c>
      <c r="AF4" s="92">
        <f t="shared" si="1"/>
        <v>44408</v>
      </c>
      <c r="AG4" t="s">
        <v>57</v>
      </c>
    </row>
    <row r="5" spans="1:33" hidden="1" x14ac:dyDescent="0.25">
      <c r="B5" s="12"/>
      <c r="C5" s="12"/>
      <c r="D5" s="67"/>
      <c r="E5" s="67"/>
      <c r="F5" s="12"/>
      <c r="G5" s="12"/>
      <c r="H5" s="12"/>
      <c r="I5" s="12"/>
      <c r="J5" s="12"/>
      <c r="K5" s="67"/>
      <c r="L5" s="67"/>
      <c r="M5" s="12"/>
      <c r="N5" s="12"/>
      <c r="O5" s="78"/>
      <c r="P5" s="12"/>
      <c r="Q5" s="12"/>
      <c r="R5" s="67"/>
      <c r="S5" s="67"/>
      <c r="T5" s="12"/>
      <c r="U5" s="12"/>
      <c r="V5" s="12"/>
      <c r="W5" s="12"/>
      <c r="X5" s="12"/>
      <c r="Y5" s="67"/>
      <c r="Z5" s="67"/>
      <c r="AA5" s="12"/>
      <c r="AB5" s="12"/>
      <c r="AC5" s="12"/>
      <c r="AD5" s="12"/>
      <c r="AE5" s="12"/>
      <c r="AF5" s="67"/>
    </row>
    <row r="6" spans="1:33" ht="11.25" customHeight="1" x14ac:dyDescent="0.25">
      <c r="A6" s="131" t="s">
        <v>4</v>
      </c>
      <c r="B6" s="13"/>
      <c r="C6" s="14"/>
      <c r="D6" s="68"/>
      <c r="E6" s="68"/>
      <c r="F6" s="14"/>
      <c r="G6" s="14"/>
      <c r="H6" s="14"/>
      <c r="I6" s="14"/>
      <c r="J6" s="14"/>
      <c r="K6" s="68"/>
      <c r="L6" s="68"/>
      <c r="M6" s="14"/>
      <c r="N6" s="14"/>
      <c r="O6" s="82"/>
      <c r="P6" s="14" t="s">
        <v>41</v>
      </c>
      <c r="Q6" s="14" t="s">
        <v>41</v>
      </c>
      <c r="R6" s="68"/>
      <c r="S6" s="68"/>
      <c r="T6" s="14" t="s">
        <v>40</v>
      </c>
      <c r="U6" s="14" t="s">
        <v>40</v>
      </c>
      <c r="V6" s="14" t="s">
        <v>40</v>
      </c>
      <c r="W6" s="14" t="s">
        <v>40</v>
      </c>
      <c r="X6" s="14" t="s">
        <v>40</v>
      </c>
      <c r="Y6" s="68"/>
      <c r="Z6" s="68"/>
      <c r="AA6" s="14" t="s">
        <v>40</v>
      </c>
      <c r="AB6" s="14" t="s">
        <v>40</v>
      </c>
      <c r="AC6" s="14" t="s">
        <v>40</v>
      </c>
      <c r="AD6" s="14" t="s">
        <v>40</v>
      </c>
      <c r="AE6" s="14" t="s">
        <v>40</v>
      </c>
      <c r="AF6" s="71"/>
    </row>
    <row r="7" spans="1:33" ht="11.25" customHeight="1" x14ac:dyDescent="0.25">
      <c r="A7" s="131"/>
      <c r="B7" s="16"/>
      <c r="C7" s="17"/>
      <c r="D7" s="69"/>
      <c r="E7" s="69"/>
      <c r="F7" s="17"/>
      <c r="G7" s="17"/>
      <c r="H7" s="17"/>
      <c r="I7" s="17"/>
      <c r="J7" s="17"/>
      <c r="K7" s="69"/>
      <c r="L7" s="69"/>
      <c r="M7" s="17"/>
      <c r="N7" s="17"/>
      <c r="O7" s="83"/>
      <c r="P7" s="17"/>
      <c r="Q7" s="17"/>
      <c r="R7" s="69"/>
      <c r="S7" s="69"/>
      <c r="T7" s="17"/>
      <c r="U7" s="17"/>
      <c r="V7" s="17"/>
      <c r="W7" s="17"/>
      <c r="X7" s="17"/>
      <c r="Y7" s="69"/>
      <c r="Z7" s="69"/>
      <c r="AA7" s="17"/>
      <c r="AB7" s="17"/>
      <c r="AC7" s="17"/>
      <c r="AD7" s="17"/>
      <c r="AE7" s="17"/>
      <c r="AF7" s="72"/>
      <c r="AG7">
        <f>SomJul</f>
        <v>0</v>
      </c>
    </row>
    <row r="8" spans="1:33" ht="11.25" customHeight="1" x14ac:dyDescent="0.25">
      <c r="A8" s="131"/>
      <c r="B8" s="19"/>
      <c r="C8" s="20"/>
      <c r="D8" s="70"/>
      <c r="E8" s="70"/>
      <c r="F8" s="20"/>
      <c r="G8" s="20"/>
      <c r="H8" s="20"/>
      <c r="I8" s="20"/>
      <c r="J8" s="20"/>
      <c r="K8" s="70"/>
      <c r="L8" s="70"/>
      <c r="M8" s="20"/>
      <c r="N8" s="20"/>
      <c r="O8" s="84"/>
      <c r="P8" s="20"/>
      <c r="Q8" s="20"/>
      <c r="R8" s="70"/>
      <c r="S8" s="70"/>
      <c r="T8" s="20"/>
      <c r="U8" s="20"/>
      <c r="V8" s="20"/>
      <c r="W8" s="20"/>
      <c r="X8" s="20"/>
      <c r="Y8" s="70"/>
      <c r="Z8" s="70"/>
      <c r="AA8" s="20"/>
      <c r="AB8" s="20"/>
      <c r="AC8" s="20"/>
      <c r="AD8" s="20"/>
      <c r="AE8" s="20"/>
      <c r="AF8" s="73"/>
    </row>
    <row r="9" spans="1:33" ht="11.25" customHeight="1" x14ac:dyDescent="0.25">
      <c r="A9" s="131" t="s">
        <v>7</v>
      </c>
      <c r="B9" s="13"/>
      <c r="C9" s="14"/>
      <c r="D9" s="68"/>
      <c r="E9" s="68"/>
      <c r="F9" s="14"/>
      <c r="G9" s="14"/>
      <c r="H9" s="14"/>
      <c r="I9" s="14"/>
      <c r="J9" s="14"/>
      <c r="K9" s="68"/>
      <c r="L9" s="68"/>
      <c r="M9" s="14"/>
      <c r="N9" s="14"/>
      <c r="O9" s="82"/>
      <c r="P9" s="14"/>
      <c r="Q9" s="14"/>
      <c r="R9" s="68"/>
      <c r="S9" s="68">
        <f>An</f>
        <v>2021</v>
      </c>
      <c r="T9" s="14"/>
      <c r="U9" s="14"/>
      <c r="V9" s="14"/>
      <c r="W9" s="14"/>
      <c r="X9" s="14"/>
      <c r="Y9" s="68"/>
      <c r="Z9" s="68"/>
      <c r="AA9" s="14"/>
      <c r="AB9" s="14"/>
      <c r="AC9" s="14"/>
      <c r="AD9" s="14"/>
      <c r="AE9" s="14"/>
      <c r="AF9" s="71"/>
    </row>
    <row r="10" spans="1:33" ht="11.25" customHeight="1" x14ac:dyDescent="0.25">
      <c r="A10" s="131"/>
      <c r="B10" s="16"/>
      <c r="C10" s="17"/>
      <c r="D10" s="69"/>
      <c r="E10" s="69"/>
      <c r="F10" s="17"/>
      <c r="G10" s="17"/>
      <c r="H10" s="17"/>
      <c r="I10" s="17"/>
      <c r="J10" s="17"/>
      <c r="K10" s="69"/>
      <c r="L10" s="69"/>
      <c r="M10" s="17"/>
      <c r="N10" s="17"/>
      <c r="O10" s="83"/>
      <c r="P10" s="17"/>
      <c r="Q10" s="17"/>
      <c r="R10" s="69"/>
      <c r="S10" s="69"/>
      <c r="T10" s="17"/>
      <c r="U10" s="17"/>
      <c r="V10" s="17"/>
      <c r="W10" s="17"/>
      <c r="X10" s="17"/>
      <c r="Y10" s="69"/>
      <c r="Z10" s="69"/>
      <c r="AA10" s="17"/>
      <c r="AB10" s="17"/>
      <c r="AC10" s="17"/>
      <c r="AD10" s="17"/>
      <c r="AE10" s="17"/>
      <c r="AF10" s="72"/>
      <c r="AG10">
        <f>SomJul</f>
        <v>0</v>
      </c>
    </row>
    <row r="11" spans="1:33" ht="11.25" customHeight="1" x14ac:dyDescent="0.25">
      <c r="A11" s="131"/>
      <c r="B11" s="19"/>
      <c r="C11" s="20"/>
      <c r="D11" s="70"/>
      <c r="E11" s="70"/>
      <c r="F11" s="20"/>
      <c r="G11" s="20"/>
      <c r="H11" s="20"/>
      <c r="I11" s="20"/>
      <c r="J11" s="20"/>
      <c r="K11" s="70"/>
      <c r="L11" s="70"/>
      <c r="M11" s="20"/>
      <c r="N11" s="20"/>
      <c r="O11" s="84"/>
      <c r="P11" s="20"/>
      <c r="Q11" s="20"/>
      <c r="R11" s="70"/>
      <c r="S11" s="70"/>
      <c r="T11" s="20"/>
      <c r="U11" s="20"/>
      <c r="V11" s="20"/>
      <c r="W11" s="20"/>
      <c r="X11" s="20"/>
      <c r="Y11" s="70"/>
      <c r="Z11" s="70"/>
      <c r="AA11" s="20"/>
      <c r="AB11" s="20"/>
      <c r="AC11" s="20"/>
      <c r="AD11" s="20"/>
      <c r="AE11" s="20"/>
      <c r="AF11" s="73"/>
    </row>
    <row r="12" spans="1:33" ht="11.25" customHeight="1" x14ac:dyDescent="0.25">
      <c r="A12" s="131" t="s">
        <v>10</v>
      </c>
      <c r="B12" s="13" t="s">
        <v>40</v>
      </c>
      <c r="C12" s="14" t="s">
        <v>40</v>
      </c>
      <c r="D12" s="68"/>
      <c r="E12" s="68"/>
      <c r="F12" s="14"/>
      <c r="G12" s="14"/>
      <c r="H12" s="14"/>
      <c r="I12" s="14"/>
      <c r="J12" s="14"/>
      <c r="K12" s="68"/>
      <c r="L12" s="68"/>
      <c r="M12" s="14"/>
      <c r="N12" s="14"/>
      <c r="O12" s="82"/>
      <c r="P12" s="14" t="s">
        <v>40</v>
      </c>
      <c r="Q12" s="14" t="s">
        <v>40</v>
      </c>
      <c r="R12" s="68"/>
      <c r="S12" s="68"/>
      <c r="T12" s="14"/>
      <c r="U12" s="14"/>
      <c r="V12" s="14"/>
      <c r="W12" s="14"/>
      <c r="X12" s="14"/>
      <c r="Y12" s="68"/>
      <c r="Z12" s="68"/>
      <c r="AA12" s="14"/>
      <c r="AB12" s="14"/>
      <c r="AC12" s="14"/>
      <c r="AD12" s="14"/>
      <c r="AE12" s="14"/>
      <c r="AF12" s="71"/>
    </row>
    <row r="13" spans="1:33" ht="11.25" customHeight="1" x14ac:dyDescent="0.25">
      <c r="A13" s="131"/>
      <c r="B13" s="16"/>
      <c r="C13" s="17"/>
      <c r="D13" s="69"/>
      <c r="E13" s="69"/>
      <c r="F13" s="17"/>
      <c r="G13" s="17"/>
      <c r="H13" s="17"/>
      <c r="I13" s="17"/>
      <c r="J13" s="17"/>
      <c r="K13" s="69"/>
      <c r="L13" s="69"/>
      <c r="M13" s="17"/>
      <c r="N13" s="17"/>
      <c r="O13" s="83"/>
      <c r="P13" s="17"/>
      <c r="Q13" s="17"/>
      <c r="R13" s="69"/>
      <c r="S13" s="69"/>
      <c r="T13" s="17"/>
      <c r="U13" s="17"/>
      <c r="V13" s="17"/>
      <c r="W13" s="17"/>
      <c r="X13" s="17"/>
      <c r="Y13" s="69"/>
      <c r="Z13" s="69"/>
      <c r="AA13" s="17"/>
      <c r="AB13" s="17"/>
      <c r="AC13" s="17"/>
      <c r="AD13" s="17"/>
      <c r="AE13" s="17"/>
      <c r="AF13" s="72"/>
      <c r="AG13">
        <f>SomJul</f>
        <v>0</v>
      </c>
    </row>
    <row r="14" spans="1:33" ht="11.25" customHeight="1" x14ac:dyDescent="0.25">
      <c r="A14" s="131"/>
      <c r="B14" s="19"/>
      <c r="C14" s="20"/>
      <c r="D14" s="70"/>
      <c r="E14" s="70"/>
      <c r="F14" s="20"/>
      <c r="G14" s="20"/>
      <c r="H14" s="20"/>
      <c r="I14" s="20"/>
      <c r="J14" s="20"/>
      <c r="K14" s="70"/>
      <c r="L14" s="70"/>
      <c r="M14" s="20"/>
      <c r="N14" s="20"/>
      <c r="O14" s="84"/>
      <c r="P14" s="20"/>
      <c r="Q14" s="20"/>
      <c r="R14" s="70"/>
      <c r="S14" s="70"/>
      <c r="T14" s="20"/>
      <c r="U14" s="20"/>
      <c r="V14" s="20"/>
      <c r="W14" s="20"/>
      <c r="X14" s="20"/>
      <c r="Y14" s="70"/>
      <c r="Z14" s="70"/>
      <c r="AA14" s="20"/>
      <c r="AB14" s="20"/>
      <c r="AC14" s="20"/>
      <c r="AD14" s="20"/>
      <c r="AE14" s="20"/>
      <c r="AF14" s="73"/>
    </row>
    <row r="15" spans="1:33" ht="11.25" customHeight="1" x14ac:dyDescent="0.25">
      <c r="A15" s="131" t="s">
        <v>12</v>
      </c>
      <c r="B15" s="13"/>
      <c r="C15" s="14"/>
      <c r="D15" s="68"/>
      <c r="E15" s="68"/>
      <c r="F15" s="14"/>
      <c r="G15" s="14"/>
      <c r="H15" s="14"/>
      <c r="I15" s="14"/>
      <c r="J15" s="14"/>
      <c r="K15" s="68"/>
      <c r="L15" s="68"/>
      <c r="M15" s="14"/>
      <c r="N15" s="14"/>
      <c r="O15" s="82"/>
      <c r="P15" s="14" t="s">
        <v>82</v>
      </c>
      <c r="Q15" s="14" t="s">
        <v>82</v>
      </c>
      <c r="R15" s="68"/>
      <c r="S15" s="68"/>
      <c r="T15" s="14"/>
      <c r="U15" s="14"/>
      <c r="V15" s="14" t="s">
        <v>40</v>
      </c>
      <c r="W15" s="14" t="s">
        <v>40</v>
      </c>
      <c r="X15" s="14" t="s">
        <v>40</v>
      </c>
      <c r="Y15" s="68"/>
      <c r="Z15" s="68"/>
      <c r="AA15" s="14" t="s">
        <v>40</v>
      </c>
      <c r="AB15" s="14"/>
      <c r="AC15" s="14"/>
      <c r="AD15" s="14"/>
      <c r="AE15" s="14"/>
      <c r="AF15" s="71"/>
    </row>
    <row r="16" spans="1:33" ht="11.25" customHeight="1" x14ac:dyDescent="0.25">
      <c r="A16" s="131"/>
      <c r="B16" s="16"/>
      <c r="C16" s="17"/>
      <c r="D16" s="69"/>
      <c r="E16" s="69"/>
      <c r="F16" s="17"/>
      <c r="G16" s="17"/>
      <c r="H16" s="17"/>
      <c r="I16" s="17"/>
      <c r="J16" s="17"/>
      <c r="K16" s="69"/>
      <c r="L16" s="69"/>
      <c r="M16" s="17"/>
      <c r="N16" s="17"/>
      <c r="O16" s="83"/>
      <c r="P16" s="17"/>
      <c r="Q16" s="17"/>
      <c r="R16" s="69"/>
      <c r="S16" s="69"/>
      <c r="T16" s="17"/>
      <c r="U16" s="17"/>
      <c r="V16" s="17"/>
      <c r="W16" s="17"/>
      <c r="X16" s="17"/>
      <c r="Y16" s="69"/>
      <c r="Z16" s="69"/>
      <c r="AA16" s="17"/>
      <c r="AB16" s="17"/>
      <c r="AC16" s="17"/>
      <c r="AD16" s="17"/>
      <c r="AE16" s="17"/>
      <c r="AF16" s="72"/>
      <c r="AG16">
        <f>SomJul</f>
        <v>0</v>
      </c>
    </row>
    <row r="17" spans="1:33" ht="11.25" customHeight="1" x14ac:dyDescent="0.25">
      <c r="A17" s="131"/>
      <c r="B17" s="19"/>
      <c r="C17" s="20"/>
      <c r="D17" s="70"/>
      <c r="E17" s="70"/>
      <c r="F17" s="20"/>
      <c r="G17" s="20"/>
      <c r="H17" s="20"/>
      <c r="I17" s="20"/>
      <c r="J17" s="20"/>
      <c r="K17" s="70"/>
      <c r="L17" s="70"/>
      <c r="M17" s="20"/>
      <c r="N17" s="20"/>
      <c r="O17" s="84"/>
      <c r="P17" s="20"/>
      <c r="Q17" s="20"/>
      <c r="R17" s="70"/>
      <c r="S17" s="70"/>
      <c r="T17" s="20"/>
      <c r="U17" s="20"/>
      <c r="V17" s="20"/>
      <c r="W17" s="20"/>
      <c r="X17" s="20"/>
      <c r="Y17" s="70"/>
      <c r="Z17" s="70"/>
      <c r="AA17" s="20"/>
      <c r="AB17" s="20"/>
      <c r="AC17" s="20"/>
      <c r="AD17" s="20"/>
      <c r="AE17" s="20"/>
      <c r="AF17" s="73"/>
    </row>
    <row r="18" spans="1:33" ht="11.25" customHeight="1" x14ac:dyDescent="0.25">
      <c r="A18" s="131" t="s">
        <v>14</v>
      </c>
      <c r="B18" s="13"/>
      <c r="C18" s="14"/>
      <c r="D18" s="68"/>
      <c r="E18" s="68"/>
      <c r="F18" s="14"/>
      <c r="G18" s="14"/>
      <c r="H18" s="14"/>
      <c r="I18" s="14"/>
      <c r="J18" s="14"/>
      <c r="K18" s="68"/>
      <c r="L18" s="68"/>
      <c r="M18" s="14"/>
      <c r="N18" s="14"/>
      <c r="O18" s="82"/>
      <c r="P18" s="14"/>
      <c r="Q18" s="14"/>
      <c r="R18" s="68"/>
      <c r="S18" s="68"/>
      <c r="T18" s="14"/>
      <c r="U18" s="14"/>
      <c r="V18" s="14"/>
      <c r="W18" s="14"/>
      <c r="X18" s="14"/>
      <c r="Y18" s="68"/>
      <c r="Z18" s="68"/>
      <c r="AA18" s="14"/>
      <c r="AB18" s="14"/>
      <c r="AC18" s="14" t="s">
        <v>41</v>
      </c>
      <c r="AD18" s="14"/>
      <c r="AE18" s="14"/>
      <c r="AF18" s="71"/>
    </row>
    <row r="19" spans="1:33" ht="11.25" customHeight="1" x14ac:dyDescent="0.25">
      <c r="A19" s="131"/>
      <c r="B19" s="16"/>
      <c r="C19" s="17"/>
      <c r="D19" s="69"/>
      <c r="E19" s="69"/>
      <c r="F19" s="17"/>
      <c r="G19" s="17"/>
      <c r="H19" s="17"/>
      <c r="I19" s="17"/>
      <c r="J19" s="17"/>
      <c r="K19" s="69"/>
      <c r="L19" s="69"/>
      <c r="M19" s="17"/>
      <c r="N19" s="17"/>
      <c r="O19" s="83"/>
      <c r="P19" s="17"/>
      <c r="Q19" s="17"/>
      <c r="R19" s="69"/>
      <c r="S19" s="69"/>
      <c r="T19" s="17"/>
      <c r="U19" s="17"/>
      <c r="V19" s="17"/>
      <c r="W19" s="17"/>
      <c r="X19" s="17"/>
      <c r="Y19" s="69"/>
      <c r="Z19" s="69"/>
      <c r="AA19" s="17"/>
      <c r="AB19" s="17"/>
      <c r="AC19" s="17"/>
      <c r="AD19" s="17"/>
      <c r="AE19" s="17"/>
      <c r="AF19" s="72"/>
      <c r="AG19">
        <f>SomJul</f>
        <v>0</v>
      </c>
    </row>
    <row r="20" spans="1:33" ht="11.25" customHeight="1" x14ac:dyDescent="0.25">
      <c r="A20" s="131"/>
      <c r="B20" s="19"/>
      <c r="C20" s="20"/>
      <c r="D20" s="70"/>
      <c r="E20" s="70"/>
      <c r="F20" s="20"/>
      <c r="G20" s="20"/>
      <c r="H20" s="20"/>
      <c r="I20" s="20"/>
      <c r="J20" s="20"/>
      <c r="K20" s="70"/>
      <c r="L20" s="70"/>
      <c r="M20" s="20"/>
      <c r="N20" s="20"/>
      <c r="O20" s="84"/>
      <c r="P20" s="20"/>
      <c r="Q20" s="20"/>
      <c r="R20" s="70"/>
      <c r="S20" s="70"/>
      <c r="T20" s="20"/>
      <c r="U20" s="20"/>
      <c r="V20" s="20"/>
      <c r="W20" s="20"/>
      <c r="X20" s="20"/>
      <c r="Y20" s="70"/>
      <c r="Z20" s="70"/>
      <c r="AA20" s="20"/>
      <c r="AB20" s="20"/>
      <c r="AC20" s="20"/>
      <c r="AD20" s="20"/>
      <c r="AE20" s="20"/>
      <c r="AF20" s="73"/>
    </row>
    <row r="21" spans="1:33" ht="11.25" customHeight="1" x14ac:dyDescent="0.25">
      <c r="A21" s="131" t="s">
        <v>16</v>
      </c>
      <c r="B21" s="13" t="s">
        <v>41</v>
      </c>
      <c r="C21" s="14" t="s">
        <v>41</v>
      </c>
      <c r="D21" s="68"/>
      <c r="E21" s="68"/>
      <c r="F21" s="14"/>
      <c r="G21" s="14"/>
      <c r="H21" s="14"/>
      <c r="I21" s="14"/>
      <c r="J21" s="14"/>
      <c r="K21" s="68"/>
      <c r="L21" s="68"/>
      <c r="M21" s="14" t="s">
        <v>40</v>
      </c>
      <c r="N21" s="14" t="s">
        <v>41</v>
      </c>
      <c r="O21" s="82"/>
      <c r="P21" s="14"/>
      <c r="Q21" s="14"/>
      <c r="R21" s="68"/>
      <c r="S21" s="68"/>
      <c r="T21" s="14"/>
      <c r="U21" s="14"/>
      <c r="V21" s="14"/>
      <c r="W21" s="14"/>
      <c r="X21" s="14"/>
      <c r="Y21" s="68"/>
      <c r="Z21" s="68"/>
      <c r="AA21" s="14"/>
      <c r="AB21" s="14"/>
      <c r="AC21" s="14"/>
      <c r="AD21" s="14"/>
      <c r="AE21" s="14"/>
      <c r="AF21" s="71"/>
    </row>
    <row r="22" spans="1:33" ht="11.25" customHeight="1" x14ac:dyDescent="0.25">
      <c r="A22" s="131"/>
      <c r="B22" s="16"/>
      <c r="C22" s="17"/>
      <c r="D22" s="69"/>
      <c r="E22" s="69"/>
      <c r="F22" s="17"/>
      <c r="G22" s="17"/>
      <c r="H22" s="17"/>
      <c r="I22" s="17"/>
      <c r="J22" s="17"/>
      <c r="K22" s="69"/>
      <c r="L22" s="69"/>
      <c r="M22" s="17"/>
      <c r="N22" s="17"/>
      <c r="O22" s="83"/>
      <c r="P22" s="17"/>
      <c r="Q22" s="17"/>
      <c r="R22" s="69"/>
      <c r="S22" s="69"/>
      <c r="T22" s="17"/>
      <c r="U22" s="17"/>
      <c r="V22" s="17"/>
      <c r="W22" s="17"/>
      <c r="X22" s="17"/>
      <c r="Y22" s="69"/>
      <c r="Z22" s="69"/>
      <c r="AA22" s="17"/>
      <c r="AB22" s="17"/>
      <c r="AC22" s="17"/>
      <c r="AD22" s="17"/>
      <c r="AE22" s="17"/>
      <c r="AF22" s="72"/>
      <c r="AG22">
        <f>SomJul</f>
        <v>0</v>
      </c>
    </row>
    <row r="23" spans="1:33" ht="11.25" customHeight="1" x14ac:dyDescent="0.25">
      <c r="A23" s="131"/>
      <c r="B23" s="19"/>
      <c r="C23" s="20"/>
      <c r="D23" s="70"/>
      <c r="E23" s="70"/>
      <c r="F23" s="20"/>
      <c r="G23" s="20"/>
      <c r="H23" s="20"/>
      <c r="I23" s="20"/>
      <c r="J23" s="20"/>
      <c r="K23" s="70"/>
      <c r="L23" s="70"/>
      <c r="M23" s="20"/>
      <c r="N23" s="20"/>
      <c r="O23" s="84"/>
      <c r="P23" s="20"/>
      <c r="Q23" s="20"/>
      <c r="R23" s="70"/>
      <c r="S23" s="70"/>
      <c r="T23" s="20"/>
      <c r="U23" s="20"/>
      <c r="V23" s="20"/>
      <c r="W23" s="20"/>
      <c r="X23" s="20"/>
      <c r="Y23" s="70"/>
      <c r="Z23" s="70"/>
      <c r="AA23" s="20"/>
      <c r="AB23" s="20"/>
      <c r="AC23" s="20"/>
      <c r="AD23" s="20"/>
      <c r="AE23" s="20"/>
      <c r="AF23" s="73"/>
    </row>
    <row r="24" spans="1:33" ht="11.25" customHeight="1" x14ac:dyDescent="0.25">
      <c r="A24" s="131" t="s">
        <v>14</v>
      </c>
      <c r="B24" s="13"/>
      <c r="C24" s="14"/>
      <c r="D24" s="68"/>
      <c r="E24" s="68"/>
      <c r="F24" s="14"/>
      <c r="G24" s="14"/>
      <c r="H24" s="14"/>
      <c r="I24" s="14"/>
      <c r="J24" s="14"/>
      <c r="K24" s="68"/>
      <c r="L24" s="68"/>
      <c r="M24" s="14"/>
      <c r="N24" s="14"/>
      <c r="O24" s="82"/>
      <c r="P24" s="14"/>
      <c r="Q24" s="14"/>
      <c r="R24" s="68"/>
      <c r="S24" s="68"/>
      <c r="T24" s="14"/>
      <c r="U24" s="14"/>
      <c r="V24" s="14"/>
      <c r="W24" s="14"/>
      <c r="X24" s="14"/>
      <c r="Y24" s="68"/>
      <c r="Z24" s="68"/>
      <c r="AA24" s="14"/>
      <c r="AB24" s="14"/>
      <c r="AC24" s="14"/>
      <c r="AD24" s="14"/>
      <c r="AE24" s="14"/>
      <c r="AF24" s="71"/>
    </row>
    <row r="25" spans="1:33" ht="11.25" customHeight="1" x14ac:dyDescent="0.25">
      <c r="A25" s="131"/>
      <c r="B25" s="16"/>
      <c r="C25" s="17"/>
      <c r="D25" s="69"/>
      <c r="E25" s="69"/>
      <c r="F25" s="17"/>
      <c r="G25" s="17"/>
      <c r="H25" s="17"/>
      <c r="I25" s="17"/>
      <c r="J25" s="17"/>
      <c r="K25" s="69"/>
      <c r="L25" s="69"/>
      <c r="M25" s="17"/>
      <c r="N25" s="17"/>
      <c r="O25" s="83"/>
      <c r="P25" s="17"/>
      <c r="Q25" s="17"/>
      <c r="R25" s="69"/>
      <c r="S25" s="69"/>
      <c r="T25" s="17"/>
      <c r="U25" s="17"/>
      <c r="V25" s="17"/>
      <c r="W25" s="17"/>
      <c r="X25" s="17"/>
      <c r="Y25" s="69"/>
      <c r="Z25" s="69"/>
      <c r="AA25" s="17"/>
      <c r="AB25" s="17"/>
      <c r="AC25" s="17"/>
      <c r="AD25" s="17"/>
      <c r="AE25" s="17"/>
      <c r="AF25" s="72"/>
      <c r="AG25">
        <f>SomJul</f>
        <v>0</v>
      </c>
    </row>
    <row r="26" spans="1:33" ht="11.25" customHeight="1" x14ac:dyDescent="0.25">
      <c r="A26" s="131"/>
      <c r="B26" s="19"/>
      <c r="C26" s="20"/>
      <c r="D26" s="70"/>
      <c r="E26" s="70"/>
      <c r="F26" s="20"/>
      <c r="G26" s="20"/>
      <c r="H26" s="20"/>
      <c r="I26" s="20"/>
      <c r="J26" s="20"/>
      <c r="K26" s="70"/>
      <c r="L26" s="70"/>
      <c r="M26" s="20"/>
      <c r="N26" s="20"/>
      <c r="O26" s="84"/>
      <c r="P26" s="20"/>
      <c r="Q26" s="20"/>
      <c r="R26" s="70"/>
      <c r="S26" s="70"/>
      <c r="T26" s="20"/>
      <c r="U26" s="20"/>
      <c r="V26" s="20"/>
      <c r="W26" s="20"/>
      <c r="X26" s="20"/>
      <c r="Y26" s="70"/>
      <c r="Z26" s="70"/>
      <c r="AA26" s="20"/>
      <c r="AB26" s="20"/>
      <c r="AC26" s="20"/>
      <c r="AD26" s="20"/>
      <c r="AE26" s="20"/>
      <c r="AF26" s="73"/>
    </row>
    <row r="27" spans="1:33" ht="11.25" customHeight="1" x14ac:dyDescent="0.25">
      <c r="A27" s="131" t="s">
        <v>4</v>
      </c>
      <c r="B27" s="13"/>
      <c r="C27" s="14"/>
      <c r="D27" s="68"/>
      <c r="E27" s="68"/>
      <c r="F27" s="14"/>
      <c r="G27" s="14"/>
      <c r="H27" s="14"/>
      <c r="I27" s="14"/>
      <c r="J27" s="14"/>
      <c r="K27" s="68"/>
      <c r="L27" s="68"/>
      <c r="M27" s="14" t="s">
        <v>40</v>
      </c>
      <c r="N27" s="14" t="s">
        <v>40</v>
      </c>
      <c r="O27" s="82"/>
      <c r="P27" s="14" t="s">
        <v>40</v>
      </c>
      <c r="Q27" s="14" t="s">
        <v>40</v>
      </c>
      <c r="R27" s="68"/>
      <c r="S27" s="68"/>
      <c r="T27" s="14" t="s">
        <v>40</v>
      </c>
      <c r="U27" s="14" t="s">
        <v>40</v>
      </c>
      <c r="V27" s="14" t="s">
        <v>40</v>
      </c>
      <c r="W27" s="14" t="s">
        <v>40</v>
      </c>
      <c r="X27" s="14" t="s">
        <v>40</v>
      </c>
      <c r="Y27" s="68"/>
      <c r="Z27" s="68"/>
      <c r="AA27" s="14" t="s">
        <v>40</v>
      </c>
      <c r="AB27" s="14" t="s">
        <v>40</v>
      </c>
      <c r="AC27" s="14" t="s">
        <v>40</v>
      </c>
      <c r="AD27" s="14" t="s">
        <v>40</v>
      </c>
      <c r="AE27" s="14" t="s">
        <v>41</v>
      </c>
      <c r="AF27" s="71"/>
    </row>
    <row r="28" spans="1:33" ht="11.25" customHeight="1" x14ac:dyDescent="0.25">
      <c r="A28" s="131"/>
      <c r="B28" s="16"/>
      <c r="C28" s="17"/>
      <c r="D28" s="69"/>
      <c r="E28" s="69"/>
      <c r="F28" s="17"/>
      <c r="G28" s="17"/>
      <c r="H28" s="17"/>
      <c r="I28" s="17"/>
      <c r="J28" s="17"/>
      <c r="K28" s="69"/>
      <c r="L28" s="69"/>
      <c r="M28" s="17"/>
      <c r="N28" s="17"/>
      <c r="O28" s="83"/>
      <c r="P28" s="17"/>
      <c r="Q28" s="17"/>
      <c r="R28" s="69"/>
      <c r="S28" s="69"/>
      <c r="T28" s="17"/>
      <c r="U28" s="17"/>
      <c r="V28" s="17"/>
      <c r="W28" s="17"/>
      <c r="X28" s="17"/>
      <c r="Y28" s="69"/>
      <c r="Z28" s="69"/>
      <c r="AA28" s="17"/>
      <c r="AB28" s="17"/>
      <c r="AC28" s="17"/>
      <c r="AD28" s="17"/>
      <c r="AE28" s="17"/>
      <c r="AF28" s="72"/>
      <c r="AG28">
        <f>SomJul</f>
        <v>0</v>
      </c>
    </row>
    <row r="29" spans="1:33" ht="11.25" customHeight="1" x14ac:dyDescent="0.25">
      <c r="A29" s="131"/>
      <c r="B29" s="19"/>
      <c r="C29" s="20"/>
      <c r="D29" s="70"/>
      <c r="E29" s="70"/>
      <c r="F29" s="20"/>
      <c r="G29" s="20"/>
      <c r="H29" s="20"/>
      <c r="I29" s="20"/>
      <c r="J29" s="20"/>
      <c r="K29" s="70"/>
      <c r="L29" s="70"/>
      <c r="M29" s="20"/>
      <c r="N29" s="20"/>
      <c r="O29" s="84"/>
      <c r="P29" s="20"/>
      <c r="Q29" s="20"/>
      <c r="R29" s="70"/>
      <c r="S29" s="70"/>
      <c r="T29" s="20"/>
      <c r="U29" s="20"/>
      <c r="V29" s="20"/>
      <c r="W29" s="20"/>
      <c r="X29" s="20"/>
      <c r="Y29" s="70"/>
      <c r="Z29" s="70"/>
      <c r="AA29" s="20"/>
      <c r="AB29" s="20"/>
      <c r="AC29" s="20"/>
      <c r="AD29" s="20"/>
      <c r="AE29" s="20"/>
      <c r="AF29" s="73"/>
    </row>
    <row r="30" spans="1:33" ht="11.25" customHeight="1" x14ac:dyDescent="0.25">
      <c r="A30" s="131" t="s">
        <v>19</v>
      </c>
      <c r="B30" s="13"/>
      <c r="C30" s="14" t="s">
        <v>40</v>
      </c>
      <c r="D30" s="68"/>
      <c r="E30" s="68"/>
      <c r="F30" s="14"/>
      <c r="G30" s="14"/>
      <c r="H30" s="14"/>
      <c r="I30" s="14"/>
      <c r="J30" s="14"/>
      <c r="K30" s="68"/>
      <c r="L30" s="68"/>
      <c r="M30" s="14" t="s">
        <v>40</v>
      </c>
      <c r="N30" s="14" t="s">
        <v>40</v>
      </c>
      <c r="O30" s="82"/>
      <c r="P30" s="14" t="s">
        <v>40</v>
      </c>
      <c r="Q30" s="14" t="s">
        <v>40</v>
      </c>
      <c r="R30" s="68"/>
      <c r="S30" s="68"/>
      <c r="T30" s="14" t="s">
        <v>40</v>
      </c>
      <c r="U30" s="14" t="s">
        <v>40</v>
      </c>
      <c r="V30" s="14" t="s">
        <v>40</v>
      </c>
      <c r="W30" s="14" t="s">
        <v>40</v>
      </c>
      <c r="X30" s="14" t="s">
        <v>40</v>
      </c>
      <c r="Y30" s="68"/>
      <c r="Z30" s="68"/>
      <c r="AA30" s="14"/>
      <c r="AB30" s="14"/>
      <c r="AC30" s="14"/>
      <c r="AD30" s="14"/>
      <c r="AE30" s="14"/>
      <c r="AF30" s="71"/>
    </row>
    <row r="31" spans="1:33" x14ac:dyDescent="0.25">
      <c r="A31" s="131"/>
      <c r="B31" s="16"/>
      <c r="C31" s="17"/>
      <c r="D31" s="69"/>
      <c r="E31" s="69"/>
      <c r="F31" s="17"/>
      <c r="G31" s="17"/>
      <c r="H31" s="17"/>
      <c r="I31" s="17"/>
      <c r="J31" s="17"/>
      <c r="K31" s="69"/>
      <c r="L31" s="69"/>
      <c r="M31" s="17"/>
      <c r="N31" s="17"/>
      <c r="O31" s="83"/>
      <c r="P31" s="17"/>
      <c r="Q31" s="17"/>
      <c r="R31" s="69"/>
      <c r="S31" s="69"/>
      <c r="T31" s="17"/>
      <c r="U31" s="17"/>
      <c r="V31" s="17"/>
      <c r="W31" s="17"/>
      <c r="X31" s="17"/>
      <c r="Y31" s="69"/>
      <c r="Z31" s="69"/>
      <c r="AA31" s="17"/>
      <c r="AB31" s="17"/>
      <c r="AC31" s="17"/>
      <c r="AD31" s="17"/>
      <c r="AE31" s="17"/>
      <c r="AF31" s="72"/>
      <c r="AG31">
        <f>SomJul</f>
        <v>0</v>
      </c>
    </row>
    <row r="32" spans="1:33" x14ac:dyDescent="0.25">
      <c r="A32" s="131"/>
      <c r="B32" s="19"/>
      <c r="C32" s="20"/>
      <c r="D32" s="70"/>
      <c r="E32" s="70"/>
      <c r="F32" s="20"/>
      <c r="G32" s="20"/>
      <c r="H32" s="20"/>
      <c r="I32" s="20"/>
      <c r="J32" s="20"/>
      <c r="K32" s="70"/>
      <c r="L32" s="70"/>
      <c r="M32" s="20"/>
      <c r="N32" s="20"/>
      <c r="O32" s="84"/>
      <c r="P32" s="20"/>
      <c r="Q32" s="20"/>
      <c r="R32" s="70"/>
      <c r="S32" s="70"/>
      <c r="T32" s="20"/>
      <c r="U32" s="20"/>
      <c r="V32" s="20"/>
      <c r="W32" s="20"/>
      <c r="X32" s="20"/>
      <c r="Y32" s="70"/>
      <c r="Z32" s="70"/>
      <c r="AA32" s="20"/>
      <c r="AB32" s="20"/>
      <c r="AC32" s="20"/>
      <c r="AD32" s="20"/>
      <c r="AE32" s="20"/>
      <c r="AF32" s="73"/>
    </row>
    <row r="33" spans="1:33" x14ac:dyDescent="0.25">
      <c r="A33" s="132" t="s">
        <v>14</v>
      </c>
      <c r="B33" s="13"/>
      <c r="C33" s="14"/>
      <c r="D33" s="68"/>
      <c r="E33" s="68"/>
      <c r="F33" s="14"/>
      <c r="G33" s="14"/>
      <c r="H33" s="14"/>
      <c r="I33" s="14"/>
      <c r="J33" s="14"/>
      <c r="K33" s="68"/>
      <c r="L33" s="68"/>
      <c r="M33" s="14"/>
      <c r="N33" s="14"/>
      <c r="O33" s="82"/>
      <c r="P33" s="14"/>
      <c r="Q33" s="14"/>
      <c r="R33" s="68"/>
      <c r="S33" s="68"/>
      <c r="T33" s="14"/>
      <c r="U33" s="14"/>
      <c r="V33" s="14"/>
      <c r="W33" s="14"/>
      <c r="X33" s="14"/>
      <c r="Y33" s="68"/>
      <c r="Z33" s="68"/>
      <c r="AA33" s="14"/>
      <c r="AB33" s="14"/>
      <c r="AC33" s="14"/>
      <c r="AD33" s="14"/>
      <c r="AE33" s="14"/>
      <c r="AF33" s="71"/>
    </row>
    <row r="34" spans="1:33" x14ac:dyDescent="0.25">
      <c r="A34" s="132"/>
      <c r="B34" s="16"/>
      <c r="C34" s="17"/>
      <c r="D34" s="69"/>
      <c r="E34" s="69"/>
      <c r="F34" s="17"/>
      <c r="G34" s="17"/>
      <c r="H34" s="17"/>
      <c r="I34" s="17"/>
      <c r="J34" s="17"/>
      <c r="K34" s="69"/>
      <c r="L34" s="69"/>
      <c r="M34" s="17"/>
      <c r="N34" s="17"/>
      <c r="O34" s="83"/>
      <c r="P34" s="17"/>
      <c r="Q34" s="17"/>
      <c r="R34" s="69"/>
      <c r="S34" s="69"/>
      <c r="T34" s="17"/>
      <c r="U34" s="17"/>
      <c r="V34" s="17"/>
      <c r="W34" s="17"/>
      <c r="X34" s="17"/>
      <c r="Y34" s="69"/>
      <c r="Z34" s="69"/>
      <c r="AA34" s="17"/>
      <c r="AB34" s="17"/>
      <c r="AC34" s="17"/>
      <c r="AD34" s="17"/>
      <c r="AE34" s="17"/>
      <c r="AF34" s="72"/>
      <c r="AG34">
        <f>SomJul</f>
        <v>0</v>
      </c>
    </row>
    <row r="35" spans="1:33" x14ac:dyDescent="0.25">
      <c r="A35" s="132"/>
      <c r="B35" s="19"/>
      <c r="C35" s="20"/>
      <c r="D35" s="70"/>
      <c r="E35" s="70"/>
      <c r="F35" s="20"/>
      <c r="G35" s="20"/>
      <c r="H35" s="20"/>
      <c r="I35" s="20"/>
      <c r="J35" s="20"/>
      <c r="K35" s="70"/>
      <c r="L35" s="70"/>
      <c r="M35" s="20"/>
      <c r="N35" s="20"/>
      <c r="O35" s="84"/>
      <c r="P35" s="20"/>
      <c r="Q35" s="20"/>
      <c r="R35" s="70"/>
      <c r="S35" s="70"/>
      <c r="T35" s="20"/>
      <c r="U35" s="20"/>
      <c r="V35" s="20"/>
      <c r="W35" s="20"/>
      <c r="X35" s="20"/>
      <c r="Y35" s="70"/>
      <c r="Z35" s="70"/>
      <c r="AA35" s="20"/>
      <c r="AB35" s="20"/>
      <c r="AC35" s="20"/>
      <c r="AD35" s="20"/>
      <c r="AE35" s="20"/>
      <c r="AF35" s="73"/>
    </row>
    <row r="36" spans="1:33" x14ac:dyDescent="0.25">
      <c r="A36" s="132" t="s">
        <v>16</v>
      </c>
      <c r="B36" s="13"/>
      <c r="C36" s="14"/>
      <c r="D36" s="68"/>
      <c r="E36" s="68"/>
      <c r="F36" s="14"/>
      <c r="G36" s="14"/>
      <c r="H36" s="14" t="s">
        <v>41</v>
      </c>
      <c r="I36" s="14" t="s">
        <v>40</v>
      </c>
      <c r="J36" s="14" t="s">
        <v>40</v>
      </c>
      <c r="K36" s="68"/>
      <c r="L36" s="68"/>
      <c r="M36" s="14" t="s">
        <v>41</v>
      </c>
      <c r="N36" s="14"/>
      <c r="O36" s="82"/>
      <c r="P36" s="14"/>
      <c r="Q36" s="14"/>
      <c r="R36" s="68"/>
      <c r="S36" s="68"/>
      <c r="T36" s="14"/>
      <c r="U36" s="14"/>
      <c r="V36" s="14"/>
      <c r="W36" s="14"/>
      <c r="X36" s="14"/>
      <c r="Y36" s="68"/>
      <c r="Z36" s="68"/>
      <c r="AA36" s="14"/>
      <c r="AB36" s="14"/>
      <c r="AC36" s="14"/>
      <c r="AD36" s="14"/>
      <c r="AE36" s="14"/>
      <c r="AF36" s="71"/>
    </row>
    <row r="37" spans="1:33" x14ac:dyDescent="0.25">
      <c r="A37" s="132"/>
      <c r="B37" s="16"/>
      <c r="C37" s="17"/>
      <c r="D37" s="69"/>
      <c r="E37" s="69"/>
      <c r="F37" s="17"/>
      <c r="G37" s="17"/>
      <c r="H37" s="17"/>
      <c r="I37" s="17"/>
      <c r="J37" s="17"/>
      <c r="K37" s="69"/>
      <c r="L37" s="69"/>
      <c r="M37" s="17"/>
      <c r="N37" s="17"/>
      <c r="O37" s="83"/>
      <c r="P37" s="17"/>
      <c r="Q37" s="17"/>
      <c r="R37" s="69"/>
      <c r="S37" s="69"/>
      <c r="T37" s="17"/>
      <c r="U37" s="17"/>
      <c r="V37" s="17"/>
      <c r="W37" s="17"/>
      <c r="X37" s="17"/>
      <c r="Y37" s="69"/>
      <c r="Z37" s="69"/>
      <c r="AA37" s="17"/>
      <c r="AB37" s="17"/>
      <c r="AC37" s="17"/>
      <c r="AD37" s="17"/>
      <c r="AE37" s="17"/>
      <c r="AF37" s="72"/>
      <c r="AG37">
        <f>SomJul</f>
        <v>0</v>
      </c>
    </row>
    <row r="38" spans="1:33" x14ac:dyDescent="0.25">
      <c r="A38" s="132"/>
      <c r="B38" s="19"/>
      <c r="C38" s="20"/>
      <c r="D38" s="70"/>
      <c r="E38" s="70"/>
      <c r="F38" s="20"/>
      <c r="G38" s="20"/>
      <c r="H38" s="20"/>
      <c r="I38" s="20"/>
      <c r="J38" s="20"/>
      <c r="K38" s="70"/>
      <c r="L38" s="70"/>
      <c r="M38" s="20"/>
      <c r="N38" s="20"/>
      <c r="O38" s="84"/>
      <c r="P38" s="20"/>
      <c r="Q38" s="20"/>
      <c r="R38" s="70"/>
      <c r="S38" s="70"/>
      <c r="T38" s="20"/>
      <c r="U38" s="20"/>
      <c r="V38" s="20"/>
      <c r="W38" s="20"/>
      <c r="X38" s="20"/>
      <c r="Y38" s="70"/>
      <c r="Z38" s="70"/>
      <c r="AA38" s="20"/>
      <c r="AB38" s="20"/>
      <c r="AC38" s="20"/>
      <c r="AD38" s="20"/>
      <c r="AE38" s="20"/>
      <c r="AF38" s="73"/>
    </row>
    <row r="39" spans="1:33" x14ac:dyDescent="0.25">
      <c r="A39" s="132" t="s">
        <v>21</v>
      </c>
      <c r="B39" s="13"/>
      <c r="C39" s="14"/>
      <c r="D39" s="68"/>
      <c r="E39" s="68"/>
      <c r="F39" s="14"/>
      <c r="G39" s="14"/>
      <c r="H39" s="14"/>
      <c r="I39" s="14"/>
      <c r="J39" s="14"/>
      <c r="K39" s="68"/>
      <c r="L39" s="68"/>
      <c r="M39" s="14"/>
      <c r="N39" s="14"/>
      <c r="O39" s="82"/>
      <c r="P39" s="14"/>
      <c r="Q39" s="14"/>
      <c r="R39" s="68"/>
      <c r="S39" s="68"/>
      <c r="T39" s="14"/>
      <c r="U39" s="14"/>
      <c r="V39" s="14"/>
      <c r="W39" s="14"/>
      <c r="X39" s="14"/>
      <c r="Y39" s="68"/>
      <c r="Z39" s="68"/>
      <c r="AA39" s="14"/>
      <c r="AB39" s="14"/>
      <c r="AC39" s="14"/>
      <c r="AD39" s="14"/>
      <c r="AE39" s="14"/>
      <c r="AF39" s="71"/>
    </row>
    <row r="40" spans="1:33" x14ac:dyDescent="0.25">
      <c r="A40" s="132"/>
      <c r="B40" s="16"/>
      <c r="C40" s="17"/>
      <c r="D40" s="69"/>
      <c r="E40" s="69"/>
      <c r="F40" s="17"/>
      <c r="G40" s="17"/>
      <c r="H40" s="17"/>
      <c r="I40" s="17"/>
      <c r="J40" s="17"/>
      <c r="K40" s="69"/>
      <c r="L40" s="69"/>
      <c r="M40" s="17"/>
      <c r="N40" s="17"/>
      <c r="O40" s="83"/>
      <c r="P40" s="17"/>
      <c r="Q40" s="17"/>
      <c r="R40" s="69"/>
      <c r="S40" s="69"/>
      <c r="T40" s="17"/>
      <c r="U40" s="17"/>
      <c r="V40" s="17"/>
      <c r="W40" s="17"/>
      <c r="X40" s="17"/>
      <c r="Y40" s="69"/>
      <c r="Z40" s="69"/>
      <c r="AA40" s="17"/>
      <c r="AB40" s="17"/>
      <c r="AC40" s="17"/>
      <c r="AD40" s="17"/>
      <c r="AE40" s="17"/>
      <c r="AF40" s="72"/>
      <c r="AG40">
        <f>SomJul</f>
        <v>0</v>
      </c>
    </row>
    <row r="41" spans="1:33" x14ac:dyDescent="0.25">
      <c r="A41" s="132"/>
      <c r="B41" s="19"/>
      <c r="C41" s="20"/>
      <c r="D41" s="70"/>
      <c r="E41" s="70"/>
      <c r="F41" s="20"/>
      <c r="G41" s="20"/>
      <c r="H41" s="20"/>
      <c r="I41" s="20"/>
      <c r="J41" s="20"/>
      <c r="K41" s="70"/>
      <c r="L41" s="70"/>
      <c r="M41" s="20"/>
      <c r="N41" s="20"/>
      <c r="O41" s="84"/>
      <c r="P41" s="20"/>
      <c r="Q41" s="20"/>
      <c r="R41" s="70"/>
      <c r="S41" s="70"/>
      <c r="T41" s="20"/>
      <c r="U41" s="20"/>
      <c r="V41" s="20"/>
      <c r="W41" s="20"/>
      <c r="X41" s="20"/>
      <c r="Y41" s="70"/>
      <c r="Z41" s="70"/>
      <c r="AA41" s="20"/>
      <c r="AB41" s="20"/>
      <c r="AC41" s="20"/>
      <c r="AD41" s="20"/>
      <c r="AE41" s="20"/>
      <c r="AF41" s="73"/>
    </row>
    <row r="42" spans="1:33" x14ac:dyDescent="0.25">
      <c r="A42" s="132" t="s">
        <v>16</v>
      </c>
      <c r="B42" s="13"/>
      <c r="C42" s="14"/>
      <c r="D42" s="68"/>
      <c r="E42" s="68"/>
      <c r="F42" s="14"/>
      <c r="G42" s="14"/>
      <c r="H42" s="14"/>
      <c r="I42" s="14"/>
      <c r="J42" s="14"/>
      <c r="K42" s="68"/>
      <c r="L42" s="68"/>
      <c r="M42" s="14"/>
      <c r="N42" s="14"/>
      <c r="O42" s="82"/>
      <c r="P42" s="14"/>
      <c r="Q42" s="14"/>
      <c r="R42" s="68"/>
      <c r="S42" s="68"/>
      <c r="T42" s="14"/>
      <c r="U42" s="14"/>
      <c r="V42" s="14"/>
      <c r="W42" s="14"/>
      <c r="X42" s="14"/>
      <c r="Y42" s="68"/>
      <c r="Z42" s="68"/>
      <c r="AA42" s="14"/>
      <c r="AB42" s="14"/>
      <c r="AC42" s="14"/>
      <c r="AD42" s="14"/>
      <c r="AE42" s="14"/>
      <c r="AF42" s="71"/>
    </row>
    <row r="43" spans="1:33" x14ac:dyDescent="0.25">
      <c r="A43" s="132"/>
      <c r="B43" s="16"/>
      <c r="C43" s="17"/>
      <c r="D43" s="69"/>
      <c r="E43" s="69"/>
      <c r="F43" s="17"/>
      <c r="G43" s="17"/>
      <c r="H43" s="17"/>
      <c r="I43" s="17"/>
      <c r="J43" s="17"/>
      <c r="K43" s="69"/>
      <c r="L43" s="69"/>
      <c r="M43" s="17"/>
      <c r="N43" s="17"/>
      <c r="O43" s="83"/>
      <c r="P43" s="17"/>
      <c r="Q43" s="17"/>
      <c r="R43" s="69"/>
      <c r="S43" s="69"/>
      <c r="T43" s="17"/>
      <c r="U43" s="17"/>
      <c r="V43" s="17"/>
      <c r="W43" s="17"/>
      <c r="X43" s="17"/>
      <c r="Y43" s="69"/>
      <c r="Z43" s="69"/>
      <c r="AA43" s="17"/>
      <c r="AB43" s="17"/>
      <c r="AC43" s="17"/>
      <c r="AD43" s="17"/>
      <c r="AE43" s="17"/>
      <c r="AF43" s="72"/>
      <c r="AG43">
        <f>SomJul</f>
        <v>0</v>
      </c>
    </row>
    <row r="44" spans="1:33" x14ac:dyDescent="0.25">
      <c r="A44" s="132"/>
      <c r="B44" s="19"/>
      <c r="C44" s="20"/>
      <c r="D44" s="70"/>
      <c r="E44" s="70"/>
      <c r="F44" s="20"/>
      <c r="G44" s="20"/>
      <c r="H44" s="20"/>
      <c r="I44" s="20"/>
      <c r="J44" s="20"/>
      <c r="K44" s="70"/>
      <c r="L44" s="70"/>
      <c r="M44" s="20"/>
      <c r="N44" s="20"/>
      <c r="O44" s="84"/>
      <c r="P44" s="20"/>
      <c r="Q44" s="20"/>
      <c r="R44" s="70"/>
      <c r="S44" s="70"/>
      <c r="T44" s="20"/>
      <c r="U44" s="20"/>
      <c r="V44" s="20"/>
      <c r="W44" s="20"/>
      <c r="X44" s="20"/>
      <c r="Y44" s="70"/>
      <c r="Z44" s="70"/>
      <c r="AA44" s="20"/>
      <c r="AB44" s="20"/>
      <c r="AC44" s="20"/>
      <c r="AD44" s="20"/>
      <c r="AE44" s="20"/>
      <c r="AF44" s="73"/>
    </row>
    <row r="45" spans="1:33" x14ac:dyDescent="0.25">
      <c r="A45" s="132" t="s">
        <v>19</v>
      </c>
      <c r="B45" s="13" t="s">
        <v>80</v>
      </c>
      <c r="C45" s="14" t="s">
        <v>80</v>
      </c>
      <c r="D45" s="68"/>
      <c r="E45" s="68"/>
      <c r="F45" s="14" t="s">
        <v>80</v>
      </c>
      <c r="G45" s="14" t="s">
        <v>80</v>
      </c>
      <c r="H45" s="14" t="s">
        <v>80</v>
      </c>
      <c r="I45" s="14" t="s">
        <v>80</v>
      </c>
      <c r="J45" s="14" t="s">
        <v>80</v>
      </c>
      <c r="K45" s="68"/>
      <c r="L45" s="68"/>
      <c r="M45" s="14" t="s">
        <v>80</v>
      </c>
      <c r="N45" s="14" t="s">
        <v>80</v>
      </c>
      <c r="O45" s="82"/>
      <c r="P45" s="14" t="s">
        <v>80</v>
      </c>
      <c r="Q45" s="14" t="s">
        <v>80</v>
      </c>
      <c r="R45" s="68"/>
      <c r="S45" s="68"/>
      <c r="T45" s="14" t="s">
        <v>80</v>
      </c>
      <c r="U45" s="14" t="s">
        <v>80</v>
      </c>
      <c r="V45" s="14" t="s">
        <v>80</v>
      </c>
      <c r="W45" s="14" t="s">
        <v>80</v>
      </c>
      <c r="X45" s="14" t="s">
        <v>80</v>
      </c>
      <c r="Y45" s="68"/>
      <c r="Z45" s="68"/>
      <c r="AA45" s="14" t="s">
        <v>80</v>
      </c>
      <c r="AB45" s="14" t="s">
        <v>80</v>
      </c>
      <c r="AC45" s="14" t="s">
        <v>80</v>
      </c>
      <c r="AD45" s="14" t="s">
        <v>80</v>
      </c>
      <c r="AE45" s="14" t="s">
        <v>80</v>
      </c>
      <c r="AF45" s="71"/>
    </row>
    <row r="46" spans="1:33" x14ac:dyDescent="0.25">
      <c r="A46" s="132"/>
      <c r="B46" s="16"/>
      <c r="C46" s="17"/>
      <c r="D46" s="69"/>
      <c r="E46" s="69"/>
      <c r="F46" s="17"/>
      <c r="G46" s="17"/>
      <c r="H46" s="17"/>
      <c r="I46" s="17"/>
      <c r="J46" s="17"/>
      <c r="K46" s="69"/>
      <c r="L46" s="69"/>
      <c r="M46" s="17"/>
      <c r="N46" s="17"/>
      <c r="O46" s="83"/>
      <c r="P46" s="17"/>
      <c r="Q46" s="17"/>
      <c r="R46" s="69"/>
      <c r="S46" s="69"/>
      <c r="T46" s="17"/>
      <c r="U46" s="17"/>
      <c r="V46" s="17"/>
      <c r="W46" s="17"/>
      <c r="X46" s="17"/>
      <c r="Y46" s="69"/>
      <c r="Z46" s="69"/>
      <c r="AA46" s="17"/>
      <c r="AB46" s="17"/>
      <c r="AC46" s="17"/>
      <c r="AD46" s="17"/>
      <c r="AE46" s="17"/>
      <c r="AF46" s="72"/>
      <c r="AG46">
        <f>SomJul</f>
        <v>0</v>
      </c>
    </row>
    <row r="47" spans="1:33" x14ac:dyDescent="0.25">
      <c r="A47" s="132"/>
      <c r="B47" s="19"/>
      <c r="C47" s="20"/>
      <c r="D47" s="70"/>
      <c r="E47" s="70"/>
      <c r="F47" s="20"/>
      <c r="G47" s="20"/>
      <c r="H47" s="20"/>
      <c r="I47" s="20"/>
      <c r="J47" s="20"/>
      <c r="K47" s="70"/>
      <c r="L47" s="70"/>
      <c r="M47" s="20"/>
      <c r="N47" s="20"/>
      <c r="O47" s="84"/>
      <c r="P47" s="20"/>
      <c r="Q47" s="20"/>
      <c r="R47" s="70"/>
      <c r="S47" s="70"/>
      <c r="T47" s="20"/>
      <c r="U47" s="20"/>
      <c r="V47" s="20"/>
      <c r="W47" s="20"/>
      <c r="X47" s="20"/>
      <c r="Y47" s="70"/>
      <c r="Z47" s="70"/>
      <c r="AA47" s="20"/>
      <c r="AB47" s="20"/>
      <c r="AC47" s="20"/>
      <c r="AD47" s="20"/>
      <c r="AE47" s="20"/>
      <c r="AF47" s="73"/>
    </row>
    <row r="48" spans="1:33" x14ac:dyDescent="0.25">
      <c r="A48" s="131" t="s">
        <v>23</v>
      </c>
      <c r="B48" s="13"/>
      <c r="C48" s="14"/>
      <c r="D48" s="68"/>
      <c r="E48" s="68"/>
      <c r="F48" s="14"/>
      <c r="G48" s="14"/>
      <c r="H48" s="14"/>
      <c r="I48" s="14"/>
      <c r="J48" s="14"/>
      <c r="K48" s="68"/>
      <c r="L48" s="68"/>
      <c r="M48" s="14"/>
      <c r="N48" s="14"/>
      <c r="O48" s="82"/>
      <c r="P48" s="14"/>
      <c r="Q48" s="14"/>
      <c r="R48" s="68"/>
      <c r="S48" s="68"/>
      <c r="T48" s="14"/>
      <c r="U48" s="14"/>
      <c r="V48" s="14"/>
      <c r="W48" s="14"/>
      <c r="X48" s="14"/>
      <c r="Y48" s="68"/>
      <c r="Z48" s="68"/>
      <c r="AA48" s="14"/>
      <c r="AB48" s="14"/>
      <c r="AC48" s="14"/>
      <c r="AD48" s="14"/>
      <c r="AE48" s="14"/>
      <c r="AF48" s="71"/>
    </row>
    <row r="49" spans="1:33" x14ac:dyDescent="0.25">
      <c r="A49" s="131"/>
      <c r="B49" s="16"/>
      <c r="C49" s="17"/>
      <c r="D49" s="69"/>
      <c r="E49" s="69"/>
      <c r="F49" s="17"/>
      <c r="G49" s="17"/>
      <c r="H49" s="17"/>
      <c r="I49" s="17"/>
      <c r="J49" s="17"/>
      <c r="K49" s="69"/>
      <c r="L49" s="69"/>
      <c r="M49" s="17"/>
      <c r="N49" s="17"/>
      <c r="O49" s="83"/>
      <c r="P49" s="17"/>
      <c r="Q49" s="17"/>
      <c r="R49" s="69"/>
      <c r="S49" s="69"/>
      <c r="T49" s="17"/>
      <c r="U49" s="17"/>
      <c r="V49" s="17"/>
      <c r="W49" s="17"/>
      <c r="X49" s="17"/>
      <c r="Y49" s="69"/>
      <c r="Z49" s="69"/>
      <c r="AA49" s="17"/>
      <c r="AB49" s="17"/>
      <c r="AC49" s="17"/>
      <c r="AD49" s="17"/>
      <c r="AE49" s="17"/>
      <c r="AF49" s="72"/>
      <c r="AG49">
        <f>SomJul</f>
        <v>0</v>
      </c>
    </row>
    <row r="50" spans="1:33" x14ac:dyDescent="0.25">
      <c r="A50" s="131"/>
      <c r="B50" s="19"/>
      <c r="C50" s="20"/>
      <c r="D50" s="70"/>
      <c r="E50" s="70"/>
      <c r="F50" s="20"/>
      <c r="G50" s="20"/>
      <c r="H50" s="20"/>
      <c r="I50" s="20"/>
      <c r="J50" s="20"/>
      <c r="K50" s="70"/>
      <c r="L50" s="70"/>
      <c r="M50" s="20"/>
      <c r="N50" s="20"/>
      <c r="O50" s="84"/>
      <c r="P50" s="20"/>
      <c r="Q50" s="20"/>
      <c r="R50" s="70"/>
      <c r="S50" s="70"/>
      <c r="T50" s="20"/>
      <c r="U50" s="20"/>
      <c r="V50" s="20"/>
      <c r="W50" s="20"/>
      <c r="X50" s="20"/>
      <c r="Y50" s="70"/>
      <c r="Z50" s="70"/>
      <c r="AA50" s="20"/>
      <c r="AB50" s="20"/>
      <c r="AC50" s="20"/>
      <c r="AD50" s="20"/>
      <c r="AE50" s="20"/>
      <c r="AF50" s="73"/>
    </row>
    <row r="51" spans="1:33" x14ac:dyDescent="0.25">
      <c r="A51" s="131" t="s">
        <v>14</v>
      </c>
      <c r="B51" s="13"/>
      <c r="C51" s="14"/>
      <c r="D51" s="68"/>
      <c r="E51" s="68"/>
      <c r="F51" s="14"/>
      <c r="G51" s="14"/>
      <c r="H51" s="14"/>
      <c r="I51" s="14"/>
      <c r="J51" s="14"/>
      <c r="K51" s="68"/>
      <c r="L51" s="68"/>
      <c r="M51" s="14"/>
      <c r="N51" s="14"/>
      <c r="O51" s="82"/>
      <c r="P51" s="14"/>
      <c r="Q51" s="14"/>
      <c r="R51" s="68"/>
      <c r="S51" s="68"/>
      <c r="T51" s="14"/>
      <c r="U51" s="14"/>
      <c r="V51" s="14"/>
      <c r="W51" s="14"/>
      <c r="X51" s="14"/>
      <c r="Y51" s="68"/>
      <c r="Z51" s="68"/>
      <c r="AA51" s="14"/>
      <c r="AB51" s="14"/>
      <c r="AC51" s="14"/>
      <c r="AD51" s="14"/>
      <c r="AE51" s="14"/>
      <c r="AF51" s="71"/>
    </row>
    <row r="52" spans="1:33" x14ac:dyDescent="0.25">
      <c r="A52" s="131"/>
      <c r="B52" s="16"/>
      <c r="C52" s="17"/>
      <c r="D52" s="69"/>
      <c r="E52" s="69"/>
      <c r="F52" s="17"/>
      <c r="G52" s="17"/>
      <c r="H52" s="17"/>
      <c r="I52" s="17"/>
      <c r="J52" s="17"/>
      <c r="K52" s="69"/>
      <c r="L52" s="69"/>
      <c r="M52" s="17"/>
      <c r="N52" s="17"/>
      <c r="O52" s="83"/>
      <c r="P52" s="17"/>
      <c r="Q52" s="17"/>
      <c r="R52" s="69"/>
      <c r="S52" s="69"/>
      <c r="T52" s="17"/>
      <c r="U52" s="17"/>
      <c r="V52" s="17"/>
      <c r="W52" s="17"/>
      <c r="X52" s="17"/>
      <c r="Y52" s="69"/>
      <c r="Z52" s="69"/>
      <c r="AA52" s="17"/>
      <c r="AB52" s="17"/>
      <c r="AC52" s="17"/>
      <c r="AD52" s="17"/>
      <c r="AE52" s="17"/>
      <c r="AF52" s="72"/>
      <c r="AG52">
        <f>SomJul</f>
        <v>0</v>
      </c>
    </row>
    <row r="53" spans="1:33" x14ac:dyDescent="0.25">
      <c r="A53" s="131"/>
      <c r="B53" s="19"/>
      <c r="C53" s="20"/>
      <c r="D53" s="70"/>
      <c r="E53" s="70"/>
      <c r="F53" s="20"/>
      <c r="G53" s="20"/>
      <c r="H53" s="20"/>
      <c r="I53" s="20"/>
      <c r="J53" s="20"/>
      <c r="K53" s="70"/>
      <c r="L53" s="70"/>
      <c r="M53" s="20"/>
      <c r="N53" s="20"/>
      <c r="O53" s="84"/>
      <c r="P53" s="20"/>
      <c r="Q53" s="20"/>
      <c r="R53" s="70"/>
      <c r="S53" s="70"/>
      <c r="T53" s="20"/>
      <c r="U53" s="20"/>
      <c r="V53" s="20"/>
      <c r="W53" s="20"/>
      <c r="X53" s="20"/>
      <c r="Y53" s="70"/>
      <c r="Z53" s="70"/>
      <c r="AA53" s="20"/>
      <c r="AB53" s="20"/>
      <c r="AC53" s="20"/>
      <c r="AD53" s="20"/>
      <c r="AE53" s="20"/>
      <c r="AF53" s="73"/>
    </row>
    <row r="54" spans="1:33" x14ac:dyDescent="0.25">
      <c r="A54" s="131" t="s">
        <v>14</v>
      </c>
      <c r="B54" s="13"/>
      <c r="C54" s="14"/>
      <c r="D54" s="68"/>
      <c r="E54" s="68"/>
      <c r="F54" s="14"/>
      <c r="G54" s="14"/>
      <c r="H54" s="14"/>
      <c r="I54" s="14"/>
      <c r="J54" s="14"/>
      <c r="K54" s="68"/>
      <c r="L54" s="68"/>
      <c r="M54" s="14"/>
      <c r="N54" s="14"/>
      <c r="O54" s="82"/>
      <c r="P54" s="14" t="s">
        <v>40</v>
      </c>
      <c r="Q54" s="14" t="s">
        <v>41</v>
      </c>
      <c r="R54" s="68"/>
      <c r="S54" s="68"/>
      <c r="T54" s="14"/>
      <c r="U54" s="14"/>
      <c r="V54" s="14"/>
      <c r="W54" s="14"/>
      <c r="X54" s="14"/>
      <c r="Y54" s="68"/>
      <c r="Z54" s="68"/>
      <c r="AA54" s="14" t="s">
        <v>40</v>
      </c>
      <c r="AB54" s="14" t="s">
        <v>40</v>
      </c>
      <c r="AC54" s="14" t="s">
        <v>40</v>
      </c>
      <c r="AD54" s="14" t="s">
        <v>40</v>
      </c>
      <c r="AE54" s="14" t="s">
        <v>40</v>
      </c>
      <c r="AF54" s="71"/>
    </row>
    <row r="55" spans="1:33" x14ac:dyDescent="0.25">
      <c r="A55" s="131"/>
      <c r="B55" s="16"/>
      <c r="C55" s="17"/>
      <c r="D55" s="69"/>
      <c r="E55" s="69"/>
      <c r="F55" s="17"/>
      <c r="G55" s="17"/>
      <c r="H55" s="17"/>
      <c r="I55" s="17"/>
      <c r="J55" s="17"/>
      <c r="K55" s="69"/>
      <c r="L55" s="69"/>
      <c r="M55" s="17"/>
      <c r="N55" s="17"/>
      <c r="O55" s="83"/>
      <c r="P55" s="17"/>
      <c r="Q55" s="17"/>
      <c r="R55" s="69"/>
      <c r="S55" s="69"/>
      <c r="T55" s="17"/>
      <c r="U55" s="17"/>
      <c r="V55" s="17"/>
      <c r="W55" s="17"/>
      <c r="X55" s="17"/>
      <c r="Y55" s="69"/>
      <c r="Z55" s="69"/>
      <c r="AA55" s="17"/>
      <c r="AB55" s="17"/>
      <c r="AC55" s="17"/>
      <c r="AD55" s="17"/>
      <c r="AE55" s="17"/>
      <c r="AF55" s="72"/>
      <c r="AG55">
        <f>SomJul</f>
        <v>0</v>
      </c>
    </row>
    <row r="56" spans="1:33" x14ac:dyDescent="0.25">
      <c r="A56" s="131"/>
      <c r="B56" s="19"/>
      <c r="C56" s="20"/>
      <c r="D56" s="70"/>
      <c r="E56" s="70"/>
      <c r="F56" s="20"/>
      <c r="G56" s="20"/>
      <c r="H56" s="20"/>
      <c r="I56" s="20"/>
      <c r="J56" s="20"/>
      <c r="K56" s="70"/>
      <c r="L56" s="70"/>
      <c r="M56" s="20"/>
      <c r="N56" s="20"/>
      <c r="O56" s="84"/>
      <c r="P56" s="20"/>
      <c r="Q56" s="20"/>
      <c r="R56" s="70"/>
      <c r="S56" s="70"/>
      <c r="T56" s="20"/>
      <c r="U56" s="20"/>
      <c r="V56" s="20"/>
      <c r="W56" s="20"/>
      <c r="X56" s="20"/>
      <c r="Y56" s="70"/>
      <c r="Z56" s="70"/>
      <c r="AA56" s="20"/>
      <c r="AB56" s="20"/>
      <c r="AC56" s="20"/>
      <c r="AD56" s="20"/>
      <c r="AE56" s="20"/>
      <c r="AF56" s="73"/>
    </row>
    <row r="57" spans="1:33" x14ac:dyDescent="0.25">
      <c r="A57" s="131" t="s">
        <v>25</v>
      </c>
      <c r="B57" s="13" t="s">
        <v>40</v>
      </c>
      <c r="C57" s="14" t="s">
        <v>40</v>
      </c>
      <c r="D57" s="68"/>
      <c r="E57" s="68"/>
      <c r="F57" s="14" t="s">
        <v>40</v>
      </c>
      <c r="G57" s="14" t="s">
        <v>40</v>
      </c>
      <c r="H57" s="14" t="s">
        <v>40</v>
      </c>
      <c r="I57" s="14" t="s">
        <v>40</v>
      </c>
      <c r="J57" s="14" t="s">
        <v>40</v>
      </c>
      <c r="K57" s="68"/>
      <c r="L57" s="68"/>
      <c r="M57" s="14" t="s">
        <v>40</v>
      </c>
      <c r="N57" s="14" t="s">
        <v>40</v>
      </c>
      <c r="O57" s="82"/>
      <c r="P57" s="14" t="s">
        <v>40</v>
      </c>
      <c r="Q57" s="14" t="s">
        <v>40</v>
      </c>
      <c r="R57" s="68"/>
      <c r="S57" s="68"/>
      <c r="T57" s="14" t="s">
        <v>40</v>
      </c>
      <c r="U57" s="14" t="s">
        <v>40</v>
      </c>
      <c r="V57" s="14" t="s">
        <v>40</v>
      </c>
      <c r="W57" s="14"/>
      <c r="X57" s="14"/>
      <c r="Y57" s="68"/>
      <c r="Z57" s="68"/>
      <c r="AA57" s="14"/>
      <c r="AB57" s="14"/>
      <c r="AC57" s="14"/>
      <c r="AD57" s="14"/>
      <c r="AE57" s="14"/>
      <c r="AF57" s="71"/>
    </row>
    <row r="58" spans="1:33" x14ac:dyDescent="0.25">
      <c r="A58" s="131"/>
      <c r="B58" s="16"/>
      <c r="C58" s="17"/>
      <c r="D58" s="69"/>
      <c r="E58" s="69"/>
      <c r="F58" s="17"/>
      <c r="G58" s="17"/>
      <c r="H58" s="17"/>
      <c r="I58" s="17"/>
      <c r="J58" s="17"/>
      <c r="K58" s="69"/>
      <c r="L58" s="69"/>
      <c r="M58" s="17"/>
      <c r="N58" s="17"/>
      <c r="O58" s="83"/>
      <c r="P58" s="17"/>
      <c r="Q58" s="17"/>
      <c r="R58" s="69"/>
      <c r="S58" s="69"/>
      <c r="T58" s="17"/>
      <c r="U58" s="17"/>
      <c r="V58" s="17"/>
      <c r="W58" s="17"/>
      <c r="X58" s="17"/>
      <c r="Y58" s="69"/>
      <c r="Z58" s="69"/>
      <c r="AA58" s="17"/>
      <c r="AB58" s="17"/>
      <c r="AC58" s="17"/>
      <c r="AD58" s="17"/>
      <c r="AE58" s="17"/>
      <c r="AF58" s="72"/>
      <c r="AG58">
        <f>SomJul</f>
        <v>0</v>
      </c>
    </row>
    <row r="59" spans="1:33" x14ac:dyDescent="0.25">
      <c r="A59" s="131"/>
      <c r="B59" s="19"/>
      <c r="C59" s="20"/>
      <c r="D59" s="70"/>
      <c r="E59" s="70"/>
      <c r="F59" s="20"/>
      <c r="G59" s="20"/>
      <c r="H59" s="20"/>
      <c r="I59" s="20"/>
      <c r="J59" s="20"/>
      <c r="K59" s="70"/>
      <c r="L59" s="70"/>
      <c r="M59" s="20"/>
      <c r="N59" s="20"/>
      <c r="O59" s="84"/>
      <c r="P59" s="20"/>
      <c r="Q59" s="20"/>
      <c r="R59" s="70"/>
      <c r="S59" s="70"/>
      <c r="T59" s="20"/>
      <c r="U59" s="20"/>
      <c r="V59" s="20"/>
      <c r="W59" s="20"/>
      <c r="X59" s="20"/>
      <c r="Y59" s="70"/>
      <c r="Z59" s="70"/>
      <c r="AA59" s="20"/>
      <c r="AB59" s="20"/>
      <c r="AC59" s="20"/>
      <c r="AD59" s="20"/>
      <c r="AE59" s="20"/>
      <c r="AF59" s="73"/>
    </row>
    <row r="60" spans="1:33" x14ac:dyDescent="0.25">
      <c r="A60" s="131" t="s">
        <v>27</v>
      </c>
      <c r="B60" s="13"/>
      <c r="C60" s="14"/>
      <c r="D60" s="68"/>
      <c r="E60" s="68"/>
      <c r="F60" s="14"/>
      <c r="G60" s="14"/>
      <c r="H60" s="14"/>
      <c r="I60" s="14"/>
      <c r="J60" s="14"/>
      <c r="K60" s="68"/>
      <c r="L60" s="68"/>
      <c r="M60" s="14"/>
      <c r="N60" s="14"/>
      <c r="O60" s="82"/>
      <c r="P60" s="14"/>
      <c r="Q60" s="14"/>
      <c r="R60" s="68"/>
      <c r="S60" s="68"/>
      <c r="T60" s="14"/>
      <c r="U60" s="14"/>
      <c r="V60" s="14"/>
      <c r="W60" s="14"/>
      <c r="X60" s="14"/>
      <c r="Y60" s="68"/>
      <c r="Z60" s="68"/>
      <c r="AA60" s="14"/>
      <c r="AB60" s="14"/>
      <c r="AC60" s="14"/>
      <c r="AD60" s="14"/>
      <c r="AE60" s="14"/>
      <c r="AF60" s="71"/>
    </row>
    <row r="61" spans="1:33" x14ac:dyDescent="0.25">
      <c r="A61" s="131"/>
      <c r="B61" s="16"/>
      <c r="C61" s="17"/>
      <c r="D61" s="69"/>
      <c r="E61" s="69"/>
      <c r="F61" s="17"/>
      <c r="G61" s="17"/>
      <c r="H61" s="17"/>
      <c r="I61" s="17"/>
      <c r="J61" s="17"/>
      <c r="K61" s="69"/>
      <c r="L61" s="69"/>
      <c r="M61" s="17"/>
      <c r="N61" s="17"/>
      <c r="O61" s="83"/>
      <c r="P61" s="17"/>
      <c r="Q61" s="17"/>
      <c r="R61" s="69"/>
      <c r="S61" s="69"/>
      <c r="T61" s="17"/>
      <c r="U61" s="17"/>
      <c r="V61" s="17"/>
      <c r="W61" s="17"/>
      <c r="X61" s="17"/>
      <c r="Y61" s="69"/>
      <c r="Z61" s="69"/>
      <c r="AA61" s="17"/>
      <c r="AB61" s="17"/>
      <c r="AC61" s="17"/>
      <c r="AD61" s="17"/>
      <c r="AE61" s="17"/>
      <c r="AF61" s="72"/>
      <c r="AG61">
        <f>SomJul</f>
        <v>0</v>
      </c>
    </row>
    <row r="62" spans="1:33" x14ac:dyDescent="0.25">
      <c r="A62" s="131"/>
      <c r="B62" s="19"/>
      <c r="C62" s="20"/>
      <c r="D62" s="70"/>
      <c r="E62" s="70"/>
      <c r="F62" s="20"/>
      <c r="G62" s="20"/>
      <c r="H62" s="20"/>
      <c r="I62" s="20"/>
      <c r="J62" s="20"/>
      <c r="K62" s="70"/>
      <c r="L62" s="70"/>
      <c r="M62" s="20"/>
      <c r="N62" s="20"/>
      <c r="O62" s="84"/>
      <c r="P62" s="20"/>
      <c r="Q62" s="20"/>
      <c r="R62" s="70"/>
      <c r="S62" s="70"/>
      <c r="T62" s="20"/>
      <c r="U62" s="20"/>
      <c r="V62" s="20"/>
      <c r="W62" s="20"/>
      <c r="X62" s="20"/>
      <c r="Y62" s="70"/>
      <c r="Z62" s="70"/>
      <c r="AA62" s="20"/>
      <c r="AB62" s="20"/>
      <c r="AC62" s="20"/>
      <c r="AD62" s="20"/>
      <c r="AE62" s="20"/>
      <c r="AF62" s="73"/>
    </row>
    <row r="63" spans="1:33" x14ac:dyDescent="0.25">
      <c r="A63" s="131" t="s">
        <v>29</v>
      </c>
      <c r="B63" s="13"/>
      <c r="C63" s="14"/>
      <c r="D63" s="68"/>
      <c r="E63" s="68"/>
      <c r="F63" s="14"/>
      <c r="G63" s="14"/>
      <c r="H63" s="14"/>
      <c r="I63" s="14"/>
      <c r="J63" s="14"/>
      <c r="K63" s="68"/>
      <c r="L63" s="68"/>
      <c r="M63" s="14"/>
      <c r="N63" s="14"/>
      <c r="O63" s="82"/>
      <c r="P63" s="14"/>
      <c r="Q63" s="14"/>
      <c r="R63" s="68"/>
      <c r="S63" s="68"/>
      <c r="T63" s="14" t="s">
        <v>82</v>
      </c>
      <c r="U63" s="14" t="s">
        <v>82</v>
      </c>
      <c r="V63" s="14" t="s">
        <v>82</v>
      </c>
      <c r="W63" s="14" t="s">
        <v>82</v>
      </c>
      <c r="X63" s="14" t="s">
        <v>82</v>
      </c>
      <c r="Y63" s="68"/>
      <c r="Z63" s="68"/>
      <c r="AA63" s="14" t="s">
        <v>82</v>
      </c>
      <c r="AB63" s="14" t="s">
        <v>82</v>
      </c>
      <c r="AC63" s="14" t="s">
        <v>82</v>
      </c>
      <c r="AD63" s="14" t="s">
        <v>82</v>
      </c>
      <c r="AE63" s="14" t="s">
        <v>82</v>
      </c>
      <c r="AF63" s="71"/>
    </row>
    <row r="64" spans="1:33" x14ac:dyDescent="0.25">
      <c r="A64" s="131"/>
      <c r="B64" s="16"/>
      <c r="C64" s="17"/>
      <c r="D64" s="69"/>
      <c r="E64" s="69"/>
      <c r="F64" s="17"/>
      <c r="G64" s="17"/>
      <c r="H64" s="17"/>
      <c r="I64" s="17"/>
      <c r="J64" s="17"/>
      <c r="K64" s="69"/>
      <c r="L64" s="69"/>
      <c r="M64" s="17"/>
      <c r="N64" s="17"/>
      <c r="O64" s="83"/>
      <c r="P64" s="17"/>
      <c r="Q64" s="17"/>
      <c r="R64" s="69"/>
      <c r="S64" s="69"/>
      <c r="T64" s="17"/>
      <c r="U64" s="17"/>
      <c r="V64" s="17"/>
      <c r="W64" s="17"/>
      <c r="X64" s="17"/>
      <c r="Y64" s="69"/>
      <c r="Z64" s="69"/>
      <c r="AA64" s="17"/>
      <c r="AB64" s="17"/>
      <c r="AC64" s="17"/>
      <c r="AD64" s="17"/>
      <c r="AE64" s="17"/>
      <c r="AF64" s="72"/>
      <c r="AG64">
        <f>SomJul</f>
        <v>0</v>
      </c>
    </row>
    <row r="65" spans="1:33" x14ac:dyDescent="0.25">
      <c r="A65" s="131"/>
      <c r="B65" s="19"/>
      <c r="C65" s="20"/>
      <c r="D65" s="70"/>
      <c r="E65" s="70"/>
      <c r="F65" s="20"/>
      <c r="G65" s="20"/>
      <c r="H65" s="20"/>
      <c r="I65" s="20"/>
      <c r="J65" s="20"/>
      <c r="K65" s="70"/>
      <c r="L65" s="70"/>
      <c r="M65" s="20"/>
      <c r="N65" s="20"/>
      <c r="O65" s="84"/>
      <c r="P65" s="20"/>
      <c r="Q65" s="20"/>
      <c r="R65" s="70"/>
      <c r="S65" s="70"/>
      <c r="T65" s="20"/>
      <c r="U65" s="20"/>
      <c r="V65" s="20"/>
      <c r="W65" s="20"/>
      <c r="X65" s="20"/>
      <c r="Y65" s="70"/>
      <c r="Z65" s="70"/>
      <c r="AA65" s="20"/>
      <c r="AB65" s="20"/>
      <c r="AC65" s="20"/>
      <c r="AD65" s="20"/>
      <c r="AE65" s="20"/>
      <c r="AF65" s="73"/>
    </row>
    <row r="66" spans="1:33" x14ac:dyDescent="0.25">
      <c r="A66" s="131" t="s">
        <v>31</v>
      </c>
      <c r="B66" s="13"/>
      <c r="C66" s="14"/>
      <c r="D66" s="68"/>
      <c r="E66" s="68"/>
      <c r="F66" s="14"/>
      <c r="G66" s="14"/>
      <c r="H66" s="14"/>
      <c r="I66" s="14"/>
      <c r="J66" s="14" t="s">
        <v>40</v>
      </c>
      <c r="K66" s="68"/>
      <c r="L66" s="68"/>
      <c r="M66" s="14" t="s">
        <v>40</v>
      </c>
      <c r="N66" s="14" t="s">
        <v>40</v>
      </c>
      <c r="O66" s="82"/>
      <c r="P66" s="14" t="s">
        <v>40</v>
      </c>
      <c r="Q66" s="14" t="s">
        <v>40</v>
      </c>
      <c r="R66" s="68"/>
      <c r="S66" s="68"/>
      <c r="T66" s="14" t="s">
        <v>40</v>
      </c>
      <c r="U66" s="14" t="s">
        <v>40</v>
      </c>
      <c r="V66" s="14" t="s">
        <v>40</v>
      </c>
      <c r="W66" s="14" t="s">
        <v>40</v>
      </c>
      <c r="X66" s="14" t="s">
        <v>40</v>
      </c>
      <c r="Y66" s="68"/>
      <c r="Z66" s="68"/>
      <c r="AA66" s="14" t="s">
        <v>40</v>
      </c>
      <c r="AB66" s="14" t="s">
        <v>40</v>
      </c>
      <c r="AC66" s="14" t="s">
        <v>40</v>
      </c>
      <c r="AD66" s="14" t="s">
        <v>40</v>
      </c>
      <c r="AE66" s="14" t="s">
        <v>40</v>
      </c>
      <c r="AF66" s="71"/>
    </row>
    <row r="67" spans="1:33" x14ac:dyDescent="0.25">
      <c r="A67" s="131"/>
      <c r="B67" s="16"/>
      <c r="C67" s="17"/>
      <c r="D67" s="69"/>
      <c r="E67" s="69"/>
      <c r="F67" s="17"/>
      <c r="G67" s="17"/>
      <c r="H67" s="17"/>
      <c r="I67" s="17"/>
      <c r="J67" s="17"/>
      <c r="K67" s="69"/>
      <c r="L67" s="69"/>
      <c r="M67" s="17"/>
      <c r="N67" s="17"/>
      <c r="O67" s="83"/>
      <c r="P67" s="17"/>
      <c r="Q67" s="17"/>
      <c r="R67" s="69"/>
      <c r="S67" s="69"/>
      <c r="T67" s="17"/>
      <c r="U67" s="17"/>
      <c r="V67" s="17"/>
      <c r="W67" s="17"/>
      <c r="X67" s="17"/>
      <c r="Y67" s="69"/>
      <c r="Z67" s="69"/>
      <c r="AA67" s="17"/>
      <c r="AB67" s="17"/>
      <c r="AC67" s="17"/>
      <c r="AD67" s="17"/>
      <c r="AE67" s="17"/>
      <c r="AF67" s="72"/>
      <c r="AG67">
        <f>SomJul</f>
        <v>0</v>
      </c>
    </row>
    <row r="68" spans="1:33" x14ac:dyDescent="0.25">
      <c r="A68" s="131"/>
      <c r="B68" s="19"/>
      <c r="C68" s="20"/>
      <c r="D68" s="70"/>
      <c r="E68" s="70"/>
      <c r="F68" s="20"/>
      <c r="G68" s="20"/>
      <c r="H68" s="20"/>
      <c r="I68" s="20"/>
      <c r="J68" s="20"/>
      <c r="K68" s="70"/>
      <c r="L68" s="70"/>
      <c r="M68" s="20"/>
      <c r="N68" s="20"/>
      <c r="O68" s="84"/>
      <c r="P68" s="20"/>
      <c r="Q68" s="20"/>
      <c r="R68" s="70"/>
      <c r="S68" s="70"/>
      <c r="T68" s="20"/>
      <c r="U68" s="20"/>
      <c r="V68" s="20"/>
      <c r="W68" s="20"/>
      <c r="X68" s="20"/>
      <c r="Y68" s="70"/>
      <c r="Z68" s="70"/>
      <c r="AA68" s="20"/>
      <c r="AB68" s="20"/>
      <c r="AC68" s="20"/>
      <c r="AD68" s="20"/>
      <c r="AE68" s="20"/>
      <c r="AF68" s="73"/>
    </row>
    <row r="69" spans="1:33" x14ac:dyDescent="0.25">
      <c r="A69" s="131" t="s">
        <v>21</v>
      </c>
      <c r="B69" s="13"/>
      <c r="C69" s="14"/>
      <c r="D69" s="68"/>
      <c r="E69" s="68"/>
      <c r="F69" s="14"/>
      <c r="G69" s="14"/>
      <c r="H69" s="14"/>
      <c r="I69" s="14"/>
      <c r="J69" s="14"/>
      <c r="K69" s="68"/>
      <c r="L69" s="68"/>
      <c r="M69" s="14"/>
      <c r="N69" s="14"/>
      <c r="O69" s="82"/>
      <c r="P69" s="14"/>
      <c r="Q69" s="14"/>
      <c r="R69" s="68"/>
      <c r="S69" s="68"/>
      <c r="T69" s="14"/>
      <c r="U69" s="14"/>
      <c r="V69" s="14"/>
      <c r="W69" s="14"/>
      <c r="X69" s="14"/>
      <c r="Y69" s="68"/>
      <c r="Z69" s="68"/>
      <c r="AA69" s="14"/>
      <c r="AB69" s="14"/>
      <c r="AC69" s="14"/>
      <c r="AD69" s="14"/>
      <c r="AE69" s="14"/>
      <c r="AF69" s="71"/>
    </row>
    <row r="70" spans="1:33" x14ac:dyDescent="0.25">
      <c r="A70" s="131"/>
      <c r="B70" s="16"/>
      <c r="C70" s="17"/>
      <c r="D70" s="69"/>
      <c r="E70" s="69"/>
      <c r="F70" s="17"/>
      <c r="G70" s="17"/>
      <c r="H70" s="17"/>
      <c r="I70" s="17"/>
      <c r="J70" s="17"/>
      <c r="K70" s="69"/>
      <c r="L70" s="69"/>
      <c r="M70" s="17"/>
      <c r="N70" s="17"/>
      <c r="O70" s="83"/>
      <c r="P70" s="17"/>
      <c r="Q70" s="17"/>
      <c r="R70" s="69"/>
      <c r="S70" s="69"/>
      <c r="T70" s="17"/>
      <c r="U70" s="17"/>
      <c r="V70" s="17"/>
      <c r="W70" s="17"/>
      <c r="X70" s="17"/>
      <c r="Y70" s="69"/>
      <c r="Z70" s="69"/>
      <c r="AA70" s="17"/>
      <c r="AB70" s="17"/>
      <c r="AC70" s="17"/>
      <c r="AD70" s="17"/>
      <c r="AE70" s="17"/>
      <c r="AF70" s="72"/>
      <c r="AG70">
        <f>SomJul</f>
        <v>0</v>
      </c>
    </row>
    <row r="71" spans="1:33" x14ac:dyDescent="0.25">
      <c r="A71" s="131"/>
      <c r="B71" s="19"/>
      <c r="C71" s="20"/>
      <c r="D71" s="70"/>
      <c r="E71" s="70"/>
      <c r="F71" s="20"/>
      <c r="G71" s="20"/>
      <c r="H71" s="20"/>
      <c r="I71" s="20"/>
      <c r="J71" s="20"/>
      <c r="K71" s="70"/>
      <c r="L71" s="70"/>
      <c r="M71" s="20"/>
      <c r="N71" s="20"/>
      <c r="O71" s="84"/>
      <c r="P71" s="20"/>
      <c r="Q71" s="20"/>
      <c r="R71" s="70"/>
      <c r="S71" s="70"/>
      <c r="T71" s="20"/>
      <c r="U71" s="20"/>
      <c r="V71" s="20"/>
      <c r="W71" s="20"/>
      <c r="X71" s="20"/>
      <c r="Y71" s="70"/>
      <c r="Z71" s="70"/>
      <c r="AA71" s="20"/>
      <c r="AB71" s="20"/>
      <c r="AC71" s="20"/>
      <c r="AD71" s="20"/>
      <c r="AE71" s="20"/>
      <c r="AF71" s="73"/>
    </row>
    <row r="72" spans="1:33" x14ac:dyDescent="0.25">
      <c r="A72" s="131" t="s">
        <v>33</v>
      </c>
      <c r="B72" s="13"/>
      <c r="C72" s="14"/>
      <c r="D72" s="68"/>
      <c r="E72" s="68"/>
      <c r="F72" s="14"/>
      <c r="G72" s="14"/>
      <c r="H72" s="14"/>
      <c r="I72" s="14"/>
      <c r="J72" s="14"/>
      <c r="K72" s="68"/>
      <c r="L72" s="68"/>
      <c r="M72" s="14"/>
      <c r="N72" s="14"/>
      <c r="O72" s="82"/>
      <c r="P72" s="14"/>
      <c r="Q72" s="14"/>
      <c r="R72" s="68"/>
      <c r="S72" s="68"/>
      <c r="T72" s="14"/>
      <c r="U72" s="14"/>
      <c r="V72" s="14"/>
      <c r="W72" s="14"/>
      <c r="X72" s="14"/>
      <c r="Y72" s="68"/>
      <c r="Z72" s="68"/>
      <c r="AA72" s="14"/>
      <c r="AB72" s="14"/>
      <c r="AC72" s="14"/>
      <c r="AD72" s="14"/>
      <c r="AE72" s="14"/>
      <c r="AF72" s="71"/>
    </row>
    <row r="73" spans="1:33" x14ac:dyDescent="0.25">
      <c r="A73" s="131"/>
      <c r="B73" s="16"/>
      <c r="C73" s="17"/>
      <c r="D73" s="69"/>
      <c r="E73" s="69"/>
      <c r="F73" s="17"/>
      <c r="G73" s="17"/>
      <c r="H73" s="17"/>
      <c r="I73" s="17"/>
      <c r="J73" s="17"/>
      <c r="K73" s="69"/>
      <c r="L73" s="69"/>
      <c r="M73" s="17"/>
      <c r="N73" s="17"/>
      <c r="O73" s="83"/>
      <c r="P73" s="17"/>
      <c r="Q73" s="17"/>
      <c r="R73" s="69"/>
      <c r="S73" s="69"/>
      <c r="T73" s="17"/>
      <c r="U73" s="17"/>
      <c r="V73" s="17"/>
      <c r="W73" s="17"/>
      <c r="X73" s="17"/>
      <c r="Y73" s="69"/>
      <c r="Z73" s="69"/>
      <c r="AA73" s="17"/>
      <c r="AB73" s="17"/>
      <c r="AC73" s="17"/>
      <c r="AD73" s="17"/>
      <c r="AE73" s="17"/>
      <c r="AF73" s="72"/>
      <c r="AG73">
        <f>SomJul</f>
        <v>0</v>
      </c>
    </row>
    <row r="74" spans="1:33" x14ac:dyDescent="0.25">
      <c r="A74" s="131"/>
      <c r="B74" s="19"/>
      <c r="C74" s="20"/>
      <c r="D74" s="70"/>
      <c r="E74" s="70"/>
      <c r="F74" s="20"/>
      <c r="G74" s="20"/>
      <c r="H74" s="20"/>
      <c r="I74" s="20"/>
      <c r="J74" s="20"/>
      <c r="K74" s="70"/>
      <c r="L74" s="70"/>
      <c r="M74" s="20"/>
      <c r="N74" s="20"/>
      <c r="O74" s="84"/>
      <c r="P74" s="20"/>
      <c r="Q74" s="20"/>
      <c r="R74" s="70"/>
      <c r="S74" s="70"/>
      <c r="T74" s="20"/>
      <c r="U74" s="20"/>
      <c r="V74" s="20"/>
      <c r="W74" s="20"/>
      <c r="X74" s="20"/>
      <c r="Y74" s="70"/>
      <c r="Z74" s="70"/>
      <c r="AA74" s="20"/>
      <c r="AB74" s="20"/>
      <c r="AC74" s="20"/>
      <c r="AD74" s="20"/>
      <c r="AE74" s="20"/>
      <c r="AF74" s="73"/>
    </row>
    <row r="75" spans="1:33" x14ac:dyDescent="0.25">
      <c r="A75" s="131" t="s">
        <v>23</v>
      </c>
      <c r="B75" s="13"/>
      <c r="C75" s="14"/>
      <c r="D75" s="68"/>
      <c r="E75" s="68"/>
      <c r="F75" s="14"/>
      <c r="G75" s="14"/>
      <c r="H75" s="14"/>
      <c r="I75" s="14"/>
      <c r="J75" s="14"/>
      <c r="K75" s="68"/>
      <c r="L75" s="68"/>
      <c r="M75" s="14" t="s">
        <v>40</v>
      </c>
      <c r="N75" s="14" t="s">
        <v>40</v>
      </c>
      <c r="O75" s="82"/>
      <c r="P75" s="14"/>
      <c r="Q75" s="14"/>
      <c r="R75" s="68"/>
      <c r="S75" s="68"/>
      <c r="T75" s="14"/>
      <c r="U75" s="14"/>
      <c r="V75" s="14"/>
      <c r="W75" s="14"/>
      <c r="X75" s="14"/>
      <c r="Y75" s="68"/>
      <c r="Z75" s="68"/>
      <c r="AA75" s="14"/>
      <c r="AB75" s="14"/>
      <c r="AC75" s="14"/>
      <c r="AD75" s="14"/>
      <c r="AE75" s="14"/>
      <c r="AF75" s="71"/>
    </row>
    <row r="76" spans="1:33" x14ac:dyDescent="0.25">
      <c r="A76" s="131"/>
      <c r="B76" s="16"/>
      <c r="C76" s="17"/>
      <c r="D76" s="69"/>
      <c r="E76" s="69"/>
      <c r="F76" s="17"/>
      <c r="G76" s="17"/>
      <c r="H76" s="17"/>
      <c r="I76" s="17"/>
      <c r="J76" s="17"/>
      <c r="K76" s="69"/>
      <c r="L76" s="69"/>
      <c r="M76" s="17"/>
      <c r="N76" s="17"/>
      <c r="O76" s="83"/>
      <c r="P76" s="17"/>
      <c r="Q76" s="17"/>
      <c r="R76" s="69"/>
      <c r="S76" s="69"/>
      <c r="T76" s="17"/>
      <c r="U76" s="17"/>
      <c r="V76" s="17"/>
      <c r="W76" s="17"/>
      <c r="X76" s="17"/>
      <c r="Y76" s="69"/>
      <c r="Z76" s="69"/>
      <c r="AA76" s="17"/>
      <c r="AB76" s="17"/>
      <c r="AC76" s="17"/>
      <c r="AD76" s="17"/>
      <c r="AE76" s="17"/>
      <c r="AF76" s="72"/>
      <c r="AG76">
        <f>SomJul</f>
        <v>0</v>
      </c>
    </row>
    <row r="77" spans="1:33" x14ac:dyDescent="0.25">
      <c r="A77" s="131"/>
      <c r="B77" s="19"/>
      <c r="C77" s="20"/>
      <c r="D77" s="70"/>
      <c r="E77" s="70"/>
      <c r="F77" s="20"/>
      <c r="G77" s="20"/>
      <c r="H77" s="20"/>
      <c r="I77" s="20"/>
      <c r="J77" s="20"/>
      <c r="K77" s="70"/>
      <c r="L77" s="70"/>
      <c r="M77" s="20"/>
      <c r="N77" s="20"/>
      <c r="O77" s="84"/>
      <c r="P77" s="20"/>
      <c r="Q77" s="20"/>
      <c r="R77" s="70"/>
      <c r="S77" s="70"/>
      <c r="T77" s="20"/>
      <c r="U77" s="20"/>
      <c r="V77" s="20"/>
      <c r="W77" s="20"/>
      <c r="X77" s="20"/>
      <c r="Y77" s="70"/>
      <c r="Z77" s="70"/>
      <c r="AA77" s="20"/>
      <c r="AB77" s="20"/>
      <c r="AC77" s="20"/>
      <c r="AD77" s="20"/>
      <c r="AE77" s="20"/>
      <c r="AF77" s="73"/>
    </row>
    <row r="78" spans="1:33" x14ac:dyDescent="0.25">
      <c r="A78" s="131" t="s">
        <v>35</v>
      </c>
      <c r="B78" s="13"/>
      <c r="C78" s="14"/>
      <c r="D78" s="68"/>
      <c r="E78" s="68"/>
      <c r="F78" s="14"/>
      <c r="G78" s="14"/>
      <c r="H78" s="14"/>
      <c r="I78" s="14"/>
      <c r="J78" s="14"/>
      <c r="K78" s="68"/>
      <c r="L78" s="68"/>
      <c r="M78" s="14"/>
      <c r="N78" s="14"/>
      <c r="O78" s="82"/>
      <c r="P78" s="14"/>
      <c r="Q78" s="14"/>
      <c r="R78" s="68"/>
      <c r="S78" s="68"/>
      <c r="T78" s="14"/>
      <c r="U78" s="14"/>
      <c r="V78" s="14"/>
      <c r="W78" s="14"/>
      <c r="X78" s="14"/>
      <c r="Y78" s="68"/>
      <c r="Z78" s="68"/>
      <c r="AA78" s="14"/>
      <c r="AB78" s="14"/>
      <c r="AC78" s="14"/>
      <c r="AD78" s="14"/>
      <c r="AE78" s="14"/>
      <c r="AF78" s="71"/>
    </row>
    <row r="79" spans="1:33" x14ac:dyDescent="0.25">
      <c r="A79" s="131"/>
      <c r="B79" s="16"/>
      <c r="C79" s="17"/>
      <c r="D79" s="69"/>
      <c r="E79" s="69"/>
      <c r="F79" s="17"/>
      <c r="G79" s="17"/>
      <c r="H79" s="17"/>
      <c r="I79" s="17"/>
      <c r="J79" s="17"/>
      <c r="K79" s="69"/>
      <c r="L79" s="69"/>
      <c r="M79" s="17"/>
      <c r="N79" s="17"/>
      <c r="O79" s="83"/>
      <c r="P79" s="17"/>
      <c r="Q79" s="17"/>
      <c r="R79" s="69"/>
      <c r="S79" s="69"/>
      <c r="T79" s="17"/>
      <c r="U79" s="17"/>
      <c r="V79" s="17"/>
      <c r="W79" s="17"/>
      <c r="X79" s="17"/>
      <c r="Y79" s="69"/>
      <c r="Z79" s="69"/>
      <c r="AA79" s="17"/>
      <c r="AB79" s="17"/>
      <c r="AC79" s="17"/>
      <c r="AD79" s="17"/>
      <c r="AE79" s="17"/>
      <c r="AF79" s="72"/>
      <c r="AG79">
        <f>SomJul</f>
        <v>0</v>
      </c>
    </row>
    <row r="80" spans="1:33" x14ac:dyDescent="0.25">
      <c r="A80" s="131"/>
      <c r="B80" s="19"/>
      <c r="C80" s="20"/>
      <c r="D80" s="70"/>
      <c r="E80" s="70"/>
      <c r="F80" s="20"/>
      <c r="G80" s="20"/>
      <c r="H80" s="20"/>
      <c r="I80" s="20"/>
      <c r="J80" s="20"/>
      <c r="K80" s="70"/>
      <c r="L80" s="70"/>
      <c r="M80" s="20"/>
      <c r="N80" s="20"/>
      <c r="O80" s="84"/>
      <c r="P80" s="20"/>
      <c r="Q80" s="20"/>
      <c r="R80" s="70"/>
      <c r="S80" s="70"/>
      <c r="T80" s="20"/>
      <c r="U80" s="20"/>
      <c r="V80" s="20"/>
      <c r="W80" s="20"/>
      <c r="X80" s="20"/>
      <c r="Y80" s="70"/>
      <c r="Z80" s="70"/>
      <c r="AA80" s="20"/>
      <c r="AB80" s="20"/>
      <c r="AC80" s="20"/>
      <c r="AD80" s="20"/>
      <c r="AE80" s="20"/>
      <c r="AF80" s="73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293" priority="41">
      <formula>OR(B$7=6,B$7=7)</formula>
    </cfRule>
    <cfRule type="expression" dxfId="292" priority="42">
      <formula>B$7=8</formula>
    </cfRule>
  </conditionalFormatting>
  <conditionalFormatting sqref="B1:D1">
    <cfRule type="expression" dxfId="291" priority="39">
      <formula>OR(B$7=6,B$7=7)</formula>
    </cfRule>
    <cfRule type="expression" dxfId="290" priority="40">
      <formula>B$7=8</formula>
    </cfRule>
  </conditionalFormatting>
  <conditionalFormatting sqref="B1:D1">
    <cfRule type="expression" dxfId="289" priority="37">
      <formula>OR(B$7=6,B$7=7)</formula>
    </cfRule>
    <cfRule type="expression" dxfId="288" priority="38">
      <formula>B$7=8</formula>
    </cfRule>
  </conditionalFormatting>
  <conditionalFormatting sqref="H1">
    <cfRule type="expression" dxfId="287" priority="35">
      <formula>OR(H$7=6,H$7=7)</formula>
    </cfRule>
    <cfRule type="expression" dxfId="286" priority="36">
      <formula>H$7=8</formula>
    </cfRule>
  </conditionalFormatting>
  <conditionalFormatting sqref="H1">
    <cfRule type="expression" dxfId="285" priority="33">
      <formula>OR(H$7=6,H$7=7)</formula>
    </cfRule>
    <cfRule type="expression" dxfId="284" priority="34">
      <formula>H$7=8</formula>
    </cfRule>
  </conditionalFormatting>
  <conditionalFormatting sqref="H1">
    <cfRule type="expression" dxfId="283" priority="31">
      <formula>OR(H$7=6,H$7=7)</formula>
    </cfRule>
    <cfRule type="expression" dxfId="282" priority="32">
      <formula>H$7=8</formula>
    </cfRule>
  </conditionalFormatting>
  <conditionalFormatting sqref="G1">
    <cfRule type="expression" dxfId="281" priority="29">
      <formula>OR(G$7=6,G$7=7)</formula>
    </cfRule>
    <cfRule type="expression" dxfId="280" priority="30">
      <formula>G$7=8</formula>
    </cfRule>
  </conditionalFormatting>
  <conditionalFormatting sqref="G1">
    <cfRule type="expression" dxfId="279" priority="27">
      <formula>OR(G$7=6,G$7=7)</formula>
    </cfRule>
    <cfRule type="expression" dxfId="278" priority="28">
      <formula>G$7=8</formula>
    </cfRule>
  </conditionalFormatting>
  <conditionalFormatting sqref="G1">
    <cfRule type="expression" dxfId="277" priority="25">
      <formula>OR(G$7=6,G$7=7)</formula>
    </cfRule>
    <cfRule type="expression" dxfId="276" priority="26">
      <formula>G$7=8</formula>
    </cfRule>
  </conditionalFormatting>
  <conditionalFormatting sqref="F1">
    <cfRule type="expression" dxfId="275" priority="23">
      <formula>OR(F$7=6,F$7=7)</formula>
    </cfRule>
    <cfRule type="expression" dxfId="274" priority="24">
      <formula>F$7=8</formula>
    </cfRule>
  </conditionalFormatting>
  <conditionalFormatting sqref="F1">
    <cfRule type="expression" dxfId="273" priority="21">
      <formula>OR(F$7=6,F$7=7)</formula>
    </cfRule>
    <cfRule type="expression" dxfId="272" priority="22">
      <formula>F$7=8</formula>
    </cfRule>
  </conditionalFormatting>
  <conditionalFormatting sqref="F1">
    <cfRule type="expression" dxfId="271" priority="19">
      <formula>OR(F$7=6,F$7=7)</formula>
    </cfRule>
    <cfRule type="expression" dxfId="270" priority="20">
      <formula>F$7=8</formula>
    </cfRule>
  </conditionalFormatting>
  <conditionalFormatting sqref="E1">
    <cfRule type="expression" dxfId="269" priority="17">
      <formula>OR(E$7=6,E$7=7)</formula>
    </cfRule>
    <cfRule type="expression" dxfId="268" priority="18">
      <formula>E$7=8</formula>
    </cfRule>
  </conditionalFormatting>
  <conditionalFormatting sqref="E1">
    <cfRule type="expression" dxfId="267" priority="15">
      <formula>OR(E$7=6,E$7=7)</formula>
    </cfRule>
    <cfRule type="expression" dxfId="266" priority="16">
      <formula>E$7=8</formula>
    </cfRule>
  </conditionalFormatting>
  <conditionalFormatting sqref="E1">
    <cfRule type="expression" dxfId="265" priority="13">
      <formula>OR(E$7=6,E$7=7)</formula>
    </cfRule>
    <cfRule type="expression" dxfId="264" priority="14">
      <formula>E$7=8</formula>
    </cfRule>
  </conditionalFormatting>
  <conditionalFormatting sqref="I1">
    <cfRule type="expression" dxfId="263" priority="11">
      <formula>OR(I$7=6,I$7=7)</formula>
    </cfRule>
    <cfRule type="expression" dxfId="262" priority="12">
      <formula>I$7=8</formula>
    </cfRule>
  </conditionalFormatting>
  <conditionalFormatting sqref="I1">
    <cfRule type="expression" dxfId="261" priority="9">
      <formula>OR(I$7=6,I$7=7)</formula>
    </cfRule>
    <cfRule type="expression" dxfId="260" priority="10">
      <formula>I$7=8</formula>
    </cfRule>
  </conditionalFormatting>
  <conditionalFormatting sqref="I1">
    <cfRule type="expression" dxfId="259" priority="7">
      <formula>OR(I$7=6,I$7=7)</formula>
    </cfRule>
    <cfRule type="expression" dxfId="258" priority="8">
      <formula>I$7=8</formula>
    </cfRule>
  </conditionalFormatting>
  <conditionalFormatting sqref="J1">
    <cfRule type="expression" dxfId="257" priority="5">
      <formula>OR(J$7=6,J$7=7)</formula>
    </cfRule>
    <cfRule type="expression" dxfId="256" priority="6">
      <formula>J$7=8</formula>
    </cfRule>
  </conditionalFormatting>
  <conditionalFormatting sqref="J1">
    <cfRule type="expression" dxfId="255" priority="3">
      <formula>OR(J$7=6,J$7=7)</formula>
    </cfRule>
    <cfRule type="expression" dxfId="254" priority="4">
      <formula>J$7=8</formula>
    </cfRule>
  </conditionalFormatting>
  <conditionalFormatting sqref="J1">
    <cfRule type="expression" dxfId="253" priority="1">
      <formula>OR(J$7=6,J$7=7)</formula>
    </cfRule>
    <cfRule type="expression" dxfId="252" priority="2">
      <formula>J$7=8</formula>
    </cfRule>
  </conditionalFormatting>
  <dataValidations count="1">
    <dataValidation type="list" allowBlank="1" showInputMessage="1" showErrorMessage="1" sqref="H1" xr:uid="{ACE10B3B-CB0F-449E-804D-956321061298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0A564B0-EB34-4DAE-ADA6-F13483DAAFA4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A24D90-AACD-451A-BA22-244D3B0F20D0}">
  <sheetPr codeName="Ws8"/>
  <dimension ref="A1:AG80"/>
  <sheetViews>
    <sheetView workbookViewId="0">
      <selection activeCell="AJ17" sqref="AJ17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x14ac:dyDescent="0.25">
      <c r="B1" s="101" t="s">
        <v>40</v>
      </c>
      <c r="C1" s="102" t="s">
        <v>41</v>
      </c>
      <c r="D1" s="103" t="s">
        <v>58</v>
      </c>
      <c r="E1" s="104" t="s">
        <v>42</v>
      </c>
      <c r="F1" s="105" t="s">
        <v>43</v>
      </c>
      <c r="G1" s="106" t="s">
        <v>44</v>
      </c>
      <c r="H1" s="107" t="s">
        <v>59</v>
      </c>
      <c r="I1" s="108" t="s">
        <v>60</v>
      </c>
      <c r="J1" s="109" t="s">
        <v>45</v>
      </c>
      <c r="K1" s="110" t="s">
        <v>61</v>
      </c>
      <c r="L1" s="111" t="s">
        <v>62</v>
      </c>
      <c r="M1" s="112" t="s">
        <v>63</v>
      </c>
      <c r="N1" s="113" t="s">
        <v>64</v>
      </c>
      <c r="O1" s="114" t="s">
        <v>65</v>
      </c>
      <c r="P1" s="115" t="s">
        <v>66</v>
      </c>
      <c r="Q1" s="116" t="s">
        <v>67</v>
      </c>
      <c r="R1" s="117" t="s">
        <v>68</v>
      </c>
      <c r="S1" s="118" t="s">
        <v>69</v>
      </c>
      <c r="T1" s="119" t="s">
        <v>70</v>
      </c>
    </row>
    <row r="2" spans="1:33" s="8" customFormat="1" ht="24" customHeight="1" x14ac:dyDescent="0.4">
      <c r="A2" s="11">
        <f>An</f>
        <v>2021</v>
      </c>
      <c r="B2" s="9">
        <f>DATE(A2,8,1)</f>
        <v>44409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93">
        <f>B2</f>
        <v>44409</v>
      </c>
      <c r="C3" s="87">
        <f>IF(MONTH(B3+1)&lt;&gt;MONTH(B3),"",B3+1)</f>
        <v>44410</v>
      </c>
      <c r="D3" s="87">
        <f t="shared" ref="D3:AF3" si="0">IF(MONTH(C3+1)&lt;&gt;MONTH(C3),"",C3+1)</f>
        <v>44411</v>
      </c>
      <c r="E3" s="87">
        <f t="shared" si="0"/>
        <v>44412</v>
      </c>
      <c r="F3" s="87">
        <f t="shared" si="0"/>
        <v>44413</v>
      </c>
      <c r="G3" s="87">
        <f t="shared" si="0"/>
        <v>44414</v>
      </c>
      <c r="H3" s="86">
        <f t="shared" si="0"/>
        <v>44415</v>
      </c>
      <c r="I3" s="86">
        <f t="shared" si="0"/>
        <v>44416</v>
      </c>
      <c r="J3" s="87">
        <f t="shared" si="0"/>
        <v>44417</v>
      </c>
      <c r="K3" s="87">
        <f t="shared" si="0"/>
        <v>44418</v>
      </c>
      <c r="L3" s="87">
        <f t="shared" si="0"/>
        <v>44419</v>
      </c>
      <c r="M3" s="87">
        <f t="shared" si="0"/>
        <v>44420</v>
      </c>
      <c r="N3" s="87">
        <f t="shared" si="0"/>
        <v>44421</v>
      </c>
      <c r="O3" s="86">
        <f t="shared" si="0"/>
        <v>44422</v>
      </c>
      <c r="P3" s="98">
        <f t="shared" si="0"/>
        <v>44423</v>
      </c>
      <c r="Q3" s="87">
        <f t="shared" si="0"/>
        <v>44424</v>
      </c>
      <c r="R3" s="87">
        <f t="shared" si="0"/>
        <v>44425</v>
      </c>
      <c r="S3" s="87">
        <f t="shared" si="0"/>
        <v>44426</v>
      </c>
      <c r="T3" s="87">
        <f t="shared" si="0"/>
        <v>44427</v>
      </c>
      <c r="U3" s="87">
        <f t="shared" si="0"/>
        <v>44428</v>
      </c>
      <c r="V3" s="86">
        <f t="shared" si="0"/>
        <v>44429</v>
      </c>
      <c r="W3" s="86">
        <f t="shared" si="0"/>
        <v>44430</v>
      </c>
      <c r="X3" s="87">
        <f t="shared" si="0"/>
        <v>44431</v>
      </c>
      <c r="Y3" s="87">
        <f t="shared" si="0"/>
        <v>44432</v>
      </c>
      <c r="Z3" s="87">
        <f t="shared" si="0"/>
        <v>44433</v>
      </c>
      <c r="AA3" s="87">
        <f t="shared" si="0"/>
        <v>44434</v>
      </c>
      <c r="AB3" s="87">
        <f t="shared" si="0"/>
        <v>44435</v>
      </c>
      <c r="AC3" s="86">
        <f t="shared" si="0"/>
        <v>44436</v>
      </c>
      <c r="AD3" s="86">
        <f t="shared" si="0"/>
        <v>44437</v>
      </c>
      <c r="AE3" s="87">
        <f t="shared" si="0"/>
        <v>44438</v>
      </c>
      <c r="AF3" s="94">
        <f t="shared" si="0"/>
        <v>44439</v>
      </c>
      <c r="AG3" t="s">
        <v>56</v>
      </c>
    </row>
    <row r="4" spans="1:33" x14ac:dyDescent="0.25">
      <c r="B4" s="95">
        <f>B3</f>
        <v>44409</v>
      </c>
      <c r="C4" s="91">
        <f t="shared" ref="C4:AF4" si="1">C3</f>
        <v>44410</v>
      </c>
      <c r="D4" s="91">
        <f t="shared" si="1"/>
        <v>44411</v>
      </c>
      <c r="E4" s="91">
        <f t="shared" si="1"/>
        <v>44412</v>
      </c>
      <c r="F4" s="91">
        <f t="shared" si="1"/>
        <v>44413</v>
      </c>
      <c r="G4" s="91">
        <f t="shared" si="1"/>
        <v>44414</v>
      </c>
      <c r="H4" s="90">
        <f t="shared" si="1"/>
        <v>44415</v>
      </c>
      <c r="I4" s="90">
        <f t="shared" si="1"/>
        <v>44416</v>
      </c>
      <c r="J4" s="91">
        <f t="shared" si="1"/>
        <v>44417</v>
      </c>
      <c r="K4" s="91">
        <f t="shared" si="1"/>
        <v>44418</v>
      </c>
      <c r="L4" s="91">
        <f t="shared" si="1"/>
        <v>44419</v>
      </c>
      <c r="M4" s="91">
        <f t="shared" si="1"/>
        <v>44420</v>
      </c>
      <c r="N4" s="91">
        <f t="shared" si="1"/>
        <v>44421</v>
      </c>
      <c r="O4" s="90">
        <f t="shared" si="1"/>
        <v>44422</v>
      </c>
      <c r="P4" s="100">
        <f t="shared" si="1"/>
        <v>44423</v>
      </c>
      <c r="Q4" s="91">
        <f t="shared" si="1"/>
        <v>44424</v>
      </c>
      <c r="R4" s="91">
        <f t="shared" si="1"/>
        <v>44425</v>
      </c>
      <c r="S4" s="91">
        <f t="shared" si="1"/>
        <v>44426</v>
      </c>
      <c r="T4" s="91">
        <f t="shared" si="1"/>
        <v>44427</v>
      </c>
      <c r="U4" s="91">
        <f t="shared" si="1"/>
        <v>44428</v>
      </c>
      <c r="V4" s="90">
        <f t="shared" si="1"/>
        <v>44429</v>
      </c>
      <c r="W4" s="90">
        <f t="shared" si="1"/>
        <v>44430</v>
      </c>
      <c r="X4" s="91">
        <f t="shared" si="1"/>
        <v>44431</v>
      </c>
      <c r="Y4" s="91">
        <f t="shared" si="1"/>
        <v>44432</v>
      </c>
      <c r="Z4" s="91">
        <f t="shared" si="1"/>
        <v>44433</v>
      </c>
      <c r="AA4" s="91">
        <f t="shared" si="1"/>
        <v>44434</v>
      </c>
      <c r="AB4" s="91">
        <f t="shared" si="1"/>
        <v>44435</v>
      </c>
      <c r="AC4" s="90">
        <f t="shared" si="1"/>
        <v>44436</v>
      </c>
      <c r="AD4" s="90">
        <f t="shared" si="1"/>
        <v>44437</v>
      </c>
      <c r="AE4" s="91">
        <f t="shared" si="1"/>
        <v>44438</v>
      </c>
      <c r="AF4" s="96">
        <f t="shared" si="1"/>
        <v>44439</v>
      </c>
      <c r="AG4" t="s">
        <v>57</v>
      </c>
    </row>
    <row r="5" spans="1:33" hidden="1" x14ac:dyDescent="0.25">
      <c r="B5" s="67"/>
      <c r="C5" s="12"/>
      <c r="D5" s="12"/>
      <c r="E5" s="12"/>
      <c r="F5" s="12"/>
      <c r="G5" s="12"/>
      <c r="H5" s="67"/>
      <c r="I5" s="67"/>
      <c r="J5" s="12"/>
      <c r="K5" s="12"/>
      <c r="L5" s="12"/>
      <c r="M5" s="12"/>
      <c r="N5" s="12"/>
      <c r="O5" s="67"/>
      <c r="P5" s="78"/>
      <c r="Q5" s="12"/>
      <c r="R5" s="12"/>
      <c r="S5" s="12"/>
      <c r="T5" s="12"/>
      <c r="U5" s="12"/>
      <c r="V5" s="67"/>
      <c r="W5" s="67"/>
      <c r="X5" s="12"/>
      <c r="Y5" s="12"/>
      <c r="Z5" s="12"/>
      <c r="AA5" s="12"/>
      <c r="AB5" s="12"/>
      <c r="AC5" s="67"/>
      <c r="AD5" s="67"/>
      <c r="AE5" s="12"/>
      <c r="AF5" s="12"/>
    </row>
    <row r="6" spans="1:33" ht="11.25" customHeight="1" x14ac:dyDescent="0.25">
      <c r="A6" s="131" t="s">
        <v>4</v>
      </c>
      <c r="B6" s="74"/>
      <c r="C6" s="14" t="s">
        <v>40</v>
      </c>
      <c r="D6" s="14" t="s">
        <v>40</v>
      </c>
      <c r="E6" s="14" t="s">
        <v>40</v>
      </c>
      <c r="F6" s="14" t="s">
        <v>40</v>
      </c>
      <c r="G6" s="14" t="s">
        <v>40</v>
      </c>
      <c r="H6" s="68"/>
      <c r="I6" s="68"/>
      <c r="J6" s="14"/>
      <c r="K6" s="14"/>
      <c r="L6" s="14"/>
      <c r="M6" s="14"/>
      <c r="N6" s="14"/>
      <c r="O6" s="68"/>
      <c r="P6" s="82"/>
      <c r="Q6" s="14"/>
      <c r="R6" s="14"/>
      <c r="S6" s="14"/>
      <c r="T6" s="14"/>
      <c r="U6" s="14"/>
      <c r="V6" s="68"/>
      <c r="W6" s="68"/>
      <c r="X6" s="14"/>
      <c r="Y6" s="14"/>
      <c r="Z6" s="14"/>
      <c r="AA6" s="14"/>
      <c r="AB6" s="14"/>
      <c r="AC6" s="68"/>
      <c r="AD6" s="68"/>
      <c r="AE6" s="14"/>
      <c r="AF6" s="15"/>
    </row>
    <row r="7" spans="1:33" ht="11.25" customHeight="1" x14ac:dyDescent="0.25">
      <c r="A7" s="131"/>
      <c r="B7" s="75"/>
      <c r="C7" s="17"/>
      <c r="D7" s="17"/>
      <c r="E7" s="17"/>
      <c r="F7" s="17"/>
      <c r="G7" s="17"/>
      <c r="H7" s="69"/>
      <c r="I7" s="69"/>
      <c r="J7" s="17"/>
      <c r="K7" s="17"/>
      <c r="L7" s="17"/>
      <c r="M7" s="17"/>
      <c r="N7" s="17"/>
      <c r="O7" s="69"/>
      <c r="P7" s="83"/>
      <c r="Q7" s="17"/>
      <c r="R7" s="17"/>
      <c r="S7" s="17"/>
      <c r="T7" s="17"/>
      <c r="U7" s="17"/>
      <c r="V7" s="69"/>
      <c r="W7" s="69"/>
      <c r="X7" s="17"/>
      <c r="Y7" s="17"/>
      <c r="Z7" s="17"/>
      <c r="AA7" s="17"/>
      <c r="AB7" s="17"/>
      <c r="AC7" s="69"/>
      <c r="AD7" s="69"/>
      <c r="AE7" s="17"/>
      <c r="AF7" s="18"/>
      <c r="AG7">
        <f>SomAou</f>
        <v>0</v>
      </c>
    </row>
    <row r="8" spans="1:33" ht="11.25" customHeight="1" x14ac:dyDescent="0.25">
      <c r="A8" s="131"/>
      <c r="B8" s="76"/>
      <c r="C8" s="20"/>
      <c r="D8" s="20"/>
      <c r="E8" s="20"/>
      <c r="F8" s="20"/>
      <c r="G8" s="20"/>
      <c r="H8" s="70"/>
      <c r="I8" s="70"/>
      <c r="J8" s="20"/>
      <c r="K8" s="20"/>
      <c r="L8" s="20"/>
      <c r="M8" s="20"/>
      <c r="N8" s="20"/>
      <c r="O8" s="70"/>
      <c r="P8" s="84"/>
      <c r="Q8" s="20"/>
      <c r="R8" s="20"/>
      <c r="S8" s="20"/>
      <c r="T8" s="20"/>
      <c r="U8" s="20"/>
      <c r="V8" s="70"/>
      <c r="W8" s="70"/>
      <c r="X8" s="20"/>
      <c r="Y8" s="20"/>
      <c r="Z8" s="20"/>
      <c r="AA8" s="20"/>
      <c r="AB8" s="20"/>
      <c r="AC8" s="70"/>
      <c r="AD8" s="70"/>
      <c r="AE8" s="20"/>
      <c r="AF8" s="21"/>
    </row>
    <row r="9" spans="1:33" ht="11.25" customHeight="1" x14ac:dyDescent="0.25">
      <c r="A9" s="131" t="s">
        <v>7</v>
      </c>
      <c r="B9" s="74"/>
      <c r="C9" s="14"/>
      <c r="D9" s="14"/>
      <c r="E9" s="14"/>
      <c r="F9" s="14"/>
      <c r="G9" s="14"/>
      <c r="H9" s="68"/>
      <c r="I9" s="68"/>
      <c r="J9" s="14" t="s">
        <v>40</v>
      </c>
      <c r="K9" s="14" t="s">
        <v>40</v>
      </c>
      <c r="L9" s="14" t="s">
        <v>40</v>
      </c>
      <c r="M9" s="14" t="s">
        <v>40</v>
      </c>
      <c r="N9" s="14" t="s">
        <v>40</v>
      </c>
      <c r="O9" s="68"/>
      <c r="P9" s="82"/>
      <c r="Q9" s="14" t="s">
        <v>40</v>
      </c>
      <c r="R9" s="14" t="s">
        <v>40</v>
      </c>
      <c r="S9" s="14">
        <f>An</f>
        <v>2021</v>
      </c>
      <c r="T9" s="14" t="s">
        <v>40</v>
      </c>
      <c r="U9" s="14" t="s">
        <v>40</v>
      </c>
      <c r="V9" s="68"/>
      <c r="W9" s="68"/>
      <c r="X9" s="14" t="s">
        <v>40</v>
      </c>
      <c r="Y9" s="14" t="s">
        <v>40</v>
      </c>
      <c r="Z9" s="14" t="s">
        <v>40</v>
      </c>
      <c r="AA9" s="14" t="s">
        <v>40</v>
      </c>
      <c r="AB9" s="14" t="s">
        <v>40</v>
      </c>
      <c r="AC9" s="68"/>
      <c r="AD9" s="68"/>
      <c r="AE9" s="14"/>
      <c r="AF9" s="15"/>
    </row>
    <row r="10" spans="1:33" ht="11.25" customHeight="1" x14ac:dyDescent="0.25">
      <c r="A10" s="131"/>
      <c r="B10" s="75"/>
      <c r="C10" s="17"/>
      <c r="D10" s="17"/>
      <c r="E10" s="17"/>
      <c r="F10" s="17"/>
      <c r="G10" s="17"/>
      <c r="H10" s="69"/>
      <c r="I10" s="69"/>
      <c r="J10" s="17"/>
      <c r="K10" s="17"/>
      <c r="L10" s="17"/>
      <c r="M10" s="17"/>
      <c r="N10" s="17"/>
      <c r="O10" s="69"/>
      <c r="P10" s="83"/>
      <c r="Q10" s="17"/>
      <c r="R10" s="17"/>
      <c r="S10" s="17"/>
      <c r="T10" s="17"/>
      <c r="U10" s="17"/>
      <c r="V10" s="69"/>
      <c r="W10" s="69"/>
      <c r="X10" s="17"/>
      <c r="Y10" s="17"/>
      <c r="Z10" s="17"/>
      <c r="AA10" s="17"/>
      <c r="AB10" s="17"/>
      <c r="AC10" s="69"/>
      <c r="AD10" s="69"/>
      <c r="AE10" s="17"/>
      <c r="AF10" s="18"/>
      <c r="AG10">
        <f>SomAou</f>
        <v>0</v>
      </c>
    </row>
    <row r="11" spans="1:33" ht="11.25" customHeight="1" x14ac:dyDescent="0.25">
      <c r="A11" s="131"/>
      <c r="B11" s="76"/>
      <c r="C11" s="20"/>
      <c r="D11" s="20"/>
      <c r="E11" s="20"/>
      <c r="F11" s="20"/>
      <c r="G11" s="20"/>
      <c r="H11" s="70"/>
      <c r="I11" s="70"/>
      <c r="J11" s="20"/>
      <c r="K11" s="20"/>
      <c r="L11" s="20"/>
      <c r="M11" s="20"/>
      <c r="N11" s="20"/>
      <c r="O11" s="70"/>
      <c r="P11" s="84"/>
      <c r="Q11" s="20"/>
      <c r="R11" s="20"/>
      <c r="S11" s="20"/>
      <c r="T11" s="20"/>
      <c r="U11" s="20"/>
      <c r="V11" s="70"/>
      <c r="W11" s="70"/>
      <c r="X11" s="20"/>
      <c r="Y11" s="20"/>
      <c r="Z11" s="20"/>
      <c r="AA11" s="20"/>
      <c r="AB11" s="20"/>
      <c r="AC11" s="70"/>
      <c r="AD11" s="70"/>
      <c r="AE11" s="20"/>
      <c r="AF11" s="21"/>
    </row>
    <row r="12" spans="1:33" ht="11.25" customHeight="1" x14ac:dyDescent="0.25">
      <c r="A12" s="131" t="s">
        <v>10</v>
      </c>
      <c r="B12" s="74"/>
      <c r="C12" s="14"/>
      <c r="D12" s="14"/>
      <c r="E12" s="14"/>
      <c r="F12" s="14"/>
      <c r="G12" s="14"/>
      <c r="H12" s="68"/>
      <c r="I12" s="68"/>
      <c r="J12" s="14"/>
      <c r="K12" s="14"/>
      <c r="L12" s="14"/>
      <c r="M12" s="14"/>
      <c r="N12" s="14"/>
      <c r="O12" s="68"/>
      <c r="P12" s="82"/>
      <c r="Q12" s="14"/>
      <c r="R12" s="14"/>
      <c r="S12" s="14"/>
      <c r="T12" s="14"/>
      <c r="U12" s="14"/>
      <c r="V12" s="68"/>
      <c r="W12" s="68"/>
      <c r="X12" s="14"/>
      <c r="Y12" s="14"/>
      <c r="Z12" s="14"/>
      <c r="AA12" s="14" t="s">
        <v>41</v>
      </c>
      <c r="AB12" s="14" t="s">
        <v>41</v>
      </c>
      <c r="AC12" s="68"/>
      <c r="AD12" s="68"/>
      <c r="AE12" s="14" t="s">
        <v>41</v>
      </c>
      <c r="AF12" s="15"/>
    </row>
    <row r="13" spans="1:33" ht="11.25" customHeight="1" x14ac:dyDescent="0.25">
      <c r="A13" s="131"/>
      <c r="B13" s="75"/>
      <c r="C13" s="17"/>
      <c r="D13" s="17"/>
      <c r="E13" s="17"/>
      <c r="F13" s="17"/>
      <c r="G13" s="17"/>
      <c r="H13" s="69"/>
      <c r="I13" s="69"/>
      <c r="J13" s="17"/>
      <c r="K13" s="17"/>
      <c r="L13" s="17"/>
      <c r="M13" s="17"/>
      <c r="N13" s="17"/>
      <c r="O13" s="69"/>
      <c r="P13" s="83"/>
      <c r="Q13" s="17"/>
      <c r="R13" s="17"/>
      <c r="S13" s="17"/>
      <c r="T13" s="17"/>
      <c r="U13" s="17"/>
      <c r="V13" s="69"/>
      <c r="W13" s="69"/>
      <c r="X13" s="17"/>
      <c r="Y13" s="17"/>
      <c r="Z13" s="17"/>
      <c r="AA13" s="17"/>
      <c r="AB13" s="17"/>
      <c r="AC13" s="69"/>
      <c r="AD13" s="69"/>
      <c r="AE13" s="17"/>
      <c r="AF13" s="18"/>
      <c r="AG13">
        <f>SomAou</f>
        <v>0</v>
      </c>
    </row>
    <row r="14" spans="1:33" ht="11.25" customHeight="1" x14ac:dyDescent="0.25">
      <c r="A14" s="131"/>
      <c r="B14" s="76"/>
      <c r="C14" s="20"/>
      <c r="D14" s="20"/>
      <c r="E14" s="20"/>
      <c r="F14" s="20"/>
      <c r="G14" s="20"/>
      <c r="H14" s="70"/>
      <c r="I14" s="70"/>
      <c r="J14" s="20"/>
      <c r="K14" s="20"/>
      <c r="L14" s="20"/>
      <c r="M14" s="20"/>
      <c r="N14" s="20"/>
      <c r="O14" s="70"/>
      <c r="P14" s="84"/>
      <c r="Q14" s="20"/>
      <c r="R14" s="20"/>
      <c r="S14" s="20"/>
      <c r="T14" s="20"/>
      <c r="U14" s="20"/>
      <c r="V14" s="70"/>
      <c r="W14" s="70"/>
      <c r="X14" s="20"/>
      <c r="Y14" s="20"/>
      <c r="Z14" s="20"/>
      <c r="AA14" s="20"/>
      <c r="AB14" s="20"/>
      <c r="AC14" s="70"/>
      <c r="AD14" s="70"/>
      <c r="AE14" s="20"/>
      <c r="AF14" s="21"/>
    </row>
    <row r="15" spans="1:33" ht="11.25" customHeight="1" x14ac:dyDescent="0.25">
      <c r="A15" s="131" t="s">
        <v>12</v>
      </c>
      <c r="B15" s="74"/>
      <c r="C15" s="14" t="s">
        <v>82</v>
      </c>
      <c r="D15" s="14" t="s">
        <v>82</v>
      </c>
      <c r="E15" s="14" t="s">
        <v>82</v>
      </c>
      <c r="F15" s="14" t="s">
        <v>82</v>
      </c>
      <c r="G15" s="14" t="s">
        <v>82</v>
      </c>
      <c r="H15" s="68"/>
      <c r="I15" s="68"/>
      <c r="J15" s="14" t="s">
        <v>40</v>
      </c>
      <c r="K15" s="14" t="s">
        <v>40</v>
      </c>
      <c r="L15" s="14" t="s">
        <v>40</v>
      </c>
      <c r="M15" s="14" t="s">
        <v>40</v>
      </c>
      <c r="N15" s="14" t="s">
        <v>40</v>
      </c>
      <c r="O15" s="68"/>
      <c r="P15" s="82"/>
      <c r="Q15" s="14" t="s">
        <v>40</v>
      </c>
      <c r="R15" s="14" t="s">
        <v>40</v>
      </c>
      <c r="S15" s="14" t="s">
        <v>40</v>
      </c>
      <c r="T15" s="14" t="s">
        <v>40</v>
      </c>
      <c r="U15" s="14" t="s">
        <v>40</v>
      </c>
      <c r="V15" s="68"/>
      <c r="W15" s="68"/>
      <c r="X15" s="14" t="s">
        <v>40</v>
      </c>
      <c r="Y15" s="14"/>
      <c r="Z15" s="14"/>
      <c r="AA15" s="14"/>
      <c r="AB15" s="14"/>
      <c r="AC15" s="68"/>
      <c r="AD15" s="68"/>
      <c r="AE15" s="14" t="s">
        <v>83</v>
      </c>
      <c r="AF15" s="15" t="s">
        <v>83</v>
      </c>
    </row>
    <row r="16" spans="1:33" ht="11.25" customHeight="1" x14ac:dyDescent="0.25">
      <c r="A16" s="131"/>
      <c r="B16" s="75"/>
      <c r="C16" s="17"/>
      <c r="D16" s="17"/>
      <c r="E16" s="17"/>
      <c r="F16" s="17"/>
      <c r="G16" s="17"/>
      <c r="H16" s="69"/>
      <c r="I16" s="69"/>
      <c r="J16" s="17"/>
      <c r="K16" s="17"/>
      <c r="L16" s="17"/>
      <c r="M16" s="17"/>
      <c r="N16" s="17"/>
      <c r="O16" s="69"/>
      <c r="P16" s="83"/>
      <c r="Q16" s="17"/>
      <c r="R16" s="17"/>
      <c r="S16" s="17"/>
      <c r="T16" s="17"/>
      <c r="U16" s="17"/>
      <c r="V16" s="69"/>
      <c r="W16" s="69"/>
      <c r="X16" s="17"/>
      <c r="Y16" s="17"/>
      <c r="Z16" s="17"/>
      <c r="AA16" s="17"/>
      <c r="AB16" s="17"/>
      <c r="AC16" s="69"/>
      <c r="AD16" s="69"/>
      <c r="AE16" s="17"/>
      <c r="AF16" s="18"/>
      <c r="AG16">
        <f>SomAou</f>
        <v>0</v>
      </c>
    </row>
    <row r="17" spans="1:33" ht="11.25" customHeight="1" x14ac:dyDescent="0.25">
      <c r="A17" s="131"/>
      <c r="B17" s="76"/>
      <c r="C17" s="20"/>
      <c r="D17" s="20"/>
      <c r="E17" s="20"/>
      <c r="F17" s="20"/>
      <c r="G17" s="20"/>
      <c r="H17" s="70"/>
      <c r="I17" s="70"/>
      <c r="J17" s="20"/>
      <c r="K17" s="20"/>
      <c r="L17" s="20"/>
      <c r="M17" s="20"/>
      <c r="N17" s="20"/>
      <c r="O17" s="70"/>
      <c r="P17" s="84"/>
      <c r="Q17" s="20"/>
      <c r="R17" s="20"/>
      <c r="S17" s="20"/>
      <c r="T17" s="20"/>
      <c r="U17" s="20"/>
      <c r="V17" s="70"/>
      <c r="W17" s="70"/>
      <c r="X17" s="20"/>
      <c r="Y17" s="20"/>
      <c r="Z17" s="20"/>
      <c r="AA17" s="20"/>
      <c r="AB17" s="20"/>
      <c r="AC17" s="70"/>
      <c r="AD17" s="70"/>
      <c r="AE17" s="20"/>
      <c r="AF17" s="21"/>
    </row>
    <row r="18" spans="1:33" ht="11.25" customHeight="1" x14ac:dyDescent="0.25">
      <c r="A18" s="131" t="s">
        <v>14</v>
      </c>
      <c r="B18" s="74"/>
      <c r="C18" s="14" t="s">
        <v>40</v>
      </c>
      <c r="D18" s="14" t="s">
        <v>40</v>
      </c>
      <c r="E18" s="14" t="s">
        <v>40</v>
      </c>
      <c r="F18" s="14" t="s">
        <v>40</v>
      </c>
      <c r="G18" s="14" t="s">
        <v>40</v>
      </c>
      <c r="H18" s="68"/>
      <c r="I18" s="68"/>
      <c r="J18" s="14" t="s">
        <v>40</v>
      </c>
      <c r="K18" s="14" t="s">
        <v>40</v>
      </c>
      <c r="L18" s="14" t="s">
        <v>40</v>
      </c>
      <c r="M18" s="14" t="s">
        <v>40</v>
      </c>
      <c r="N18" s="14" t="s">
        <v>40</v>
      </c>
      <c r="O18" s="68"/>
      <c r="P18" s="82"/>
      <c r="Q18" s="14" t="s">
        <v>40</v>
      </c>
      <c r="R18" s="14" t="s">
        <v>40</v>
      </c>
      <c r="S18" s="14" t="s">
        <v>40</v>
      </c>
      <c r="T18" s="14" t="s">
        <v>40</v>
      </c>
      <c r="U18" s="14" t="s">
        <v>40</v>
      </c>
      <c r="V18" s="68"/>
      <c r="W18" s="68"/>
      <c r="X18" s="14"/>
      <c r="Y18" s="14"/>
      <c r="Z18" s="14"/>
      <c r="AA18" s="14"/>
      <c r="AB18" s="14"/>
      <c r="AC18" s="68"/>
      <c r="AD18" s="68"/>
      <c r="AE18" s="14"/>
      <c r="AF18" s="15"/>
    </row>
    <row r="19" spans="1:33" ht="11.25" customHeight="1" x14ac:dyDescent="0.25">
      <c r="A19" s="131"/>
      <c r="B19" s="75"/>
      <c r="C19" s="17"/>
      <c r="D19" s="17"/>
      <c r="E19" s="17"/>
      <c r="F19" s="17"/>
      <c r="G19" s="17"/>
      <c r="H19" s="69"/>
      <c r="I19" s="69"/>
      <c r="J19" s="17"/>
      <c r="K19" s="17"/>
      <c r="L19" s="17"/>
      <c r="M19" s="17"/>
      <c r="N19" s="17"/>
      <c r="O19" s="69"/>
      <c r="P19" s="83"/>
      <c r="Q19" s="17"/>
      <c r="R19" s="17"/>
      <c r="S19" s="17"/>
      <c r="T19" s="17"/>
      <c r="U19" s="17"/>
      <c r="V19" s="69"/>
      <c r="W19" s="69"/>
      <c r="X19" s="17"/>
      <c r="Y19" s="17"/>
      <c r="Z19" s="17"/>
      <c r="AA19" s="17"/>
      <c r="AB19" s="17"/>
      <c r="AC19" s="69"/>
      <c r="AD19" s="69"/>
      <c r="AE19" s="17"/>
      <c r="AF19" s="18"/>
      <c r="AG19">
        <f>SomAou</f>
        <v>0</v>
      </c>
    </row>
    <row r="20" spans="1:33" ht="11.25" customHeight="1" x14ac:dyDescent="0.25">
      <c r="A20" s="131"/>
      <c r="B20" s="76"/>
      <c r="C20" s="20"/>
      <c r="D20" s="20"/>
      <c r="E20" s="20"/>
      <c r="F20" s="20"/>
      <c r="G20" s="20"/>
      <c r="H20" s="70"/>
      <c r="I20" s="70"/>
      <c r="J20" s="20"/>
      <c r="K20" s="20"/>
      <c r="L20" s="20"/>
      <c r="M20" s="20"/>
      <c r="N20" s="20"/>
      <c r="O20" s="70"/>
      <c r="P20" s="84"/>
      <c r="Q20" s="20"/>
      <c r="R20" s="20"/>
      <c r="S20" s="20"/>
      <c r="T20" s="20"/>
      <c r="U20" s="20"/>
      <c r="V20" s="70"/>
      <c r="W20" s="70"/>
      <c r="X20" s="20"/>
      <c r="Y20" s="20"/>
      <c r="Z20" s="20"/>
      <c r="AA20" s="20"/>
      <c r="AB20" s="20"/>
      <c r="AC20" s="70"/>
      <c r="AD20" s="70"/>
      <c r="AE20" s="20"/>
      <c r="AF20" s="21"/>
    </row>
    <row r="21" spans="1:33" ht="11.25" customHeight="1" x14ac:dyDescent="0.25">
      <c r="A21" s="131" t="s">
        <v>16</v>
      </c>
      <c r="B21" s="74"/>
      <c r="C21" s="14"/>
      <c r="D21" s="14"/>
      <c r="E21" s="14"/>
      <c r="F21" s="14"/>
      <c r="G21" s="14"/>
      <c r="H21" s="68"/>
      <c r="I21" s="68"/>
      <c r="J21" s="14"/>
      <c r="K21" s="14"/>
      <c r="L21" s="14"/>
      <c r="M21" s="14"/>
      <c r="N21" s="14"/>
      <c r="O21" s="68"/>
      <c r="P21" s="82"/>
      <c r="Q21" s="14" t="s">
        <v>40</v>
      </c>
      <c r="R21" s="14" t="s">
        <v>40</v>
      </c>
      <c r="S21" s="14" t="s">
        <v>40</v>
      </c>
      <c r="T21" s="14" t="s">
        <v>40</v>
      </c>
      <c r="U21" s="14" t="s">
        <v>40</v>
      </c>
      <c r="V21" s="68"/>
      <c r="W21" s="68"/>
      <c r="X21" s="14" t="s">
        <v>40</v>
      </c>
      <c r="Y21" s="14" t="s">
        <v>40</v>
      </c>
      <c r="Z21" s="14" t="s">
        <v>40</v>
      </c>
      <c r="AA21" s="14" t="s">
        <v>40</v>
      </c>
      <c r="AB21" s="14" t="s">
        <v>40</v>
      </c>
      <c r="AC21" s="68"/>
      <c r="AD21" s="68"/>
      <c r="AE21" s="14" t="s">
        <v>40</v>
      </c>
      <c r="AF21" s="15" t="s">
        <v>40</v>
      </c>
    </row>
    <row r="22" spans="1:33" ht="11.25" customHeight="1" x14ac:dyDescent="0.25">
      <c r="A22" s="131"/>
      <c r="B22" s="75"/>
      <c r="C22" s="17"/>
      <c r="D22" s="17"/>
      <c r="E22" s="17"/>
      <c r="F22" s="17"/>
      <c r="G22" s="17"/>
      <c r="H22" s="69"/>
      <c r="I22" s="69"/>
      <c r="J22" s="17"/>
      <c r="K22" s="17"/>
      <c r="L22" s="17"/>
      <c r="M22" s="17"/>
      <c r="N22" s="17"/>
      <c r="O22" s="69"/>
      <c r="P22" s="83"/>
      <c r="Q22" s="17"/>
      <c r="R22" s="17"/>
      <c r="S22" s="17"/>
      <c r="T22" s="17"/>
      <c r="U22" s="17"/>
      <c r="V22" s="69"/>
      <c r="W22" s="69"/>
      <c r="X22" s="17"/>
      <c r="Y22" s="17"/>
      <c r="Z22" s="17"/>
      <c r="AA22" s="17"/>
      <c r="AB22" s="17"/>
      <c r="AC22" s="69"/>
      <c r="AD22" s="69"/>
      <c r="AE22" s="17"/>
      <c r="AF22" s="18"/>
      <c r="AG22">
        <f>SomAou</f>
        <v>0</v>
      </c>
    </row>
    <row r="23" spans="1:33" ht="11.25" customHeight="1" x14ac:dyDescent="0.25">
      <c r="A23" s="131"/>
      <c r="B23" s="76"/>
      <c r="C23" s="20"/>
      <c r="D23" s="20"/>
      <c r="E23" s="20"/>
      <c r="F23" s="20"/>
      <c r="G23" s="20"/>
      <c r="H23" s="70"/>
      <c r="I23" s="70"/>
      <c r="J23" s="20"/>
      <c r="K23" s="20"/>
      <c r="L23" s="20"/>
      <c r="M23" s="20"/>
      <c r="N23" s="20"/>
      <c r="O23" s="70"/>
      <c r="P23" s="84"/>
      <c r="Q23" s="20"/>
      <c r="R23" s="20"/>
      <c r="S23" s="20"/>
      <c r="T23" s="20"/>
      <c r="U23" s="20"/>
      <c r="V23" s="70"/>
      <c r="W23" s="70"/>
      <c r="X23" s="20"/>
      <c r="Y23" s="20"/>
      <c r="Z23" s="20"/>
      <c r="AA23" s="20"/>
      <c r="AB23" s="20"/>
      <c r="AC23" s="70"/>
      <c r="AD23" s="70"/>
      <c r="AE23" s="20"/>
      <c r="AF23" s="21"/>
    </row>
    <row r="24" spans="1:33" ht="11.25" customHeight="1" x14ac:dyDescent="0.25">
      <c r="A24" s="131" t="s">
        <v>14</v>
      </c>
      <c r="B24" s="74"/>
      <c r="C24" s="14"/>
      <c r="D24" s="14"/>
      <c r="E24" s="14"/>
      <c r="F24" s="14"/>
      <c r="G24" s="14"/>
      <c r="H24" s="68"/>
      <c r="I24" s="68"/>
      <c r="J24" s="14" t="s">
        <v>40</v>
      </c>
      <c r="K24" s="14" t="s">
        <v>40</v>
      </c>
      <c r="L24" s="14" t="s">
        <v>40</v>
      </c>
      <c r="M24" s="14" t="s">
        <v>40</v>
      </c>
      <c r="N24" s="14" t="s">
        <v>40</v>
      </c>
      <c r="O24" s="68"/>
      <c r="P24" s="82"/>
      <c r="Q24" s="14" t="s">
        <v>40</v>
      </c>
      <c r="R24" s="14" t="s">
        <v>40</v>
      </c>
      <c r="S24" s="14" t="s">
        <v>40</v>
      </c>
      <c r="T24" s="14" t="s">
        <v>40</v>
      </c>
      <c r="U24" s="14" t="s">
        <v>40</v>
      </c>
      <c r="V24" s="68"/>
      <c r="W24" s="68"/>
      <c r="X24" s="14" t="s">
        <v>40</v>
      </c>
      <c r="Y24" s="14" t="s">
        <v>40</v>
      </c>
      <c r="Z24" s="14" t="s">
        <v>40</v>
      </c>
      <c r="AA24" s="14" t="s">
        <v>40</v>
      </c>
      <c r="AB24" s="14" t="s">
        <v>40</v>
      </c>
      <c r="AC24" s="68"/>
      <c r="AD24" s="68"/>
      <c r="AE24" s="14"/>
      <c r="AF24" s="15"/>
    </row>
    <row r="25" spans="1:33" ht="11.25" customHeight="1" x14ac:dyDescent="0.25">
      <c r="A25" s="131"/>
      <c r="B25" s="75"/>
      <c r="C25" s="17"/>
      <c r="D25" s="17"/>
      <c r="E25" s="17"/>
      <c r="F25" s="17"/>
      <c r="G25" s="17"/>
      <c r="H25" s="69"/>
      <c r="I25" s="69"/>
      <c r="J25" s="17"/>
      <c r="K25" s="17"/>
      <c r="L25" s="17"/>
      <c r="M25" s="17"/>
      <c r="N25" s="17"/>
      <c r="O25" s="69"/>
      <c r="P25" s="83"/>
      <c r="Q25" s="17"/>
      <c r="R25" s="17"/>
      <c r="S25" s="17"/>
      <c r="T25" s="17"/>
      <c r="U25" s="17"/>
      <c r="V25" s="69"/>
      <c r="W25" s="69"/>
      <c r="X25" s="17"/>
      <c r="Y25" s="17"/>
      <c r="Z25" s="17"/>
      <c r="AA25" s="17"/>
      <c r="AB25" s="17"/>
      <c r="AC25" s="69"/>
      <c r="AD25" s="69"/>
      <c r="AE25" s="17"/>
      <c r="AF25" s="18"/>
      <c r="AG25">
        <f>SomAou</f>
        <v>0</v>
      </c>
    </row>
    <row r="26" spans="1:33" ht="11.25" customHeight="1" x14ac:dyDescent="0.25">
      <c r="A26" s="131"/>
      <c r="B26" s="76"/>
      <c r="C26" s="20"/>
      <c r="D26" s="20"/>
      <c r="E26" s="20"/>
      <c r="F26" s="20"/>
      <c r="G26" s="20"/>
      <c r="H26" s="70"/>
      <c r="I26" s="70"/>
      <c r="J26" s="20"/>
      <c r="K26" s="20"/>
      <c r="L26" s="20"/>
      <c r="M26" s="20"/>
      <c r="N26" s="20"/>
      <c r="O26" s="70"/>
      <c r="P26" s="84"/>
      <c r="Q26" s="20"/>
      <c r="R26" s="20"/>
      <c r="S26" s="20"/>
      <c r="T26" s="20"/>
      <c r="U26" s="20"/>
      <c r="V26" s="70"/>
      <c r="W26" s="70"/>
      <c r="X26" s="20"/>
      <c r="Y26" s="20"/>
      <c r="Z26" s="20"/>
      <c r="AA26" s="20"/>
      <c r="AB26" s="20"/>
      <c r="AC26" s="70"/>
      <c r="AD26" s="70"/>
      <c r="AE26" s="20"/>
      <c r="AF26" s="21"/>
    </row>
    <row r="27" spans="1:33" ht="11.25" customHeight="1" x14ac:dyDescent="0.25">
      <c r="A27" s="131" t="s">
        <v>4</v>
      </c>
      <c r="B27" s="74"/>
      <c r="C27" s="14"/>
      <c r="D27" s="14"/>
      <c r="E27" s="14"/>
      <c r="F27" s="14"/>
      <c r="G27" s="14"/>
      <c r="H27" s="68"/>
      <c r="I27" s="68"/>
      <c r="J27" s="14"/>
      <c r="K27" s="14"/>
      <c r="L27" s="14"/>
      <c r="M27" s="14"/>
      <c r="N27" s="14"/>
      <c r="O27" s="68"/>
      <c r="P27" s="82"/>
      <c r="Q27" s="14"/>
      <c r="R27" s="14"/>
      <c r="S27" s="14"/>
      <c r="T27" s="14"/>
      <c r="U27" s="14"/>
      <c r="V27" s="68"/>
      <c r="W27" s="68"/>
      <c r="X27" s="14"/>
      <c r="Y27" s="14"/>
      <c r="Z27" s="14"/>
      <c r="AA27" s="14"/>
      <c r="AB27" s="14"/>
      <c r="AC27" s="68"/>
      <c r="AD27" s="68"/>
      <c r="AE27" s="14"/>
      <c r="AF27" s="15"/>
    </row>
    <row r="28" spans="1:33" ht="11.25" customHeight="1" x14ac:dyDescent="0.25">
      <c r="A28" s="131"/>
      <c r="B28" s="75"/>
      <c r="C28" s="17"/>
      <c r="D28" s="17"/>
      <c r="E28" s="17"/>
      <c r="F28" s="17"/>
      <c r="G28" s="17"/>
      <c r="H28" s="69"/>
      <c r="I28" s="69"/>
      <c r="J28" s="17"/>
      <c r="K28" s="17"/>
      <c r="L28" s="17"/>
      <c r="M28" s="17"/>
      <c r="N28" s="17"/>
      <c r="O28" s="69"/>
      <c r="P28" s="83"/>
      <c r="Q28" s="17"/>
      <c r="R28" s="17"/>
      <c r="S28" s="17"/>
      <c r="T28" s="17"/>
      <c r="U28" s="17"/>
      <c r="V28" s="69"/>
      <c r="W28" s="69"/>
      <c r="X28" s="17"/>
      <c r="Y28" s="17"/>
      <c r="Z28" s="17"/>
      <c r="AA28" s="17"/>
      <c r="AB28" s="17"/>
      <c r="AC28" s="69"/>
      <c r="AD28" s="69"/>
      <c r="AE28" s="17"/>
      <c r="AF28" s="18"/>
      <c r="AG28">
        <f>SomAou</f>
        <v>0</v>
      </c>
    </row>
    <row r="29" spans="1:33" ht="11.25" customHeight="1" x14ac:dyDescent="0.25">
      <c r="A29" s="131"/>
      <c r="B29" s="76"/>
      <c r="C29" s="20"/>
      <c r="D29" s="20"/>
      <c r="E29" s="20"/>
      <c r="F29" s="20"/>
      <c r="G29" s="20"/>
      <c r="H29" s="70"/>
      <c r="I29" s="70"/>
      <c r="J29" s="20"/>
      <c r="K29" s="20"/>
      <c r="L29" s="20"/>
      <c r="M29" s="20"/>
      <c r="N29" s="20"/>
      <c r="O29" s="70"/>
      <c r="P29" s="84"/>
      <c r="Q29" s="20"/>
      <c r="R29" s="20"/>
      <c r="S29" s="20"/>
      <c r="T29" s="20"/>
      <c r="U29" s="20"/>
      <c r="V29" s="70"/>
      <c r="W29" s="70"/>
      <c r="X29" s="20"/>
      <c r="Y29" s="20"/>
      <c r="Z29" s="20"/>
      <c r="AA29" s="20"/>
      <c r="AB29" s="20"/>
      <c r="AC29" s="70"/>
      <c r="AD29" s="70"/>
      <c r="AE29" s="20"/>
      <c r="AF29" s="21"/>
    </row>
    <row r="30" spans="1:33" ht="11.25" customHeight="1" x14ac:dyDescent="0.25">
      <c r="A30" s="131" t="s">
        <v>19</v>
      </c>
      <c r="B30" s="74"/>
      <c r="C30" s="14"/>
      <c r="D30" s="14"/>
      <c r="E30" s="14"/>
      <c r="F30" s="14"/>
      <c r="G30" s="14"/>
      <c r="H30" s="68"/>
      <c r="I30" s="68"/>
      <c r="J30" s="14"/>
      <c r="K30" s="14"/>
      <c r="L30" s="14"/>
      <c r="M30" s="14"/>
      <c r="N30" s="14"/>
      <c r="O30" s="68"/>
      <c r="P30" s="82"/>
      <c r="Q30" s="14"/>
      <c r="R30" s="14"/>
      <c r="S30" s="14"/>
      <c r="T30" s="14"/>
      <c r="U30" s="14"/>
      <c r="V30" s="68"/>
      <c r="W30" s="68"/>
      <c r="X30" s="14"/>
      <c r="Y30" s="14"/>
      <c r="Z30" s="14"/>
      <c r="AA30" s="14"/>
      <c r="AB30" s="14"/>
      <c r="AC30" s="68"/>
      <c r="AD30" s="68"/>
      <c r="AE30" s="14"/>
      <c r="AF30" s="15"/>
    </row>
    <row r="31" spans="1:33" x14ac:dyDescent="0.25">
      <c r="A31" s="131"/>
      <c r="B31" s="75"/>
      <c r="C31" s="17"/>
      <c r="D31" s="17"/>
      <c r="E31" s="17"/>
      <c r="F31" s="17"/>
      <c r="G31" s="17"/>
      <c r="H31" s="69"/>
      <c r="I31" s="69"/>
      <c r="J31" s="17"/>
      <c r="K31" s="17"/>
      <c r="L31" s="17"/>
      <c r="M31" s="17"/>
      <c r="N31" s="17"/>
      <c r="O31" s="69"/>
      <c r="P31" s="83"/>
      <c r="Q31" s="17"/>
      <c r="R31" s="17"/>
      <c r="S31" s="17"/>
      <c r="T31" s="17"/>
      <c r="U31" s="17"/>
      <c r="V31" s="69"/>
      <c r="W31" s="69"/>
      <c r="X31" s="17"/>
      <c r="Y31" s="17"/>
      <c r="Z31" s="17"/>
      <c r="AA31" s="17"/>
      <c r="AB31" s="17"/>
      <c r="AC31" s="69"/>
      <c r="AD31" s="69"/>
      <c r="AE31" s="17"/>
      <c r="AF31" s="18"/>
      <c r="AG31">
        <f>SomAou</f>
        <v>0</v>
      </c>
    </row>
    <row r="32" spans="1:33" x14ac:dyDescent="0.25">
      <c r="A32" s="131"/>
      <c r="B32" s="76"/>
      <c r="C32" s="20"/>
      <c r="D32" s="20"/>
      <c r="E32" s="20"/>
      <c r="F32" s="20"/>
      <c r="G32" s="20"/>
      <c r="H32" s="70"/>
      <c r="I32" s="70"/>
      <c r="J32" s="20"/>
      <c r="K32" s="20"/>
      <c r="L32" s="20"/>
      <c r="M32" s="20"/>
      <c r="N32" s="20"/>
      <c r="O32" s="70"/>
      <c r="P32" s="84"/>
      <c r="Q32" s="20"/>
      <c r="R32" s="20"/>
      <c r="S32" s="20"/>
      <c r="T32" s="20"/>
      <c r="U32" s="20"/>
      <c r="V32" s="70"/>
      <c r="W32" s="70"/>
      <c r="X32" s="20"/>
      <c r="Y32" s="20"/>
      <c r="Z32" s="20"/>
      <c r="AA32" s="20"/>
      <c r="AB32" s="20"/>
      <c r="AC32" s="70"/>
      <c r="AD32" s="70"/>
      <c r="AE32" s="20"/>
      <c r="AF32" s="21"/>
    </row>
    <row r="33" spans="1:33" x14ac:dyDescent="0.25">
      <c r="A33" s="132" t="s">
        <v>14</v>
      </c>
      <c r="B33" s="74"/>
      <c r="C33" s="14" t="s">
        <v>40</v>
      </c>
      <c r="D33" s="14" t="s">
        <v>40</v>
      </c>
      <c r="E33" s="14" t="s">
        <v>40</v>
      </c>
      <c r="F33" s="14" t="s">
        <v>40</v>
      </c>
      <c r="G33" s="14" t="s">
        <v>40</v>
      </c>
      <c r="H33" s="68"/>
      <c r="I33" s="68"/>
      <c r="J33" s="14" t="s">
        <v>40</v>
      </c>
      <c r="K33" s="14" t="s">
        <v>40</v>
      </c>
      <c r="L33" s="14" t="s">
        <v>41</v>
      </c>
      <c r="M33" s="14" t="s">
        <v>41</v>
      </c>
      <c r="N33" s="14" t="s">
        <v>41</v>
      </c>
      <c r="O33" s="68"/>
      <c r="P33" s="82"/>
      <c r="Q33" s="14" t="s">
        <v>40</v>
      </c>
      <c r="R33" s="14" t="s">
        <v>40</v>
      </c>
      <c r="S33" s="14" t="s">
        <v>40</v>
      </c>
      <c r="T33" s="14" t="s">
        <v>40</v>
      </c>
      <c r="U33" s="14" t="s">
        <v>40</v>
      </c>
      <c r="V33" s="68"/>
      <c r="W33" s="68"/>
      <c r="X33" s="14" t="s">
        <v>40</v>
      </c>
      <c r="Y33" s="14" t="s">
        <v>40</v>
      </c>
      <c r="Z33" s="14" t="s">
        <v>40</v>
      </c>
      <c r="AA33" s="14" t="s">
        <v>40</v>
      </c>
      <c r="AB33" s="14" t="s">
        <v>40</v>
      </c>
      <c r="AC33" s="68"/>
      <c r="AD33" s="68"/>
      <c r="AE33" s="14"/>
      <c r="AF33" s="15"/>
    </row>
    <row r="34" spans="1:33" x14ac:dyDescent="0.25">
      <c r="A34" s="132"/>
      <c r="B34" s="75"/>
      <c r="C34" s="17"/>
      <c r="D34" s="17"/>
      <c r="E34" s="17"/>
      <c r="F34" s="17"/>
      <c r="G34" s="17"/>
      <c r="H34" s="69"/>
      <c r="I34" s="69"/>
      <c r="J34" s="17"/>
      <c r="K34" s="17"/>
      <c r="L34" s="17"/>
      <c r="M34" s="17"/>
      <c r="N34" s="17"/>
      <c r="O34" s="69"/>
      <c r="P34" s="83"/>
      <c r="Q34" s="17"/>
      <c r="R34" s="17"/>
      <c r="S34" s="17"/>
      <c r="T34" s="17"/>
      <c r="U34" s="17"/>
      <c r="V34" s="69"/>
      <c r="W34" s="69"/>
      <c r="X34" s="17"/>
      <c r="Y34" s="17"/>
      <c r="Z34" s="17"/>
      <c r="AA34" s="17"/>
      <c r="AB34" s="17"/>
      <c r="AC34" s="69"/>
      <c r="AD34" s="69"/>
      <c r="AE34" s="17"/>
      <c r="AF34" s="18"/>
      <c r="AG34">
        <f>SomAou</f>
        <v>0</v>
      </c>
    </row>
    <row r="35" spans="1:33" x14ac:dyDescent="0.25">
      <c r="A35" s="132"/>
      <c r="B35" s="76"/>
      <c r="C35" s="20"/>
      <c r="D35" s="20"/>
      <c r="E35" s="20"/>
      <c r="F35" s="20"/>
      <c r="G35" s="20"/>
      <c r="H35" s="70"/>
      <c r="I35" s="70"/>
      <c r="J35" s="20"/>
      <c r="K35" s="20"/>
      <c r="L35" s="20"/>
      <c r="M35" s="20"/>
      <c r="N35" s="20"/>
      <c r="O35" s="70"/>
      <c r="P35" s="84"/>
      <c r="Q35" s="20"/>
      <c r="R35" s="20"/>
      <c r="S35" s="20"/>
      <c r="T35" s="20"/>
      <c r="U35" s="20"/>
      <c r="V35" s="70"/>
      <c r="W35" s="70"/>
      <c r="X35" s="20"/>
      <c r="Y35" s="20"/>
      <c r="Z35" s="20"/>
      <c r="AA35" s="20"/>
      <c r="AB35" s="20"/>
      <c r="AC35" s="70"/>
      <c r="AD35" s="70"/>
      <c r="AE35" s="20"/>
      <c r="AF35" s="21"/>
    </row>
    <row r="36" spans="1:33" x14ac:dyDescent="0.25">
      <c r="A36" s="132" t="s">
        <v>16</v>
      </c>
      <c r="B36" s="74"/>
      <c r="C36" s="14"/>
      <c r="D36" s="14"/>
      <c r="E36" s="14"/>
      <c r="F36" s="14"/>
      <c r="G36" s="14"/>
      <c r="H36" s="68"/>
      <c r="I36" s="68"/>
      <c r="J36" s="14"/>
      <c r="K36" s="14"/>
      <c r="L36" s="14"/>
      <c r="M36" s="14"/>
      <c r="N36" s="14"/>
      <c r="O36" s="68"/>
      <c r="P36" s="82"/>
      <c r="Q36" s="14"/>
      <c r="R36" s="14"/>
      <c r="S36" s="14"/>
      <c r="T36" s="14"/>
      <c r="U36" s="14"/>
      <c r="V36" s="68"/>
      <c r="W36" s="68"/>
      <c r="X36" s="14"/>
      <c r="Y36" s="14"/>
      <c r="Z36" s="14"/>
      <c r="AA36" s="14"/>
      <c r="AB36" s="14"/>
      <c r="AC36" s="68"/>
      <c r="AD36" s="68"/>
      <c r="AE36" s="14" t="s">
        <v>41</v>
      </c>
      <c r="AF36" s="15" t="s">
        <v>40</v>
      </c>
    </row>
    <row r="37" spans="1:33" x14ac:dyDescent="0.25">
      <c r="A37" s="132"/>
      <c r="B37" s="75"/>
      <c r="C37" s="17"/>
      <c r="D37" s="17"/>
      <c r="E37" s="17"/>
      <c r="F37" s="17"/>
      <c r="G37" s="17"/>
      <c r="H37" s="69"/>
      <c r="I37" s="69"/>
      <c r="J37" s="17"/>
      <c r="K37" s="17"/>
      <c r="L37" s="17"/>
      <c r="M37" s="17"/>
      <c r="N37" s="17"/>
      <c r="O37" s="69"/>
      <c r="P37" s="83"/>
      <c r="Q37" s="17"/>
      <c r="R37" s="17"/>
      <c r="S37" s="17"/>
      <c r="T37" s="17"/>
      <c r="U37" s="17"/>
      <c r="V37" s="69"/>
      <c r="W37" s="69"/>
      <c r="X37" s="17"/>
      <c r="Y37" s="17"/>
      <c r="Z37" s="17"/>
      <c r="AA37" s="17"/>
      <c r="AB37" s="17"/>
      <c r="AC37" s="69"/>
      <c r="AD37" s="69"/>
      <c r="AE37" s="17"/>
      <c r="AF37" s="18"/>
      <c r="AG37">
        <f>SomAou</f>
        <v>0</v>
      </c>
    </row>
    <row r="38" spans="1:33" x14ac:dyDescent="0.25">
      <c r="A38" s="132"/>
      <c r="B38" s="76"/>
      <c r="C38" s="20"/>
      <c r="D38" s="20"/>
      <c r="E38" s="20"/>
      <c r="F38" s="20"/>
      <c r="G38" s="20"/>
      <c r="H38" s="70"/>
      <c r="I38" s="70"/>
      <c r="J38" s="20"/>
      <c r="K38" s="20"/>
      <c r="L38" s="20"/>
      <c r="M38" s="20"/>
      <c r="N38" s="20"/>
      <c r="O38" s="70"/>
      <c r="P38" s="84"/>
      <c r="Q38" s="20"/>
      <c r="R38" s="20"/>
      <c r="S38" s="20"/>
      <c r="T38" s="20"/>
      <c r="U38" s="20"/>
      <c r="V38" s="70"/>
      <c r="W38" s="70"/>
      <c r="X38" s="20"/>
      <c r="Y38" s="20"/>
      <c r="Z38" s="20"/>
      <c r="AA38" s="20"/>
      <c r="AB38" s="20"/>
      <c r="AC38" s="70"/>
      <c r="AD38" s="70"/>
      <c r="AE38" s="20"/>
      <c r="AF38" s="21"/>
    </row>
    <row r="39" spans="1:33" x14ac:dyDescent="0.25">
      <c r="A39" s="132" t="s">
        <v>21</v>
      </c>
      <c r="B39" s="74"/>
      <c r="C39" s="14"/>
      <c r="D39" s="14"/>
      <c r="E39" s="14"/>
      <c r="F39" s="14"/>
      <c r="G39" s="14"/>
      <c r="H39" s="68"/>
      <c r="I39" s="68"/>
      <c r="J39" s="14"/>
      <c r="K39" s="14"/>
      <c r="L39" s="14"/>
      <c r="M39" s="14"/>
      <c r="N39" s="14"/>
      <c r="O39" s="68"/>
      <c r="P39" s="82"/>
      <c r="Q39" s="14"/>
      <c r="R39" s="14"/>
      <c r="S39" s="14"/>
      <c r="T39" s="14"/>
      <c r="U39" s="14"/>
      <c r="V39" s="68"/>
      <c r="W39" s="68"/>
      <c r="X39" s="14"/>
      <c r="Y39" s="14"/>
      <c r="Z39" s="14"/>
      <c r="AA39" s="14"/>
      <c r="AB39" s="14"/>
      <c r="AC39" s="68"/>
      <c r="AD39" s="68"/>
      <c r="AE39" s="14"/>
      <c r="AF39" s="15"/>
    </row>
    <row r="40" spans="1:33" x14ac:dyDescent="0.25">
      <c r="A40" s="132"/>
      <c r="B40" s="75"/>
      <c r="C40" s="17"/>
      <c r="D40" s="17"/>
      <c r="E40" s="17"/>
      <c r="F40" s="17"/>
      <c r="G40" s="17"/>
      <c r="H40" s="69"/>
      <c r="I40" s="69"/>
      <c r="J40" s="17"/>
      <c r="K40" s="17"/>
      <c r="L40" s="17"/>
      <c r="M40" s="17"/>
      <c r="N40" s="17"/>
      <c r="O40" s="69"/>
      <c r="P40" s="83"/>
      <c r="Q40" s="17"/>
      <c r="R40" s="17"/>
      <c r="S40" s="17"/>
      <c r="T40" s="17"/>
      <c r="U40" s="17"/>
      <c r="V40" s="69"/>
      <c r="W40" s="69"/>
      <c r="X40" s="17"/>
      <c r="Y40" s="17"/>
      <c r="Z40" s="17"/>
      <c r="AA40" s="17"/>
      <c r="AB40" s="17"/>
      <c r="AC40" s="69"/>
      <c r="AD40" s="69"/>
      <c r="AE40" s="17"/>
      <c r="AF40" s="18"/>
      <c r="AG40">
        <f>SomAou</f>
        <v>0</v>
      </c>
    </row>
    <row r="41" spans="1:33" x14ac:dyDescent="0.25">
      <c r="A41" s="132"/>
      <c r="B41" s="76"/>
      <c r="C41" s="20"/>
      <c r="D41" s="20"/>
      <c r="E41" s="20"/>
      <c r="F41" s="20"/>
      <c r="G41" s="20"/>
      <c r="H41" s="70"/>
      <c r="I41" s="70"/>
      <c r="J41" s="20"/>
      <c r="K41" s="20"/>
      <c r="L41" s="20"/>
      <c r="M41" s="20"/>
      <c r="N41" s="20"/>
      <c r="O41" s="70"/>
      <c r="P41" s="84"/>
      <c r="Q41" s="20"/>
      <c r="R41" s="20"/>
      <c r="S41" s="20"/>
      <c r="T41" s="20"/>
      <c r="U41" s="20"/>
      <c r="V41" s="70"/>
      <c r="W41" s="70"/>
      <c r="X41" s="20"/>
      <c r="Y41" s="20"/>
      <c r="Z41" s="20"/>
      <c r="AA41" s="20"/>
      <c r="AB41" s="20"/>
      <c r="AC41" s="70"/>
      <c r="AD41" s="70"/>
      <c r="AE41" s="20"/>
      <c r="AF41" s="21"/>
    </row>
    <row r="42" spans="1:33" x14ac:dyDescent="0.25">
      <c r="A42" s="132" t="s">
        <v>16</v>
      </c>
      <c r="B42" s="74"/>
      <c r="C42" s="14"/>
      <c r="D42" s="14"/>
      <c r="E42" s="14"/>
      <c r="F42" s="14"/>
      <c r="G42" s="14"/>
      <c r="H42" s="68"/>
      <c r="I42" s="68"/>
      <c r="J42" s="14"/>
      <c r="K42" s="14"/>
      <c r="L42" s="14"/>
      <c r="M42" s="14"/>
      <c r="N42" s="14"/>
      <c r="O42" s="68"/>
      <c r="P42" s="82"/>
      <c r="Q42" s="14"/>
      <c r="R42" s="14"/>
      <c r="S42" s="14"/>
      <c r="T42" s="14"/>
      <c r="U42" s="14"/>
      <c r="V42" s="68"/>
      <c r="W42" s="68"/>
      <c r="X42" s="14"/>
      <c r="Y42" s="14"/>
      <c r="Z42" s="14"/>
      <c r="AA42" s="14"/>
      <c r="AB42" s="14"/>
      <c r="AC42" s="68"/>
      <c r="AD42" s="68"/>
      <c r="AE42" s="14"/>
      <c r="AF42" s="15"/>
    </row>
    <row r="43" spans="1:33" x14ac:dyDescent="0.25">
      <c r="A43" s="132"/>
      <c r="B43" s="75"/>
      <c r="C43" s="17"/>
      <c r="D43" s="17"/>
      <c r="E43" s="17"/>
      <c r="F43" s="17"/>
      <c r="G43" s="17"/>
      <c r="H43" s="69"/>
      <c r="I43" s="69"/>
      <c r="J43" s="17"/>
      <c r="K43" s="17"/>
      <c r="L43" s="17"/>
      <c r="M43" s="17"/>
      <c r="N43" s="17"/>
      <c r="O43" s="69"/>
      <c r="P43" s="83"/>
      <c r="Q43" s="17"/>
      <c r="R43" s="17"/>
      <c r="S43" s="17"/>
      <c r="T43" s="17"/>
      <c r="U43" s="17"/>
      <c r="V43" s="69"/>
      <c r="W43" s="69"/>
      <c r="X43" s="17"/>
      <c r="Y43" s="17"/>
      <c r="Z43" s="17"/>
      <c r="AA43" s="17"/>
      <c r="AB43" s="17"/>
      <c r="AC43" s="69"/>
      <c r="AD43" s="69"/>
      <c r="AE43" s="17"/>
      <c r="AF43" s="18"/>
      <c r="AG43">
        <f>SomAou</f>
        <v>0</v>
      </c>
    </row>
    <row r="44" spans="1:33" x14ac:dyDescent="0.25">
      <c r="A44" s="132"/>
      <c r="B44" s="76"/>
      <c r="C44" s="20"/>
      <c r="D44" s="20"/>
      <c r="E44" s="20"/>
      <c r="F44" s="20"/>
      <c r="G44" s="20"/>
      <c r="H44" s="70"/>
      <c r="I44" s="70"/>
      <c r="J44" s="20"/>
      <c r="K44" s="20"/>
      <c r="L44" s="20"/>
      <c r="M44" s="20"/>
      <c r="N44" s="20"/>
      <c r="O44" s="70"/>
      <c r="P44" s="84"/>
      <c r="Q44" s="20"/>
      <c r="R44" s="20"/>
      <c r="S44" s="20"/>
      <c r="T44" s="20"/>
      <c r="U44" s="20"/>
      <c r="V44" s="70"/>
      <c r="W44" s="70"/>
      <c r="X44" s="20"/>
      <c r="Y44" s="20"/>
      <c r="Z44" s="20"/>
      <c r="AA44" s="20"/>
      <c r="AB44" s="20"/>
      <c r="AC44" s="70"/>
      <c r="AD44" s="70"/>
      <c r="AE44" s="20"/>
      <c r="AF44" s="21"/>
    </row>
    <row r="45" spans="1:33" x14ac:dyDescent="0.25">
      <c r="A45" s="132" t="s">
        <v>19</v>
      </c>
      <c r="B45" s="74"/>
      <c r="C45" s="14" t="s">
        <v>80</v>
      </c>
      <c r="D45" s="14" t="s">
        <v>80</v>
      </c>
      <c r="E45" s="14" t="s">
        <v>80</v>
      </c>
      <c r="F45" s="14" t="s">
        <v>80</v>
      </c>
      <c r="G45" s="14" t="s">
        <v>80</v>
      </c>
      <c r="H45" s="68"/>
      <c r="I45" s="68"/>
      <c r="J45" s="14" t="s">
        <v>80</v>
      </c>
      <c r="K45" s="14" t="s">
        <v>80</v>
      </c>
      <c r="L45" s="14" t="s">
        <v>80</v>
      </c>
      <c r="M45" s="14" t="s">
        <v>80</v>
      </c>
      <c r="N45" s="14" t="s">
        <v>80</v>
      </c>
      <c r="O45" s="68"/>
      <c r="P45" s="82"/>
      <c r="Q45" s="14" t="s">
        <v>80</v>
      </c>
      <c r="R45" s="14" t="s">
        <v>80</v>
      </c>
      <c r="S45" s="14" t="s">
        <v>80</v>
      </c>
      <c r="T45" s="14" t="s">
        <v>80</v>
      </c>
      <c r="U45" s="14" t="s">
        <v>80</v>
      </c>
      <c r="V45" s="68"/>
      <c r="W45" s="68"/>
      <c r="X45" s="14" t="s">
        <v>80</v>
      </c>
      <c r="Y45" s="14" t="s">
        <v>80</v>
      </c>
      <c r="Z45" s="14" t="s">
        <v>80</v>
      </c>
      <c r="AA45" s="14" t="s">
        <v>80</v>
      </c>
      <c r="AB45" s="14" t="s">
        <v>80</v>
      </c>
      <c r="AC45" s="68"/>
      <c r="AD45" s="68"/>
      <c r="AE45" s="14" t="s">
        <v>80</v>
      </c>
      <c r="AF45" s="15" t="s">
        <v>80</v>
      </c>
    </row>
    <row r="46" spans="1:33" x14ac:dyDescent="0.25">
      <c r="A46" s="132"/>
      <c r="B46" s="75"/>
      <c r="C46" s="17"/>
      <c r="D46" s="17"/>
      <c r="E46" s="17"/>
      <c r="F46" s="17"/>
      <c r="G46" s="17"/>
      <c r="H46" s="69"/>
      <c r="I46" s="69"/>
      <c r="J46" s="17"/>
      <c r="K46" s="17"/>
      <c r="L46" s="17"/>
      <c r="M46" s="17"/>
      <c r="N46" s="17"/>
      <c r="O46" s="69"/>
      <c r="P46" s="83"/>
      <c r="Q46" s="17"/>
      <c r="R46" s="17"/>
      <c r="S46" s="17"/>
      <c r="T46" s="17"/>
      <c r="U46" s="17"/>
      <c r="V46" s="69"/>
      <c r="W46" s="69"/>
      <c r="X46" s="17"/>
      <c r="Y46" s="17"/>
      <c r="Z46" s="17"/>
      <c r="AA46" s="17"/>
      <c r="AB46" s="17"/>
      <c r="AC46" s="69"/>
      <c r="AD46" s="69"/>
      <c r="AE46" s="17"/>
      <c r="AF46" s="18"/>
      <c r="AG46">
        <f>SomAou</f>
        <v>0</v>
      </c>
    </row>
    <row r="47" spans="1:33" x14ac:dyDescent="0.25">
      <c r="A47" s="132"/>
      <c r="B47" s="76"/>
      <c r="C47" s="20"/>
      <c r="D47" s="20"/>
      <c r="E47" s="20"/>
      <c r="F47" s="20"/>
      <c r="G47" s="20"/>
      <c r="H47" s="70"/>
      <c r="I47" s="70"/>
      <c r="J47" s="20"/>
      <c r="K47" s="20"/>
      <c r="L47" s="20"/>
      <c r="M47" s="20"/>
      <c r="N47" s="20"/>
      <c r="O47" s="70"/>
      <c r="P47" s="84"/>
      <c r="Q47" s="20"/>
      <c r="R47" s="20"/>
      <c r="S47" s="20"/>
      <c r="T47" s="20"/>
      <c r="U47" s="20"/>
      <c r="V47" s="70"/>
      <c r="W47" s="70"/>
      <c r="X47" s="20"/>
      <c r="Y47" s="20"/>
      <c r="Z47" s="20"/>
      <c r="AA47" s="20"/>
      <c r="AB47" s="20"/>
      <c r="AC47" s="70"/>
      <c r="AD47" s="70"/>
      <c r="AE47" s="20"/>
      <c r="AF47" s="21"/>
    </row>
    <row r="48" spans="1:33" x14ac:dyDescent="0.25">
      <c r="A48" s="131" t="s">
        <v>23</v>
      </c>
      <c r="B48" s="74"/>
      <c r="C48" s="14"/>
      <c r="D48" s="14"/>
      <c r="E48" s="14"/>
      <c r="F48" s="14"/>
      <c r="G48" s="14"/>
      <c r="H48" s="68"/>
      <c r="I48" s="68"/>
      <c r="J48" s="14"/>
      <c r="K48" s="14"/>
      <c r="L48" s="14"/>
      <c r="M48" s="14"/>
      <c r="N48" s="14"/>
      <c r="O48" s="68"/>
      <c r="P48" s="82"/>
      <c r="Q48" s="14"/>
      <c r="R48" s="14"/>
      <c r="S48" s="14"/>
      <c r="T48" s="14"/>
      <c r="U48" s="14"/>
      <c r="V48" s="68"/>
      <c r="W48" s="68"/>
      <c r="X48" s="14"/>
      <c r="Y48" s="14"/>
      <c r="Z48" s="14"/>
      <c r="AA48" s="14"/>
      <c r="AB48" s="14"/>
      <c r="AC48" s="68"/>
      <c r="AD48" s="68"/>
      <c r="AE48" s="14"/>
      <c r="AF48" s="15"/>
    </row>
    <row r="49" spans="1:33" x14ac:dyDescent="0.25">
      <c r="A49" s="131"/>
      <c r="B49" s="75"/>
      <c r="C49" s="17"/>
      <c r="D49" s="17"/>
      <c r="E49" s="17"/>
      <c r="F49" s="17"/>
      <c r="G49" s="17"/>
      <c r="H49" s="69"/>
      <c r="I49" s="69"/>
      <c r="J49" s="17"/>
      <c r="K49" s="17"/>
      <c r="L49" s="17"/>
      <c r="M49" s="17"/>
      <c r="N49" s="17"/>
      <c r="O49" s="69"/>
      <c r="P49" s="83"/>
      <c r="Q49" s="17"/>
      <c r="R49" s="17"/>
      <c r="S49" s="17"/>
      <c r="T49" s="17"/>
      <c r="U49" s="17"/>
      <c r="V49" s="69"/>
      <c r="W49" s="69"/>
      <c r="X49" s="17"/>
      <c r="Y49" s="17"/>
      <c r="Z49" s="17"/>
      <c r="AA49" s="17"/>
      <c r="AB49" s="17"/>
      <c r="AC49" s="69"/>
      <c r="AD49" s="69"/>
      <c r="AE49" s="17"/>
      <c r="AF49" s="18"/>
      <c r="AG49">
        <f>SomAou</f>
        <v>0</v>
      </c>
    </row>
    <row r="50" spans="1:33" x14ac:dyDescent="0.25">
      <c r="A50" s="131"/>
      <c r="B50" s="76"/>
      <c r="C50" s="20"/>
      <c r="D50" s="20"/>
      <c r="E50" s="20"/>
      <c r="F50" s="20"/>
      <c r="G50" s="20"/>
      <c r="H50" s="70"/>
      <c r="I50" s="70"/>
      <c r="J50" s="20"/>
      <c r="K50" s="20"/>
      <c r="L50" s="20"/>
      <c r="M50" s="20"/>
      <c r="N50" s="20"/>
      <c r="O50" s="70"/>
      <c r="P50" s="84"/>
      <c r="Q50" s="20"/>
      <c r="R50" s="20"/>
      <c r="S50" s="20"/>
      <c r="T50" s="20"/>
      <c r="U50" s="20"/>
      <c r="V50" s="70"/>
      <c r="W50" s="70"/>
      <c r="X50" s="20"/>
      <c r="Y50" s="20"/>
      <c r="Z50" s="20"/>
      <c r="AA50" s="20"/>
      <c r="AB50" s="20"/>
      <c r="AC50" s="70"/>
      <c r="AD50" s="70"/>
      <c r="AE50" s="20"/>
      <c r="AF50" s="21"/>
    </row>
    <row r="51" spans="1:33" x14ac:dyDescent="0.25">
      <c r="A51" s="131" t="s">
        <v>14</v>
      </c>
      <c r="B51" s="74"/>
      <c r="C51" s="14"/>
      <c r="D51" s="14"/>
      <c r="E51" s="14"/>
      <c r="F51" s="14"/>
      <c r="G51" s="14"/>
      <c r="H51" s="68"/>
      <c r="I51" s="68"/>
      <c r="J51" s="14"/>
      <c r="K51" s="14"/>
      <c r="L51" s="14"/>
      <c r="M51" s="14"/>
      <c r="N51" s="14"/>
      <c r="O51" s="68"/>
      <c r="P51" s="82"/>
      <c r="Q51" s="14"/>
      <c r="R51" s="14"/>
      <c r="S51" s="14"/>
      <c r="T51" s="14"/>
      <c r="U51" s="14"/>
      <c r="V51" s="68"/>
      <c r="W51" s="68"/>
      <c r="X51" s="14"/>
      <c r="Y51" s="14"/>
      <c r="Z51" s="14"/>
      <c r="AA51" s="14"/>
      <c r="AB51" s="14"/>
      <c r="AC51" s="68"/>
      <c r="AD51" s="68"/>
      <c r="AE51" s="14"/>
      <c r="AF51" s="15"/>
    </row>
    <row r="52" spans="1:33" x14ac:dyDescent="0.25">
      <c r="A52" s="131"/>
      <c r="B52" s="75"/>
      <c r="C52" s="17"/>
      <c r="D52" s="17"/>
      <c r="E52" s="17"/>
      <c r="F52" s="17"/>
      <c r="G52" s="17"/>
      <c r="H52" s="69"/>
      <c r="I52" s="69"/>
      <c r="J52" s="17"/>
      <c r="K52" s="17"/>
      <c r="L52" s="17"/>
      <c r="M52" s="17"/>
      <c r="N52" s="17"/>
      <c r="O52" s="69"/>
      <c r="P52" s="83"/>
      <c r="Q52" s="17"/>
      <c r="R52" s="17"/>
      <c r="S52" s="17"/>
      <c r="T52" s="17"/>
      <c r="U52" s="17"/>
      <c r="V52" s="69"/>
      <c r="W52" s="69"/>
      <c r="X52" s="17"/>
      <c r="Y52" s="17"/>
      <c r="Z52" s="17"/>
      <c r="AA52" s="17"/>
      <c r="AB52" s="17"/>
      <c r="AC52" s="69"/>
      <c r="AD52" s="69"/>
      <c r="AE52" s="17"/>
      <c r="AF52" s="18"/>
      <c r="AG52">
        <f>SomAou</f>
        <v>0</v>
      </c>
    </row>
    <row r="53" spans="1:33" x14ac:dyDescent="0.25">
      <c r="A53" s="131"/>
      <c r="B53" s="76"/>
      <c r="C53" s="20"/>
      <c r="D53" s="20"/>
      <c r="E53" s="20"/>
      <c r="F53" s="20"/>
      <c r="G53" s="20"/>
      <c r="H53" s="70"/>
      <c r="I53" s="70"/>
      <c r="J53" s="20"/>
      <c r="K53" s="20"/>
      <c r="L53" s="20"/>
      <c r="M53" s="20"/>
      <c r="N53" s="20"/>
      <c r="O53" s="70"/>
      <c r="P53" s="84"/>
      <c r="Q53" s="20"/>
      <c r="R53" s="20"/>
      <c r="S53" s="20"/>
      <c r="T53" s="20"/>
      <c r="U53" s="20"/>
      <c r="V53" s="70"/>
      <c r="W53" s="70"/>
      <c r="X53" s="20"/>
      <c r="Y53" s="20"/>
      <c r="Z53" s="20"/>
      <c r="AA53" s="20"/>
      <c r="AB53" s="20"/>
      <c r="AC53" s="70"/>
      <c r="AD53" s="70"/>
      <c r="AE53" s="20"/>
      <c r="AF53" s="21"/>
    </row>
    <row r="54" spans="1:33" x14ac:dyDescent="0.25">
      <c r="A54" s="131" t="s">
        <v>14</v>
      </c>
      <c r="B54" s="74"/>
      <c r="C54" s="14"/>
      <c r="D54" s="14"/>
      <c r="E54" s="14"/>
      <c r="F54" s="14"/>
      <c r="G54" s="14"/>
      <c r="H54" s="68"/>
      <c r="I54" s="68"/>
      <c r="J54" s="14"/>
      <c r="K54" s="14"/>
      <c r="L54" s="14"/>
      <c r="M54" s="14" t="s">
        <v>40</v>
      </c>
      <c r="N54" s="14" t="s">
        <v>41</v>
      </c>
      <c r="O54" s="68"/>
      <c r="P54" s="82"/>
      <c r="Q54" s="14"/>
      <c r="R54" s="14"/>
      <c r="S54" s="14"/>
      <c r="T54" s="14"/>
      <c r="U54" s="14"/>
      <c r="V54" s="68"/>
      <c r="W54" s="68"/>
      <c r="X54" s="14"/>
      <c r="Y54" s="14"/>
      <c r="Z54" s="14"/>
      <c r="AA54" s="14"/>
      <c r="AB54" s="14"/>
      <c r="AC54" s="68"/>
      <c r="AD54" s="68"/>
      <c r="AE54" s="14" t="s">
        <v>40</v>
      </c>
      <c r="AF54" s="15" t="s">
        <v>40</v>
      </c>
    </row>
    <row r="55" spans="1:33" x14ac:dyDescent="0.25">
      <c r="A55" s="131"/>
      <c r="B55" s="75"/>
      <c r="C55" s="17"/>
      <c r="D55" s="17"/>
      <c r="E55" s="17"/>
      <c r="F55" s="17"/>
      <c r="G55" s="17"/>
      <c r="H55" s="69"/>
      <c r="I55" s="69"/>
      <c r="J55" s="17"/>
      <c r="K55" s="17"/>
      <c r="L55" s="17"/>
      <c r="M55" s="17"/>
      <c r="N55" s="17"/>
      <c r="O55" s="69"/>
      <c r="P55" s="83"/>
      <c r="Q55" s="17"/>
      <c r="R55" s="17"/>
      <c r="S55" s="17"/>
      <c r="T55" s="17"/>
      <c r="U55" s="17"/>
      <c r="V55" s="69"/>
      <c r="W55" s="69"/>
      <c r="X55" s="17"/>
      <c r="Y55" s="17"/>
      <c r="Z55" s="17"/>
      <c r="AA55" s="17"/>
      <c r="AB55" s="17"/>
      <c r="AC55" s="69"/>
      <c r="AD55" s="69"/>
      <c r="AE55" s="17"/>
      <c r="AF55" s="18"/>
      <c r="AG55">
        <f>SomAou</f>
        <v>0</v>
      </c>
    </row>
    <row r="56" spans="1:33" x14ac:dyDescent="0.25">
      <c r="A56" s="131"/>
      <c r="B56" s="76"/>
      <c r="C56" s="20"/>
      <c r="D56" s="20"/>
      <c r="E56" s="20"/>
      <c r="F56" s="20"/>
      <c r="G56" s="20"/>
      <c r="H56" s="70"/>
      <c r="I56" s="70"/>
      <c r="J56" s="20"/>
      <c r="K56" s="20"/>
      <c r="L56" s="20"/>
      <c r="M56" s="20"/>
      <c r="N56" s="20"/>
      <c r="O56" s="70"/>
      <c r="P56" s="84"/>
      <c r="Q56" s="20"/>
      <c r="R56" s="20"/>
      <c r="S56" s="20"/>
      <c r="T56" s="20"/>
      <c r="U56" s="20"/>
      <c r="V56" s="70"/>
      <c r="W56" s="70"/>
      <c r="X56" s="20"/>
      <c r="Y56" s="20"/>
      <c r="Z56" s="20"/>
      <c r="AA56" s="20"/>
      <c r="AB56" s="20"/>
      <c r="AC56" s="70"/>
      <c r="AD56" s="70"/>
      <c r="AE56" s="20"/>
      <c r="AF56" s="21"/>
    </row>
    <row r="57" spans="1:33" x14ac:dyDescent="0.25">
      <c r="A57" s="131" t="s">
        <v>25</v>
      </c>
      <c r="B57" s="74"/>
      <c r="C57" s="14"/>
      <c r="D57" s="14"/>
      <c r="E57" s="14"/>
      <c r="F57" s="14"/>
      <c r="G57" s="14"/>
      <c r="H57" s="68"/>
      <c r="I57" s="68"/>
      <c r="J57" s="14"/>
      <c r="K57" s="14"/>
      <c r="L57" s="14"/>
      <c r="M57" s="14"/>
      <c r="N57" s="14"/>
      <c r="O57" s="68"/>
      <c r="P57" s="82"/>
      <c r="Q57" s="14" t="s">
        <v>76</v>
      </c>
      <c r="R57" s="14" t="s">
        <v>76</v>
      </c>
      <c r="S57" s="14" t="s">
        <v>76</v>
      </c>
      <c r="T57" s="14" t="s">
        <v>76</v>
      </c>
      <c r="U57" s="14" t="s">
        <v>76</v>
      </c>
      <c r="V57" s="68"/>
      <c r="W57" s="68"/>
      <c r="X57" s="14" t="s">
        <v>76</v>
      </c>
      <c r="Y57" s="14" t="s">
        <v>41</v>
      </c>
      <c r="Z57" s="14"/>
      <c r="AA57" s="14"/>
      <c r="AB57" s="14"/>
      <c r="AC57" s="68"/>
      <c r="AD57" s="68"/>
      <c r="AE57" s="14"/>
      <c r="AF57" s="15"/>
    </row>
    <row r="58" spans="1:33" x14ac:dyDescent="0.25">
      <c r="A58" s="131"/>
      <c r="B58" s="75"/>
      <c r="C58" s="17"/>
      <c r="D58" s="17"/>
      <c r="E58" s="17"/>
      <c r="F58" s="17"/>
      <c r="G58" s="17"/>
      <c r="H58" s="69"/>
      <c r="I58" s="69"/>
      <c r="J58" s="17"/>
      <c r="K58" s="17"/>
      <c r="L58" s="17"/>
      <c r="M58" s="17"/>
      <c r="N58" s="17"/>
      <c r="O58" s="69"/>
      <c r="P58" s="83"/>
      <c r="Q58" s="17"/>
      <c r="R58" s="17"/>
      <c r="S58" s="17"/>
      <c r="T58" s="17"/>
      <c r="U58" s="17"/>
      <c r="V58" s="69"/>
      <c r="W58" s="69"/>
      <c r="X58" s="17"/>
      <c r="Y58" s="17"/>
      <c r="Z58" s="17"/>
      <c r="AA58" s="17"/>
      <c r="AB58" s="17"/>
      <c r="AC58" s="69"/>
      <c r="AD58" s="69"/>
      <c r="AE58" s="17"/>
      <c r="AF58" s="18"/>
      <c r="AG58">
        <f>SomAou</f>
        <v>0</v>
      </c>
    </row>
    <row r="59" spans="1:33" x14ac:dyDescent="0.25">
      <c r="A59" s="131"/>
      <c r="B59" s="76"/>
      <c r="C59" s="20"/>
      <c r="D59" s="20"/>
      <c r="E59" s="20"/>
      <c r="F59" s="20"/>
      <c r="G59" s="20"/>
      <c r="H59" s="70"/>
      <c r="I59" s="70"/>
      <c r="J59" s="20"/>
      <c r="K59" s="20"/>
      <c r="L59" s="20"/>
      <c r="M59" s="20"/>
      <c r="N59" s="20"/>
      <c r="O59" s="70"/>
      <c r="P59" s="84"/>
      <c r="Q59" s="20"/>
      <c r="R59" s="20"/>
      <c r="S59" s="20"/>
      <c r="T59" s="20"/>
      <c r="U59" s="20"/>
      <c r="V59" s="70"/>
      <c r="W59" s="70"/>
      <c r="X59" s="20"/>
      <c r="Y59" s="20"/>
      <c r="Z59" s="20"/>
      <c r="AA59" s="20"/>
      <c r="AB59" s="20"/>
      <c r="AC59" s="70"/>
      <c r="AD59" s="70"/>
      <c r="AE59" s="20"/>
      <c r="AF59" s="21"/>
    </row>
    <row r="60" spans="1:33" x14ac:dyDescent="0.25">
      <c r="A60" s="131" t="s">
        <v>27</v>
      </c>
      <c r="B60" s="74"/>
      <c r="C60" s="14"/>
      <c r="D60" s="14"/>
      <c r="E60" s="14"/>
      <c r="F60" s="14"/>
      <c r="G60" s="14"/>
      <c r="H60" s="68"/>
      <c r="I60" s="68"/>
      <c r="J60" s="14" t="s">
        <v>40</v>
      </c>
      <c r="K60" s="14" t="s">
        <v>40</v>
      </c>
      <c r="L60" s="14" t="s">
        <v>40</v>
      </c>
      <c r="M60" s="14" t="s">
        <v>40</v>
      </c>
      <c r="N60" s="14" t="s">
        <v>40</v>
      </c>
      <c r="O60" s="68"/>
      <c r="P60" s="82"/>
      <c r="Q60" s="14" t="s">
        <v>40</v>
      </c>
      <c r="R60" s="14" t="s">
        <v>40</v>
      </c>
      <c r="S60" s="14" t="s">
        <v>40</v>
      </c>
      <c r="T60" s="14" t="s">
        <v>40</v>
      </c>
      <c r="U60" s="14" t="s">
        <v>40</v>
      </c>
      <c r="V60" s="68"/>
      <c r="W60" s="68"/>
      <c r="X60" s="14" t="s">
        <v>40</v>
      </c>
      <c r="Y60" s="14" t="s">
        <v>40</v>
      </c>
      <c r="Z60" s="14" t="s">
        <v>40</v>
      </c>
      <c r="AA60" s="14" t="s">
        <v>40</v>
      </c>
      <c r="AB60" s="14" t="s">
        <v>40</v>
      </c>
      <c r="AC60" s="68"/>
      <c r="AD60" s="68"/>
      <c r="AE60" s="14"/>
      <c r="AF60" s="15"/>
    </row>
    <row r="61" spans="1:33" x14ac:dyDescent="0.25">
      <c r="A61" s="131"/>
      <c r="B61" s="75"/>
      <c r="C61" s="17"/>
      <c r="D61" s="17"/>
      <c r="E61" s="17"/>
      <c r="F61" s="17"/>
      <c r="G61" s="17"/>
      <c r="H61" s="69"/>
      <c r="I61" s="69"/>
      <c r="J61" s="17"/>
      <c r="K61" s="17"/>
      <c r="L61" s="17"/>
      <c r="M61" s="17"/>
      <c r="N61" s="17"/>
      <c r="O61" s="69"/>
      <c r="P61" s="83"/>
      <c r="Q61" s="17"/>
      <c r="R61" s="17"/>
      <c r="S61" s="17"/>
      <c r="T61" s="17"/>
      <c r="U61" s="17"/>
      <c r="V61" s="69"/>
      <c r="W61" s="69"/>
      <c r="X61" s="17"/>
      <c r="Y61" s="17"/>
      <c r="Z61" s="17"/>
      <c r="AA61" s="17"/>
      <c r="AB61" s="17"/>
      <c r="AC61" s="69"/>
      <c r="AD61" s="69"/>
      <c r="AE61" s="17"/>
      <c r="AF61" s="18"/>
      <c r="AG61">
        <f>SomAou</f>
        <v>0</v>
      </c>
    </row>
    <row r="62" spans="1:33" x14ac:dyDescent="0.25">
      <c r="A62" s="131"/>
      <c r="B62" s="76"/>
      <c r="C62" s="20"/>
      <c r="D62" s="20"/>
      <c r="E62" s="20"/>
      <c r="F62" s="20"/>
      <c r="G62" s="20"/>
      <c r="H62" s="70"/>
      <c r="I62" s="70"/>
      <c r="J62" s="20"/>
      <c r="K62" s="20"/>
      <c r="L62" s="20"/>
      <c r="M62" s="20"/>
      <c r="N62" s="20"/>
      <c r="O62" s="70"/>
      <c r="P62" s="84"/>
      <c r="Q62" s="20"/>
      <c r="R62" s="20"/>
      <c r="S62" s="20"/>
      <c r="T62" s="20"/>
      <c r="U62" s="20"/>
      <c r="V62" s="70"/>
      <c r="W62" s="70"/>
      <c r="X62" s="20"/>
      <c r="Y62" s="20"/>
      <c r="Z62" s="20"/>
      <c r="AA62" s="20"/>
      <c r="AB62" s="20"/>
      <c r="AC62" s="70"/>
      <c r="AD62" s="70"/>
      <c r="AE62" s="20"/>
      <c r="AF62" s="21"/>
    </row>
    <row r="63" spans="1:33" x14ac:dyDescent="0.25">
      <c r="A63" s="131" t="s">
        <v>29</v>
      </c>
      <c r="B63" s="74"/>
      <c r="C63" s="14" t="s">
        <v>40</v>
      </c>
      <c r="D63" s="14" t="s">
        <v>40</v>
      </c>
      <c r="E63" s="14" t="s">
        <v>40</v>
      </c>
      <c r="F63" s="14" t="s">
        <v>40</v>
      </c>
      <c r="G63" s="14" t="s">
        <v>40</v>
      </c>
      <c r="H63" s="68"/>
      <c r="I63" s="68"/>
      <c r="J63" s="14" t="s">
        <v>40</v>
      </c>
      <c r="K63" s="14" t="s">
        <v>40</v>
      </c>
      <c r="L63" s="14" t="s">
        <v>40</v>
      </c>
      <c r="M63" s="14" t="s">
        <v>40</v>
      </c>
      <c r="N63" s="14" t="s">
        <v>40</v>
      </c>
      <c r="O63" s="68"/>
      <c r="P63" s="82"/>
      <c r="Q63" s="14" t="s">
        <v>40</v>
      </c>
      <c r="R63" s="14" t="s">
        <v>40</v>
      </c>
      <c r="S63" s="14" t="s">
        <v>40</v>
      </c>
      <c r="T63" s="14" t="s">
        <v>40</v>
      </c>
      <c r="U63" s="14" t="s">
        <v>40</v>
      </c>
      <c r="V63" s="68"/>
      <c r="W63" s="68"/>
      <c r="X63" s="14"/>
      <c r="Y63" s="14"/>
      <c r="Z63" s="14"/>
      <c r="AA63" s="14"/>
      <c r="AB63" s="14"/>
      <c r="AC63" s="68"/>
      <c r="AD63" s="68"/>
      <c r="AE63" s="14"/>
      <c r="AF63" s="15"/>
    </row>
    <row r="64" spans="1:33" x14ac:dyDescent="0.25">
      <c r="A64" s="131"/>
      <c r="B64" s="75"/>
      <c r="C64" s="17"/>
      <c r="D64" s="17"/>
      <c r="E64" s="17"/>
      <c r="F64" s="17"/>
      <c r="G64" s="17"/>
      <c r="H64" s="69"/>
      <c r="I64" s="69"/>
      <c r="J64" s="17"/>
      <c r="K64" s="17"/>
      <c r="L64" s="17"/>
      <c r="M64" s="17"/>
      <c r="N64" s="17"/>
      <c r="O64" s="69"/>
      <c r="P64" s="83"/>
      <c r="Q64" s="17"/>
      <c r="R64" s="17"/>
      <c r="S64" s="17"/>
      <c r="T64" s="17"/>
      <c r="U64" s="17"/>
      <c r="V64" s="69"/>
      <c r="W64" s="69"/>
      <c r="X64" s="17"/>
      <c r="Y64" s="17"/>
      <c r="Z64" s="17"/>
      <c r="AA64" s="17"/>
      <c r="AB64" s="17"/>
      <c r="AC64" s="69"/>
      <c r="AD64" s="69"/>
      <c r="AE64" s="17"/>
      <c r="AF64" s="18"/>
      <c r="AG64">
        <f>SomAou</f>
        <v>0</v>
      </c>
    </row>
    <row r="65" spans="1:33" x14ac:dyDescent="0.25">
      <c r="A65" s="131"/>
      <c r="B65" s="76"/>
      <c r="C65" s="20"/>
      <c r="D65" s="20"/>
      <c r="E65" s="20"/>
      <c r="F65" s="20"/>
      <c r="G65" s="20"/>
      <c r="H65" s="70"/>
      <c r="I65" s="70"/>
      <c r="J65" s="20"/>
      <c r="K65" s="20"/>
      <c r="L65" s="20"/>
      <c r="M65" s="20"/>
      <c r="N65" s="20"/>
      <c r="O65" s="70"/>
      <c r="P65" s="84"/>
      <c r="Q65" s="20"/>
      <c r="R65" s="20"/>
      <c r="S65" s="20"/>
      <c r="T65" s="20"/>
      <c r="U65" s="20"/>
      <c r="V65" s="70"/>
      <c r="W65" s="70"/>
      <c r="X65" s="20"/>
      <c r="Y65" s="20"/>
      <c r="Z65" s="20"/>
      <c r="AA65" s="20"/>
      <c r="AB65" s="20"/>
      <c r="AC65" s="70"/>
      <c r="AD65" s="70"/>
      <c r="AE65" s="20"/>
      <c r="AF65" s="21"/>
    </row>
    <row r="66" spans="1:33" x14ac:dyDescent="0.25">
      <c r="A66" s="131" t="s">
        <v>31</v>
      </c>
      <c r="B66" s="74"/>
      <c r="C66" s="14"/>
      <c r="D66" s="14"/>
      <c r="E66" s="14"/>
      <c r="F66" s="14" t="s">
        <v>83</v>
      </c>
      <c r="G66" s="14" t="s">
        <v>83</v>
      </c>
      <c r="H66" s="68"/>
      <c r="I66" s="68"/>
      <c r="J66" s="14" t="s">
        <v>83</v>
      </c>
      <c r="K66" s="14" t="s">
        <v>83</v>
      </c>
      <c r="L66" s="14" t="s">
        <v>83</v>
      </c>
      <c r="M66" s="14" t="s">
        <v>83</v>
      </c>
      <c r="N66" s="14" t="s">
        <v>83</v>
      </c>
      <c r="O66" s="68"/>
      <c r="P66" s="82"/>
      <c r="Q66" s="14" t="s">
        <v>83</v>
      </c>
      <c r="R66" s="14" t="s">
        <v>83</v>
      </c>
      <c r="S66" s="14" t="s">
        <v>83</v>
      </c>
      <c r="T66" s="14" t="s">
        <v>83</v>
      </c>
      <c r="U66" s="14" t="s">
        <v>83</v>
      </c>
      <c r="V66" s="68"/>
      <c r="W66" s="68"/>
      <c r="X66" s="14" t="s">
        <v>83</v>
      </c>
      <c r="Y66" s="14" t="s">
        <v>83</v>
      </c>
      <c r="Z66" s="14" t="s">
        <v>83</v>
      </c>
      <c r="AA66" s="14" t="s">
        <v>83</v>
      </c>
      <c r="AB66" s="14" t="s">
        <v>83</v>
      </c>
      <c r="AC66" s="68"/>
      <c r="AD66" s="68"/>
      <c r="AE66" s="14"/>
      <c r="AF66" s="15"/>
    </row>
    <row r="67" spans="1:33" x14ac:dyDescent="0.25">
      <c r="A67" s="131"/>
      <c r="B67" s="75"/>
      <c r="C67" s="17"/>
      <c r="D67" s="17"/>
      <c r="E67" s="17"/>
      <c r="F67" s="17"/>
      <c r="G67" s="17"/>
      <c r="H67" s="69"/>
      <c r="I67" s="69"/>
      <c r="J67" s="17"/>
      <c r="K67" s="17"/>
      <c r="L67" s="17"/>
      <c r="M67" s="17"/>
      <c r="N67" s="17"/>
      <c r="O67" s="69"/>
      <c r="P67" s="83"/>
      <c r="Q67" s="17"/>
      <c r="R67" s="17"/>
      <c r="S67" s="17"/>
      <c r="T67" s="17"/>
      <c r="U67" s="17"/>
      <c r="V67" s="69"/>
      <c r="W67" s="69"/>
      <c r="X67" s="17"/>
      <c r="Y67" s="17"/>
      <c r="Z67" s="17"/>
      <c r="AA67" s="17"/>
      <c r="AB67" s="17"/>
      <c r="AC67" s="69"/>
      <c r="AD67" s="69"/>
      <c r="AE67" s="17"/>
      <c r="AF67" s="18"/>
      <c r="AG67">
        <f>SomAou</f>
        <v>0</v>
      </c>
    </row>
    <row r="68" spans="1:33" x14ac:dyDescent="0.25">
      <c r="A68" s="131"/>
      <c r="B68" s="76"/>
      <c r="C68" s="20"/>
      <c r="D68" s="20"/>
      <c r="E68" s="20"/>
      <c r="F68" s="20"/>
      <c r="G68" s="20"/>
      <c r="H68" s="70"/>
      <c r="I68" s="70"/>
      <c r="J68" s="20"/>
      <c r="K68" s="20"/>
      <c r="L68" s="20"/>
      <c r="M68" s="20"/>
      <c r="N68" s="20"/>
      <c r="O68" s="70"/>
      <c r="P68" s="84"/>
      <c r="Q68" s="20"/>
      <c r="R68" s="20"/>
      <c r="S68" s="20"/>
      <c r="T68" s="20"/>
      <c r="U68" s="20"/>
      <c r="V68" s="70"/>
      <c r="W68" s="70"/>
      <c r="X68" s="20"/>
      <c r="Y68" s="20"/>
      <c r="Z68" s="20"/>
      <c r="AA68" s="20"/>
      <c r="AB68" s="20"/>
      <c r="AC68" s="70"/>
      <c r="AD68" s="70"/>
      <c r="AE68" s="20"/>
      <c r="AF68" s="21"/>
    </row>
    <row r="69" spans="1:33" x14ac:dyDescent="0.25">
      <c r="A69" s="131" t="s">
        <v>21</v>
      </c>
      <c r="B69" s="74"/>
      <c r="C69" s="14"/>
      <c r="D69" s="14"/>
      <c r="E69" s="14" t="s">
        <v>41</v>
      </c>
      <c r="F69" s="14" t="s">
        <v>41</v>
      </c>
      <c r="G69" s="14" t="s">
        <v>40</v>
      </c>
      <c r="H69" s="68"/>
      <c r="I69" s="68"/>
      <c r="J69" s="14" t="s">
        <v>40</v>
      </c>
      <c r="K69" s="14" t="s">
        <v>40</v>
      </c>
      <c r="L69" s="14" t="s">
        <v>40</v>
      </c>
      <c r="M69" s="14" t="s">
        <v>40</v>
      </c>
      <c r="N69" s="14" t="s">
        <v>40</v>
      </c>
      <c r="O69" s="68"/>
      <c r="P69" s="82"/>
      <c r="Q69" s="14" t="s">
        <v>40</v>
      </c>
      <c r="R69" s="14" t="s">
        <v>40</v>
      </c>
      <c r="S69" s="14" t="s">
        <v>40</v>
      </c>
      <c r="T69" s="14" t="s">
        <v>40</v>
      </c>
      <c r="U69" s="14" t="s">
        <v>40</v>
      </c>
      <c r="V69" s="68"/>
      <c r="W69" s="68"/>
      <c r="X69" s="14" t="s">
        <v>40</v>
      </c>
      <c r="Y69" s="14" t="s">
        <v>40</v>
      </c>
      <c r="Z69" s="14"/>
      <c r="AA69" s="14"/>
      <c r="AB69" s="14"/>
      <c r="AC69" s="68"/>
      <c r="AD69" s="68"/>
      <c r="AE69" s="14"/>
      <c r="AF69" s="15"/>
    </row>
    <row r="70" spans="1:33" x14ac:dyDescent="0.25">
      <c r="A70" s="131"/>
      <c r="B70" s="75"/>
      <c r="C70" s="17"/>
      <c r="D70" s="17"/>
      <c r="E70" s="17"/>
      <c r="F70" s="17"/>
      <c r="G70" s="17"/>
      <c r="H70" s="69"/>
      <c r="I70" s="69"/>
      <c r="J70" s="17"/>
      <c r="K70" s="17"/>
      <c r="L70" s="17"/>
      <c r="M70" s="17"/>
      <c r="N70" s="17"/>
      <c r="O70" s="69"/>
      <c r="P70" s="83"/>
      <c r="Q70" s="17"/>
      <c r="R70" s="17"/>
      <c r="S70" s="17"/>
      <c r="T70" s="17"/>
      <c r="U70" s="17"/>
      <c r="V70" s="69"/>
      <c r="W70" s="69"/>
      <c r="X70" s="17"/>
      <c r="Y70" s="17"/>
      <c r="Z70" s="17"/>
      <c r="AA70" s="17"/>
      <c r="AB70" s="17"/>
      <c r="AC70" s="69"/>
      <c r="AD70" s="69"/>
      <c r="AE70" s="17"/>
      <c r="AF70" s="18"/>
      <c r="AG70">
        <f>SomAou</f>
        <v>0</v>
      </c>
    </row>
    <row r="71" spans="1:33" x14ac:dyDescent="0.25">
      <c r="A71" s="131"/>
      <c r="B71" s="76"/>
      <c r="C71" s="20"/>
      <c r="D71" s="20"/>
      <c r="E71" s="20"/>
      <c r="F71" s="20"/>
      <c r="G71" s="20"/>
      <c r="H71" s="70"/>
      <c r="I71" s="70"/>
      <c r="J71" s="20"/>
      <c r="K71" s="20"/>
      <c r="L71" s="20"/>
      <c r="M71" s="20"/>
      <c r="N71" s="20"/>
      <c r="O71" s="70"/>
      <c r="P71" s="84"/>
      <c r="Q71" s="20"/>
      <c r="R71" s="20"/>
      <c r="S71" s="20"/>
      <c r="T71" s="20"/>
      <c r="U71" s="20"/>
      <c r="V71" s="70"/>
      <c r="W71" s="70"/>
      <c r="X71" s="20"/>
      <c r="Y71" s="20"/>
      <c r="Z71" s="20"/>
      <c r="AA71" s="20"/>
      <c r="AB71" s="20"/>
      <c r="AC71" s="70"/>
      <c r="AD71" s="70"/>
      <c r="AE71" s="20"/>
      <c r="AF71" s="21"/>
    </row>
    <row r="72" spans="1:33" x14ac:dyDescent="0.25">
      <c r="A72" s="131" t="s">
        <v>33</v>
      </c>
      <c r="B72" s="74"/>
      <c r="C72" s="14"/>
      <c r="D72" s="14"/>
      <c r="E72" s="14"/>
      <c r="F72" s="14"/>
      <c r="G72" s="14"/>
      <c r="H72" s="68"/>
      <c r="I72" s="68"/>
      <c r="J72" s="14"/>
      <c r="K72" s="14"/>
      <c r="L72" s="14"/>
      <c r="M72" s="14"/>
      <c r="N72" s="14"/>
      <c r="O72" s="68"/>
      <c r="P72" s="82"/>
      <c r="Q72" s="14" t="s">
        <v>40</v>
      </c>
      <c r="R72" s="14" t="s">
        <v>40</v>
      </c>
      <c r="S72" s="14" t="s">
        <v>40</v>
      </c>
      <c r="T72" s="14" t="s">
        <v>40</v>
      </c>
      <c r="U72" s="14" t="s">
        <v>40</v>
      </c>
      <c r="V72" s="68"/>
      <c r="W72" s="68"/>
      <c r="X72" s="14" t="s">
        <v>40</v>
      </c>
      <c r="Y72" s="14" t="s">
        <v>40</v>
      </c>
      <c r="Z72" s="14" t="s">
        <v>40</v>
      </c>
      <c r="AA72" s="14" t="s">
        <v>40</v>
      </c>
      <c r="AB72" s="14" t="s">
        <v>40</v>
      </c>
      <c r="AC72" s="68"/>
      <c r="AD72" s="68"/>
      <c r="AE72" s="14" t="s">
        <v>40</v>
      </c>
      <c r="AF72" s="15" t="s">
        <v>40</v>
      </c>
    </row>
    <row r="73" spans="1:33" x14ac:dyDescent="0.25">
      <c r="A73" s="131"/>
      <c r="B73" s="75"/>
      <c r="C73" s="17"/>
      <c r="D73" s="17"/>
      <c r="E73" s="17"/>
      <c r="F73" s="17"/>
      <c r="G73" s="17"/>
      <c r="H73" s="69"/>
      <c r="I73" s="69"/>
      <c r="J73" s="17"/>
      <c r="K73" s="17"/>
      <c r="L73" s="17"/>
      <c r="M73" s="17"/>
      <c r="N73" s="17"/>
      <c r="O73" s="69"/>
      <c r="P73" s="83"/>
      <c r="Q73" s="17"/>
      <c r="R73" s="17"/>
      <c r="S73" s="17"/>
      <c r="T73" s="17"/>
      <c r="U73" s="17"/>
      <c r="V73" s="69"/>
      <c r="W73" s="69"/>
      <c r="X73" s="17"/>
      <c r="Y73" s="17"/>
      <c r="Z73" s="17"/>
      <c r="AA73" s="17"/>
      <c r="AB73" s="17"/>
      <c r="AC73" s="69"/>
      <c r="AD73" s="69"/>
      <c r="AE73" s="17"/>
      <c r="AF73" s="18"/>
      <c r="AG73">
        <f>SomAou</f>
        <v>0</v>
      </c>
    </row>
    <row r="74" spans="1:33" x14ac:dyDescent="0.25">
      <c r="A74" s="131"/>
      <c r="B74" s="76"/>
      <c r="C74" s="20"/>
      <c r="D74" s="20"/>
      <c r="E74" s="20"/>
      <c r="F74" s="20"/>
      <c r="G74" s="20"/>
      <c r="H74" s="70"/>
      <c r="I74" s="70"/>
      <c r="J74" s="20"/>
      <c r="K74" s="20"/>
      <c r="L74" s="20"/>
      <c r="M74" s="20"/>
      <c r="N74" s="20"/>
      <c r="O74" s="70"/>
      <c r="P74" s="84"/>
      <c r="Q74" s="20"/>
      <c r="R74" s="20"/>
      <c r="S74" s="20"/>
      <c r="T74" s="20"/>
      <c r="U74" s="20"/>
      <c r="V74" s="70"/>
      <c r="W74" s="70"/>
      <c r="X74" s="20"/>
      <c r="Y74" s="20"/>
      <c r="Z74" s="20"/>
      <c r="AA74" s="20"/>
      <c r="AB74" s="20"/>
      <c r="AC74" s="70"/>
      <c r="AD74" s="70"/>
      <c r="AE74" s="20"/>
      <c r="AF74" s="21"/>
    </row>
    <row r="75" spans="1:33" x14ac:dyDescent="0.25">
      <c r="A75" s="131" t="s">
        <v>23</v>
      </c>
      <c r="B75" s="74"/>
      <c r="C75" s="14"/>
      <c r="D75" s="14"/>
      <c r="E75" s="14"/>
      <c r="F75" s="14"/>
      <c r="G75" s="14"/>
      <c r="H75" s="68"/>
      <c r="I75" s="68"/>
      <c r="J75" s="14"/>
      <c r="K75" s="14"/>
      <c r="L75" s="14"/>
      <c r="M75" s="14"/>
      <c r="N75" s="14"/>
      <c r="O75" s="68"/>
      <c r="P75" s="82"/>
      <c r="Q75" s="14"/>
      <c r="R75" s="14"/>
      <c r="S75" s="14"/>
      <c r="T75" s="14"/>
      <c r="U75" s="14"/>
      <c r="V75" s="68"/>
      <c r="W75" s="68"/>
      <c r="X75" s="14"/>
      <c r="Y75" s="14"/>
      <c r="Z75" s="14"/>
      <c r="AA75" s="14" t="s">
        <v>41</v>
      </c>
      <c r="AB75" s="14" t="s">
        <v>41</v>
      </c>
      <c r="AC75" s="68"/>
      <c r="AD75" s="68"/>
      <c r="AE75" s="14" t="s">
        <v>41</v>
      </c>
      <c r="AF75" s="15"/>
    </row>
    <row r="76" spans="1:33" x14ac:dyDescent="0.25">
      <c r="A76" s="131"/>
      <c r="B76" s="75"/>
      <c r="C76" s="17"/>
      <c r="D76" s="17"/>
      <c r="E76" s="17"/>
      <c r="F76" s="17"/>
      <c r="G76" s="17"/>
      <c r="H76" s="69"/>
      <c r="I76" s="69"/>
      <c r="J76" s="17"/>
      <c r="K76" s="17"/>
      <c r="L76" s="17"/>
      <c r="M76" s="17"/>
      <c r="N76" s="17"/>
      <c r="O76" s="69"/>
      <c r="P76" s="83"/>
      <c r="Q76" s="17"/>
      <c r="R76" s="17"/>
      <c r="S76" s="17"/>
      <c r="T76" s="17"/>
      <c r="U76" s="17"/>
      <c r="V76" s="69"/>
      <c r="W76" s="69"/>
      <c r="X76" s="17"/>
      <c r="Y76" s="17"/>
      <c r="Z76" s="17"/>
      <c r="AA76" s="17"/>
      <c r="AB76" s="17"/>
      <c r="AC76" s="69"/>
      <c r="AD76" s="69"/>
      <c r="AE76" s="17"/>
      <c r="AF76" s="18"/>
      <c r="AG76">
        <f>SomAou</f>
        <v>0</v>
      </c>
    </row>
    <row r="77" spans="1:33" x14ac:dyDescent="0.25">
      <c r="A77" s="131"/>
      <c r="B77" s="76"/>
      <c r="C77" s="20"/>
      <c r="D77" s="20"/>
      <c r="E77" s="20"/>
      <c r="F77" s="20"/>
      <c r="G77" s="20"/>
      <c r="H77" s="70"/>
      <c r="I77" s="70"/>
      <c r="J77" s="20"/>
      <c r="K77" s="20"/>
      <c r="L77" s="20"/>
      <c r="M77" s="20"/>
      <c r="N77" s="20"/>
      <c r="O77" s="70"/>
      <c r="P77" s="84"/>
      <c r="Q77" s="20"/>
      <c r="R77" s="20"/>
      <c r="S77" s="20"/>
      <c r="T77" s="20"/>
      <c r="U77" s="20"/>
      <c r="V77" s="70"/>
      <c r="W77" s="70"/>
      <c r="X77" s="20"/>
      <c r="Y77" s="20"/>
      <c r="Z77" s="20"/>
      <c r="AA77" s="20"/>
      <c r="AB77" s="20"/>
      <c r="AC77" s="70"/>
      <c r="AD77" s="70"/>
      <c r="AE77" s="20"/>
      <c r="AF77" s="21"/>
    </row>
    <row r="78" spans="1:33" x14ac:dyDescent="0.25">
      <c r="A78" s="131" t="s">
        <v>35</v>
      </c>
      <c r="B78" s="74"/>
      <c r="C78" s="14"/>
      <c r="D78" s="14"/>
      <c r="E78" s="14"/>
      <c r="F78" s="14"/>
      <c r="G78" s="14"/>
      <c r="H78" s="68"/>
      <c r="I78" s="68"/>
      <c r="J78" s="14"/>
      <c r="K78" s="14"/>
      <c r="L78" s="14"/>
      <c r="M78" s="14"/>
      <c r="N78" s="14"/>
      <c r="O78" s="68"/>
      <c r="P78" s="82"/>
      <c r="Q78" s="14"/>
      <c r="R78" s="14"/>
      <c r="S78" s="14"/>
      <c r="T78" s="14"/>
      <c r="U78" s="14"/>
      <c r="V78" s="68"/>
      <c r="W78" s="68"/>
      <c r="X78" s="14"/>
      <c r="Y78" s="14"/>
      <c r="Z78" s="14"/>
      <c r="AA78" s="14"/>
      <c r="AB78" s="14"/>
      <c r="AC78" s="68"/>
      <c r="AD78" s="68"/>
      <c r="AE78" s="14"/>
      <c r="AF78" s="15"/>
    </row>
    <row r="79" spans="1:33" x14ac:dyDescent="0.25">
      <c r="A79" s="131"/>
      <c r="B79" s="75"/>
      <c r="C79" s="17"/>
      <c r="D79" s="17"/>
      <c r="E79" s="17"/>
      <c r="F79" s="17"/>
      <c r="G79" s="17"/>
      <c r="H79" s="69"/>
      <c r="I79" s="69"/>
      <c r="J79" s="17"/>
      <c r="K79" s="17"/>
      <c r="L79" s="17"/>
      <c r="M79" s="17"/>
      <c r="N79" s="17"/>
      <c r="O79" s="69"/>
      <c r="P79" s="83"/>
      <c r="Q79" s="17"/>
      <c r="R79" s="17"/>
      <c r="S79" s="17"/>
      <c r="T79" s="17"/>
      <c r="U79" s="17"/>
      <c r="V79" s="69"/>
      <c r="W79" s="69"/>
      <c r="X79" s="17"/>
      <c r="Y79" s="17"/>
      <c r="Z79" s="17"/>
      <c r="AA79" s="17"/>
      <c r="AB79" s="17"/>
      <c r="AC79" s="69"/>
      <c r="AD79" s="69"/>
      <c r="AE79" s="17"/>
      <c r="AF79" s="18"/>
      <c r="AG79">
        <f>SomAou</f>
        <v>0</v>
      </c>
    </row>
    <row r="80" spans="1:33" x14ac:dyDescent="0.25">
      <c r="A80" s="131"/>
      <c r="B80" s="76"/>
      <c r="C80" s="20"/>
      <c r="D80" s="20"/>
      <c r="E80" s="20"/>
      <c r="F80" s="20"/>
      <c r="G80" s="20"/>
      <c r="H80" s="70"/>
      <c r="I80" s="70"/>
      <c r="J80" s="20"/>
      <c r="K80" s="20"/>
      <c r="L80" s="20"/>
      <c r="M80" s="20"/>
      <c r="N80" s="20"/>
      <c r="O80" s="70"/>
      <c r="P80" s="84"/>
      <c r="Q80" s="20"/>
      <c r="R80" s="20"/>
      <c r="S80" s="20"/>
      <c r="T80" s="20"/>
      <c r="U80" s="20"/>
      <c r="V80" s="70"/>
      <c r="W80" s="70"/>
      <c r="X80" s="20"/>
      <c r="Y80" s="20"/>
      <c r="Z80" s="20"/>
      <c r="AA80" s="20"/>
      <c r="AB80" s="20"/>
      <c r="AC80" s="70"/>
      <c r="AD80" s="70"/>
      <c r="AE80" s="20"/>
      <c r="AF80" s="21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251" priority="41">
      <formula>OR(B$7=6,B$7=7)</formula>
    </cfRule>
    <cfRule type="expression" dxfId="250" priority="42">
      <formula>B$7=8</formula>
    </cfRule>
  </conditionalFormatting>
  <conditionalFormatting sqref="B1:D1">
    <cfRule type="expression" dxfId="249" priority="39">
      <formula>OR(B$7=6,B$7=7)</formula>
    </cfRule>
    <cfRule type="expression" dxfId="248" priority="40">
      <formula>B$7=8</formula>
    </cfRule>
  </conditionalFormatting>
  <conditionalFormatting sqref="B1:D1">
    <cfRule type="expression" dxfId="247" priority="37">
      <formula>OR(B$7=6,B$7=7)</formula>
    </cfRule>
    <cfRule type="expression" dxfId="246" priority="38">
      <formula>B$7=8</formula>
    </cfRule>
  </conditionalFormatting>
  <conditionalFormatting sqref="H1">
    <cfRule type="expression" dxfId="245" priority="35">
      <formula>OR(H$7=6,H$7=7)</formula>
    </cfRule>
    <cfRule type="expression" dxfId="244" priority="36">
      <formula>H$7=8</formula>
    </cfRule>
  </conditionalFormatting>
  <conditionalFormatting sqref="H1">
    <cfRule type="expression" dxfId="243" priority="33">
      <formula>OR(H$7=6,H$7=7)</formula>
    </cfRule>
    <cfRule type="expression" dxfId="242" priority="34">
      <formula>H$7=8</formula>
    </cfRule>
  </conditionalFormatting>
  <conditionalFormatting sqref="H1">
    <cfRule type="expression" dxfId="241" priority="31">
      <formula>OR(H$7=6,H$7=7)</formula>
    </cfRule>
    <cfRule type="expression" dxfId="240" priority="32">
      <formula>H$7=8</formula>
    </cfRule>
  </conditionalFormatting>
  <conditionalFormatting sqref="G1">
    <cfRule type="expression" dxfId="239" priority="29">
      <formula>OR(G$7=6,G$7=7)</formula>
    </cfRule>
    <cfRule type="expression" dxfId="238" priority="30">
      <formula>G$7=8</formula>
    </cfRule>
  </conditionalFormatting>
  <conditionalFormatting sqref="G1">
    <cfRule type="expression" dxfId="237" priority="27">
      <formula>OR(G$7=6,G$7=7)</formula>
    </cfRule>
    <cfRule type="expression" dxfId="236" priority="28">
      <formula>G$7=8</formula>
    </cfRule>
  </conditionalFormatting>
  <conditionalFormatting sqref="G1">
    <cfRule type="expression" dxfId="235" priority="25">
      <formula>OR(G$7=6,G$7=7)</formula>
    </cfRule>
    <cfRule type="expression" dxfId="234" priority="26">
      <formula>G$7=8</formula>
    </cfRule>
  </conditionalFormatting>
  <conditionalFormatting sqref="F1">
    <cfRule type="expression" dxfId="233" priority="23">
      <formula>OR(F$7=6,F$7=7)</formula>
    </cfRule>
    <cfRule type="expression" dxfId="232" priority="24">
      <formula>F$7=8</formula>
    </cfRule>
  </conditionalFormatting>
  <conditionalFormatting sqref="F1">
    <cfRule type="expression" dxfId="231" priority="21">
      <formula>OR(F$7=6,F$7=7)</formula>
    </cfRule>
    <cfRule type="expression" dxfId="230" priority="22">
      <formula>F$7=8</formula>
    </cfRule>
  </conditionalFormatting>
  <conditionalFormatting sqref="F1">
    <cfRule type="expression" dxfId="229" priority="19">
      <formula>OR(F$7=6,F$7=7)</formula>
    </cfRule>
    <cfRule type="expression" dxfId="228" priority="20">
      <formula>F$7=8</formula>
    </cfRule>
  </conditionalFormatting>
  <conditionalFormatting sqref="E1">
    <cfRule type="expression" dxfId="227" priority="17">
      <formula>OR(E$7=6,E$7=7)</formula>
    </cfRule>
    <cfRule type="expression" dxfId="226" priority="18">
      <formula>E$7=8</formula>
    </cfRule>
  </conditionalFormatting>
  <conditionalFormatting sqref="E1">
    <cfRule type="expression" dxfId="225" priority="15">
      <formula>OR(E$7=6,E$7=7)</formula>
    </cfRule>
    <cfRule type="expression" dxfId="224" priority="16">
      <formula>E$7=8</formula>
    </cfRule>
  </conditionalFormatting>
  <conditionalFormatting sqref="E1">
    <cfRule type="expression" dxfId="223" priority="13">
      <formula>OR(E$7=6,E$7=7)</formula>
    </cfRule>
    <cfRule type="expression" dxfId="222" priority="14">
      <formula>E$7=8</formula>
    </cfRule>
  </conditionalFormatting>
  <conditionalFormatting sqref="I1">
    <cfRule type="expression" dxfId="221" priority="11">
      <formula>OR(I$7=6,I$7=7)</formula>
    </cfRule>
    <cfRule type="expression" dxfId="220" priority="12">
      <formula>I$7=8</formula>
    </cfRule>
  </conditionalFormatting>
  <conditionalFormatting sqref="I1">
    <cfRule type="expression" dxfId="219" priority="9">
      <formula>OR(I$7=6,I$7=7)</formula>
    </cfRule>
    <cfRule type="expression" dxfId="218" priority="10">
      <formula>I$7=8</formula>
    </cfRule>
  </conditionalFormatting>
  <conditionalFormatting sqref="I1">
    <cfRule type="expression" dxfId="217" priority="7">
      <formula>OR(I$7=6,I$7=7)</formula>
    </cfRule>
    <cfRule type="expression" dxfId="216" priority="8">
      <formula>I$7=8</formula>
    </cfRule>
  </conditionalFormatting>
  <conditionalFormatting sqref="J1">
    <cfRule type="expression" dxfId="215" priority="5">
      <formula>OR(J$7=6,J$7=7)</formula>
    </cfRule>
    <cfRule type="expression" dxfId="214" priority="6">
      <formula>J$7=8</formula>
    </cfRule>
  </conditionalFormatting>
  <conditionalFormatting sqref="J1">
    <cfRule type="expression" dxfId="213" priority="3">
      <formula>OR(J$7=6,J$7=7)</formula>
    </cfRule>
    <cfRule type="expression" dxfId="212" priority="4">
      <formula>J$7=8</formula>
    </cfRule>
  </conditionalFormatting>
  <conditionalFormatting sqref="J1">
    <cfRule type="expression" dxfId="211" priority="1">
      <formula>OR(J$7=6,J$7=7)</formula>
    </cfRule>
    <cfRule type="expression" dxfId="210" priority="2">
      <formula>J$7=8</formula>
    </cfRule>
  </conditionalFormatting>
  <dataValidations count="1">
    <dataValidation type="list" allowBlank="1" showInputMessage="1" showErrorMessage="1" sqref="H1" xr:uid="{1CAAEBC0-4C93-4686-B332-AB6496F4063F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AC12BA6-271F-4332-852A-9C38EE62E64E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993FE-CA97-4E77-94EB-D254B0BC2BA3}">
  <sheetPr codeName="Ws9"/>
  <dimension ref="A1:AG80"/>
  <sheetViews>
    <sheetView topLeftCell="A25" workbookViewId="0">
      <selection activeCell="AJ17" sqref="AJ17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x14ac:dyDescent="0.25">
      <c r="B1" s="101" t="s">
        <v>40</v>
      </c>
      <c r="C1" s="102" t="s">
        <v>41</v>
      </c>
      <c r="D1" s="103" t="s">
        <v>58</v>
      </c>
      <c r="E1" s="104" t="s">
        <v>42</v>
      </c>
      <c r="F1" s="105" t="s">
        <v>43</v>
      </c>
      <c r="G1" s="106" t="s">
        <v>44</v>
      </c>
      <c r="H1" s="107" t="s">
        <v>59</v>
      </c>
      <c r="I1" s="108" t="s">
        <v>60</v>
      </c>
      <c r="J1" s="109" t="s">
        <v>45</v>
      </c>
      <c r="K1" s="110" t="s">
        <v>61</v>
      </c>
      <c r="L1" s="111" t="s">
        <v>62</v>
      </c>
      <c r="M1" s="112" t="s">
        <v>63</v>
      </c>
      <c r="N1" s="113" t="s">
        <v>64</v>
      </c>
      <c r="O1" s="114" t="s">
        <v>65</v>
      </c>
      <c r="P1" s="115" t="s">
        <v>66</v>
      </c>
      <c r="Q1" s="116" t="s">
        <v>67</v>
      </c>
      <c r="R1" s="117" t="s">
        <v>68</v>
      </c>
      <c r="S1" s="118" t="s">
        <v>69</v>
      </c>
      <c r="T1" s="119" t="s">
        <v>70</v>
      </c>
    </row>
    <row r="2" spans="1:33" s="8" customFormat="1" ht="24" customHeight="1" x14ac:dyDescent="0.4">
      <c r="A2" s="11">
        <f>An</f>
        <v>2021</v>
      </c>
      <c r="B2" s="9">
        <f>DATE(A2,9,1)</f>
        <v>44440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97">
        <f>B2</f>
        <v>44440</v>
      </c>
      <c r="C3" s="87">
        <f>IF(MONTH(B3+1)&lt;&gt;MONTH(B3),"",B3+1)</f>
        <v>44441</v>
      </c>
      <c r="D3" s="87">
        <f t="shared" ref="D3:AF3" si="0">IF(MONTH(C3+1)&lt;&gt;MONTH(C3),"",C3+1)</f>
        <v>44442</v>
      </c>
      <c r="E3" s="86">
        <f t="shared" si="0"/>
        <v>44443</v>
      </c>
      <c r="F3" s="86">
        <f t="shared" si="0"/>
        <v>44444</v>
      </c>
      <c r="G3" s="87">
        <f t="shared" si="0"/>
        <v>44445</v>
      </c>
      <c r="H3" s="87">
        <f t="shared" si="0"/>
        <v>44446</v>
      </c>
      <c r="I3" s="87">
        <f t="shared" si="0"/>
        <v>44447</v>
      </c>
      <c r="J3" s="87">
        <f t="shared" si="0"/>
        <v>44448</v>
      </c>
      <c r="K3" s="87">
        <f t="shared" si="0"/>
        <v>44449</v>
      </c>
      <c r="L3" s="86">
        <f t="shared" si="0"/>
        <v>44450</v>
      </c>
      <c r="M3" s="86">
        <f t="shared" si="0"/>
        <v>44451</v>
      </c>
      <c r="N3" s="87">
        <f t="shared" si="0"/>
        <v>44452</v>
      </c>
      <c r="O3" s="87">
        <f t="shared" si="0"/>
        <v>44453</v>
      </c>
      <c r="P3" s="87">
        <f t="shared" si="0"/>
        <v>44454</v>
      </c>
      <c r="Q3" s="87">
        <f t="shared" si="0"/>
        <v>44455</v>
      </c>
      <c r="R3" s="87">
        <f t="shared" si="0"/>
        <v>44456</v>
      </c>
      <c r="S3" s="86">
        <f t="shared" si="0"/>
        <v>44457</v>
      </c>
      <c r="T3" s="86">
        <f t="shared" si="0"/>
        <v>44458</v>
      </c>
      <c r="U3" s="87">
        <f t="shared" si="0"/>
        <v>44459</v>
      </c>
      <c r="V3" s="87">
        <f t="shared" si="0"/>
        <v>44460</v>
      </c>
      <c r="W3" s="87">
        <f t="shared" si="0"/>
        <v>44461</v>
      </c>
      <c r="X3" s="87">
        <f t="shared" si="0"/>
        <v>44462</v>
      </c>
      <c r="Y3" s="87">
        <f t="shared" si="0"/>
        <v>44463</v>
      </c>
      <c r="Z3" s="86">
        <f t="shared" si="0"/>
        <v>44464</v>
      </c>
      <c r="AA3" s="86">
        <f t="shared" si="0"/>
        <v>44465</v>
      </c>
      <c r="AB3" s="87">
        <f t="shared" si="0"/>
        <v>44466</v>
      </c>
      <c r="AC3" s="87">
        <f t="shared" si="0"/>
        <v>44467</v>
      </c>
      <c r="AD3" s="87">
        <f t="shared" si="0"/>
        <v>44468</v>
      </c>
      <c r="AE3" s="87">
        <f t="shared" si="0"/>
        <v>44469</v>
      </c>
      <c r="AF3" s="94" t="str">
        <f t="shared" si="0"/>
        <v/>
      </c>
      <c r="AG3" t="s">
        <v>56</v>
      </c>
    </row>
    <row r="4" spans="1:33" x14ac:dyDescent="0.25">
      <c r="B4" s="99">
        <f>B3</f>
        <v>44440</v>
      </c>
      <c r="C4" s="91">
        <f t="shared" ref="C4:AF4" si="1">C3</f>
        <v>44441</v>
      </c>
      <c r="D4" s="91">
        <f t="shared" si="1"/>
        <v>44442</v>
      </c>
      <c r="E4" s="90">
        <f t="shared" si="1"/>
        <v>44443</v>
      </c>
      <c r="F4" s="90">
        <f t="shared" si="1"/>
        <v>44444</v>
      </c>
      <c r="G4" s="91">
        <f t="shared" si="1"/>
        <v>44445</v>
      </c>
      <c r="H4" s="91">
        <f t="shared" si="1"/>
        <v>44446</v>
      </c>
      <c r="I4" s="91">
        <f t="shared" si="1"/>
        <v>44447</v>
      </c>
      <c r="J4" s="91">
        <f t="shared" si="1"/>
        <v>44448</v>
      </c>
      <c r="K4" s="91">
        <f t="shared" si="1"/>
        <v>44449</v>
      </c>
      <c r="L4" s="90">
        <f t="shared" si="1"/>
        <v>44450</v>
      </c>
      <c r="M4" s="90">
        <f t="shared" si="1"/>
        <v>44451</v>
      </c>
      <c r="N4" s="91">
        <f t="shared" si="1"/>
        <v>44452</v>
      </c>
      <c r="O4" s="91">
        <f t="shared" si="1"/>
        <v>44453</v>
      </c>
      <c r="P4" s="91">
        <f t="shared" si="1"/>
        <v>44454</v>
      </c>
      <c r="Q4" s="91">
        <f t="shared" si="1"/>
        <v>44455</v>
      </c>
      <c r="R4" s="91">
        <f t="shared" si="1"/>
        <v>44456</v>
      </c>
      <c r="S4" s="90">
        <f t="shared" si="1"/>
        <v>44457</v>
      </c>
      <c r="T4" s="90">
        <f t="shared" si="1"/>
        <v>44458</v>
      </c>
      <c r="U4" s="91">
        <f t="shared" si="1"/>
        <v>44459</v>
      </c>
      <c r="V4" s="91">
        <f t="shared" si="1"/>
        <v>44460</v>
      </c>
      <c r="W4" s="91">
        <f t="shared" si="1"/>
        <v>44461</v>
      </c>
      <c r="X4" s="91">
        <f t="shared" si="1"/>
        <v>44462</v>
      </c>
      <c r="Y4" s="91">
        <f t="shared" si="1"/>
        <v>44463</v>
      </c>
      <c r="Z4" s="90">
        <f t="shared" si="1"/>
        <v>44464</v>
      </c>
      <c r="AA4" s="90">
        <f t="shared" si="1"/>
        <v>44465</v>
      </c>
      <c r="AB4" s="91">
        <f t="shared" si="1"/>
        <v>44466</v>
      </c>
      <c r="AC4" s="91">
        <f t="shared" si="1"/>
        <v>44467</v>
      </c>
      <c r="AD4" s="91">
        <f t="shared" si="1"/>
        <v>44468</v>
      </c>
      <c r="AE4" s="91">
        <f t="shared" si="1"/>
        <v>44469</v>
      </c>
      <c r="AF4" s="96" t="str">
        <f t="shared" si="1"/>
        <v/>
      </c>
      <c r="AG4" t="s">
        <v>57</v>
      </c>
    </row>
    <row r="5" spans="1:33" hidden="1" x14ac:dyDescent="0.25">
      <c r="B5" s="12"/>
      <c r="C5" s="12"/>
      <c r="D5" s="12"/>
      <c r="E5" s="67"/>
      <c r="F5" s="67"/>
      <c r="G5" s="12"/>
      <c r="H5" s="12"/>
      <c r="I5" s="12"/>
      <c r="J5" s="12"/>
      <c r="K5" s="12"/>
      <c r="L5" s="67"/>
      <c r="M5" s="67"/>
      <c r="N5" s="12"/>
      <c r="O5" s="12"/>
      <c r="P5" s="12"/>
      <c r="Q5" s="12"/>
      <c r="R5" s="12"/>
      <c r="S5" s="67"/>
      <c r="T5" s="67"/>
      <c r="U5" s="12"/>
      <c r="V5" s="12"/>
      <c r="W5" s="12"/>
      <c r="X5" s="12"/>
      <c r="Y5" s="12"/>
      <c r="Z5" s="67"/>
      <c r="AA5" s="67"/>
      <c r="AB5" s="12"/>
      <c r="AC5" s="12"/>
      <c r="AD5" s="12"/>
      <c r="AE5" s="12"/>
      <c r="AF5" s="12"/>
    </row>
    <row r="6" spans="1:33" ht="11.25" customHeight="1" x14ac:dyDescent="0.25">
      <c r="A6" s="131" t="s">
        <v>4</v>
      </c>
      <c r="B6" s="13"/>
      <c r="C6" s="14"/>
      <c r="D6" s="14"/>
      <c r="E6" s="68"/>
      <c r="F6" s="68"/>
      <c r="G6" s="14" t="s">
        <v>41</v>
      </c>
      <c r="H6" s="14" t="s">
        <v>41</v>
      </c>
      <c r="I6" s="14"/>
      <c r="J6" s="14"/>
      <c r="K6" s="14"/>
      <c r="L6" s="68"/>
      <c r="M6" s="68"/>
      <c r="N6" s="14"/>
      <c r="O6" s="14"/>
      <c r="P6" s="14"/>
      <c r="Q6" s="14"/>
      <c r="R6" s="14"/>
      <c r="S6" s="68"/>
      <c r="T6" s="68"/>
      <c r="U6" s="14"/>
      <c r="V6" s="14"/>
      <c r="W6" s="14"/>
      <c r="X6" s="14"/>
      <c r="Y6" s="14"/>
      <c r="Z6" s="68"/>
      <c r="AA6" s="68"/>
      <c r="AB6" s="14"/>
      <c r="AC6" s="14"/>
      <c r="AD6" s="14"/>
      <c r="AE6" s="14"/>
      <c r="AF6" s="15"/>
    </row>
    <row r="7" spans="1:33" ht="11.25" customHeight="1" x14ac:dyDescent="0.25">
      <c r="A7" s="131"/>
      <c r="B7" s="16"/>
      <c r="C7" s="17"/>
      <c r="D7" s="17"/>
      <c r="E7" s="69"/>
      <c r="F7" s="69"/>
      <c r="G7" s="17"/>
      <c r="H7" s="17"/>
      <c r="I7" s="17"/>
      <c r="J7" s="17"/>
      <c r="K7" s="17"/>
      <c r="L7" s="69"/>
      <c r="M7" s="69"/>
      <c r="N7" s="17"/>
      <c r="O7" s="17"/>
      <c r="P7" s="17"/>
      <c r="Q7" s="17"/>
      <c r="R7" s="17"/>
      <c r="S7" s="69"/>
      <c r="T7" s="69"/>
      <c r="U7" s="17"/>
      <c r="V7" s="17"/>
      <c r="W7" s="17"/>
      <c r="X7" s="17"/>
      <c r="Y7" s="17"/>
      <c r="Z7" s="69"/>
      <c r="AA7" s="69"/>
      <c r="AB7" s="17"/>
      <c r="AC7" s="17"/>
      <c r="AD7" s="17"/>
      <c r="AE7" s="17"/>
      <c r="AF7" s="18"/>
      <c r="AG7">
        <f>SomSep</f>
        <v>0</v>
      </c>
    </row>
    <row r="8" spans="1:33" ht="11.25" customHeight="1" x14ac:dyDescent="0.25">
      <c r="A8" s="131"/>
      <c r="B8" s="19"/>
      <c r="C8" s="20"/>
      <c r="D8" s="20"/>
      <c r="E8" s="70"/>
      <c r="F8" s="70"/>
      <c r="G8" s="20"/>
      <c r="H8" s="20"/>
      <c r="I8" s="20"/>
      <c r="J8" s="20"/>
      <c r="K8" s="20"/>
      <c r="L8" s="70"/>
      <c r="M8" s="70"/>
      <c r="N8" s="20"/>
      <c r="O8" s="20"/>
      <c r="P8" s="20"/>
      <c r="Q8" s="20"/>
      <c r="R8" s="20"/>
      <c r="S8" s="70"/>
      <c r="T8" s="70"/>
      <c r="U8" s="20"/>
      <c r="V8" s="20"/>
      <c r="W8" s="20"/>
      <c r="X8" s="20"/>
      <c r="Y8" s="20"/>
      <c r="Z8" s="70"/>
      <c r="AA8" s="70"/>
      <c r="AB8" s="20"/>
      <c r="AC8" s="20"/>
      <c r="AD8" s="20"/>
      <c r="AE8" s="20"/>
      <c r="AF8" s="21"/>
    </row>
    <row r="9" spans="1:33" ht="11.25" customHeight="1" x14ac:dyDescent="0.25">
      <c r="A9" s="131" t="s">
        <v>7</v>
      </c>
      <c r="B9" s="13"/>
      <c r="C9" s="14" t="s">
        <v>41</v>
      </c>
      <c r="D9" s="14" t="s">
        <v>41</v>
      </c>
      <c r="E9" s="68"/>
      <c r="F9" s="68"/>
      <c r="G9" s="14"/>
      <c r="H9" s="14"/>
      <c r="I9" s="14"/>
      <c r="J9" s="14"/>
      <c r="K9" s="14"/>
      <c r="L9" s="68"/>
      <c r="M9" s="68"/>
      <c r="N9" s="14"/>
      <c r="O9" s="14"/>
      <c r="P9" s="14"/>
      <c r="Q9" s="14"/>
      <c r="R9" s="14"/>
      <c r="S9" s="68">
        <f>An</f>
        <v>2021</v>
      </c>
      <c r="T9" s="68"/>
      <c r="U9" s="14"/>
      <c r="V9" s="14"/>
      <c r="W9" s="14"/>
      <c r="X9" s="14"/>
      <c r="Y9" s="14"/>
      <c r="Z9" s="68"/>
      <c r="AA9" s="68"/>
      <c r="AB9" s="14"/>
      <c r="AC9" s="14"/>
      <c r="AD9" s="14"/>
      <c r="AE9" s="14"/>
      <c r="AF9" s="15"/>
    </row>
    <row r="10" spans="1:33" ht="11.25" customHeight="1" x14ac:dyDescent="0.25">
      <c r="A10" s="131"/>
      <c r="B10" s="16"/>
      <c r="C10" s="17"/>
      <c r="D10" s="17"/>
      <c r="E10" s="69"/>
      <c r="F10" s="69"/>
      <c r="G10" s="17"/>
      <c r="H10" s="17"/>
      <c r="I10" s="17"/>
      <c r="J10" s="17"/>
      <c r="K10" s="17"/>
      <c r="L10" s="69"/>
      <c r="M10" s="69"/>
      <c r="N10" s="17"/>
      <c r="O10" s="17"/>
      <c r="P10" s="17"/>
      <c r="Q10" s="17"/>
      <c r="R10" s="17"/>
      <c r="S10" s="69"/>
      <c r="T10" s="69"/>
      <c r="U10" s="17"/>
      <c r="V10" s="17"/>
      <c r="W10" s="17"/>
      <c r="X10" s="17"/>
      <c r="Y10" s="17"/>
      <c r="Z10" s="69"/>
      <c r="AA10" s="69"/>
      <c r="AB10" s="17"/>
      <c r="AC10" s="17"/>
      <c r="AD10" s="17"/>
      <c r="AE10" s="17"/>
      <c r="AF10" s="18"/>
      <c r="AG10">
        <f>SomSep</f>
        <v>0</v>
      </c>
    </row>
    <row r="11" spans="1:33" ht="11.25" customHeight="1" x14ac:dyDescent="0.25">
      <c r="A11" s="131"/>
      <c r="B11" s="19"/>
      <c r="C11" s="20"/>
      <c r="D11" s="20"/>
      <c r="E11" s="70"/>
      <c r="F11" s="70"/>
      <c r="G11" s="20"/>
      <c r="H11" s="20"/>
      <c r="I11" s="20"/>
      <c r="J11" s="20"/>
      <c r="K11" s="20"/>
      <c r="L11" s="70"/>
      <c r="M11" s="70"/>
      <c r="N11" s="20"/>
      <c r="O11" s="20"/>
      <c r="P11" s="20"/>
      <c r="Q11" s="20"/>
      <c r="R11" s="20"/>
      <c r="S11" s="70"/>
      <c r="T11" s="70"/>
      <c r="U11" s="20"/>
      <c r="V11" s="20"/>
      <c r="W11" s="20"/>
      <c r="X11" s="20"/>
      <c r="Y11" s="20"/>
      <c r="Z11" s="70"/>
      <c r="AA11" s="70"/>
      <c r="AB11" s="20"/>
      <c r="AC11" s="20"/>
      <c r="AD11" s="20"/>
      <c r="AE11" s="20"/>
      <c r="AF11" s="21"/>
    </row>
    <row r="12" spans="1:33" ht="11.25" customHeight="1" x14ac:dyDescent="0.25">
      <c r="A12" s="131" t="s">
        <v>10</v>
      </c>
      <c r="B12" s="13"/>
      <c r="C12" s="14"/>
      <c r="D12" s="14"/>
      <c r="E12" s="68"/>
      <c r="F12" s="68"/>
      <c r="G12" s="14"/>
      <c r="H12" s="14"/>
      <c r="I12" s="14"/>
      <c r="J12" s="14"/>
      <c r="K12" s="14"/>
      <c r="L12" s="68"/>
      <c r="M12" s="68"/>
      <c r="N12" s="14"/>
      <c r="O12" s="14"/>
      <c r="P12" s="14"/>
      <c r="Q12" s="14"/>
      <c r="R12" s="14"/>
      <c r="S12" s="68"/>
      <c r="T12" s="68"/>
      <c r="U12" s="14"/>
      <c r="V12" s="14"/>
      <c r="W12" s="14"/>
      <c r="X12" s="14"/>
      <c r="Y12" s="14"/>
      <c r="Z12" s="68"/>
      <c r="AA12" s="68"/>
      <c r="AB12" s="14"/>
      <c r="AC12" s="14"/>
      <c r="AD12" s="14"/>
      <c r="AE12" s="14" t="s">
        <v>41</v>
      </c>
      <c r="AF12" s="15"/>
    </row>
    <row r="13" spans="1:33" ht="11.25" customHeight="1" x14ac:dyDescent="0.25">
      <c r="A13" s="131"/>
      <c r="B13" s="16"/>
      <c r="C13" s="17"/>
      <c r="D13" s="17"/>
      <c r="E13" s="69"/>
      <c r="F13" s="69"/>
      <c r="G13" s="17"/>
      <c r="H13" s="17"/>
      <c r="I13" s="17"/>
      <c r="J13" s="17"/>
      <c r="K13" s="17"/>
      <c r="L13" s="69"/>
      <c r="M13" s="69"/>
      <c r="N13" s="17"/>
      <c r="O13" s="17"/>
      <c r="P13" s="17"/>
      <c r="Q13" s="17"/>
      <c r="R13" s="17"/>
      <c r="S13" s="69"/>
      <c r="T13" s="69"/>
      <c r="U13" s="17"/>
      <c r="V13" s="17"/>
      <c r="W13" s="17"/>
      <c r="X13" s="17"/>
      <c r="Y13" s="17"/>
      <c r="Z13" s="69"/>
      <c r="AA13" s="69"/>
      <c r="AB13" s="17"/>
      <c r="AC13" s="17"/>
      <c r="AD13" s="17"/>
      <c r="AE13" s="17"/>
      <c r="AF13" s="18"/>
      <c r="AG13">
        <f>SomSep</f>
        <v>0</v>
      </c>
    </row>
    <row r="14" spans="1:33" ht="11.25" customHeight="1" x14ac:dyDescent="0.25">
      <c r="A14" s="131"/>
      <c r="B14" s="19"/>
      <c r="C14" s="20"/>
      <c r="D14" s="20"/>
      <c r="E14" s="70"/>
      <c r="F14" s="70"/>
      <c r="G14" s="20"/>
      <c r="H14" s="20"/>
      <c r="I14" s="20"/>
      <c r="J14" s="20"/>
      <c r="K14" s="20"/>
      <c r="L14" s="70"/>
      <c r="M14" s="70"/>
      <c r="N14" s="20"/>
      <c r="O14" s="20"/>
      <c r="P14" s="20"/>
      <c r="Q14" s="20"/>
      <c r="R14" s="20"/>
      <c r="S14" s="70"/>
      <c r="T14" s="70"/>
      <c r="U14" s="20"/>
      <c r="V14" s="20"/>
      <c r="W14" s="20"/>
      <c r="X14" s="20"/>
      <c r="Y14" s="20"/>
      <c r="Z14" s="70"/>
      <c r="AA14" s="70"/>
      <c r="AB14" s="20"/>
      <c r="AC14" s="20"/>
      <c r="AD14" s="20"/>
      <c r="AE14" s="20"/>
      <c r="AF14" s="21"/>
    </row>
    <row r="15" spans="1:33" ht="11.25" customHeight="1" x14ac:dyDescent="0.25">
      <c r="A15" s="131" t="s">
        <v>12</v>
      </c>
      <c r="B15" s="13" t="s">
        <v>83</v>
      </c>
      <c r="C15" s="14" t="s">
        <v>83</v>
      </c>
      <c r="D15" s="14" t="s">
        <v>83</v>
      </c>
      <c r="E15" s="68"/>
      <c r="F15" s="68"/>
      <c r="G15" s="14" t="s">
        <v>83</v>
      </c>
      <c r="H15" s="14" t="s">
        <v>83</v>
      </c>
      <c r="I15" s="14" t="s">
        <v>83</v>
      </c>
      <c r="J15" s="14" t="s">
        <v>83</v>
      </c>
      <c r="K15" s="14" t="s">
        <v>83</v>
      </c>
      <c r="L15" s="68"/>
      <c r="M15" s="68"/>
      <c r="N15" s="14"/>
      <c r="O15" s="14"/>
      <c r="P15" s="14"/>
      <c r="Q15" s="14"/>
      <c r="R15" s="14"/>
      <c r="S15" s="68"/>
      <c r="T15" s="68"/>
      <c r="U15" s="14"/>
      <c r="V15" s="14"/>
      <c r="W15" s="14"/>
      <c r="X15" s="14"/>
      <c r="Y15" s="14"/>
      <c r="Z15" s="68"/>
      <c r="AA15" s="68"/>
      <c r="AB15" s="14"/>
      <c r="AC15" s="14"/>
      <c r="AD15" s="14"/>
      <c r="AE15" s="14"/>
      <c r="AF15" s="15"/>
    </row>
    <row r="16" spans="1:33" ht="11.25" customHeight="1" x14ac:dyDescent="0.25">
      <c r="A16" s="131"/>
      <c r="B16" s="16"/>
      <c r="C16" s="17"/>
      <c r="D16" s="17"/>
      <c r="E16" s="69"/>
      <c r="F16" s="69"/>
      <c r="G16" s="17"/>
      <c r="H16" s="17"/>
      <c r="I16" s="17"/>
      <c r="J16" s="17"/>
      <c r="K16" s="17"/>
      <c r="L16" s="69"/>
      <c r="M16" s="69"/>
      <c r="N16" s="17"/>
      <c r="O16" s="17"/>
      <c r="P16" s="17"/>
      <c r="Q16" s="17"/>
      <c r="R16" s="17"/>
      <c r="S16" s="69"/>
      <c r="T16" s="69"/>
      <c r="U16" s="17"/>
      <c r="V16" s="17"/>
      <c r="W16" s="17"/>
      <c r="X16" s="17"/>
      <c r="Y16" s="17"/>
      <c r="Z16" s="69"/>
      <c r="AA16" s="69"/>
      <c r="AB16" s="17"/>
      <c r="AC16" s="17"/>
      <c r="AD16" s="17"/>
      <c r="AE16" s="17"/>
      <c r="AF16" s="18"/>
      <c r="AG16">
        <f>SomSep</f>
        <v>0</v>
      </c>
    </row>
    <row r="17" spans="1:33" ht="11.25" customHeight="1" x14ac:dyDescent="0.25">
      <c r="A17" s="131"/>
      <c r="B17" s="19"/>
      <c r="C17" s="20"/>
      <c r="D17" s="20"/>
      <c r="E17" s="70"/>
      <c r="F17" s="70"/>
      <c r="G17" s="20"/>
      <c r="H17" s="20"/>
      <c r="I17" s="20"/>
      <c r="J17" s="20"/>
      <c r="K17" s="20"/>
      <c r="L17" s="70"/>
      <c r="M17" s="70"/>
      <c r="N17" s="20"/>
      <c r="O17" s="20"/>
      <c r="P17" s="20"/>
      <c r="Q17" s="20"/>
      <c r="R17" s="20"/>
      <c r="S17" s="70"/>
      <c r="T17" s="70"/>
      <c r="U17" s="20"/>
      <c r="V17" s="20"/>
      <c r="W17" s="20"/>
      <c r="X17" s="20"/>
      <c r="Y17" s="20"/>
      <c r="Z17" s="70"/>
      <c r="AA17" s="70"/>
      <c r="AB17" s="20"/>
      <c r="AC17" s="20"/>
      <c r="AD17" s="20"/>
      <c r="AE17" s="20"/>
      <c r="AF17" s="21"/>
    </row>
    <row r="18" spans="1:33" ht="11.25" customHeight="1" x14ac:dyDescent="0.25">
      <c r="A18" s="131" t="s">
        <v>14</v>
      </c>
      <c r="B18" s="13"/>
      <c r="C18" s="14"/>
      <c r="D18" s="14"/>
      <c r="E18" s="68"/>
      <c r="F18" s="68"/>
      <c r="G18" s="14"/>
      <c r="H18" s="14"/>
      <c r="I18" s="14"/>
      <c r="J18" s="14"/>
      <c r="K18" s="14"/>
      <c r="L18" s="68"/>
      <c r="M18" s="68"/>
      <c r="N18" s="14"/>
      <c r="O18" s="14"/>
      <c r="P18" s="14"/>
      <c r="Q18" s="14"/>
      <c r="R18" s="14"/>
      <c r="S18" s="68"/>
      <c r="T18" s="68"/>
      <c r="U18" s="14"/>
      <c r="V18" s="14"/>
      <c r="W18" s="14"/>
      <c r="X18" s="14"/>
      <c r="Y18" s="14"/>
      <c r="Z18" s="68"/>
      <c r="AA18" s="68"/>
      <c r="AB18" s="14"/>
      <c r="AC18" s="14"/>
      <c r="AD18" s="14"/>
      <c r="AE18" s="14"/>
      <c r="AF18" s="15"/>
    </row>
    <row r="19" spans="1:33" ht="11.25" customHeight="1" x14ac:dyDescent="0.25">
      <c r="A19" s="131"/>
      <c r="B19" s="16"/>
      <c r="C19" s="17"/>
      <c r="D19" s="17"/>
      <c r="E19" s="69"/>
      <c r="F19" s="69"/>
      <c r="G19" s="17"/>
      <c r="H19" s="17"/>
      <c r="I19" s="17"/>
      <c r="J19" s="17"/>
      <c r="K19" s="17"/>
      <c r="L19" s="69"/>
      <c r="M19" s="69"/>
      <c r="N19" s="17"/>
      <c r="O19" s="17"/>
      <c r="P19" s="17"/>
      <c r="Q19" s="17"/>
      <c r="R19" s="17"/>
      <c r="S19" s="69"/>
      <c r="T19" s="69"/>
      <c r="U19" s="17"/>
      <c r="V19" s="17"/>
      <c r="W19" s="17"/>
      <c r="X19" s="17"/>
      <c r="Y19" s="17"/>
      <c r="Z19" s="69"/>
      <c r="AA19" s="69"/>
      <c r="AB19" s="17"/>
      <c r="AC19" s="17"/>
      <c r="AD19" s="17"/>
      <c r="AE19" s="17"/>
      <c r="AF19" s="18"/>
      <c r="AG19">
        <f>SomSep</f>
        <v>0</v>
      </c>
    </row>
    <row r="20" spans="1:33" ht="11.25" customHeight="1" x14ac:dyDescent="0.25">
      <c r="A20" s="131"/>
      <c r="B20" s="19"/>
      <c r="C20" s="20"/>
      <c r="D20" s="20"/>
      <c r="E20" s="70"/>
      <c r="F20" s="70"/>
      <c r="G20" s="20"/>
      <c r="H20" s="20"/>
      <c r="I20" s="20"/>
      <c r="J20" s="20"/>
      <c r="K20" s="20"/>
      <c r="L20" s="70"/>
      <c r="M20" s="70"/>
      <c r="N20" s="20"/>
      <c r="O20" s="20"/>
      <c r="P20" s="20"/>
      <c r="Q20" s="20"/>
      <c r="R20" s="20"/>
      <c r="S20" s="70"/>
      <c r="T20" s="70"/>
      <c r="U20" s="20"/>
      <c r="V20" s="20"/>
      <c r="W20" s="20"/>
      <c r="X20" s="20"/>
      <c r="Y20" s="20"/>
      <c r="Z20" s="70"/>
      <c r="AA20" s="70"/>
      <c r="AB20" s="20"/>
      <c r="AC20" s="20"/>
      <c r="AD20" s="20"/>
      <c r="AE20" s="20"/>
      <c r="AF20" s="21"/>
    </row>
    <row r="21" spans="1:33" ht="11.25" customHeight="1" x14ac:dyDescent="0.25">
      <c r="A21" s="131" t="s">
        <v>16</v>
      </c>
      <c r="B21" s="13" t="s">
        <v>40</v>
      </c>
      <c r="C21" s="14" t="s">
        <v>40</v>
      </c>
      <c r="D21" s="14" t="s">
        <v>40</v>
      </c>
      <c r="E21" s="68"/>
      <c r="F21" s="68"/>
      <c r="G21" s="14"/>
      <c r="H21" s="14"/>
      <c r="I21" s="14"/>
      <c r="J21" s="14"/>
      <c r="K21" s="14"/>
      <c r="L21" s="68"/>
      <c r="M21" s="68"/>
      <c r="N21" s="14"/>
      <c r="O21" s="14"/>
      <c r="P21" s="14"/>
      <c r="Q21" s="14"/>
      <c r="R21" s="14"/>
      <c r="S21" s="68"/>
      <c r="T21" s="68"/>
      <c r="U21" s="14"/>
      <c r="V21" s="14"/>
      <c r="W21" s="14"/>
      <c r="X21" s="14"/>
      <c r="Y21" s="14"/>
      <c r="Z21" s="68"/>
      <c r="AA21" s="68"/>
      <c r="AB21" s="14"/>
      <c r="AC21" s="14"/>
      <c r="AD21" s="14"/>
      <c r="AE21" s="14"/>
      <c r="AF21" s="15"/>
    </row>
    <row r="22" spans="1:33" ht="11.25" customHeight="1" x14ac:dyDescent="0.25">
      <c r="A22" s="131"/>
      <c r="B22" s="16"/>
      <c r="C22" s="17"/>
      <c r="D22" s="17"/>
      <c r="E22" s="69"/>
      <c r="F22" s="69"/>
      <c r="G22" s="17"/>
      <c r="H22" s="17"/>
      <c r="I22" s="17"/>
      <c r="J22" s="17"/>
      <c r="K22" s="17"/>
      <c r="L22" s="69"/>
      <c r="M22" s="69"/>
      <c r="N22" s="17"/>
      <c r="O22" s="17"/>
      <c r="P22" s="17"/>
      <c r="Q22" s="17"/>
      <c r="R22" s="17"/>
      <c r="S22" s="69"/>
      <c r="T22" s="69"/>
      <c r="U22" s="17"/>
      <c r="V22" s="17"/>
      <c r="W22" s="17"/>
      <c r="X22" s="17"/>
      <c r="Y22" s="17"/>
      <c r="Z22" s="69"/>
      <c r="AA22" s="69"/>
      <c r="AB22" s="17"/>
      <c r="AC22" s="17"/>
      <c r="AD22" s="17"/>
      <c r="AE22" s="17"/>
      <c r="AF22" s="18"/>
      <c r="AG22">
        <f>SomSep</f>
        <v>0</v>
      </c>
    </row>
    <row r="23" spans="1:33" ht="11.25" customHeight="1" x14ac:dyDescent="0.25">
      <c r="A23" s="131"/>
      <c r="B23" s="19"/>
      <c r="C23" s="20"/>
      <c r="D23" s="20"/>
      <c r="E23" s="70"/>
      <c r="F23" s="70"/>
      <c r="G23" s="20"/>
      <c r="H23" s="20"/>
      <c r="I23" s="20"/>
      <c r="J23" s="20"/>
      <c r="K23" s="20"/>
      <c r="L23" s="70"/>
      <c r="M23" s="70"/>
      <c r="N23" s="20"/>
      <c r="O23" s="20"/>
      <c r="P23" s="20"/>
      <c r="Q23" s="20"/>
      <c r="R23" s="20"/>
      <c r="S23" s="70"/>
      <c r="T23" s="70"/>
      <c r="U23" s="20"/>
      <c r="V23" s="20"/>
      <c r="W23" s="20"/>
      <c r="X23" s="20"/>
      <c r="Y23" s="20"/>
      <c r="Z23" s="70"/>
      <c r="AA23" s="70"/>
      <c r="AB23" s="20"/>
      <c r="AC23" s="20"/>
      <c r="AD23" s="20"/>
      <c r="AE23" s="20"/>
      <c r="AF23" s="21"/>
    </row>
    <row r="24" spans="1:33" ht="11.25" customHeight="1" x14ac:dyDescent="0.25">
      <c r="A24" s="131" t="s">
        <v>14</v>
      </c>
      <c r="B24" s="13"/>
      <c r="C24" s="14"/>
      <c r="D24" s="14"/>
      <c r="E24" s="68"/>
      <c r="F24" s="68"/>
      <c r="G24" s="14"/>
      <c r="H24" s="14"/>
      <c r="I24" s="14"/>
      <c r="J24" s="14"/>
      <c r="K24" s="14"/>
      <c r="L24" s="68"/>
      <c r="M24" s="68"/>
      <c r="N24" s="14"/>
      <c r="O24" s="14"/>
      <c r="P24" s="14"/>
      <c r="Q24" s="14"/>
      <c r="R24" s="14"/>
      <c r="S24" s="68"/>
      <c r="T24" s="68"/>
      <c r="U24" s="14"/>
      <c r="V24" s="14"/>
      <c r="W24" s="14"/>
      <c r="X24" s="14"/>
      <c r="Y24" s="14"/>
      <c r="Z24" s="68"/>
      <c r="AA24" s="68"/>
      <c r="AB24" s="14"/>
      <c r="AC24" s="14"/>
      <c r="AD24" s="14"/>
      <c r="AE24" s="14"/>
      <c r="AF24" s="15"/>
    </row>
    <row r="25" spans="1:33" ht="11.25" customHeight="1" x14ac:dyDescent="0.25">
      <c r="A25" s="131"/>
      <c r="B25" s="16"/>
      <c r="C25" s="17"/>
      <c r="D25" s="17"/>
      <c r="E25" s="69"/>
      <c r="F25" s="69"/>
      <c r="G25" s="17"/>
      <c r="H25" s="17"/>
      <c r="I25" s="17"/>
      <c r="J25" s="17"/>
      <c r="K25" s="17"/>
      <c r="L25" s="69"/>
      <c r="M25" s="69"/>
      <c r="N25" s="17"/>
      <c r="O25" s="17"/>
      <c r="P25" s="17"/>
      <c r="Q25" s="17"/>
      <c r="R25" s="17"/>
      <c r="S25" s="69"/>
      <c r="T25" s="69"/>
      <c r="U25" s="17"/>
      <c r="V25" s="17"/>
      <c r="W25" s="17"/>
      <c r="X25" s="17"/>
      <c r="Y25" s="17"/>
      <c r="Z25" s="69"/>
      <c r="AA25" s="69"/>
      <c r="AB25" s="17"/>
      <c r="AC25" s="17"/>
      <c r="AD25" s="17"/>
      <c r="AE25" s="17"/>
      <c r="AF25" s="18"/>
      <c r="AG25">
        <f>SomSep</f>
        <v>0</v>
      </c>
    </row>
    <row r="26" spans="1:33" ht="11.25" customHeight="1" x14ac:dyDescent="0.25">
      <c r="A26" s="131"/>
      <c r="B26" s="19"/>
      <c r="C26" s="20"/>
      <c r="D26" s="20"/>
      <c r="E26" s="70"/>
      <c r="F26" s="70"/>
      <c r="G26" s="20"/>
      <c r="H26" s="20"/>
      <c r="I26" s="20"/>
      <c r="J26" s="20"/>
      <c r="K26" s="20"/>
      <c r="L26" s="70"/>
      <c r="M26" s="70"/>
      <c r="N26" s="20"/>
      <c r="O26" s="20"/>
      <c r="P26" s="20"/>
      <c r="Q26" s="20"/>
      <c r="R26" s="20"/>
      <c r="S26" s="70"/>
      <c r="T26" s="70"/>
      <c r="U26" s="20"/>
      <c r="V26" s="20"/>
      <c r="W26" s="20"/>
      <c r="X26" s="20"/>
      <c r="Y26" s="20"/>
      <c r="Z26" s="70"/>
      <c r="AA26" s="70"/>
      <c r="AB26" s="20"/>
      <c r="AC26" s="20"/>
      <c r="AD26" s="20"/>
      <c r="AE26" s="20"/>
      <c r="AF26" s="21"/>
    </row>
    <row r="27" spans="1:33" ht="11.25" customHeight="1" x14ac:dyDescent="0.25">
      <c r="A27" s="131" t="s">
        <v>4</v>
      </c>
      <c r="B27" s="13" t="s">
        <v>41</v>
      </c>
      <c r="C27" s="14" t="s">
        <v>41</v>
      </c>
      <c r="D27" s="14" t="s">
        <v>41</v>
      </c>
      <c r="E27" s="68"/>
      <c r="F27" s="68"/>
      <c r="G27" s="14"/>
      <c r="H27" s="14"/>
      <c r="I27" s="14"/>
      <c r="J27" s="14"/>
      <c r="K27" s="14"/>
      <c r="L27" s="68"/>
      <c r="M27" s="68"/>
      <c r="N27" s="14"/>
      <c r="O27" s="14"/>
      <c r="P27" s="14"/>
      <c r="Q27" s="14"/>
      <c r="R27" s="14"/>
      <c r="S27" s="68"/>
      <c r="T27" s="68"/>
      <c r="U27" s="14"/>
      <c r="V27" s="14"/>
      <c r="W27" s="14"/>
      <c r="X27" s="14"/>
      <c r="Y27" s="14"/>
      <c r="Z27" s="68"/>
      <c r="AA27" s="68"/>
      <c r="AB27" s="14"/>
      <c r="AC27" s="14"/>
      <c r="AD27" s="14"/>
      <c r="AE27" s="14"/>
      <c r="AF27" s="15"/>
    </row>
    <row r="28" spans="1:33" ht="11.25" customHeight="1" x14ac:dyDescent="0.25">
      <c r="A28" s="131"/>
      <c r="B28" s="16"/>
      <c r="C28" s="17"/>
      <c r="D28" s="17"/>
      <c r="E28" s="69"/>
      <c r="F28" s="69"/>
      <c r="G28" s="17"/>
      <c r="H28" s="17"/>
      <c r="I28" s="17"/>
      <c r="J28" s="17"/>
      <c r="K28" s="17"/>
      <c r="L28" s="69"/>
      <c r="M28" s="69"/>
      <c r="N28" s="17"/>
      <c r="O28" s="17"/>
      <c r="P28" s="17"/>
      <c r="Q28" s="17"/>
      <c r="R28" s="17"/>
      <c r="S28" s="69"/>
      <c r="T28" s="69"/>
      <c r="U28" s="17"/>
      <c r="V28" s="17"/>
      <c r="W28" s="17"/>
      <c r="X28" s="17"/>
      <c r="Y28" s="17"/>
      <c r="Z28" s="69"/>
      <c r="AA28" s="69"/>
      <c r="AB28" s="17"/>
      <c r="AC28" s="17"/>
      <c r="AD28" s="17"/>
      <c r="AE28" s="17"/>
      <c r="AF28" s="18"/>
      <c r="AG28">
        <f>SomSep</f>
        <v>0</v>
      </c>
    </row>
    <row r="29" spans="1:33" ht="11.25" customHeight="1" x14ac:dyDescent="0.25">
      <c r="A29" s="131"/>
      <c r="B29" s="19"/>
      <c r="C29" s="20"/>
      <c r="D29" s="20"/>
      <c r="E29" s="70"/>
      <c r="F29" s="70"/>
      <c r="G29" s="20"/>
      <c r="H29" s="20"/>
      <c r="I29" s="20"/>
      <c r="J29" s="20"/>
      <c r="K29" s="20"/>
      <c r="L29" s="70"/>
      <c r="M29" s="70"/>
      <c r="N29" s="20"/>
      <c r="O29" s="20"/>
      <c r="P29" s="20"/>
      <c r="Q29" s="20"/>
      <c r="R29" s="20"/>
      <c r="S29" s="70"/>
      <c r="T29" s="70"/>
      <c r="U29" s="20"/>
      <c r="V29" s="20"/>
      <c r="W29" s="20"/>
      <c r="X29" s="20"/>
      <c r="Y29" s="20"/>
      <c r="Z29" s="70"/>
      <c r="AA29" s="70"/>
      <c r="AB29" s="20"/>
      <c r="AC29" s="20"/>
      <c r="AD29" s="20"/>
      <c r="AE29" s="20"/>
      <c r="AF29" s="21"/>
    </row>
    <row r="30" spans="1:33" ht="11.25" customHeight="1" x14ac:dyDescent="0.25">
      <c r="A30" s="131" t="s">
        <v>19</v>
      </c>
      <c r="B30" s="13"/>
      <c r="C30" s="14"/>
      <c r="D30" s="14" t="s">
        <v>41</v>
      </c>
      <c r="E30" s="68"/>
      <c r="F30" s="68"/>
      <c r="G30" s="14"/>
      <c r="H30" s="14"/>
      <c r="I30" s="14"/>
      <c r="J30" s="14"/>
      <c r="K30" s="14" t="s">
        <v>41</v>
      </c>
      <c r="L30" s="68"/>
      <c r="M30" s="68"/>
      <c r="N30" s="14"/>
      <c r="O30" s="14"/>
      <c r="P30" s="14"/>
      <c r="Q30" s="14"/>
      <c r="R30" s="14" t="s">
        <v>41</v>
      </c>
      <c r="S30" s="68"/>
      <c r="T30" s="68"/>
      <c r="U30" s="14"/>
      <c r="V30" s="14"/>
      <c r="W30" s="14"/>
      <c r="X30" s="14"/>
      <c r="Y30" s="14" t="s">
        <v>41</v>
      </c>
      <c r="Z30" s="68"/>
      <c r="AA30" s="68"/>
      <c r="AB30" s="14" t="s">
        <v>83</v>
      </c>
      <c r="AC30" s="14" t="s">
        <v>83</v>
      </c>
      <c r="AD30" s="14" t="s">
        <v>83</v>
      </c>
      <c r="AE30" s="14" t="s">
        <v>83</v>
      </c>
      <c r="AF30" s="15"/>
    </row>
    <row r="31" spans="1:33" x14ac:dyDescent="0.25">
      <c r="A31" s="131"/>
      <c r="B31" s="16"/>
      <c r="C31" s="17"/>
      <c r="D31" s="17"/>
      <c r="E31" s="69"/>
      <c r="F31" s="69"/>
      <c r="G31" s="17"/>
      <c r="H31" s="17"/>
      <c r="I31" s="17"/>
      <c r="J31" s="17"/>
      <c r="K31" s="17"/>
      <c r="L31" s="69"/>
      <c r="M31" s="69"/>
      <c r="N31" s="17"/>
      <c r="O31" s="17"/>
      <c r="P31" s="17"/>
      <c r="Q31" s="17"/>
      <c r="R31" s="17"/>
      <c r="S31" s="69"/>
      <c r="T31" s="69"/>
      <c r="U31" s="17"/>
      <c r="V31" s="17"/>
      <c r="W31" s="17"/>
      <c r="X31" s="17"/>
      <c r="Y31" s="17"/>
      <c r="Z31" s="69"/>
      <c r="AA31" s="69"/>
      <c r="AB31" s="17"/>
      <c r="AC31" s="17"/>
      <c r="AD31" s="17"/>
      <c r="AE31" s="17"/>
      <c r="AF31" s="18"/>
      <c r="AG31">
        <f>SomSep</f>
        <v>0</v>
      </c>
    </row>
    <row r="32" spans="1:33" x14ac:dyDescent="0.25">
      <c r="A32" s="131"/>
      <c r="B32" s="19"/>
      <c r="C32" s="20"/>
      <c r="D32" s="20"/>
      <c r="E32" s="70"/>
      <c r="F32" s="70"/>
      <c r="G32" s="20"/>
      <c r="H32" s="20"/>
      <c r="I32" s="20"/>
      <c r="J32" s="20"/>
      <c r="K32" s="20"/>
      <c r="L32" s="70"/>
      <c r="M32" s="70"/>
      <c r="N32" s="20"/>
      <c r="O32" s="20"/>
      <c r="P32" s="20"/>
      <c r="Q32" s="20"/>
      <c r="R32" s="20"/>
      <c r="S32" s="70"/>
      <c r="T32" s="70"/>
      <c r="U32" s="20"/>
      <c r="V32" s="20"/>
      <c r="W32" s="20"/>
      <c r="X32" s="20"/>
      <c r="Y32" s="20"/>
      <c r="Z32" s="70"/>
      <c r="AA32" s="70"/>
      <c r="AB32" s="20"/>
      <c r="AC32" s="20"/>
      <c r="AD32" s="20"/>
      <c r="AE32" s="20"/>
      <c r="AF32" s="21"/>
    </row>
    <row r="33" spans="1:33" x14ac:dyDescent="0.25">
      <c r="A33" s="132" t="s">
        <v>14</v>
      </c>
      <c r="B33" s="13"/>
      <c r="C33" s="14"/>
      <c r="D33" s="14"/>
      <c r="E33" s="68"/>
      <c r="F33" s="68"/>
      <c r="G33" s="14"/>
      <c r="H33" s="14"/>
      <c r="I33" s="14"/>
      <c r="J33" s="14"/>
      <c r="K33" s="14"/>
      <c r="L33" s="68"/>
      <c r="M33" s="68"/>
      <c r="N33" s="14"/>
      <c r="O33" s="14"/>
      <c r="P33" s="14"/>
      <c r="Q33" s="14"/>
      <c r="R33" s="14"/>
      <c r="S33" s="68"/>
      <c r="T33" s="68"/>
      <c r="U33" s="14"/>
      <c r="V33" s="14"/>
      <c r="W33" s="14"/>
      <c r="X33" s="14"/>
      <c r="Y33" s="14"/>
      <c r="Z33" s="68"/>
      <c r="AA33" s="68"/>
      <c r="AB33" s="14"/>
      <c r="AC33" s="14"/>
      <c r="AD33" s="14"/>
      <c r="AE33" s="14"/>
      <c r="AF33" s="15"/>
    </row>
    <row r="34" spans="1:33" x14ac:dyDescent="0.25">
      <c r="A34" s="132"/>
      <c r="B34" s="16"/>
      <c r="C34" s="17"/>
      <c r="D34" s="17"/>
      <c r="E34" s="69"/>
      <c r="F34" s="69"/>
      <c r="G34" s="17"/>
      <c r="H34" s="17"/>
      <c r="I34" s="17"/>
      <c r="J34" s="17"/>
      <c r="K34" s="17"/>
      <c r="L34" s="69"/>
      <c r="M34" s="69"/>
      <c r="N34" s="17"/>
      <c r="O34" s="17"/>
      <c r="P34" s="17"/>
      <c r="Q34" s="17"/>
      <c r="R34" s="17"/>
      <c r="S34" s="69"/>
      <c r="T34" s="69"/>
      <c r="U34" s="17"/>
      <c r="V34" s="17"/>
      <c r="W34" s="17"/>
      <c r="X34" s="17"/>
      <c r="Y34" s="17"/>
      <c r="Z34" s="69"/>
      <c r="AA34" s="69"/>
      <c r="AB34" s="17"/>
      <c r="AC34" s="17"/>
      <c r="AD34" s="17"/>
      <c r="AE34" s="17"/>
      <c r="AF34" s="18"/>
      <c r="AG34">
        <f>SomSep</f>
        <v>0</v>
      </c>
    </row>
    <row r="35" spans="1:33" x14ac:dyDescent="0.25">
      <c r="A35" s="132"/>
      <c r="B35" s="19"/>
      <c r="C35" s="20"/>
      <c r="D35" s="20"/>
      <c r="E35" s="70"/>
      <c r="F35" s="70"/>
      <c r="G35" s="20"/>
      <c r="H35" s="20"/>
      <c r="I35" s="20"/>
      <c r="J35" s="20"/>
      <c r="K35" s="20"/>
      <c r="L35" s="70"/>
      <c r="M35" s="70"/>
      <c r="N35" s="20"/>
      <c r="O35" s="20"/>
      <c r="P35" s="20"/>
      <c r="Q35" s="20"/>
      <c r="R35" s="20"/>
      <c r="S35" s="70"/>
      <c r="T35" s="70"/>
      <c r="U35" s="20"/>
      <c r="V35" s="20"/>
      <c r="W35" s="20"/>
      <c r="X35" s="20"/>
      <c r="Y35" s="20"/>
      <c r="Z35" s="70"/>
      <c r="AA35" s="70"/>
      <c r="AB35" s="20"/>
      <c r="AC35" s="20"/>
      <c r="AD35" s="20"/>
      <c r="AE35" s="20"/>
      <c r="AF35" s="21"/>
    </row>
    <row r="36" spans="1:33" x14ac:dyDescent="0.25">
      <c r="A36" s="132" t="s">
        <v>16</v>
      </c>
      <c r="B36" s="13" t="s">
        <v>40</v>
      </c>
      <c r="C36" s="14" t="s">
        <v>40</v>
      </c>
      <c r="D36" s="14" t="s">
        <v>40</v>
      </c>
      <c r="E36" s="68"/>
      <c r="F36" s="68"/>
      <c r="G36" s="14" t="s">
        <v>40</v>
      </c>
      <c r="H36" s="14" t="s">
        <v>40</v>
      </c>
      <c r="I36" s="14" t="s">
        <v>40</v>
      </c>
      <c r="J36" s="14" t="s">
        <v>40</v>
      </c>
      <c r="K36" s="14" t="s">
        <v>40</v>
      </c>
      <c r="L36" s="68"/>
      <c r="M36" s="68"/>
      <c r="N36" s="14" t="s">
        <v>40</v>
      </c>
      <c r="O36" s="14" t="s">
        <v>40</v>
      </c>
      <c r="P36" s="14" t="s">
        <v>40</v>
      </c>
      <c r="Q36" s="14" t="s">
        <v>40</v>
      </c>
      <c r="R36" s="14" t="s">
        <v>40</v>
      </c>
      <c r="S36" s="68"/>
      <c r="T36" s="68"/>
      <c r="U36" s="14"/>
      <c r="V36" s="14"/>
      <c r="W36" s="14"/>
      <c r="X36" s="14"/>
      <c r="Y36" s="14"/>
      <c r="Z36" s="68"/>
      <c r="AA36" s="68"/>
      <c r="AB36" s="14"/>
      <c r="AC36" s="14"/>
      <c r="AD36" s="14"/>
      <c r="AE36" s="14"/>
      <c r="AF36" s="15"/>
    </row>
    <row r="37" spans="1:33" x14ac:dyDescent="0.25">
      <c r="A37" s="132"/>
      <c r="B37" s="16"/>
      <c r="C37" s="17"/>
      <c r="D37" s="17"/>
      <c r="E37" s="69"/>
      <c r="F37" s="69"/>
      <c r="G37" s="17"/>
      <c r="H37" s="17"/>
      <c r="I37" s="17"/>
      <c r="J37" s="17"/>
      <c r="K37" s="17"/>
      <c r="L37" s="69"/>
      <c r="M37" s="69"/>
      <c r="N37" s="17"/>
      <c r="O37" s="17"/>
      <c r="P37" s="17"/>
      <c r="Q37" s="17"/>
      <c r="R37" s="17"/>
      <c r="S37" s="69"/>
      <c r="T37" s="69"/>
      <c r="U37" s="17"/>
      <c r="V37" s="17"/>
      <c r="W37" s="17"/>
      <c r="X37" s="17"/>
      <c r="Y37" s="17"/>
      <c r="Z37" s="69"/>
      <c r="AA37" s="69"/>
      <c r="AB37" s="17"/>
      <c r="AC37" s="17"/>
      <c r="AD37" s="17"/>
      <c r="AE37" s="17"/>
      <c r="AF37" s="18"/>
      <c r="AG37">
        <f>SomSep</f>
        <v>0</v>
      </c>
    </row>
    <row r="38" spans="1:33" x14ac:dyDescent="0.25">
      <c r="A38" s="132"/>
      <c r="B38" s="19"/>
      <c r="C38" s="20"/>
      <c r="D38" s="20"/>
      <c r="E38" s="70"/>
      <c r="F38" s="70"/>
      <c r="G38" s="20"/>
      <c r="H38" s="20"/>
      <c r="I38" s="20"/>
      <c r="J38" s="20"/>
      <c r="K38" s="20"/>
      <c r="L38" s="70"/>
      <c r="M38" s="70"/>
      <c r="N38" s="20"/>
      <c r="O38" s="20"/>
      <c r="P38" s="20"/>
      <c r="Q38" s="20"/>
      <c r="R38" s="20"/>
      <c r="S38" s="70"/>
      <c r="T38" s="70"/>
      <c r="U38" s="20"/>
      <c r="V38" s="20"/>
      <c r="W38" s="20"/>
      <c r="X38" s="20"/>
      <c r="Y38" s="20"/>
      <c r="Z38" s="70"/>
      <c r="AA38" s="70"/>
      <c r="AB38" s="20"/>
      <c r="AC38" s="20"/>
      <c r="AD38" s="20"/>
      <c r="AE38" s="20"/>
      <c r="AF38" s="21"/>
    </row>
    <row r="39" spans="1:33" x14ac:dyDescent="0.25">
      <c r="A39" s="132" t="s">
        <v>21</v>
      </c>
      <c r="B39" s="13"/>
      <c r="C39" s="14"/>
      <c r="D39" s="14"/>
      <c r="E39" s="68"/>
      <c r="F39" s="68"/>
      <c r="G39" s="14"/>
      <c r="H39" s="14"/>
      <c r="I39" s="14"/>
      <c r="J39" s="14"/>
      <c r="K39" s="14"/>
      <c r="L39" s="68"/>
      <c r="M39" s="68"/>
      <c r="N39" s="14" t="s">
        <v>40</v>
      </c>
      <c r="O39" s="14" t="s">
        <v>40</v>
      </c>
      <c r="P39" s="14" t="s">
        <v>40</v>
      </c>
      <c r="Q39" s="14" t="s">
        <v>40</v>
      </c>
      <c r="R39" s="14" t="s">
        <v>40</v>
      </c>
      <c r="S39" s="68"/>
      <c r="T39" s="68"/>
      <c r="U39" s="14" t="s">
        <v>40</v>
      </c>
      <c r="V39" s="14" t="s">
        <v>40</v>
      </c>
      <c r="W39" s="14" t="s">
        <v>40</v>
      </c>
      <c r="X39" s="14" t="s">
        <v>40</v>
      </c>
      <c r="Y39" s="14" t="s">
        <v>40</v>
      </c>
      <c r="Z39" s="68"/>
      <c r="AA39" s="68"/>
      <c r="AB39" s="14"/>
      <c r="AC39" s="14"/>
      <c r="AD39" s="14"/>
      <c r="AE39" s="14"/>
      <c r="AF39" s="15"/>
    </row>
    <row r="40" spans="1:33" x14ac:dyDescent="0.25">
      <c r="A40" s="132"/>
      <c r="B40" s="16"/>
      <c r="C40" s="17"/>
      <c r="D40" s="17"/>
      <c r="E40" s="69"/>
      <c r="F40" s="69"/>
      <c r="G40" s="17"/>
      <c r="H40" s="17"/>
      <c r="I40" s="17"/>
      <c r="J40" s="17"/>
      <c r="K40" s="17"/>
      <c r="L40" s="69"/>
      <c r="M40" s="69"/>
      <c r="N40" s="17"/>
      <c r="O40" s="17"/>
      <c r="P40" s="17"/>
      <c r="Q40" s="17"/>
      <c r="R40" s="17"/>
      <c r="S40" s="69"/>
      <c r="T40" s="69"/>
      <c r="U40" s="17"/>
      <c r="V40" s="17"/>
      <c r="W40" s="17"/>
      <c r="X40" s="17"/>
      <c r="Y40" s="17"/>
      <c r="Z40" s="69"/>
      <c r="AA40" s="69"/>
      <c r="AB40" s="17"/>
      <c r="AC40" s="17"/>
      <c r="AD40" s="17"/>
      <c r="AE40" s="17"/>
      <c r="AF40" s="18"/>
      <c r="AG40">
        <f>SomSep</f>
        <v>0</v>
      </c>
    </row>
    <row r="41" spans="1:33" x14ac:dyDescent="0.25">
      <c r="A41" s="132"/>
      <c r="B41" s="19"/>
      <c r="C41" s="20"/>
      <c r="D41" s="20"/>
      <c r="E41" s="70"/>
      <c r="F41" s="70"/>
      <c r="G41" s="20"/>
      <c r="H41" s="20"/>
      <c r="I41" s="20"/>
      <c r="J41" s="20"/>
      <c r="K41" s="20"/>
      <c r="L41" s="70"/>
      <c r="M41" s="70"/>
      <c r="N41" s="20"/>
      <c r="O41" s="20"/>
      <c r="P41" s="20"/>
      <c r="Q41" s="20"/>
      <c r="R41" s="20"/>
      <c r="S41" s="70"/>
      <c r="T41" s="70"/>
      <c r="U41" s="20"/>
      <c r="V41" s="20"/>
      <c r="W41" s="20"/>
      <c r="X41" s="20"/>
      <c r="Y41" s="20"/>
      <c r="Z41" s="70"/>
      <c r="AA41" s="70"/>
      <c r="AB41" s="20"/>
      <c r="AC41" s="20"/>
      <c r="AD41" s="20"/>
      <c r="AE41" s="20"/>
      <c r="AF41" s="21"/>
    </row>
    <row r="42" spans="1:33" x14ac:dyDescent="0.25">
      <c r="A42" s="132" t="s">
        <v>16</v>
      </c>
      <c r="B42" s="13"/>
      <c r="C42" s="14"/>
      <c r="D42" s="14"/>
      <c r="E42" s="68"/>
      <c r="F42" s="68"/>
      <c r="G42" s="14"/>
      <c r="H42" s="14"/>
      <c r="I42" s="14"/>
      <c r="J42" s="14"/>
      <c r="K42" s="14"/>
      <c r="L42" s="68"/>
      <c r="M42" s="68"/>
      <c r="N42" s="14"/>
      <c r="O42" s="14"/>
      <c r="P42" s="14"/>
      <c r="Q42" s="14"/>
      <c r="R42" s="14"/>
      <c r="S42" s="68"/>
      <c r="T42" s="68"/>
      <c r="U42" s="14"/>
      <c r="V42" s="14"/>
      <c r="W42" s="14"/>
      <c r="X42" s="14"/>
      <c r="Y42" s="14"/>
      <c r="Z42" s="68"/>
      <c r="AA42" s="68"/>
      <c r="AB42" s="14"/>
      <c r="AC42" s="14"/>
      <c r="AD42" s="14"/>
      <c r="AE42" s="14"/>
      <c r="AF42" s="15"/>
    </row>
    <row r="43" spans="1:33" x14ac:dyDescent="0.25">
      <c r="A43" s="132"/>
      <c r="B43" s="16"/>
      <c r="C43" s="17"/>
      <c r="D43" s="17"/>
      <c r="E43" s="69"/>
      <c r="F43" s="69"/>
      <c r="G43" s="17"/>
      <c r="H43" s="17"/>
      <c r="I43" s="17"/>
      <c r="J43" s="17"/>
      <c r="K43" s="17"/>
      <c r="L43" s="69"/>
      <c r="M43" s="69"/>
      <c r="N43" s="17"/>
      <c r="O43" s="17"/>
      <c r="P43" s="17"/>
      <c r="Q43" s="17"/>
      <c r="R43" s="17"/>
      <c r="S43" s="69"/>
      <c r="T43" s="69"/>
      <c r="U43" s="17"/>
      <c r="V43" s="17"/>
      <c r="W43" s="17"/>
      <c r="X43" s="17"/>
      <c r="Y43" s="17"/>
      <c r="Z43" s="69"/>
      <c r="AA43" s="69"/>
      <c r="AB43" s="17"/>
      <c r="AC43" s="17"/>
      <c r="AD43" s="17"/>
      <c r="AE43" s="17"/>
      <c r="AF43" s="18"/>
      <c r="AG43">
        <f>SomSep</f>
        <v>0</v>
      </c>
    </row>
    <row r="44" spans="1:33" x14ac:dyDescent="0.25">
      <c r="A44" s="132"/>
      <c r="B44" s="19"/>
      <c r="C44" s="20"/>
      <c r="D44" s="20"/>
      <c r="E44" s="70"/>
      <c r="F44" s="70"/>
      <c r="G44" s="20"/>
      <c r="H44" s="20"/>
      <c r="I44" s="20"/>
      <c r="J44" s="20"/>
      <c r="K44" s="20"/>
      <c r="L44" s="70"/>
      <c r="M44" s="70"/>
      <c r="N44" s="20"/>
      <c r="O44" s="20"/>
      <c r="P44" s="20"/>
      <c r="Q44" s="20"/>
      <c r="R44" s="20"/>
      <c r="S44" s="70"/>
      <c r="T44" s="70"/>
      <c r="U44" s="20"/>
      <c r="V44" s="20"/>
      <c r="W44" s="20"/>
      <c r="X44" s="20"/>
      <c r="Y44" s="20"/>
      <c r="Z44" s="70"/>
      <c r="AA44" s="70"/>
      <c r="AB44" s="20"/>
      <c r="AC44" s="20"/>
      <c r="AD44" s="20"/>
      <c r="AE44" s="20"/>
      <c r="AF44" s="21"/>
    </row>
    <row r="45" spans="1:33" x14ac:dyDescent="0.25">
      <c r="A45" s="132" t="s">
        <v>19</v>
      </c>
      <c r="B45" s="13" t="s">
        <v>80</v>
      </c>
      <c r="C45" s="14" t="s">
        <v>80</v>
      </c>
      <c r="D45" s="14" t="s">
        <v>80</v>
      </c>
      <c r="E45" s="68"/>
      <c r="F45" s="68"/>
      <c r="G45" s="14" t="s">
        <v>80</v>
      </c>
      <c r="H45" s="14" t="s">
        <v>80</v>
      </c>
      <c r="I45" s="14" t="s">
        <v>80</v>
      </c>
      <c r="J45" s="14" t="s">
        <v>80</v>
      </c>
      <c r="K45" s="14" t="s">
        <v>80</v>
      </c>
      <c r="L45" s="68"/>
      <c r="M45" s="68"/>
      <c r="N45" s="14" t="s">
        <v>80</v>
      </c>
      <c r="O45" s="14" t="s">
        <v>80</v>
      </c>
      <c r="P45" s="14" t="s">
        <v>80</v>
      </c>
      <c r="Q45" s="14" t="s">
        <v>80</v>
      </c>
      <c r="R45" s="14" t="s">
        <v>80</v>
      </c>
      <c r="S45" s="68"/>
      <c r="T45" s="68"/>
      <c r="U45" s="14" t="s">
        <v>80</v>
      </c>
      <c r="V45" s="14" t="s">
        <v>80</v>
      </c>
      <c r="W45" s="14" t="s">
        <v>80</v>
      </c>
      <c r="X45" s="14" t="s">
        <v>80</v>
      </c>
      <c r="Y45" s="14" t="s">
        <v>80</v>
      </c>
      <c r="Z45" s="68"/>
      <c r="AA45" s="68"/>
      <c r="AB45" s="14" t="s">
        <v>80</v>
      </c>
      <c r="AC45" s="14" t="s">
        <v>80</v>
      </c>
      <c r="AD45" s="14" t="s">
        <v>80</v>
      </c>
      <c r="AE45" s="14" t="s">
        <v>80</v>
      </c>
      <c r="AF45" s="15"/>
    </row>
    <row r="46" spans="1:33" x14ac:dyDescent="0.25">
      <c r="A46" s="132"/>
      <c r="B46" s="16"/>
      <c r="C46" s="17"/>
      <c r="D46" s="17"/>
      <c r="E46" s="69"/>
      <c r="F46" s="69"/>
      <c r="G46" s="17"/>
      <c r="H46" s="17"/>
      <c r="I46" s="17"/>
      <c r="J46" s="17"/>
      <c r="K46" s="17"/>
      <c r="L46" s="69"/>
      <c r="M46" s="69"/>
      <c r="N46" s="17"/>
      <c r="O46" s="17"/>
      <c r="P46" s="17"/>
      <c r="Q46" s="17"/>
      <c r="R46" s="17"/>
      <c r="S46" s="69"/>
      <c r="T46" s="69"/>
      <c r="U46" s="17"/>
      <c r="V46" s="17"/>
      <c r="W46" s="17"/>
      <c r="X46" s="17"/>
      <c r="Y46" s="17"/>
      <c r="Z46" s="69"/>
      <c r="AA46" s="69"/>
      <c r="AB46" s="17"/>
      <c r="AC46" s="17"/>
      <c r="AD46" s="17"/>
      <c r="AE46" s="17"/>
      <c r="AF46" s="18"/>
      <c r="AG46">
        <f>SomSep</f>
        <v>0</v>
      </c>
    </row>
    <row r="47" spans="1:33" x14ac:dyDescent="0.25">
      <c r="A47" s="132"/>
      <c r="B47" s="19"/>
      <c r="C47" s="20"/>
      <c r="D47" s="20"/>
      <c r="E47" s="70"/>
      <c r="F47" s="70"/>
      <c r="G47" s="20"/>
      <c r="H47" s="20"/>
      <c r="I47" s="20"/>
      <c r="J47" s="20"/>
      <c r="K47" s="20"/>
      <c r="L47" s="70"/>
      <c r="M47" s="70"/>
      <c r="N47" s="20"/>
      <c r="O47" s="20"/>
      <c r="P47" s="20"/>
      <c r="Q47" s="20"/>
      <c r="R47" s="20"/>
      <c r="S47" s="70"/>
      <c r="T47" s="70"/>
      <c r="U47" s="20"/>
      <c r="V47" s="20"/>
      <c r="W47" s="20"/>
      <c r="X47" s="20"/>
      <c r="Y47" s="20"/>
      <c r="Z47" s="70"/>
      <c r="AA47" s="70"/>
      <c r="AB47" s="20"/>
      <c r="AC47" s="20"/>
      <c r="AD47" s="20"/>
      <c r="AE47" s="20"/>
      <c r="AF47" s="21"/>
    </row>
    <row r="48" spans="1:33" x14ac:dyDescent="0.25">
      <c r="A48" s="131" t="s">
        <v>23</v>
      </c>
      <c r="B48" s="13"/>
      <c r="C48" s="14"/>
      <c r="D48" s="14"/>
      <c r="E48" s="68"/>
      <c r="F48" s="68"/>
      <c r="G48" s="14"/>
      <c r="H48" s="14"/>
      <c r="I48" s="14"/>
      <c r="J48" s="14"/>
      <c r="K48" s="14"/>
      <c r="L48" s="68"/>
      <c r="M48" s="68"/>
      <c r="N48" s="14"/>
      <c r="O48" s="14"/>
      <c r="P48" s="14"/>
      <c r="Q48" s="14"/>
      <c r="R48" s="14"/>
      <c r="S48" s="68"/>
      <c r="T48" s="68"/>
      <c r="U48" s="14"/>
      <c r="V48" s="14"/>
      <c r="W48" s="14"/>
      <c r="X48" s="14"/>
      <c r="Y48" s="14"/>
      <c r="Z48" s="68"/>
      <c r="AA48" s="68"/>
      <c r="AB48" s="14"/>
      <c r="AC48" s="14"/>
      <c r="AD48" s="14"/>
      <c r="AE48" s="14"/>
      <c r="AF48" s="15"/>
    </row>
    <row r="49" spans="1:33" x14ac:dyDescent="0.25">
      <c r="A49" s="131"/>
      <c r="B49" s="16"/>
      <c r="C49" s="17"/>
      <c r="D49" s="17"/>
      <c r="E49" s="69"/>
      <c r="F49" s="69"/>
      <c r="G49" s="17"/>
      <c r="H49" s="17"/>
      <c r="I49" s="17"/>
      <c r="J49" s="17"/>
      <c r="K49" s="17"/>
      <c r="L49" s="69"/>
      <c r="M49" s="69"/>
      <c r="N49" s="17"/>
      <c r="O49" s="17"/>
      <c r="P49" s="17"/>
      <c r="Q49" s="17"/>
      <c r="R49" s="17"/>
      <c r="S49" s="69"/>
      <c r="T49" s="69"/>
      <c r="U49" s="17"/>
      <c r="V49" s="17"/>
      <c r="W49" s="17"/>
      <c r="X49" s="17"/>
      <c r="Y49" s="17"/>
      <c r="Z49" s="69"/>
      <c r="AA49" s="69"/>
      <c r="AB49" s="17"/>
      <c r="AC49" s="17"/>
      <c r="AD49" s="17"/>
      <c r="AE49" s="17"/>
      <c r="AF49" s="18"/>
      <c r="AG49">
        <f>SomSep</f>
        <v>0</v>
      </c>
    </row>
    <row r="50" spans="1:33" x14ac:dyDescent="0.25">
      <c r="A50" s="131"/>
      <c r="B50" s="19"/>
      <c r="C50" s="20"/>
      <c r="D50" s="20"/>
      <c r="E50" s="70"/>
      <c r="F50" s="70"/>
      <c r="G50" s="20"/>
      <c r="H50" s="20"/>
      <c r="I50" s="20"/>
      <c r="J50" s="20"/>
      <c r="K50" s="20"/>
      <c r="L50" s="70"/>
      <c r="M50" s="70"/>
      <c r="N50" s="20"/>
      <c r="O50" s="20"/>
      <c r="P50" s="20"/>
      <c r="Q50" s="20"/>
      <c r="R50" s="20"/>
      <c r="S50" s="70"/>
      <c r="T50" s="70"/>
      <c r="U50" s="20"/>
      <c r="V50" s="20"/>
      <c r="W50" s="20"/>
      <c r="X50" s="20"/>
      <c r="Y50" s="20"/>
      <c r="Z50" s="70"/>
      <c r="AA50" s="70"/>
      <c r="AB50" s="20"/>
      <c r="AC50" s="20"/>
      <c r="AD50" s="20"/>
      <c r="AE50" s="20"/>
      <c r="AF50" s="21"/>
    </row>
    <row r="51" spans="1:33" x14ac:dyDescent="0.25">
      <c r="A51" s="131" t="s">
        <v>14</v>
      </c>
      <c r="B51" s="13"/>
      <c r="C51" s="14"/>
      <c r="D51" s="14"/>
      <c r="E51" s="68"/>
      <c r="F51" s="68"/>
      <c r="G51" s="14"/>
      <c r="H51" s="14"/>
      <c r="I51" s="14"/>
      <c r="J51" s="14"/>
      <c r="K51" s="14"/>
      <c r="L51" s="68"/>
      <c r="M51" s="68"/>
      <c r="N51" s="14"/>
      <c r="O51" s="14"/>
      <c r="P51" s="14"/>
      <c r="Q51" s="14"/>
      <c r="R51" s="14"/>
      <c r="S51" s="68"/>
      <c r="T51" s="68"/>
      <c r="U51" s="14"/>
      <c r="V51" s="14"/>
      <c r="W51" s="14"/>
      <c r="X51" s="14"/>
      <c r="Y51" s="14"/>
      <c r="Z51" s="68"/>
      <c r="AA51" s="68"/>
      <c r="AB51" s="14"/>
      <c r="AC51" s="14"/>
      <c r="AD51" s="14"/>
      <c r="AE51" s="14"/>
      <c r="AF51" s="15"/>
    </row>
    <row r="52" spans="1:33" x14ac:dyDescent="0.25">
      <c r="A52" s="131"/>
      <c r="B52" s="16"/>
      <c r="C52" s="17"/>
      <c r="D52" s="17"/>
      <c r="E52" s="69"/>
      <c r="F52" s="69"/>
      <c r="G52" s="17"/>
      <c r="H52" s="17"/>
      <c r="I52" s="17"/>
      <c r="J52" s="17"/>
      <c r="K52" s="17"/>
      <c r="L52" s="69"/>
      <c r="M52" s="69"/>
      <c r="N52" s="17"/>
      <c r="O52" s="17"/>
      <c r="P52" s="17"/>
      <c r="Q52" s="17"/>
      <c r="R52" s="17"/>
      <c r="S52" s="69"/>
      <c r="T52" s="69"/>
      <c r="U52" s="17"/>
      <c r="V52" s="17"/>
      <c r="W52" s="17"/>
      <c r="X52" s="17"/>
      <c r="Y52" s="17"/>
      <c r="Z52" s="69"/>
      <c r="AA52" s="69"/>
      <c r="AB52" s="17"/>
      <c r="AC52" s="17"/>
      <c r="AD52" s="17"/>
      <c r="AE52" s="17"/>
      <c r="AF52" s="18"/>
      <c r="AG52">
        <f>SomSep</f>
        <v>0</v>
      </c>
    </row>
    <row r="53" spans="1:33" x14ac:dyDescent="0.25">
      <c r="A53" s="131"/>
      <c r="B53" s="19"/>
      <c r="C53" s="20"/>
      <c r="D53" s="20"/>
      <c r="E53" s="70"/>
      <c r="F53" s="70"/>
      <c r="G53" s="20"/>
      <c r="H53" s="20"/>
      <c r="I53" s="20"/>
      <c r="J53" s="20"/>
      <c r="K53" s="20"/>
      <c r="L53" s="70"/>
      <c r="M53" s="70"/>
      <c r="N53" s="20"/>
      <c r="O53" s="20"/>
      <c r="P53" s="20"/>
      <c r="Q53" s="20"/>
      <c r="R53" s="20"/>
      <c r="S53" s="70"/>
      <c r="T53" s="70"/>
      <c r="U53" s="20"/>
      <c r="V53" s="20"/>
      <c r="W53" s="20"/>
      <c r="X53" s="20"/>
      <c r="Y53" s="20"/>
      <c r="Z53" s="70"/>
      <c r="AA53" s="70"/>
      <c r="AB53" s="20"/>
      <c r="AC53" s="20"/>
      <c r="AD53" s="20"/>
      <c r="AE53" s="20"/>
      <c r="AF53" s="21"/>
    </row>
    <row r="54" spans="1:33" x14ac:dyDescent="0.25">
      <c r="A54" s="131" t="s">
        <v>14</v>
      </c>
      <c r="B54" s="13" t="s">
        <v>40</v>
      </c>
      <c r="C54" s="14" t="s">
        <v>40</v>
      </c>
      <c r="D54" s="14" t="s">
        <v>40</v>
      </c>
      <c r="E54" s="68"/>
      <c r="F54" s="68"/>
      <c r="G54" s="14" t="s">
        <v>40</v>
      </c>
      <c r="H54" s="14" t="s">
        <v>40</v>
      </c>
      <c r="I54" s="14" t="s">
        <v>40</v>
      </c>
      <c r="J54" s="14" t="s">
        <v>40</v>
      </c>
      <c r="K54" s="14" t="s">
        <v>40</v>
      </c>
      <c r="L54" s="68"/>
      <c r="M54" s="68"/>
      <c r="N54" s="14"/>
      <c r="O54" s="14"/>
      <c r="P54" s="14"/>
      <c r="Q54" s="14"/>
      <c r="R54" s="14"/>
      <c r="S54" s="68"/>
      <c r="T54" s="68"/>
      <c r="U54" s="14"/>
      <c r="V54" s="14"/>
      <c r="W54" s="14"/>
      <c r="X54" s="14"/>
      <c r="Y54" s="14"/>
      <c r="Z54" s="68"/>
      <c r="AA54" s="68"/>
      <c r="AB54" s="14"/>
      <c r="AC54" s="14"/>
      <c r="AD54" s="14"/>
      <c r="AE54" s="14"/>
      <c r="AF54" s="15"/>
    </row>
    <row r="55" spans="1:33" x14ac:dyDescent="0.25">
      <c r="A55" s="131"/>
      <c r="B55" s="16"/>
      <c r="C55" s="17"/>
      <c r="D55" s="17"/>
      <c r="E55" s="69"/>
      <c r="F55" s="69"/>
      <c r="G55" s="17"/>
      <c r="H55" s="17"/>
      <c r="I55" s="17"/>
      <c r="J55" s="17"/>
      <c r="K55" s="17"/>
      <c r="L55" s="69"/>
      <c r="M55" s="69"/>
      <c r="N55" s="17"/>
      <c r="O55" s="17"/>
      <c r="P55" s="17"/>
      <c r="Q55" s="17"/>
      <c r="R55" s="17"/>
      <c r="S55" s="69"/>
      <c r="T55" s="69"/>
      <c r="U55" s="17"/>
      <c r="V55" s="17"/>
      <c r="W55" s="17"/>
      <c r="X55" s="17"/>
      <c r="Y55" s="17"/>
      <c r="Z55" s="69"/>
      <c r="AA55" s="69"/>
      <c r="AB55" s="17"/>
      <c r="AC55" s="17"/>
      <c r="AD55" s="17"/>
      <c r="AE55" s="17"/>
      <c r="AF55" s="18"/>
      <c r="AG55">
        <f>SomSep</f>
        <v>0</v>
      </c>
    </row>
    <row r="56" spans="1:33" x14ac:dyDescent="0.25">
      <c r="A56" s="131"/>
      <c r="B56" s="19"/>
      <c r="C56" s="20"/>
      <c r="D56" s="20"/>
      <c r="E56" s="70"/>
      <c r="F56" s="70"/>
      <c r="G56" s="20"/>
      <c r="H56" s="20"/>
      <c r="I56" s="20"/>
      <c r="J56" s="20"/>
      <c r="K56" s="20"/>
      <c r="L56" s="70"/>
      <c r="M56" s="70"/>
      <c r="N56" s="20"/>
      <c r="O56" s="20"/>
      <c r="P56" s="20"/>
      <c r="Q56" s="20"/>
      <c r="R56" s="20"/>
      <c r="S56" s="70"/>
      <c r="T56" s="70"/>
      <c r="U56" s="20"/>
      <c r="V56" s="20"/>
      <c r="W56" s="20"/>
      <c r="X56" s="20"/>
      <c r="Y56" s="20"/>
      <c r="Z56" s="70"/>
      <c r="AA56" s="70"/>
      <c r="AB56" s="20"/>
      <c r="AC56" s="20"/>
      <c r="AD56" s="20"/>
      <c r="AE56" s="20"/>
      <c r="AF56" s="21"/>
    </row>
    <row r="57" spans="1:33" x14ac:dyDescent="0.25">
      <c r="A57" s="131" t="s">
        <v>25</v>
      </c>
      <c r="B57" s="13"/>
      <c r="C57" s="14"/>
      <c r="D57" s="14"/>
      <c r="E57" s="68"/>
      <c r="F57" s="68"/>
      <c r="G57" s="14"/>
      <c r="H57" s="14"/>
      <c r="I57" s="14"/>
      <c r="J57" s="14"/>
      <c r="K57" s="14"/>
      <c r="L57" s="68"/>
      <c r="M57" s="68"/>
      <c r="N57" s="14"/>
      <c r="O57" s="14"/>
      <c r="P57" s="14"/>
      <c r="Q57" s="14"/>
      <c r="R57" s="14"/>
      <c r="S57" s="68"/>
      <c r="T57" s="68"/>
      <c r="U57" s="14"/>
      <c r="V57" s="14"/>
      <c r="W57" s="14"/>
      <c r="X57" s="14"/>
      <c r="Y57" s="14"/>
      <c r="Z57" s="68"/>
      <c r="AA57" s="68"/>
      <c r="AB57" s="14"/>
      <c r="AC57" s="14"/>
      <c r="AD57" s="14"/>
      <c r="AE57" s="14"/>
      <c r="AF57" s="15"/>
    </row>
    <row r="58" spans="1:33" x14ac:dyDescent="0.25">
      <c r="A58" s="131"/>
      <c r="B58" s="16"/>
      <c r="C58" s="17"/>
      <c r="D58" s="17"/>
      <c r="E58" s="69"/>
      <c r="F58" s="69"/>
      <c r="G58" s="17"/>
      <c r="H58" s="17"/>
      <c r="I58" s="17"/>
      <c r="J58" s="17"/>
      <c r="K58" s="17"/>
      <c r="L58" s="69"/>
      <c r="M58" s="69"/>
      <c r="N58" s="17"/>
      <c r="O58" s="17"/>
      <c r="P58" s="17"/>
      <c r="Q58" s="17"/>
      <c r="R58" s="17"/>
      <c r="S58" s="69"/>
      <c r="T58" s="69"/>
      <c r="U58" s="17"/>
      <c r="V58" s="17"/>
      <c r="W58" s="17"/>
      <c r="X58" s="17"/>
      <c r="Y58" s="17"/>
      <c r="Z58" s="69"/>
      <c r="AA58" s="69"/>
      <c r="AB58" s="17"/>
      <c r="AC58" s="17"/>
      <c r="AD58" s="17"/>
      <c r="AE58" s="17"/>
      <c r="AF58" s="18"/>
      <c r="AG58">
        <f>SomSep</f>
        <v>0</v>
      </c>
    </row>
    <row r="59" spans="1:33" x14ac:dyDescent="0.25">
      <c r="A59" s="131"/>
      <c r="B59" s="19"/>
      <c r="C59" s="20"/>
      <c r="D59" s="20"/>
      <c r="E59" s="70"/>
      <c r="F59" s="70"/>
      <c r="G59" s="20"/>
      <c r="H59" s="20"/>
      <c r="I59" s="20"/>
      <c r="J59" s="20"/>
      <c r="K59" s="20"/>
      <c r="L59" s="70"/>
      <c r="M59" s="70"/>
      <c r="N59" s="20"/>
      <c r="O59" s="20"/>
      <c r="P59" s="20"/>
      <c r="Q59" s="20"/>
      <c r="R59" s="20"/>
      <c r="S59" s="70"/>
      <c r="T59" s="70"/>
      <c r="U59" s="20"/>
      <c r="V59" s="20"/>
      <c r="W59" s="20"/>
      <c r="X59" s="20"/>
      <c r="Y59" s="20"/>
      <c r="Z59" s="70"/>
      <c r="AA59" s="70"/>
      <c r="AB59" s="20"/>
      <c r="AC59" s="20"/>
      <c r="AD59" s="20"/>
      <c r="AE59" s="20"/>
      <c r="AF59" s="21"/>
    </row>
    <row r="60" spans="1:33" x14ac:dyDescent="0.25">
      <c r="A60" s="131" t="s">
        <v>27</v>
      </c>
      <c r="B60" s="13"/>
      <c r="C60" s="14"/>
      <c r="D60" s="14"/>
      <c r="E60" s="68"/>
      <c r="F60" s="68"/>
      <c r="G60" s="14"/>
      <c r="H60" s="14"/>
      <c r="I60" s="14"/>
      <c r="J60" s="14"/>
      <c r="K60" s="14"/>
      <c r="L60" s="68"/>
      <c r="M60" s="68"/>
      <c r="N60" s="14"/>
      <c r="O60" s="14"/>
      <c r="P60" s="14"/>
      <c r="Q60" s="14"/>
      <c r="R60" s="14"/>
      <c r="S60" s="68"/>
      <c r="T60" s="68"/>
      <c r="U60" s="14"/>
      <c r="V60" s="14"/>
      <c r="W60" s="14"/>
      <c r="X60" s="14"/>
      <c r="Y60" s="14"/>
      <c r="Z60" s="68"/>
      <c r="AA60" s="68"/>
      <c r="AB60" s="14"/>
      <c r="AC60" s="14"/>
      <c r="AD60" s="14"/>
      <c r="AE60" s="14"/>
      <c r="AF60" s="15"/>
    </row>
    <row r="61" spans="1:33" x14ac:dyDescent="0.25">
      <c r="A61" s="131"/>
      <c r="B61" s="16"/>
      <c r="C61" s="17"/>
      <c r="D61" s="17"/>
      <c r="E61" s="69"/>
      <c r="F61" s="69"/>
      <c r="G61" s="17"/>
      <c r="H61" s="17"/>
      <c r="I61" s="17"/>
      <c r="J61" s="17"/>
      <c r="K61" s="17"/>
      <c r="L61" s="69"/>
      <c r="M61" s="69"/>
      <c r="N61" s="17"/>
      <c r="O61" s="17"/>
      <c r="P61" s="17"/>
      <c r="Q61" s="17"/>
      <c r="R61" s="17"/>
      <c r="S61" s="69"/>
      <c r="T61" s="69"/>
      <c r="U61" s="17"/>
      <c r="V61" s="17"/>
      <c r="W61" s="17"/>
      <c r="X61" s="17"/>
      <c r="Y61" s="17"/>
      <c r="Z61" s="69"/>
      <c r="AA61" s="69"/>
      <c r="AB61" s="17"/>
      <c r="AC61" s="17"/>
      <c r="AD61" s="17"/>
      <c r="AE61" s="17"/>
      <c r="AF61" s="18"/>
      <c r="AG61">
        <f>SomSep</f>
        <v>0</v>
      </c>
    </row>
    <row r="62" spans="1:33" x14ac:dyDescent="0.25">
      <c r="A62" s="131"/>
      <c r="B62" s="19"/>
      <c r="C62" s="20"/>
      <c r="D62" s="20"/>
      <c r="E62" s="70"/>
      <c r="F62" s="70"/>
      <c r="G62" s="20"/>
      <c r="H62" s="20"/>
      <c r="I62" s="20"/>
      <c r="J62" s="20"/>
      <c r="K62" s="20"/>
      <c r="L62" s="70"/>
      <c r="M62" s="70"/>
      <c r="N62" s="20"/>
      <c r="O62" s="20"/>
      <c r="P62" s="20"/>
      <c r="Q62" s="20"/>
      <c r="R62" s="20"/>
      <c r="S62" s="70"/>
      <c r="T62" s="70"/>
      <c r="U62" s="20"/>
      <c r="V62" s="20"/>
      <c r="W62" s="20"/>
      <c r="X62" s="20"/>
      <c r="Y62" s="20"/>
      <c r="Z62" s="70"/>
      <c r="AA62" s="70"/>
      <c r="AB62" s="20"/>
      <c r="AC62" s="20"/>
      <c r="AD62" s="20"/>
      <c r="AE62" s="20"/>
      <c r="AF62" s="21"/>
    </row>
    <row r="63" spans="1:33" x14ac:dyDescent="0.25">
      <c r="A63" s="131" t="s">
        <v>29</v>
      </c>
      <c r="B63" s="13"/>
      <c r="C63" s="14" t="s">
        <v>41</v>
      </c>
      <c r="D63" s="14" t="s">
        <v>41</v>
      </c>
      <c r="E63" s="68"/>
      <c r="F63" s="68"/>
      <c r="G63" s="14"/>
      <c r="H63" s="14"/>
      <c r="I63" s="14"/>
      <c r="J63" s="14"/>
      <c r="K63" s="14"/>
      <c r="L63" s="68"/>
      <c r="M63" s="68"/>
      <c r="N63" s="14" t="s">
        <v>83</v>
      </c>
      <c r="O63" s="14" t="s">
        <v>83</v>
      </c>
      <c r="P63" s="14" t="s">
        <v>83</v>
      </c>
      <c r="Q63" s="14" t="s">
        <v>83</v>
      </c>
      <c r="R63" s="14" t="s">
        <v>83</v>
      </c>
      <c r="S63" s="68"/>
      <c r="T63" s="68"/>
      <c r="U63" s="14" t="s">
        <v>83</v>
      </c>
      <c r="V63" s="14" t="s">
        <v>83</v>
      </c>
      <c r="W63" s="14" t="s">
        <v>83</v>
      </c>
      <c r="X63" s="14" t="s">
        <v>83</v>
      </c>
      <c r="Y63" s="14" t="s">
        <v>83</v>
      </c>
      <c r="Z63" s="68"/>
      <c r="AA63" s="68"/>
      <c r="AB63" s="14"/>
      <c r="AC63" s="14"/>
      <c r="AD63" s="14"/>
      <c r="AE63" s="14"/>
      <c r="AF63" s="15"/>
    </row>
    <row r="64" spans="1:33" x14ac:dyDescent="0.25">
      <c r="A64" s="131"/>
      <c r="B64" s="16"/>
      <c r="C64" s="17"/>
      <c r="D64" s="17"/>
      <c r="E64" s="69"/>
      <c r="F64" s="69"/>
      <c r="G64" s="17"/>
      <c r="H64" s="17"/>
      <c r="I64" s="17"/>
      <c r="J64" s="17"/>
      <c r="K64" s="17"/>
      <c r="L64" s="69"/>
      <c r="M64" s="69"/>
      <c r="N64" s="17"/>
      <c r="O64" s="17"/>
      <c r="P64" s="17"/>
      <c r="Q64" s="17"/>
      <c r="R64" s="17"/>
      <c r="S64" s="69"/>
      <c r="T64" s="69"/>
      <c r="U64" s="17"/>
      <c r="V64" s="17"/>
      <c r="W64" s="17"/>
      <c r="X64" s="17"/>
      <c r="Y64" s="17"/>
      <c r="Z64" s="69"/>
      <c r="AA64" s="69"/>
      <c r="AB64" s="17"/>
      <c r="AC64" s="17"/>
      <c r="AD64" s="17"/>
      <c r="AE64" s="17"/>
      <c r="AF64" s="18"/>
      <c r="AG64">
        <f>SomSep</f>
        <v>0</v>
      </c>
    </row>
    <row r="65" spans="1:33" x14ac:dyDescent="0.25">
      <c r="A65" s="131"/>
      <c r="B65" s="19"/>
      <c r="C65" s="20"/>
      <c r="D65" s="20"/>
      <c r="E65" s="70"/>
      <c r="F65" s="70"/>
      <c r="G65" s="20"/>
      <c r="H65" s="20"/>
      <c r="I65" s="20"/>
      <c r="J65" s="20"/>
      <c r="K65" s="20"/>
      <c r="L65" s="70"/>
      <c r="M65" s="70"/>
      <c r="N65" s="20"/>
      <c r="O65" s="20"/>
      <c r="P65" s="20"/>
      <c r="Q65" s="20"/>
      <c r="R65" s="20"/>
      <c r="S65" s="70"/>
      <c r="T65" s="70"/>
      <c r="U65" s="20"/>
      <c r="V65" s="20"/>
      <c r="W65" s="20"/>
      <c r="X65" s="20"/>
      <c r="Y65" s="20"/>
      <c r="Z65" s="70"/>
      <c r="AA65" s="70"/>
      <c r="AB65" s="20"/>
      <c r="AC65" s="20"/>
      <c r="AD65" s="20"/>
      <c r="AE65" s="20"/>
      <c r="AF65" s="21"/>
    </row>
    <row r="66" spans="1:33" x14ac:dyDescent="0.25">
      <c r="A66" s="131" t="s">
        <v>31</v>
      </c>
      <c r="B66" s="13"/>
      <c r="C66" s="14"/>
      <c r="D66" s="14"/>
      <c r="E66" s="68"/>
      <c r="F66" s="68"/>
      <c r="G66" s="14" t="s">
        <v>82</v>
      </c>
      <c r="H66" s="14" t="s">
        <v>82</v>
      </c>
      <c r="I66" s="14"/>
      <c r="J66" s="14"/>
      <c r="K66" s="14"/>
      <c r="L66" s="68"/>
      <c r="M66" s="68"/>
      <c r="N66" s="14"/>
      <c r="O66" s="14"/>
      <c r="P66" s="14"/>
      <c r="Q66" s="14"/>
      <c r="R66" s="14"/>
      <c r="S66" s="68"/>
      <c r="T66" s="68"/>
      <c r="U66" s="14" t="s">
        <v>41</v>
      </c>
      <c r="V66" s="14" t="s">
        <v>41</v>
      </c>
      <c r="W66" s="14" t="s">
        <v>41</v>
      </c>
      <c r="X66" s="14" t="s">
        <v>41</v>
      </c>
      <c r="Y66" s="14" t="s">
        <v>41</v>
      </c>
      <c r="Z66" s="68"/>
      <c r="AA66" s="68"/>
      <c r="AB66" s="14"/>
      <c r="AC66" s="14"/>
      <c r="AD66" s="14"/>
      <c r="AE66" s="14"/>
      <c r="AF66" s="15"/>
    </row>
    <row r="67" spans="1:33" x14ac:dyDescent="0.25">
      <c r="A67" s="131"/>
      <c r="B67" s="16"/>
      <c r="C67" s="17"/>
      <c r="D67" s="17"/>
      <c r="E67" s="69"/>
      <c r="F67" s="69"/>
      <c r="G67" s="17"/>
      <c r="H67" s="17"/>
      <c r="I67" s="17"/>
      <c r="J67" s="17"/>
      <c r="K67" s="17"/>
      <c r="L67" s="69"/>
      <c r="M67" s="69"/>
      <c r="N67" s="17"/>
      <c r="O67" s="17"/>
      <c r="P67" s="17"/>
      <c r="Q67" s="17"/>
      <c r="R67" s="17"/>
      <c r="S67" s="69"/>
      <c r="T67" s="69"/>
      <c r="U67" s="17"/>
      <c r="V67" s="17"/>
      <c r="W67" s="17"/>
      <c r="X67" s="17"/>
      <c r="Y67" s="17"/>
      <c r="Z67" s="69"/>
      <c r="AA67" s="69"/>
      <c r="AB67" s="17"/>
      <c r="AC67" s="17"/>
      <c r="AD67" s="17"/>
      <c r="AE67" s="17"/>
      <c r="AF67" s="18"/>
      <c r="AG67">
        <f>SomSep</f>
        <v>0</v>
      </c>
    </row>
    <row r="68" spans="1:33" x14ac:dyDescent="0.25">
      <c r="A68" s="131"/>
      <c r="B68" s="19"/>
      <c r="C68" s="20"/>
      <c r="D68" s="20"/>
      <c r="E68" s="70"/>
      <c r="F68" s="70"/>
      <c r="G68" s="20"/>
      <c r="H68" s="20"/>
      <c r="I68" s="20"/>
      <c r="J68" s="20"/>
      <c r="K68" s="20"/>
      <c r="L68" s="70"/>
      <c r="M68" s="70"/>
      <c r="N68" s="20"/>
      <c r="O68" s="20"/>
      <c r="P68" s="20"/>
      <c r="Q68" s="20"/>
      <c r="R68" s="20"/>
      <c r="S68" s="70"/>
      <c r="T68" s="70"/>
      <c r="U68" s="20"/>
      <c r="V68" s="20"/>
      <c r="W68" s="20"/>
      <c r="X68" s="20"/>
      <c r="Y68" s="20"/>
      <c r="Z68" s="70"/>
      <c r="AA68" s="70"/>
      <c r="AB68" s="20"/>
      <c r="AC68" s="20"/>
      <c r="AD68" s="20"/>
      <c r="AE68" s="20"/>
      <c r="AF68" s="21"/>
    </row>
    <row r="69" spans="1:33" x14ac:dyDescent="0.25">
      <c r="A69" s="131" t="s">
        <v>21</v>
      </c>
      <c r="B69" s="13"/>
      <c r="C69" s="14"/>
      <c r="D69" s="14"/>
      <c r="E69" s="68"/>
      <c r="F69" s="68"/>
      <c r="G69" s="14"/>
      <c r="H69" s="14"/>
      <c r="I69" s="14"/>
      <c r="J69" s="14"/>
      <c r="K69" s="14"/>
      <c r="L69" s="68"/>
      <c r="M69" s="68"/>
      <c r="N69" s="14"/>
      <c r="O69" s="14"/>
      <c r="P69" s="14"/>
      <c r="Q69" s="14"/>
      <c r="R69" s="14"/>
      <c r="S69" s="68"/>
      <c r="T69" s="68"/>
      <c r="U69" s="14"/>
      <c r="V69" s="14"/>
      <c r="W69" s="14"/>
      <c r="X69" s="14"/>
      <c r="Y69" s="14"/>
      <c r="Z69" s="68"/>
      <c r="AA69" s="68"/>
      <c r="AB69" s="14"/>
      <c r="AC69" s="14"/>
      <c r="AD69" s="14"/>
      <c r="AE69" s="14"/>
      <c r="AF69" s="15"/>
    </row>
    <row r="70" spans="1:33" x14ac:dyDescent="0.25">
      <c r="A70" s="131"/>
      <c r="B70" s="16"/>
      <c r="C70" s="17"/>
      <c r="D70" s="17"/>
      <c r="E70" s="69"/>
      <c r="F70" s="69"/>
      <c r="G70" s="17"/>
      <c r="H70" s="17"/>
      <c r="I70" s="17"/>
      <c r="J70" s="17"/>
      <c r="K70" s="17"/>
      <c r="L70" s="69"/>
      <c r="M70" s="69"/>
      <c r="N70" s="17"/>
      <c r="O70" s="17"/>
      <c r="P70" s="17"/>
      <c r="Q70" s="17"/>
      <c r="R70" s="17"/>
      <c r="S70" s="69"/>
      <c r="T70" s="69"/>
      <c r="U70" s="17"/>
      <c r="V70" s="17"/>
      <c r="W70" s="17"/>
      <c r="X70" s="17"/>
      <c r="Y70" s="17"/>
      <c r="Z70" s="69"/>
      <c r="AA70" s="69"/>
      <c r="AB70" s="17"/>
      <c r="AC70" s="17"/>
      <c r="AD70" s="17"/>
      <c r="AE70" s="17"/>
      <c r="AF70" s="18"/>
      <c r="AG70">
        <f>SomSep</f>
        <v>0</v>
      </c>
    </row>
    <row r="71" spans="1:33" x14ac:dyDescent="0.25">
      <c r="A71" s="131"/>
      <c r="B71" s="19"/>
      <c r="C71" s="20"/>
      <c r="D71" s="20"/>
      <c r="E71" s="70"/>
      <c r="F71" s="70"/>
      <c r="G71" s="20"/>
      <c r="H71" s="20"/>
      <c r="I71" s="20"/>
      <c r="J71" s="20"/>
      <c r="K71" s="20"/>
      <c r="L71" s="70"/>
      <c r="M71" s="70"/>
      <c r="N71" s="20"/>
      <c r="O71" s="20"/>
      <c r="P71" s="20"/>
      <c r="Q71" s="20"/>
      <c r="R71" s="20"/>
      <c r="S71" s="70"/>
      <c r="T71" s="70"/>
      <c r="U71" s="20"/>
      <c r="V71" s="20"/>
      <c r="W71" s="20"/>
      <c r="X71" s="20"/>
      <c r="Y71" s="20"/>
      <c r="Z71" s="70"/>
      <c r="AA71" s="70"/>
      <c r="AB71" s="20"/>
      <c r="AC71" s="20"/>
      <c r="AD71" s="20"/>
      <c r="AE71" s="20"/>
      <c r="AF71" s="21"/>
    </row>
    <row r="72" spans="1:33" x14ac:dyDescent="0.25">
      <c r="A72" s="131" t="s">
        <v>33</v>
      </c>
      <c r="B72" s="13" t="s">
        <v>40</v>
      </c>
      <c r="C72" s="14" t="s">
        <v>40</v>
      </c>
      <c r="D72" s="14" t="s">
        <v>40</v>
      </c>
      <c r="E72" s="68"/>
      <c r="F72" s="68"/>
      <c r="G72" s="14"/>
      <c r="H72" s="14"/>
      <c r="I72" s="14"/>
      <c r="J72" s="14"/>
      <c r="K72" s="14" t="s">
        <v>40</v>
      </c>
      <c r="L72" s="68"/>
      <c r="M72" s="68"/>
      <c r="N72" s="14" t="s">
        <v>40</v>
      </c>
      <c r="O72" s="14"/>
      <c r="P72" s="14"/>
      <c r="Q72" s="14"/>
      <c r="R72" s="14"/>
      <c r="S72" s="68"/>
      <c r="T72" s="68"/>
      <c r="U72" s="14"/>
      <c r="V72" s="14"/>
      <c r="W72" s="14"/>
      <c r="X72" s="14"/>
      <c r="Y72" s="14"/>
      <c r="Z72" s="68"/>
      <c r="AA72" s="68"/>
      <c r="AB72" s="14"/>
      <c r="AC72" s="14"/>
      <c r="AD72" s="14"/>
      <c r="AE72" s="14"/>
      <c r="AF72" s="15"/>
    </row>
    <row r="73" spans="1:33" x14ac:dyDescent="0.25">
      <c r="A73" s="131"/>
      <c r="B73" s="16"/>
      <c r="C73" s="17"/>
      <c r="D73" s="17"/>
      <c r="E73" s="69"/>
      <c r="F73" s="69"/>
      <c r="G73" s="17"/>
      <c r="H73" s="17"/>
      <c r="I73" s="17"/>
      <c r="J73" s="17"/>
      <c r="K73" s="17"/>
      <c r="L73" s="69"/>
      <c r="M73" s="69"/>
      <c r="N73" s="17"/>
      <c r="O73" s="17"/>
      <c r="P73" s="17"/>
      <c r="Q73" s="17"/>
      <c r="R73" s="17"/>
      <c r="S73" s="69"/>
      <c r="T73" s="69"/>
      <c r="U73" s="17"/>
      <c r="V73" s="17"/>
      <c r="W73" s="17"/>
      <c r="X73" s="17"/>
      <c r="Y73" s="17"/>
      <c r="Z73" s="69"/>
      <c r="AA73" s="69"/>
      <c r="AB73" s="17"/>
      <c r="AC73" s="17"/>
      <c r="AD73" s="17"/>
      <c r="AE73" s="17"/>
      <c r="AF73" s="18"/>
      <c r="AG73">
        <f>SomSep</f>
        <v>0</v>
      </c>
    </row>
    <row r="74" spans="1:33" x14ac:dyDescent="0.25">
      <c r="A74" s="131"/>
      <c r="B74" s="19"/>
      <c r="C74" s="20"/>
      <c r="D74" s="20"/>
      <c r="E74" s="70"/>
      <c r="F74" s="70"/>
      <c r="G74" s="20"/>
      <c r="H74" s="20"/>
      <c r="I74" s="20"/>
      <c r="J74" s="20"/>
      <c r="K74" s="20"/>
      <c r="L74" s="70"/>
      <c r="M74" s="70"/>
      <c r="N74" s="20"/>
      <c r="O74" s="20"/>
      <c r="P74" s="20"/>
      <c r="Q74" s="20"/>
      <c r="R74" s="20"/>
      <c r="S74" s="70"/>
      <c r="T74" s="70"/>
      <c r="U74" s="20"/>
      <c r="V74" s="20"/>
      <c r="W74" s="20"/>
      <c r="X74" s="20"/>
      <c r="Y74" s="20"/>
      <c r="Z74" s="70"/>
      <c r="AA74" s="70"/>
      <c r="AB74" s="20"/>
      <c r="AC74" s="20"/>
      <c r="AD74" s="20"/>
      <c r="AE74" s="20"/>
      <c r="AF74" s="21"/>
    </row>
    <row r="75" spans="1:33" x14ac:dyDescent="0.25">
      <c r="A75" s="131" t="s">
        <v>23</v>
      </c>
      <c r="B75" s="13"/>
      <c r="C75" s="14"/>
      <c r="D75" s="14"/>
      <c r="E75" s="68"/>
      <c r="F75" s="68"/>
      <c r="G75" s="14" t="s">
        <v>40</v>
      </c>
      <c r="H75" s="14" t="s">
        <v>40</v>
      </c>
      <c r="I75" s="14" t="s">
        <v>40</v>
      </c>
      <c r="J75" s="14" t="s">
        <v>40</v>
      </c>
      <c r="K75" s="14" t="s">
        <v>40</v>
      </c>
      <c r="L75" s="68"/>
      <c r="M75" s="68"/>
      <c r="N75" s="14"/>
      <c r="O75" s="14"/>
      <c r="P75" s="14"/>
      <c r="Q75" s="14"/>
      <c r="R75" s="14"/>
      <c r="S75" s="68"/>
      <c r="T75" s="68"/>
      <c r="U75" s="14"/>
      <c r="V75" s="14"/>
      <c r="W75" s="14"/>
      <c r="X75" s="14"/>
      <c r="Y75" s="14"/>
      <c r="Z75" s="68"/>
      <c r="AA75" s="68"/>
      <c r="AB75" s="14"/>
      <c r="AC75" s="14"/>
      <c r="AD75" s="14"/>
      <c r="AE75" s="14"/>
      <c r="AF75" s="15"/>
    </row>
    <row r="76" spans="1:33" x14ac:dyDescent="0.25">
      <c r="A76" s="131"/>
      <c r="B76" s="16"/>
      <c r="C76" s="17"/>
      <c r="D76" s="17"/>
      <c r="E76" s="69"/>
      <c r="F76" s="69"/>
      <c r="G76" s="17"/>
      <c r="H76" s="17"/>
      <c r="I76" s="17"/>
      <c r="J76" s="17"/>
      <c r="K76" s="17"/>
      <c r="L76" s="69"/>
      <c r="M76" s="69"/>
      <c r="N76" s="17"/>
      <c r="O76" s="17"/>
      <c r="P76" s="17"/>
      <c r="Q76" s="17"/>
      <c r="R76" s="17"/>
      <c r="S76" s="69"/>
      <c r="T76" s="69"/>
      <c r="U76" s="17"/>
      <c r="V76" s="17"/>
      <c r="W76" s="17"/>
      <c r="X76" s="17"/>
      <c r="Y76" s="17"/>
      <c r="Z76" s="69"/>
      <c r="AA76" s="69"/>
      <c r="AB76" s="17"/>
      <c r="AC76" s="17"/>
      <c r="AD76" s="17"/>
      <c r="AE76" s="17"/>
      <c r="AF76" s="18"/>
      <c r="AG76">
        <f>SomSep</f>
        <v>0</v>
      </c>
    </row>
    <row r="77" spans="1:33" x14ac:dyDescent="0.25">
      <c r="A77" s="131"/>
      <c r="B77" s="19"/>
      <c r="C77" s="20"/>
      <c r="D77" s="20"/>
      <c r="E77" s="70"/>
      <c r="F77" s="70"/>
      <c r="G77" s="20"/>
      <c r="H77" s="20"/>
      <c r="I77" s="20"/>
      <c r="J77" s="20"/>
      <c r="K77" s="20"/>
      <c r="L77" s="70"/>
      <c r="M77" s="70"/>
      <c r="N77" s="20"/>
      <c r="O77" s="20"/>
      <c r="P77" s="20"/>
      <c r="Q77" s="20"/>
      <c r="R77" s="20"/>
      <c r="S77" s="70"/>
      <c r="T77" s="70"/>
      <c r="U77" s="20"/>
      <c r="V77" s="20"/>
      <c r="W77" s="20"/>
      <c r="X77" s="20"/>
      <c r="Y77" s="20"/>
      <c r="Z77" s="70"/>
      <c r="AA77" s="70"/>
      <c r="AB77" s="20"/>
      <c r="AC77" s="20"/>
      <c r="AD77" s="20"/>
      <c r="AE77" s="20"/>
      <c r="AF77" s="21"/>
    </row>
    <row r="78" spans="1:33" x14ac:dyDescent="0.25">
      <c r="A78" s="131" t="s">
        <v>35</v>
      </c>
      <c r="B78" s="13"/>
      <c r="C78" s="14"/>
      <c r="D78" s="14"/>
      <c r="E78" s="68"/>
      <c r="F78" s="68"/>
      <c r="G78" s="14"/>
      <c r="H78" s="14"/>
      <c r="I78" s="14"/>
      <c r="J78" s="14"/>
      <c r="K78" s="14"/>
      <c r="L78" s="68"/>
      <c r="M78" s="68"/>
      <c r="N78" s="14"/>
      <c r="O78" s="14"/>
      <c r="P78" s="14"/>
      <c r="Q78" s="14"/>
      <c r="R78" s="14"/>
      <c r="S78" s="68"/>
      <c r="T78" s="68"/>
      <c r="U78" s="14"/>
      <c r="V78" s="14"/>
      <c r="W78" s="14"/>
      <c r="X78" s="14"/>
      <c r="Y78" s="14"/>
      <c r="Z78" s="68"/>
      <c r="AA78" s="68"/>
      <c r="AB78" s="14"/>
      <c r="AC78" s="14"/>
      <c r="AD78" s="14"/>
      <c r="AE78" s="14"/>
      <c r="AF78" s="15"/>
    </row>
    <row r="79" spans="1:33" x14ac:dyDescent="0.25">
      <c r="A79" s="131"/>
      <c r="B79" s="16"/>
      <c r="C79" s="17"/>
      <c r="D79" s="17"/>
      <c r="E79" s="69"/>
      <c r="F79" s="69"/>
      <c r="G79" s="17"/>
      <c r="H79" s="17"/>
      <c r="I79" s="17"/>
      <c r="J79" s="17"/>
      <c r="K79" s="17"/>
      <c r="L79" s="69"/>
      <c r="M79" s="69"/>
      <c r="N79" s="17"/>
      <c r="O79" s="17"/>
      <c r="P79" s="17"/>
      <c r="Q79" s="17"/>
      <c r="R79" s="17"/>
      <c r="S79" s="69"/>
      <c r="T79" s="69"/>
      <c r="U79" s="17"/>
      <c r="V79" s="17"/>
      <c r="W79" s="17"/>
      <c r="X79" s="17"/>
      <c r="Y79" s="17"/>
      <c r="Z79" s="69"/>
      <c r="AA79" s="69"/>
      <c r="AB79" s="17"/>
      <c r="AC79" s="17"/>
      <c r="AD79" s="17"/>
      <c r="AE79" s="17"/>
      <c r="AF79" s="18"/>
      <c r="AG79">
        <f>SomSep</f>
        <v>0</v>
      </c>
    </row>
    <row r="80" spans="1:33" x14ac:dyDescent="0.25">
      <c r="A80" s="131"/>
      <c r="B80" s="19"/>
      <c r="C80" s="20"/>
      <c r="D80" s="20"/>
      <c r="E80" s="70"/>
      <c r="F80" s="70"/>
      <c r="G80" s="20"/>
      <c r="H80" s="20"/>
      <c r="I80" s="20"/>
      <c r="J80" s="20"/>
      <c r="K80" s="20"/>
      <c r="L80" s="70"/>
      <c r="M80" s="70"/>
      <c r="N80" s="20"/>
      <c r="O80" s="20"/>
      <c r="P80" s="20"/>
      <c r="Q80" s="20"/>
      <c r="R80" s="20"/>
      <c r="S80" s="70"/>
      <c r="T80" s="70"/>
      <c r="U80" s="20"/>
      <c r="V80" s="20"/>
      <c r="W80" s="20"/>
      <c r="X80" s="20"/>
      <c r="Y80" s="20"/>
      <c r="Z80" s="70"/>
      <c r="AA80" s="70"/>
      <c r="AB80" s="20"/>
      <c r="AC80" s="20"/>
      <c r="AD80" s="20"/>
      <c r="AE80" s="20"/>
      <c r="AF80" s="21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209" priority="41">
      <formula>OR(B$7=6,B$7=7)</formula>
    </cfRule>
    <cfRule type="expression" dxfId="208" priority="42">
      <formula>B$7=8</formula>
    </cfRule>
  </conditionalFormatting>
  <conditionalFormatting sqref="B1:D1">
    <cfRule type="expression" dxfId="207" priority="39">
      <formula>OR(B$7=6,B$7=7)</formula>
    </cfRule>
    <cfRule type="expression" dxfId="206" priority="40">
      <formula>B$7=8</formula>
    </cfRule>
  </conditionalFormatting>
  <conditionalFormatting sqref="B1:D1">
    <cfRule type="expression" dxfId="205" priority="37">
      <formula>OR(B$7=6,B$7=7)</formula>
    </cfRule>
    <cfRule type="expression" dxfId="204" priority="38">
      <formula>B$7=8</formula>
    </cfRule>
  </conditionalFormatting>
  <conditionalFormatting sqref="H1">
    <cfRule type="expression" dxfId="203" priority="35">
      <formula>OR(H$7=6,H$7=7)</formula>
    </cfRule>
    <cfRule type="expression" dxfId="202" priority="36">
      <formula>H$7=8</formula>
    </cfRule>
  </conditionalFormatting>
  <conditionalFormatting sqref="H1">
    <cfRule type="expression" dxfId="201" priority="33">
      <formula>OR(H$7=6,H$7=7)</formula>
    </cfRule>
    <cfRule type="expression" dxfId="200" priority="34">
      <formula>H$7=8</formula>
    </cfRule>
  </conditionalFormatting>
  <conditionalFormatting sqref="H1">
    <cfRule type="expression" dxfId="199" priority="31">
      <formula>OR(H$7=6,H$7=7)</formula>
    </cfRule>
    <cfRule type="expression" dxfId="198" priority="32">
      <formula>H$7=8</formula>
    </cfRule>
  </conditionalFormatting>
  <conditionalFormatting sqref="G1">
    <cfRule type="expression" dxfId="197" priority="29">
      <formula>OR(G$7=6,G$7=7)</formula>
    </cfRule>
    <cfRule type="expression" dxfId="196" priority="30">
      <formula>G$7=8</formula>
    </cfRule>
  </conditionalFormatting>
  <conditionalFormatting sqref="G1">
    <cfRule type="expression" dxfId="195" priority="27">
      <formula>OR(G$7=6,G$7=7)</formula>
    </cfRule>
    <cfRule type="expression" dxfId="194" priority="28">
      <formula>G$7=8</formula>
    </cfRule>
  </conditionalFormatting>
  <conditionalFormatting sqref="G1">
    <cfRule type="expression" dxfId="193" priority="25">
      <formula>OR(G$7=6,G$7=7)</formula>
    </cfRule>
    <cfRule type="expression" dxfId="192" priority="26">
      <formula>G$7=8</formula>
    </cfRule>
  </conditionalFormatting>
  <conditionalFormatting sqref="F1">
    <cfRule type="expression" dxfId="191" priority="23">
      <formula>OR(F$7=6,F$7=7)</formula>
    </cfRule>
    <cfRule type="expression" dxfId="190" priority="24">
      <formula>F$7=8</formula>
    </cfRule>
  </conditionalFormatting>
  <conditionalFormatting sqref="F1">
    <cfRule type="expression" dxfId="189" priority="21">
      <formula>OR(F$7=6,F$7=7)</formula>
    </cfRule>
    <cfRule type="expression" dxfId="188" priority="22">
      <formula>F$7=8</formula>
    </cfRule>
  </conditionalFormatting>
  <conditionalFormatting sqref="F1">
    <cfRule type="expression" dxfId="187" priority="19">
      <formula>OR(F$7=6,F$7=7)</formula>
    </cfRule>
    <cfRule type="expression" dxfId="186" priority="20">
      <formula>F$7=8</formula>
    </cfRule>
  </conditionalFormatting>
  <conditionalFormatting sqref="E1">
    <cfRule type="expression" dxfId="185" priority="17">
      <formula>OR(E$7=6,E$7=7)</formula>
    </cfRule>
    <cfRule type="expression" dxfId="184" priority="18">
      <formula>E$7=8</formula>
    </cfRule>
  </conditionalFormatting>
  <conditionalFormatting sqref="E1">
    <cfRule type="expression" dxfId="183" priority="15">
      <formula>OR(E$7=6,E$7=7)</formula>
    </cfRule>
    <cfRule type="expression" dxfId="182" priority="16">
      <formula>E$7=8</formula>
    </cfRule>
  </conditionalFormatting>
  <conditionalFormatting sqref="E1">
    <cfRule type="expression" dxfId="181" priority="13">
      <formula>OR(E$7=6,E$7=7)</formula>
    </cfRule>
    <cfRule type="expression" dxfId="180" priority="14">
      <formula>E$7=8</formula>
    </cfRule>
  </conditionalFormatting>
  <conditionalFormatting sqref="I1">
    <cfRule type="expression" dxfId="179" priority="11">
      <formula>OR(I$7=6,I$7=7)</formula>
    </cfRule>
    <cfRule type="expression" dxfId="178" priority="12">
      <formula>I$7=8</formula>
    </cfRule>
  </conditionalFormatting>
  <conditionalFormatting sqref="I1">
    <cfRule type="expression" dxfId="177" priority="9">
      <formula>OR(I$7=6,I$7=7)</formula>
    </cfRule>
    <cfRule type="expression" dxfId="176" priority="10">
      <formula>I$7=8</formula>
    </cfRule>
  </conditionalFormatting>
  <conditionalFormatting sqref="I1">
    <cfRule type="expression" dxfId="175" priority="7">
      <formula>OR(I$7=6,I$7=7)</formula>
    </cfRule>
    <cfRule type="expression" dxfId="174" priority="8">
      <formula>I$7=8</formula>
    </cfRule>
  </conditionalFormatting>
  <conditionalFormatting sqref="J1">
    <cfRule type="expression" dxfId="173" priority="5">
      <formula>OR(J$7=6,J$7=7)</formula>
    </cfRule>
    <cfRule type="expression" dxfId="172" priority="6">
      <formula>J$7=8</formula>
    </cfRule>
  </conditionalFormatting>
  <conditionalFormatting sqref="J1">
    <cfRule type="expression" dxfId="171" priority="3">
      <formula>OR(J$7=6,J$7=7)</formula>
    </cfRule>
    <cfRule type="expression" dxfId="170" priority="4">
      <formula>J$7=8</formula>
    </cfRule>
  </conditionalFormatting>
  <conditionalFormatting sqref="J1">
    <cfRule type="expression" dxfId="169" priority="1">
      <formula>OR(J$7=6,J$7=7)</formula>
    </cfRule>
    <cfRule type="expression" dxfId="168" priority="2">
      <formula>J$7=8</formula>
    </cfRule>
  </conditionalFormatting>
  <dataValidations count="1">
    <dataValidation type="list" allowBlank="1" showInputMessage="1" showErrorMessage="1" sqref="H1" xr:uid="{B41ECAA9-B81F-4753-9F81-9D78E756BC1D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C2B6206-4F98-4919-9FDD-78523BEC3C3D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D853B3-E5E7-4BA6-AD5F-C789E0EBF249}">
  <sheetPr codeName="Ws10"/>
  <dimension ref="A1:AG80"/>
  <sheetViews>
    <sheetView workbookViewId="0">
      <selection activeCell="AJ17" sqref="AJ17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x14ac:dyDescent="0.25">
      <c r="B1" s="101" t="s">
        <v>40</v>
      </c>
      <c r="C1" s="102" t="s">
        <v>41</v>
      </c>
      <c r="D1" s="103" t="s">
        <v>58</v>
      </c>
      <c r="E1" s="104" t="s">
        <v>42</v>
      </c>
      <c r="F1" s="105" t="s">
        <v>43</v>
      </c>
      <c r="G1" s="106" t="s">
        <v>44</v>
      </c>
      <c r="H1" s="107" t="s">
        <v>59</v>
      </c>
      <c r="I1" s="108" t="s">
        <v>60</v>
      </c>
      <c r="J1" s="109" t="s">
        <v>45</v>
      </c>
      <c r="K1" s="110" t="s">
        <v>61</v>
      </c>
      <c r="L1" s="111" t="s">
        <v>62</v>
      </c>
      <c r="M1" s="112" t="s">
        <v>63</v>
      </c>
      <c r="N1" s="113" t="s">
        <v>64</v>
      </c>
      <c r="O1" s="114" t="s">
        <v>65</v>
      </c>
      <c r="P1" s="115" t="s">
        <v>66</v>
      </c>
      <c r="Q1" s="116" t="s">
        <v>67</v>
      </c>
      <c r="R1" s="117" t="s">
        <v>68</v>
      </c>
      <c r="S1" s="118" t="s">
        <v>69</v>
      </c>
      <c r="T1" s="119" t="s">
        <v>70</v>
      </c>
    </row>
    <row r="2" spans="1:33" s="8" customFormat="1" ht="24" customHeight="1" x14ac:dyDescent="0.4">
      <c r="A2" s="11">
        <f>An</f>
        <v>2021</v>
      </c>
      <c r="B2" s="9">
        <f>DATE(A2,10,1)</f>
        <v>44470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97">
        <f>B2</f>
        <v>44470</v>
      </c>
      <c r="C3" s="86">
        <f>IF(MONTH(B3+1)&lt;&gt;MONTH(B3),"",B3+1)</f>
        <v>44471</v>
      </c>
      <c r="D3" s="86">
        <f t="shared" ref="D3:AF3" si="0">IF(MONTH(C3+1)&lt;&gt;MONTH(C3),"",C3+1)</f>
        <v>44472</v>
      </c>
      <c r="E3" s="87">
        <f t="shared" si="0"/>
        <v>44473</v>
      </c>
      <c r="F3" s="87">
        <f t="shared" si="0"/>
        <v>44474</v>
      </c>
      <c r="G3" s="87">
        <f t="shared" si="0"/>
        <v>44475</v>
      </c>
      <c r="H3" s="87">
        <f t="shared" si="0"/>
        <v>44476</v>
      </c>
      <c r="I3" s="87">
        <f t="shared" si="0"/>
        <v>44477</v>
      </c>
      <c r="J3" s="86">
        <f t="shared" si="0"/>
        <v>44478</v>
      </c>
      <c r="K3" s="86">
        <f t="shared" si="0"/>
        <v>44479</v>
      </c>
      <c r="L3" s="87">
        <f t="shared" si="0"/>
        <v>44480</v>
      </c>
      <c r="M3" s="87">
        <f t="shared" si="0"/>
        <v>44481</v>
      </c>
      <c r="N3" s="87">
        <f t="shared" si="0"/>
        <v>44482</v>
      </c>
      <c r="O3" s="87">
        <f t="shared" si="0"/>
        <v>44483</v>
      </c>
      <c r="P3" s="87">
        <f t="shared" si="0"/>
        <v>44484</v>
      </c>
      <c r="Q3" s="86">
        <f t="shared" si="0"/>
        <v>44485</v>
      </c>
      <c r="R3" s="86">
        <f t="shared" si="0"/>
        <v>44486</v>
      </c>
      <c r="S3" s="87">
        <f t="shared" si="0"/>
        <v>44487</v>
      </c>
      <c r="T3" s="87">
        <f t="shared" si="0"/>
        <v>44488</v>
      </c>
      <c r="U3" s="87">
        <f t="shared" si="0"/>
        <v>44489</v>
      </c>
      <c r="V3" s="87">
        <f t="shared" si="0"/>
        <v>44490</v>
      </c>
      <c r="W3" s="87">
        <f t="shared" si="0"/>
        <v>44491</v>
      </c>
      <c r="X3" s="86">
        <f t="shared" si="0"/>
        <v>44492</v>
      </c>
      <c r="Y3" s="86">
        <f t="shared" si="0"/>
        <v>44493</v>
      </c>
      <c r="Z3" s="87">
        <f t="shared" si="0"/>
        <v>44494</v>
      </c>
      <c r="AA3" s="87">
        <f t="shared" si="0"/>
        <v>44495</v>
      </c>
      <c r="AB3" s="87">
        <f t="shared" si="0"/>
        <v>44496</v>
      </c>
      <c r="AC3" s="87">
        <f t="shared" si="0"/>
        <v>44497</v>
      </c>
      <c r="AD3" s="87">
        <f t="shared" si="0"/>
        <v>44498</v>
      </c>
      <c r="AE3" s="86">
        <f t="shared" si="0"/>
        <v>44499</v>
      </c>
      <c r="AF3" s="88">
        <f t="shared" si="0"/>
        <v>44500</v>
      </c>
      <c r="AG3" t="s">
        <v>56</v>
      </c>
    </row>
    <row r="4" spans="1:33" x14ac:dyDescent="0.25">
      <c r="B4" s="99">
        <f>B3</f>
        <v>44470</v>
      </c>
      <c r="C4" s="90">
        <f t="shared" ref="C4:AF4" si="1">C3</f>
        <v>44471</v>
      </c>
      <c r="D4" s="90">
        <f t="shared" si="1"/>
        <v>44472</v>
      </c>
      <c r="E4" s="91">
        <f t="shared" si="1"/>
        <v>44473</v>
      </c>
      <c r="F4" s="91">
        <f t="shared" si="1"/>
        <v>44474</v>
      </c>
      <c r="G4" s="91">
        <f t="shared" si="1"/>
        <v>44475</v>
      </c>
      <c r="H4" s="91">
        <f t="shared" si="1"/>
        <v>44476</v>
      </c>
      <c r="I4" s="91">
        <f t="shared" si="1"/>
        <v>44477</v>
      </c>
      <c r="J4" s="90">
        <f t="shared" si="1"/>
        <v>44478</v>
      </c>
      <c r="K4" s="90">
        <f t="shared" si="1"/>
        <v>44479</v>
      </c>
      <c r="L4" s="91">
        <f t="shared" si="1"/>
        <v>44480</v>
      </c>
      <c r="M4" s="91">
        <f t="shared" si="1"/>
        <v>44481</v>
      </c>
      <c r="N4" s="91">
        <f t="shared" si="1"/>
        <v>44482</v>
      </c>
      <c r="O4" s="91">
        <f t="shared" si="1"/>
        <v>44483</v>
      </c>
      <c r="P4" s="91">
        <f t="shared" si="1"/>
        <v>44484</v>
      </c>
      <c r="Q4" s="90">
        <f t="shared" si="1"/>
        <v>44485</v>
      </c>
      <c r="R4" s="90">
        <f t="shared" si="1"/>
        <v>44486</v>
      </c>
      <c r="S4" s="91">
        <f t="shared" si="1"/>
        <v>44487</v>
      </c>
      <c r="T4" s="91">
        <f t="shared" si="1"/>
        <v>44488</v>
      </c>
      <c r="U4" s="91">
        <f t="shared" si="1"/>
        <v>44489</v>
      </c>
      <c r="V4" s="91">
        <f t="shared" si="1"/>
        <v>44490</v>
      </c>
      <c r="W4" s="91">
        <f t="shared" si="1"/>
        <v>44491</v>
      </c>
      <c r="X4" s="90">
        <f t="shared" si="1"/>
        <v>44492</v>
      </c>
      <c r="Y4" s="90">
        <f t="shared" si="1"/>
        <v>44493</v>
      </c>
      <c r="Z4" s="91">
        <f t="shared" si="1"/>
        <v>44494</v>
      </c>
      <c r="AA4" s="91">
        <f t="shared" si="1"/>
        <v>44495</v>
      </c>
      <c r="AB4" s="91">
        <f t="shared" si="1"/>
        <v>44496</v>
      </c>
      <c r="AC4" s="91">
        <f t="shared" si="1"/>
        <v>44497</v>
      </c>
      <c r="AD4" s="91">
        <f t="shared" si="1"/>
        <v>44498</v>
      </c>
      <c r="AE4" s="90">
        <f t="shared" si="1"/>
        <v>44499</v>
      </c>
      <c r="AF4" s="92">
        <f t="shared" si="1"/>
        <v>44500</v>
      </c>
      <c r="AG4" t="s">
        <v>57</v>
      </c>
    </row>
    <row r="5" spans="1:33" hidden="1" x14ac:dyDescent="0.25">
      <c r="B5" s="12"/>
      <c r="C5" s="67"/>
      <c r="D5" s="67"/>
      <c r="E5" s="12"/>
      <c r="F5" s="12"/>
      <c r="G5" s="12"/>
      <c r="H5" s="12"/>
      <c r="I5" s="12"/>
      <c r="J5" s="67"/>
      <c r="K5" s="67"/>
      <c r="L5" s="12"/>
      <c r="M5" s="12"/>
      <c r="N5" s="12"/>
      <c r="O5" s="12"/>
      <c r="P5" s="12"/>
      <c r="Q5" s="67"/>
      <c r="R5" s="67"/>
      <c r="S5" s="12"/>
      <c r="T5" s="12"/>
      <c r="U5" s="12"/>
      <c r="V5" s="12"/>
      <c r="W5" s="12"/>
      <c r="X5" s="67"/>
      <c r="Y5" s="67"/>
      <c r="Z5" s="12"/>
      <c r="AA5" s="12"/>
      <c r="AB5" s="12"/>
      <c r="AC5" s="12"/>
      <c r="AD5" s="12"/>
      <c r="AE5" s="67"/>
      <c r="AF5" s="67"/>
    </row>
    <row r="6" spans="1:33" ht="11.25" customHeight="1" x14ac:dyDescent="0.25">
      <c r="A6" s="131" t="s">
        <v>4</v>
      </c>
      <c r="B6" s="13"/>
      <c r="C6" s="68"/>
      <c r="D6" s="68"/>
      <c r="E6" s="14"/>
      <c r="F6" s="14"/>
      <c r="G6" s="14"/>
      <c r="H6" s="14"/>
      <c r="I6" s="14"/>
      <c r="J6" s="68"/>
      <c r="K6" s="68"/>
      <c r="L6" s="14"/>
      <c r="M6" s="14"/>
      <c r="N6" s="14"/>
      <c r="O6" s="14"/>
      <c r="P6" s="14"/>
      <c r="Q6" s="68"/>
      <c r="R6" s="68"/>
      <c r="S6" s="14"/>
      <c r="T6" s="14"/>
      <c r="U6" s="14"/>
      <c r="V6" s="14"/>
      <c r="W6" s="14"/>
      <c r="X6" s="68"/>
      <c r="Y6" s="68"/>
      <c r="Z6" s="14"/>
      <c r="AA6" s="14"/>
      <c r="AB6" s="14"/>
      <c r="AC6" s="14"/>
      <c r="AD6" s="14"/>
      <c r="AE6" s="68"/>
      <c r="AF6" s="71"/>
    </row>
    <row r="7" spans="1:33" ht="11.25" customHeight="1" x14ac:dyDescent="0.25">
      <c r="A7" s="131"/>
      <c r="B7" s="16"/>
      <c r="C7" s="69"/>
      <c r="D7" s="69"/>
      <c r="E7" s="17"/>
      <c r="F7" s="17"/>
      <c r="G7" s="17"/>
      <c r="H7" s="17"/>
      <c r="I7" s="17"/>
      <c r="J7" s="69"/>
      <c r="K7" s="69"/>
      <c r="L7" s="17"/>
      <c r="M7" s="17"/>
      <c r="N7" s="17"/>
      <c r="O7" s="17"/>
      <c r="P7" s="17"/>
      <c r="Q7" s="69"/>
      <c r="R7" s="69"/>
      <c r="S7" s="17"/>
      <c r="T7" s="17"/>
      <c r="U7" s="17"/>
      <c r="V7" s="17"/>
      <c r="W7" s="17"/>
      <c r="X7" s="69"/>
      <c r="Y7" s="69"/>
      <c r="Z7" s="17"/>
      <c r="AA7" s="17"/>
      <c r="AB7" s="17"/>
      <c r="AC7" s="17"/>
      <c r="AD7" s="17"/>
      <c r="AE7" s="69"/>
      <c r="AF7" s="72"/>
      <c r="AG7">
        <f>SomOct</f>
        <v>0</v>
      </c>
    </row>
    <row r="8" spans="1:33" ht="11.25" customHeight="1" x14ac:dyDescent="0.25">
      <c r="A8" s="131"/>
      <c r="B8" s="19"/>
      <c r="C8" s="70"/>
      <c r="D8" s="70"/>
      <c r="E8" s="20"/>
      <c r="F8" s="20"/>
      <c r="G8" s="20"/>
      <c r="H8" s="20"/>
      <c r="I8" s="20"/>
      <c r="J8" s="70"/>
      <c r="K8" s="70"/>
      <c r="L8" s="20"/>
      <c r="M8" s="20"/>
      <c r="N8" s="20"/>
      <c r="O8" s="20"/>
      <c r="P8" s="20"/>
      <c r="Q8" s="70"/>
      <c r="R8" s="70"/>
      <c r="S8" s="20"/>
      <c r="T8" s="20"/>
      <c r="U8" s="20"/>
      <c r="V8" s="20"/>
      <c r="W8" s="20"/>
      <c r="X8" s="70"/>
      <c r="Y8" s="70"/>
      <c r="Z8" s="20"/>
      <c r="AA8" s="20"/>
      <c r="AB8" s="20"/>
      <c r="AC8" s="20"/>
      <c r="AD8" s="20"/>
      <c r="AE8" s="70"/>
      <c r="AF8" s="73"/>
    </row>
    <row r="9" spans="1:33" ht="11.25" customHeight="1" x14ac:dyDescent="0.25">
      <c r="A9" s="131" t="s">
        <v>7</v>
      </c>
      <c r="B9" s="13"/>
      <c r="C9" s="68"/>
      <c r="D9" s="68"/>
      <c r="E9" s="14"/>
      <c r="F9" s="14"/>
      <c r="G9" s="14"/>
      <c r="H9" s="14"/>
      <c r="I9" s="14"/>
      <c r="J9" s="68"/>
      <c r="K9" s="68"/>
      <c r="L9" s="14"/>
      <c r="M9" s="14"/>
      <c r="N9" s="14"/>
      <c r="O9" s="14"/>
      <c r="P9" s="14"/>
      <c r="Q9" s="68"/>
      <c r="R9" s="68"/>
      <c r="S9" s="14">
        <f>An</f>
        <v>2021</v>
      </c>
      <c r="T9" s="14"/>
      <c r="U9" s="14"/>
      <c r="V9" s="14"/>
      <c r="W9" s="14"/>
      <c r="X9" s="68"/>
      <c r="Y9" s="68"/>
      <c r="Z9" s="14" t="s">
        <v>41</v>
      </c>
      <c r="AA9" s="14" t="s">
        <v>41</v>
      </c>
      <c r="AB9" s="14" t="s">
        <v>41</v>
      </c>
      <c r="AC9" s="14" t="s">
        <v>41</v>
      </c>
      <c r="AD9" s="14" t="s">
        <v>41</v>
      </c>
      <c r="AE9" s="68"/>
      <c r="AF9" s="71"/>
    </row>
    <row r="10" spans="1:33" ht="11.25" customHeight="1" x14ac:dyDescent="0.25">
      <c r="A10" s="131"/>
      <c r="B10" s="16"/>
      <c r="C10" s="69"/>
      <c r="D10" s="69"/>
      <c r="E10" s="17"/>
      <c r="F10" s="17"/>
      <c r="G10" s="17"/>
      <c r="H10" s="17"/>
      <c r="I10" s="17"/>
      <c r="J10" s="69"/>
      <c r="K10" s="69"/>
      <c r="L10" s="17"/>
      <c r="M10" s="17"/>
      <c r="N10" s="17"/>
      <c r="O10" s="17"/>
      <c r="P10" s="17"/>
      <c r="Q10" s="69"/>
      <c r="R10" s="69"/>
      <c r="S10" s="17"/>
      <c r="T10" s="17"/>
      <c r="U10" s="17"/>
      <c r="V10" s="17"/>
      <c r="W10" s="17"/>
      <c r="X10" s="69"/>
      <c r="Y10" s="69"/>
      <c r="Z10" s="17"/>
      <c r="AA10" s="17"/>
      <c r="AB10" s="17"/>
      <c r="AC10" s="17"/>
      <c r="AD10" s="17"/>
      <c r="AE10" s="69"/>
      <c r="AF10" s="72"/>
      <c r="AG10">
        <f>SomOct</f>
        <v>0</v>
      </c>
    </row>
    <row r="11" spans="1:33" ht="11.25" customHeight="1" x14ac:dyDescent="0.25">
      <c r="A11" s="131"/>
      <c r="B11" s="19"/>
      <c r="C11" s="70"/>
      <c r="D11" s="70"/>
      <c r="E11" s="20"/>
      <c r="F11" s="20"/>
      <c r="G11" s="20"/>
      <c r="H11" s="20"/>
      <c r="I11" s="20"/>
      <c r="J11" s="70"/>
      <c r="K11" s="70"/>
      <c r="L11" s="20"/>
      <c r="M11" s="20"/>
      <c r="N11" s="20"/>
      <c r="O11" s="20"/>
      <c r="P11" s="20"/>
      <c r="Q11" s="70"/>
      <c r="R11" s="70"/>
      <c r="S11" s="20"/>
      <c r="T11" s="20"/>
      <c r="U11" s="20"/>
      <c r="V11" s="20"/>
      <c r="W11" s="20"/>
      <c r="X11" s="70"/>
      <c r="Y11" s="70"/>
      <c r="Z11" s="20"/>
      <c r="AA11" s="20"/>
      <c r="AB11" s="20"/>
      <c r="AC11" s="20"/>
      <c r="AD11" s="20"/>
      <c r="AE11" s="70"/>
      <c r="AF11" s="73"/>
    </row>
    <row r="12" spans="1:33" ht="11.25" customHeight="1" x14ac:dyDescent="0.25">
      <c r="A12" s="131" t="s">
        <v>10</v>
      </c>
      <c r="B12" s="13" t="s">
        <v>41</v>
      </c>
      <c r="C12" s="68"/>
      <c r="D12" s="68"/>
      <c r="E12" s="14"/>
      <c r="F12" s="14"/>
      <c r="G12" s="14"/>
      <c r="H12" s="14"/>
      <c r="I12" s="14"/>
      <c r="J12" s="68"/>
      <c r="K12" s="68"/>
      <c r="L12" s="14"/>
      <c r="M12" s="14"/>
      <c r="N12" s="14"/>
      <c r="O12" s="14"/>
      <c r="P12" s="14"/>
      <c r="Q12" s="68"/>
      <c r="R12" s="68"/>
      <c r="S12" s="14"/>
      <c r="T12" s="14"/>
      <c r="U12" s="14"/>
      <c r="V12" s="14"/>
      <c r="W12" s="14"/>
      <c r="X12" s="68"/>
      <c r="Y12" s="68"/>
      <c r="Z12" s="14"/>
      <c r="AA12" s="14"/>
      <c r="AB12" s="14"/>
      <c r="AC12" s="14"/>
      <c r="AD12" s="14"/>
      <c r="AE12" s="68"/>
      <c r="AF12" s="71"/>
    </row>
    <row r="13" spans="1:33" ht="11.25" customHeight="1" x14ac:dyDescent="0.25">
      <c r="A13" s="131"/>
      <c r="B13" s="16"/>
      <c r="C13" s="69"/>
      <c r="D13" s="69"/>
      <c r="E13" s="17"/>
      <c r="F13" s="17"/>
      <c r="G13" s="17"/>
      <c r="H13" s="17"/>
      <c r="I13" s="17"/>
      <c r="J13" s="69"/>
      <c r="K13" s="69"/>
      <c r="L13" s="17"/>
      <c r="M13" s="17"/>
      <c r="N13" s="17"/>
      <c r="O13" s="17"/>
      <c r="P13" s="17"/>
      <c r="Q13" s="69"/>
      <c r="R13" s="69"/>
      <c r="S13" s="17"/>
      <c r="T13" s="17"/>
      <c r="U13" s="17"/>
      <c r="V13" s="17"/>
      <c r="W13" s="17"/>
      <c r="X13" s="69"/>
      <c r="Y13" s="69"/>
      <c r="Z13" s="17"/>
      <c r="AA13" s="17"/>
      <c r="AB13" s="17"/>
      <c r="AC13" s="17"/>
      <c r="AD13" s="17"/>
      <c r="AE13" s="69"/>
      <c r="AF13" s="72"/>
      <c r="AG13">
        <f>SomOct</f>
        <v>0</v>
      </c>
    </row>
    <row r="14" spans="1:33" ht="11.25" customHeight="1" x14ac:dyDescent="0.25">
      <c r="A14" s="131"/>
      <c r="B14" s="19"/>
      <c r="C14" s="70"/>
      <c r="D14" s="70"/>
      <c r="E14" s="20"/>
      <c r="F14" s="20"/>
      <c r="G14" s="20"/>
      <c r="H14" s="20"/>
      <c r="I14" s="20"/>
      <c r="J14" s="70"/>
      <c r="K14" s="70"/>
      <c r="L14" s="20"/>
      <c r="M14" s="20"/>
      <c r="N14" s="20"/>
      <c r="O14" s="20"/>
      <c r="P14" s="20"/>
      <c r="Q14" s="70"/>
      <c r="R14" s="70"/>
      <c r="S14" s="20"/>
      <c r="T14" s="20"/>
      <c r="U14" s="20"/>
      <c r="V14" s="20"/>
      <c r="W14" s="20"/>
      <c r="X14" s="70"/>
      <c r="Y14" s="70"/>
      <c r="Z14" s="20"/>
      <c r="AA14" s="20"/>
      <c r="AB14" s="20"/>
      <c r="AC14" s="20"/>
      <c r="AD14" s="20"/>
      <c r="AE14" s="70"/>
      <c r="AF14" s="73"/>
    </row>
    <row r="15" spans="1:33" ht="11.25" customHeight="1" x14ac:dyDescent="0.25">
      <c r="A15" s="131" t="s">
        <v>12</v>
      </c>
      <c r="B15" s="13"/>
      <c r="C15" s="68"/>
      <c r="D15" s="68"/>
      <c r="E15" s="14"/>
      <c r="F15" s="14"/>
      <c r="G15" s="14"/>
      <c r="H15" s="14"/>
      <c r="I15" s="14"/>
      <c r="J15" s="68"/>
      <c r="K15" s="68"/>
      <c r="L15" s="14"/>
      <c r="M15" s="14"/>
      <c r="N15" s="14"/>
      <c r="O15" s="14"/>
      <c r="P15" s="14"/>
      <c r="Q15" s="68"/>
      <c r="R15" s="68"/>
      <c r="S15" s="14"/>
      <c r="T15" s="14"/>
      <c r="U15" s="14" t="s">
        <v>40</v>
      </c>
      <c r="V15" s="14" t="s">
        <v>40</v>
      </c>
      <c r="W15" s="14" t="s">
        <v>40</v>
      </c>
      <c r="X15" s="68"/>
      <c r="Y15" s="68"/>
      <c r="Z15" s="14" t="s">
        <v>40</v>
      </c>
      <c r="AA15" s="14"/>
      <c r="AB15" s="14"/>
      <c r="AC15" s="14"/>
      <c r="AD15" s="14"/>
      <c r="AE15" s="68"/>
      <c r="AF15" s="71"/>
    </row>
    <row r="16" spans="1:33" ht="11.25" customHeight="1" x14ac:dyDescent="0.25">
      <c r="A16" s="131"/>
      <c r="B16" s="16"/>
      <c r="C16" s="69"/>
      <c r="D16" s="69"/>
      <c r="E16" s="17"/>
      <c r="F16" s="17"/>
      <c r="G16" s="17"/>
      <c r="H16" s="17"/>
      <c r="I16" s="17"/>
      <c r="J16" s="69"/>
      <c r="K16" s="69"/>
      <c r="L16" s="17"/>
      <c r="M16" s="17"/>
      <c r="N16" s="17"/>
      <c r="O16" s="17"/>
      <c r="P16" s="17"/>
      <c r="Q16" s="69"/>
      <c r="R16" s="69"/>
      <c r="S16" s="17"/>
      <c r="T16" s="17"/>
      <c r="U16" s="17"/>
      <c r="V16" s="17"/>
      <c r="W16" s="17"/>
      <c r="X16" s="69"/>
      <c r="Y16" s="69"/>
      <c r="Z16" s="17"/>
      <c r="AA16" s="17"/>
      <c r="AB16" s="17"/>
      <c r="AC16" s="17"/>
      <c r="AD16" s="17"/>
      <c r="AE16" s="69"/>
      <c r="AF16" s="72"/>
      <c r="AG16">
        <f>SomOct</f>
        <v>0</v>
      </c>
    </row>
    <row r="17" spans="1:33" ht="11.25" customHeight="1" x14ac:dyDescent="0.25">
      <c r="A17" s="131"/>
      <c r="B17" s="19"/>
      <c r="C17" s="70"/>
      <c r="D17" s="70"/>
      <c r="E17" s="20"/>
      <c r="F17" s="20"/>
      <c r="G17" s="20"/>
      <c r="H17" s="20"/>
      <c r="I17" s="20"/>
      <c r="J17" s="70"/>
      <c r="K17" s="70"/>
      <c r="L17" s="20"/>
      <c r="M17" s="20"/>
      <c r="N17" s="20"/>
      <c r="O17" s="20"/>
      <c r="P17" s="20"/>
      <c r="Q17" s="70"/>
      <c r="R17" s="70"/>
      <c r="S17" s="20"/>
      <c r="T17" s="20"/>
      <c r="U17" s="20"/>
      <c r="V17" s="20"/>
      <c r="W17" s="20"/>
      <c r="X17" s="70"/>
      <c r="Y17" s="70"/>
      <c r="Z17" s="20"/>
      <c r="AA17" s="20"/>
      <c r="AB17" s="20"/>
      <c r="AC17" s="20"/>
      <c r="AD17" s="20"/>
      <c r="AE17" s="70"/>
      <c r="AF17" s="73"/>
    </row>
    <row r="18" spans="1:33" ht="11.25" customHeight="1" x14ac:dyDescent="0.25">
      <c r="A18" s="131" t="s">
        <v>14</v>
      </c>
      <c r="B18" s="13"/>
      <c r="C18" s="68"/>
      <c r="D18" s="68"/>
      <c r="E18" s="14"/>
      <c r="F18" s="14"/>
      <c r="G18" s="14"/>
      <c r="H18" s="14"/>
      <c r="I18" s="14"/>
      <c r="J18" s="68"/>
      <c r="K18" s="68"/>
      <c r="L18" s="14"/>
      <c r="M18" s="14"/>
      <c r="N18" s="14"/>
      <c r="O18" s="14"/>
      <c r="P18" s="14"/>
      <c r="Q18" s="68"/>
      <c r="R18" s="68"/>
      <c r="S18" s="14"/>
      <c r="T18" s="14"/>
      <c r="U18" s="14"/>
      <c r="V18" s="14"/>
      <c r="W18" s="14"/>
      <c r="X18" s="68"/>
      <c r="Y18" s="68"/>
      <c r="Z18" s="14"/>
      <c r="AA18" s="14"/>
      <c r="AB18" s="14"/>
      <c r="AC18" s="14"/>
      <c r="AD18" s="14"/>
      <c r="AE18" s="68"/>
      <c r="AF18" s="71"/>
    </row>
    <row r="19" spans="1:33" ht="11.25" customHeight="1" x14ac:dyDescent="0.25">
      <c r="A19" s="131"/>
      <c r="B19" s="16"/>
      <c r="C19" s="69"/>
      <c r="D19" s="69"/>
      <c r="E19" s="17"/>
      <c r="F19" s="17"/>
      <c r="G19" s="17"/>
      <c r="H19" s="17"/>
      <c r="I19" s="17"/>
      <c r="J19" s="69"/>
      <c r="K19" s="69"/>
      <c r="L19" s="17"/>
      <c r="M19" s="17"/>
      <c r="N19" s="17"/>
      <c r="O19" s="17"/>
      <c r="P19" s="17"/>
      <c r="Q19" s="69"/>
      <c r="R19" s="69"/>
      <c r="S19" s="17"/>
      <c r="T19" s="17"/>
      <c r="U19" s="17"/>
      <c r="V19" s="17"/>
      <c r="W19" s="17"/>
      <c r="X19" s="69"/>
      <c r="Y19" s="69"/>
      <c r="Z19" s="17"/>
      <c r="AA19" s="17"/>
      <c r="AB19" s="17"/>
      <c r="AC19" s="17"/>
      <c r="AD19" s="17"/>
      <c r="AE19" s="69"/>
      <c r="AF19" s="72"/>
      <c r="AG19">
        <f>SomOct</f>
        <v>0</v>
      </c>
    </row>
    <row r="20" spans="1:33" ht="11.25" customHeight="1" x14ac:dyDescent="0.25">
      <c r="A20" s="131"/>
      <c r="B20" s="19"/>
      <c r="C20" s="70"/>
      <c r="D20" s="70"/>
      <c r="E20" s="20"/>
      <c r="F20" s="20"/>
      <c r="G20" s="20"/>
      <c r="H20" s="20"/>
      <c r="I20" s="20"/>
      <c r="J20" s="70"/>
      <c r="K20" s="70"/>
      <c r="L20" s="20"/>
      <c r="M20" s="20"/>
      <c r="N20" s="20"/>
      <c r="O20" s="20"/>
      <c r="P20" s="20"/>
      <c r="Q20" s="70"/>
      <c r="R20" s="70"/>
      <c r="S20" s="20"/>
      <c r="T20" s="20"/>
      <c r="U20" s="20"/>
      <c r="V20" s="20"/>
      <c r="W20" s="20"/>
      <c r="X20" s="70"/>
      <c r="Y20" s="70"/>
      <c r="Z20" s="20"/>
      <c r="AA20" s="20"/>
      <c r="AB20" s="20"/>
      <c r="AC20" s="20"/>
      <c r="AD20" s="20"/>
      <c r="AE20" s="70"/>
      <c r="AF20" s="73"/>
    </row>
    <row r="21" spans="1:33" ht="11.25" customHeight="1" x14ac:dyDescent="0.25">
      <c r="A21" s="131" t="s">
        <v>16</v>
      </c>
      <c r="B21" s="13"/>
      <c r="C21" s="68"/>
      <c r="D21" s="68"/>
      <c r="E21" s="14"/>
      <c r="F21" s="14"/>
      <c r="G21" s="14"/>
      <c r="H21" s="14"/>
      <c r="I21" s="14"/>
      <c r="J21" s="68"/>
      <c r="K21" s="68"/>
      <c r="L21" s="14"/>
      <c r="M21" s="14"/>
      <c r="N21" s="14"/>
      <c r="O21" s="14"/>
      <c r="P21" s="14"/>
      <c r="Q21" s="68"/>
      <c r="R21" s="68"/>
      <c r="S21" s="14"/>
      <c r="T21" s="14"/>
      <c r="U21" s="14"/>
      <c r="V21" s="14"/>
      <c r="W21" s="14"/>
      <c r="X21" s="68"/>
      <c r="Y21" s="68"/>
      <c r="Z21" s="14"/>
      <c r="AA21" s="14"/>
      <c r="AB21" s="14"/>
      <c r="AC21" s="14"/>
      <c r="AD21" s="14"/>
      <c r="AE21" s="68"/>
      <c r="AF21" s="71"/>
    </row>
    <row r="22" spans="1:33" ht="11.25" customHeight="1" x14ac:dyDescent="0.25">
      <c r="A22" s="131"/>
      <c r="B22" s="16"/>
      <c r="C22" s="69"/>
      <c r="D22" s="69"/>
      <c r="E22" s="17"/>
      <c r="F22" s="17"/>
      <c r="G22" s="17"/>
      <c r="H22" s="17"/>
      <c r="I22" s="17"/>
      <c r="J22" s="69"/>
      <c r="K22" s="69"/>
      <c r="L22" s="17"/>
      <c r="M22" s="17"/>
      <c r="N22" s="17"/>
      <c r="O22" s="17"/>
      <c r="P22" s="17"/>
      <c r="Q22" s="69"/>
      <c r="R22" s="69"/>
      <c r="S22" s="17"/>
      <c r="T22" s="17"/>
      <c r="U22" s="17"/>
      <c r="V22" s="17"/>
      <c r="W22" s="17"/>
      <c r="X22" s="69"/>
      <c r="Y22" s="69"/>
      <c r="Z22" s="17"/>
      <c r="AA22" s="17"/>
      <c r="AB22" s="17"/>
      <c r="AC22" s="17"/>
      <c r="AD22" s="17"/>
      <c r="AE22" s="69"/>
      <c r="AF22" s="72"/>
      <c r="AG22">
        <f>SomOct</f>
        <v>0</v>
      </c>
    </row>
    <row r="23" spans="1:33" ht="11.25" customHeight="1" x14ac:dyDescent="0.25">
      <c r="A23" s="131"/>
      <c r="B23" s="19"/>
      <c r="C23" s="70"/>
      <c r="D23" s="70"/>
      <c r="E23" s="20"/>
      <c r="F23" s="20"/>
      <c r="G23" s="20"/>
      <c r="H23" s="20"/>
      <c r="I23" s="20"/>
      <c r="J23" s="70"/>
      <c r="K23" s="70"/>
      <c r="L23" s="20"/>
      <c r="M23" s="20"/>
      <c r="N23" s="20"/>
      <c r="O23" s="20"/>
      <c r="P23" s="20"/>
      <c r="Q23" s="70"/>
      <c r="R23" s="70"/>
      <c r="S23" s="20"/>
      <c r="T23" s="20"/>
      <c r="U23" s="20"/>
      <c r="V23" s="20"/>
      <c r="W23" s="20"/>
      <c r="X23" s="70"/>
      <c r="Y23" s="70"/>
      <c r="Z23" s="20"/>
      <c r="AA23" s="20"/>
      <c r="AB23" s="20"/>
      <c r="AC23" s="20"/>
      <c r="AD23" s="20"/>
      <c r="AE23" s="70"/>
      <c r="AF23" s="73"/>
    </row>
    <row r="24" spans="1:33" ht="11.25" customHeight="1" x14ac:dyDescent="0.25">
      <c r="A24" s="131" t="s">
        <v>14</v>
      </c>
      <c r="B24" s="13"/>
      <c r="C24" s="68"/>
      <c r="D24" s="68"/>
      <c r="E24" s="14"/>
      <c r="F24" s="14"/>
      <c r="G24" s="14"/>
      <c r="H24" s="14"/>
      <c r="I24" s="14"/>
      <c r="J24" s="68"/>
      <c r="K24" s="68"/>
      <c r="L24" s="14"/>
      <c r="M24" s="14"/>
      <c r="N24" s="14"/>
      <c r="O24" s="14"/>
      <c r="P24" s="14"/>
      <c r="Q24" s="68"/>
      <c r="R24" s="68"/>
      <c r="S24" s="14"/>
      <c r="T24" s="14"/>
      <c r="U24" s="14"/>
      <c r="V24" s="14"/>
      <c r="W24" s="14"/>
      <c r="X24" s="68"/>
      <c r="Y24" s="68"/>
      <c r="Z24" s="14" t="s">
        <v>40</v>
      </c>
      <c r="AA24" s="14" t="s">
        <v>40</v>
      </c>
      <c r="AB24" s="14" t="s">
        <v>40</v>
      </c>
      <c r="AC24" s="14" t="s">
        <v>41</v>
      </c>
      <c r="AD24" s="14" t="s">
        <v>41</v>
      </c>
      <c r="AE24" s="68"/>
      <c r="AF24" s="71"/>
    </row>
    <row r="25" spans="1:33" ht="11.25" customHeight="1" x14ac:dyDescent="0.25">
      <c r="A25" s="131"/>
      <c r="B25" s="16"/>
      <c r="C25" s="69"/>
      <c r="D25" s="69"/>
      <c r="E25" s="17"/>
      <c r="F25" s="17"/>
      <c r="G25" s="17"/>
      <c r="H25" s="17"/>
      <c r="I25" s="17"/>
      <c r="J25" s="69"/>
      <c r="K25" s="69"/>
      <c r="L25" s="17"/>
      <c r="M25" s="17"/>
      <c r="N25" s="17"/>
      <c r="O25" s="17"/>
      <c r="P25" s="17"/>
      <c r="Q25" s="69"/>
      <c r="R25" s="69"/>
      <c r="S25" s="17"/>
      <c r="T25" s="17"/>
      <c r="U25" s="17"/>
      <c r="V25" s="17"/>
      <c r="W25" s="17"/>
      <c r="X25" s="69"/>
      <c r="Y25" s="69"/>
      <c r="Z25" s="17"/>
      <c r="AA25" s="17"/>
      <c r="AB25" s="17"/>
      <c r="AC25" s="17"/>
      <c r="AD25" s="17"/>
      <c r="AE25" s="69"/>
      <c r="AF25" s="72"/>
      <c r="AG25">
        <f>SomOct</f>
        <v>0</v>
      </c>
    </row>
    <row r="26" spans="1:33" ht="11.25" customHeight="1" x14ac:dyDescent="0.25">
      <c r="A26" s="131"/>
      <c r="B26" s="19"/>
      <c r="C26" s="70"/>
      <c r="D26" s="70"/>
      <c r="E26" s="20"/>
      <c r="F26" s="20"/>
      <c r="G26" s="20"/>
      <c r="H26" s="20"/>
      <c r="I26" s="20"/>
      <c r="J26" s="70"/>
      <c r="K26" s="70"/>
      <c r="L26" s="20"/>
      <c r="M26" s="20"/>
      <c r="N26" s="20"/>
      <c r="O26" s="20"/>
      <c r="P26" s="20"/>
      <c r="Q26" s="70"/>
      <c r="R26" s="70"/>
      <c r="S26" s="20"/>
      <c r="T26" s="20"/>
      <c r="U26" s="20"/>
      <c r="V26" s="20"/>
      <c r="W26" s="20"/>
      <c r="X26" s="70"/>
      <c r="Y26" s="70"/>
      <c r="Z26" s="20"/>
      <c r="AA26" s="20"/>
      <c r="AB26" s="20"/>
      <c r="AC26" s="20"/>
      <c r="AD26" s="20"/>
      <c r="AE26" s="70"/>
      <c r="AF26" s="73"/>
    </row>
    <row r="27" spans="1:33" ht="11.25" customHeight="1" x14ac:dyDescent="0.25">
      <c r="A27" s="131" t="s">
        <v>4</v>
      </c>
      <c r="B27" s="13"/>
      <c r="C27" s="68"/>
      <c r="D27" s="68"/>
      <c r="E27" s="14"/>
      <c r="F27" s="14"/>
      <c r="G27" s="14"/>
      <c r="H27" s="14"/>
      <c r="I27" s="14"/>
      <c r="J27" s="68"/>
      <c r="K27" s="68"/>
      <c r="L27" s="14"/>
      <c r="M27" s="14"/>
      <c r="N27" s="14"/>
      <c r="O27" s="14"/>
      <c r="P27" s="14"/>
      <c r="Q27" s="68"/>
      <c r="R27" s="68"/>
      <c r="S27" s="14"/>
      <c r="T27" s="14"/>
      <c r="U27" s="14"/>
      <c r="V27" s="14"/>
      <c r="W27" s="14"/>
      <c r="X27" s="68"/>
      <c r="Y27" s="68"/>
      <c r="Z27" s="14" t="s">
        <v>41</v>
      </c>
      <c r="AA27" s="14" t="s">
        <v>41</v>
      </c>
      <c r="AB27" s="14" t="s">
        <v>41</v>
      </c>
      <c r="AC27" s="14" t="s">
        <v>41</v>
      </c>
      <c r="AD27" s="14" t="s">
        <v>41</v>
      </c>
      <c r="AE27" s="68"/>
      <c r="AF27" s="71"/>
    </row>
    <row r="28" spans="1:33" ht="11.25" customHeight="1" x14ac:dyDescent="0.25">
      <c r="A28" s="131"/>
      <c r="B28" s="16"/>
      <c r="C28" s="69"/>
      <c r="D28" s="69"/>
      <c r="E28" s="17"/>
      <c r="F28" s="17"/>
      <c r="G28" s="17"/>
      <c r="H28" s="17"/>
      <c r="I28" s="17"/>
      <c r="J28" s="69"/>
      <c r="K28" s="69"/>
      <c r="L28" s="17"/>
      <c r="M28" s="17"/>
      <c r="N28" s="17"/>
      <c r="O28" s="17"/>
      <c r="P28" s="17"/>
      <c r="Q28" s="69"/>
      <c r="R28" s="69"/>
      <c r="S28" s="17"/>
      <c r="T28" s="17"/>
      <c r="U28" s="17"/>
      <c r="V28" s="17"/>
      <c r="W28" s="17"/>
      <c r="X28" s="69"/>
      <c r="Y28" s="69"/>
      <c r="Z28" s="17"/>
      <c r="AA28" s="17"/>
      <c r="AB28" s="17"/>
      <c r="AC28" s="17"/>
      <c r="AD28" s="17"/>
      <c r="AE28" s="69"/>
      <c r="AF28" s="72"/>
      <c r="AG28">
        <f>SomOct</f>
        <v>0</v>
      </c>
    </row>
    <row r="29" spans="1:33" ht="11.25" customHeight="1" x14ac:dyDescent="0.25">
      <c r="A29" s="131"/>
      <c r="B29" s="19"/>
      <c r="C29" s="70"/>
      <c r="D29" s="70"/>
      <c r="E29" s="20"/>
      <c r="F29" s="20"/>
      <c r="G29" s="20"/>
      <c r="H29" s="20"/>
      <c r="I29" s="20"/>
      <c r="J29" s="70"/>
      <c r="K29" s="70"/>
      <c r="L29" s="20"/>
      <c r="M29" s="20"/>
      <c r="N29" s="20"/>
      <c r="O29" s="20"/>
      <c r="P29" s="20"/>
      <c r="Q29" s="70"/>
      <c r="R29" s="70"/>
      <c r="S29" s="20"/>
      <c r="T29" s="20"/>
      <c r="U29" s="20"/>
      <c r="V29" s="20"/>
      <c r="W29" s="20"/>
      <c r="X29" s="70"/>
      <c r="Y29" s="70"/>
      <c r="Z29" s="20"/>
      <c r="AA29" s="20"/>
      <c r="AB29" s="20"/>
      <c r="AC29" s="20"/>
      <c r="AD29" s="20"/>
      <c r="AE29" s="70"/>
      <c r="AF29" s="73"/>
    </row>
    <row r="30" spans="1:33" ht="11.25" customHeight="1" x14ac:dyDescent="0.25">
      <c r="A30" s="131" t="s">
        <v>19</v>
      </c>
      <c r="B30" s="13" t="s">
        <v>83</v>
      </c>
      <c r="C30" s="68"/>
      <c r="D30" s="68"/>
      <c r="E30" s="14" t="s">
        <v>83</v>
      </c>
      <c r="F30" s="14" t="s">
        <v>83</v>
      </c>
      <c r="G30" s="14" t="s">
        <v>83</v>
      </c>
      <c r="H30" s="14" t="s">
        <v>83</v>
      </c>
      <c r="I30" s="14" t="s">
        <v>83</v>
      </c>
      <c r="J30" s="68"/>
      <c r="K30" s="68"/>
      <c r="L30" s="14"/>
      <c r="M30" s="14"/>
      <c r="N30" s="14"/>
      <c r="O30" s="14"/>
      <c r="P30" s="14"/>
      <c r="Q30" s="68"/>
      <c r="R30" s="68"/>
      <c r="S30" s="14"/>
      <c r="T30" s="14"/>
      <c r="U30" s="14"/>
      <c r="V30" s="14"/>
      <c r="W30" s="14"/>
      <c r="X30" s="68"/>
      <c r="Y30" s="68"/>
      <c r="Z30" s="14" t="s">
        <v>40</v>
      </c>
      <c r="AA30" s="14" t="s">
        <v>40</v>
      </c>
      <c r="AB30" s="14" t="s">
        <v>40</v>
      </c>
      <c r="AC30" s="14" t="s">
        <v>40</v>
      </c>
      <c r="AD30" s="14" t="s">
        <v>40</v>
      </c>
      <c r="AE30" s="68"/>
      <c r="AF30" s="71"/>
    </row>
    <row r="31" spans="1:33" x14ac:dyDescent="0.25">
      <c r="A31" s="131"/>
      <c r="B31" s="16"/>
      <c r="C31" s="69"/>
      <c r="D31" s="69"/>
      <c r="E31" s="17"/>
      <c r="F31" s="17"/>
      <c r="G31" s="17"/>
      <c r="H31" s="17"/>
      <c r="I31" s="17"/>
      <c r="J31" s="69"/>
      <c r="K31" s="69"/>
      <c r="L31" s="17"/>
      <c r="M31" s="17"/>
      <c r="N31" s="17"/>
      <c r="O31" s="17"/>
      <c r="P31" s="17"/>
      <c r="Q31" s="69"/>
      <c r="R31" s="69"/>
      <c r="S31" s="17"/>
      <c r="T31" s="17"/>
      <c r="U31" s="17"/>
      <c r="V31" s="17"/>
      <c r="W31" s="17"/>
      <c r="X31" s="69"/>
      <c r="Y31" s="69"/>
      <c r="Z31" s="17"/>
      <c r="AA31" s="17"/>
      <c r="AB31" s="17"/>
      <c r="AC31" s="17"/>
      <c r="AD31" s="17"/>
      <c r="AE31" s="69"/>
      <c r="AF31" s="72"/>
      <c r="AG31">
        <f>SomOct</f>
        <v>0</v>
      </c>
    </row>
    <row r="32" spans="1:33" x14ac:dyDescent="0.25">
      <c r="A32" s="131"/>
      <c r="B32" s="19"/>
      <c r="C32" s="70"/>
      <c r="D32" s="70"/>
      <c r="E32" s="20"/>
      <c r="F32" s="20"/>
      <c r="G32" s="20"/>
      <c r="H32" s="20"/>
      <c r="I32" s="20"/>
      <c r="J32" s="70"/>
      <c r="K32" s="70"/>
      <c r="L32" s="20"/>
      <c r="M32" s="20"/>
      <c r="N32" s="20"/>
      <c r="O32" s="20"/>
      <c r="P32" s="20"/>
      <c r="Q32" s="70"/>
      <c r="R32" s="70"/>
      <c r="S32" s="20"/>
      <c r="T32" s="20"/>
      <c r="U32" s="20"/>
      <c r="V32" s="20"/>
      <c r="W32" s="20"/>
      <c r="X32" s="70"/>
      <c r="Y32" s="70"/>
      <c r="Z32" s="20"/>
      <c r="AA32" s="20"/>
      <c r="AB32" s="20"/>
      <c r="AC32" s="20"/>
      <c r="AD32" s="20"/>
      <c r="AE32" s="70"/>
      <c r="AF32" s="73"/>
    </row>
    <row r="33" spans="1:33" x14ac:dyDescent="0.25">
      <c r="A33" s="132" t="s">
        <v>14</v>
      </c>
      <c r="B33" s="13"/>
      <c r="C33" s="68"/>
      <c r="D33" s="68"/>
      <c r="E33" s="14"/>
      <c r="F33" s="14"/>
      <c r="G33" s="14"/>
      <c r="H33" s="14"/>
      <c r="I33" s="14"/>
      <c r="J33" s="68"/>
      <c r="K33" s="68"/>
      <c r="L33" s="14"/>
      <c r="M33" s="14"/>
      <c r="N33" s="14"/>
      <c r="O33" s="14"/>
      <c r="P33" s="14"/>
      <c r="Q33" s="68"/>
      <c r="R33" s="68"/>
      <c r="S33" s="14"/>
      <c r="T33" s="14"/>
      <c r="U33" s="14"/>
      <c r="V33" s="14"/>
      <c r="W33" s="14"/>
      <c r="X33" s="68"/>
      <c r="Y33" s="68"/>
      <c r="Z33" s="14"/>
      <c r="AA33" s="14"/>
      <c r="AB33" s="14"/>
      <c r="AC33" s="14"/>
      <c r="AD33" s="14"/>
      <c r="AE33" s="68"/>
      <c r="AF33" s="71"/>
    </row>
    <row r="34" spans="1:33" x14ac:dyDescent="0.25">
      <c r="A34" s="132"/>
      <c r="B34" s="16"/>
      <c r="C34" s="69"/>
      <c r="D34" s="69"/>
      <c r="E34" s="17"/>
      <c r="F34" s="17"/>
      <c r="G34" s="17"/>
      <c r="H34" s="17"/>
      <c r="I34" s="17"/>
      <c r="J34" s="69"/>
      <c r="K34" s="69"/>
      <c r="L34" s="17"/>
      <c r="M34" s="17"/>
      <c r="N34" s="17"/>
      <c r="O34" s="17"/>
      <c r="P34" s="17"/>
      <c r="Q34" s="69"/>
      <c r="R34" s="69"/>
      <c r="S34" s="17"/>
      <c r="T34" s="17"/>
      <c r="U34" s="17"/>
      <c r="V34" s="17"/>
      <c r="W34" s="17"/>
      <c r="X34" s="69"/>
      <c r="Y34" s="69"/>
      <c r="Z34" s="17"/>
      <c r="AA34" s="17"/>
      <c r="AB34" s="17"/>
      <c r="AC34" s="17"/>
      <c r="AD34" s="17"/>
      <c r="AE34" s="69"/>
      <c r="AF34" s="72"/>
      <c r="AG34">
        <f>SomOct</f>
        <v>0</v>
      </c>
    </row>
    <row r="35" spans="1:33" x14ac:dyDescent="0.25">
      <c r="A35" s="132"/>
      <c r="B35" s="19"/>
      <c r="C35" s="70"/>
      <c r="D35" s="70"/>
      <c r="E35" s="20"/>
      <c r="F35" s="20"/>
      <c r="G35" s="20"/>
      <c r="H35" s="20"/>
      <c r="I35" s="20"/>
      <c r="J35" s="70"/>
      <c r="K35" s="70"/>
      <c r="L35" s="20"/>
      <c r="M35" s="20"/>
      <c r="N35" s="20"/>
      <c r="O35" s="20"/>
      <c r="P35" s="20"/>
      <c r="Q35" s="70"/>
      <c r="R35" s="70"/>
      <c r="S35" s="20"/>
      <c r="T35" s="20"/>
      <c r="U35" s="20"/>
      <c r="V35" s="20"/>
      <c r="W35" s="20"/>
      <c r="X35" s="70"/>
      <c r="Y35" s="70"/>
      <c r="Z35" s="20"/>
      <c r="AA35" s="20"/>
      <c r="AB35" s="20"/>
      <c r="AC35" s="20"/>
      <c r="AD35" s="20"/>
      <c r="AE35" s="70"/>
      <c r="AF35" s="73"/>
    </row>
    <row r="36" spans="1:33" x14ac:dyDescent="0.25">
      <c r="A36" s="132" t="s">
        <v>16</v>
      </c>
      <c r="B36" s="13"/>
      <c r="C36" s="68"/>
      <c r="D36" s="68"/>
      <c r="E36" s="14"/>
      <c r="F36" s="14"/>
      <c r="G36" s="14"/>
      <c r="H36" s="14"/>
      <c r="I36" s="14"/>
      <c r="J36" s="68"/>
      <c r="K36" s="68"/>
      <c r="L36" s="14"/>
      <c r="M36" s="14"/>
      <c r="N36" s="14"/>
      <c r="O36" s="14"/>
      <c r="P36" s="14"/>
      <c r="Q36" s="68"/>
      <c r="R36" s="68"/>
      <c r="S36" s="14"/>
      <c r="T36" s="14"/>
      <c r="U36" s="14"/>
      <c r="V36" s="14"/>
      <c r="W36" s="14"/>
      <c r="X36" s="68"/>
      <c r="Y36" s="68"/>
      <c r="Z36" s="14"/>
      <c r="AA36" s="14"/>
      <c r="AB36" s="14"/>
      <c r="AC36" s="14"/>
      <c r="AD36" s="14"/>
      <c r="AE36" s="68"/>
      <c r="AF36" s="71"/>
    </row>
    <row r="37" spans="1:33" x14ac:dyDescent="0.25">
      <c r="A37" s="132"/>
      <c r="B37" s="16"/>
      <c r="C37" s="69"/>
      <c r="D37" s="69"/>
      <c r="E37" s="17"/>
      <c r="F37" s="17"/>
      <c r="G37" s="17"/>
      <c r="H37" s="17"/>
      <c r="I37" s="17"/>
      <c r="J37" s="69"/>
      <c r="K37" s="69"/>
      <c r="L37" s="17"/>
      <c r="M37" s="17"/>
      <c r="N37" s="17"/>
      <c r="O37" s="17"/>
      <c r="P37" s="17"/>
      <c r="Q37" s="69"/>
      <c r="R37" s="69"/>
      <c r="S37" s="17"/>
      <c r="T37" s="17"/>
      <c r="U37" s="17"/>
      <c r="V37" s="17"/>
      <c r="W37" s="17"/>
      <c r="X37" s="69"/>
      <c r="Y37" s="69"/>
      <c r="Z37" s="17"/>
      <c r="AA37" s="17"/>
      <c r="AB37" s="17"/>
      <c r="AC37" s="17"/>
      <c r="AD37" s="17"/>
      <c r="AE37" s="69"/>
      <c r="AF37" s="72"/>
      <c r="AG37">
        <f>SomOct</f>
        <v>0</v>
      </c>
    </row>
    <row r="38" spans="1:33" x14ac:dyDescent="0.25">
      <c r="A38" s="132"/>
      <c r="B38" s="19"/>
      <c r="C38" s="70"/>
      <c r="D38" s="70"/>
      <c r="E38" s="20"/>
      <c r="F38" s="20"/>
      <c r="G38" s="20"/>
      <c r="H38" s="20"/>
      <c r="I38" s="20"/>
      <c r="J38" s="70"/>
      <c r="K38" s="70"/>
      <c r="L38" s="20"/>
      <c r="M38" s="20"/>
      <c r="N38" s="20"/>
      <c r="O38" s="20"/>
      <c r="P38" s="20"/>
      <c r="Q38" s="70"/>
      <c r="R38" s="70"/>
      <c r="S38" s="20"/>
      <c r="T38" s="20"/>
      <c r="U38" s="20"/>
      <c r="V38" s="20"/>
      <c r="W38" s="20"/>
      <c r="X38" s="70"/>
      <c r="Y38" s="70"/>
      <c r="Z38" s="20"/>
      <c r="AA38" s="20"/>
      <c r="AB38" s="20"/>
      <c r="AC38" s="20"/>
      <c r="AD38" s="20"/>
      <c r="AE38" s="70"/>
      <c r="AF38" s="73"/>
    </row>
    <row r="39" spans="1:33" x14ac:dyDescent="0.25">
      <c r="A39" s="132" t="s">
        <v>21</v>
      </c>
      <c r="B39" s="13"/>
      <c r="C39" s="68"/>
      <c r="D39" s="68"/>
      <c r="E39" s="14"/>
      <c r="F39" s="14"/>
      <c r="G39" s="14"/>
      <c r="H39" s="14"/>
      <c r="I39" s="14"/>
      <c r="J39" s="68"/>
      <c r="K39" s="68"/>
      <c r="L39" s="14"/>
      <c r="M39" s="14"/>
      <c r="N39" s="14"/>
      <c r="O39" s="14"/>
      <c r="P39" s="14"/>
      <c r="Q39" s="68"/>
      <c r="R39" s="68"/>
      <c r="S39" s="14"/>
      <c r="T39" s="14"/>
      <c r="U39" s="14"/>
      <c r="V39" s="14"/>
      <c r="W39" s="14"/>
      <c r="X39" s="68"/>
      <c r="Y39" s="68"/>
      <c r="Z39" s="14"/>
      <c r="AA39" s="14"/>
      <c r="AB39" s="14"/>
      <c r="AC39" s="14"/>
      <c r="AD39" s="14"/>
      <c r="AE39" s="68"/>
      <c r="AF39" s="71"/>
    </row>
    <row r="40" spans="1:33" x14ac:dyDescent="0.25">
      <c r="A40" s="132"/>
      <c r="B40" s="16"/>
      <c r="C40" s="69"/>
      <c r="D40" s="69"/>
      <c r="E40" s="17"/>
      <c r="F40" s="17"/>
      <c r="G40" s="17"/>
      <c r="H40" s="17"/>
      <c r="I40" s="17"/>
      <c r="J40" s="69"/>
      <c r="K40" s="69"/>
      <c r="L40" s="17"/>
      <c r="M40" s="17"/>
      <c r="N40" s="17"/>
      <c r="O40" s="17"/>
      <c r="P40" s="17"/>
      <c r="Q40" s="69"/>
      <c r="R40" s="69"/>
      <c r="S40" s="17"/>
      <c r="T40" s="17"/>
      <c r="U40" s="17"/>
      <c r="V40" s="17"/>
      <c r="W40" s="17"/>
      <c r="X40" s="69"/>
      <c r="Y40" s="69"/>
      <c r="Z40" s="17"/>
      <c r="AA40" s="17"/>
      <c r="AB40" s="17"/>
      <c r="AC40" s="17"/>
      <c r="AD40" s="17"/>
      <c r="AE40" s="69"/>
      <c r="AF40" s="72"/>
      <c r="AG40">
        <f>SomOct</f>
        <v>0</v>
      </c>
    </row>
    <row r="41" spans="1:33" x14ac:dyDescent="0.25">
      <c r="A41" s="132"/>
      <c r="B41" s="19"/>
      <c r="C41" s="70"/>
      <c r="D41" s="70"/>
      <c r="E41" s="20"/>
      <c r="F41" s="20"/>
      <c r="G41" s="20"/>
      <c r="H41" s="20"/>
      <c r="I41" s="20"/>
      <c r="J41" s="70"/>
      <c r="K41" s="70"/>
      <c r="L41" s="20"/>
      <c r="M41" s="20"/>
      <c r="N41" s="20"/>
      <c r="O41" s="20"/>
      <c r="P41" s="20"/>
      <c r="Q41" s="70"/>
      <c r="R41" s="70"/>
      <c r="S41" s="20"/>
      <c r="T41" s="20"/>
      <c r="U41" s="20"/>
      <c r="V41" s="20"/>
      <c r="W41" s="20"/>
      <c r="X41" s="70"/>
      <c r="Y41" s="70"/>
      <c r="Z41" s="20"/>
      <c r="AA41" s="20"/>
      <c r="AB41" s="20"/>
      <c r="AC41" s="20"/>
      <c r="AD41" s="20"/>
      <c r="AE41" s="70"/>
      <c r="AF41" s="73"/>
    </row>
    <row r="42" spans="1:33" x14ac:dyDescent="0.25">
      <c r="A42" s="132" t="s">
        <v>16</v>
      </c>
      <c r="B42" s="13"/>
      <c r="C42" s="68"/>
      <c r="D42" s="68"/>
      <c r="E42" s="14"/>
      <c r="F42" s="14"/>
      <c r="G42" s="14"/>
      <c r="H42" s="14"/>
      <c r="I42" s="14"/>
      <c r="J42" s="68"/>
      <c r="K42" s="68"/>
      <c r="L42" s="14"/>
      <c r="M42" s="14"/>
      <c r="N42" s="14"/>
      <c r="O42" s="14"/>
      <c r="P42" s="14"/>
      <c r="Q42" s="68"/>
      <c r="R42" s="68"/>
      <c r="S42" s="14"/>
      <c r="T42" s="14"/>
      <c r="U42" s="14"/>
      <c r="V42" s="14"/>
      <c r="W42" s="14"/>
      <c r="X42" s="68"/>
      <c r="Y42" s="68"/>
      <c r="Z42" s="14"/>
      <c r="AA42" s="14"/>
      <c r="AB42" s="14"/>
      <c r="AC42" s="14"/>
      <c r="AD42" s="14"/>
      <c r="AE42" s="68"/>
      <c r="AF42" s="71"/>
    </row>
    <row r="43" spans="1:33" x14ac:dyDescent="0.25">
      <c r="A43" s="132"/>
      <c r="B43" s="16"/>
      <c r="C43" s="69"/>
      <c r="D43" s="69"/>
      <c r="E43" s="17"/>
      <c r="F43" s="17"/>
      <c r="G43" s="17"/>
      <c r="H43" s="17"/>
      <c r="I43" s="17"/>
      <c r="J43" s="69"/>
      <c r="K43" s="69"/>
      <c r="L43" s="17"/>
      <c r="M43" s="17"/>
      <c r="N43" s="17"/>
      <c r="O43" s="17"/>
      <c r="P43" s="17"/>
      <c r="Q43" s="69"/>
      <c r="R43" s="69"/>
      <c r="S43" s="17"/>
      <c r="T43" s="17"/>
      <c r="U43" s="17"/>
      <c r="V43" s="17"/>
      <c r="W43" s="17"/>
      <c r="X43" s="69"/>
      <c r="Y43" s="69"/>
      <c r="Z43" s="17"/>
      <c r="AA43" s="17"/>
      <c r="AB43" s="17"/>
      <c r="AC43" s="17"/>
      <c r="AD43" s="17"/>
      <c r="AE43" s="69"/>
      <c r="AF43" s="72"/>
      <c r="AG43">
        <f>SomOct</f>
        <v>0</v>
      </c>
    </row>
    <row r="44" spans="1:33" x14ac:dyDescent="0.25">
      <c r="A44" s="132"/>
      <c r="B44" s="19"/>
      <c r="C44" s="70"/>
      <c r="D44" s="70"/>
      <c r="E44" s="20"/>
      <c r="F44" s="20"/>
      <c r="G44" s="20"/>
      <c r="H44" s="20"/>
      <c r="I44" s="20"/>
      <c r="J44" s="70"/>
      <c r="K44" s="70"/>
      <c r="L44" s="20"/>
      <c r="M44" s="20"/>
      <c r="N44" s="20"/>
      <c r="O44" s="20"/>
      <c r="P44" s="20"/>
      <c r="Q44" s="70"/>
      <c r="R44" s="70"/>
      <c r="S44" s="20"/>
      <c r="T44" s="20"/>
      <c r="U44" s="20"/>
      <c r="V44" s="20"/>
      <c r="W44" s="20"/>
      <c r="X44" s="70"/>
      <c r="Y44" s="70"/>
      <c r="Z44" s="20"/>
      <c r="AA44" s="20"/>
      <c r="AB44" s="20"/>
      <c r="AC44" s="20"/>
      <c r="AD44" s="20"/>
      <c r="AE44" s="70"/>
      <c r="AF44" s="73"/>
    </row>
    <row r="45" spans="1:33" x14ac:dyDescent="0.25">
      <c r="A45" s="132" t="s">
        <v>19</v>
      </c>
      <c r="B45" s="13" t="s">
        <v>80</v>
      </c>
      <c r="C45" s="68"/>
      <c r="D45" s="68"/>
      <c r="E45" s="14" t="s">
        <v>80</v>
      </c>
      <c r="F45" s="14" t="s">
        <v>80</v>
      </c>
      <c r="G45" s="14" t="s">
        <v>80</v>
      </c>
      <c r="H45" s="14" t="s">
        <v>80</v>
      </c>
      <c r="I45" s="14" t="s">
        <v>80</v>
      </c>
      <c r="J45" s="68"/>
      <c r="K45" s="68"/>
      <c r="L45" s="14" t="s">
        <v>80</v>
      </c>
      <c r="M45" s="14" t="s">
        <v>80</v>
      </c>
      <c r="N45" s="14" t="s">
        <v>80</v>
      </c>
      <c r="O45" s="14" t="s">
        <v>80</v>
      </c>
      <c r="P45" s="14" t="s">
        <v>80</v>
      </c>
      <c r="Q45" s="68"/>
      <c r="R45" s="68"/>
      <c r="S45" s="14" t="s">
        <v>80</v>
      </c>
      <c r="T45" s="14" t="s">
        <v>80</v>
      </c>
      <c r="U45" s="14" t="s">
        <v>80</v>
      </c>
      <c r="V45" s="14" t="s">
        <v>80</v>
      </c>
      <c r="W45" s="14" t="s">
        <v>80</v>
      </c>
      <c r="X45" s="68"/>
      <c r="Y45" s="68"/>
      <c r="Z45" s="14" t="s">
        <v>80</v>
      </c>
      <c r="AA45" s="14" t="s">
        <v>80</v>
      </c>
      <c r="AB45" s="14" t="s">
        <v>80</v>
      </c>
      <c r="AC45" s="14" t="s">
        <v>80</v>
      </c>
      <c r="AD45" s="14" t="s">
        <v>80</v>
      </c>
      <c r="AE45" s="68"/>
      <c r="AF45" s="71"/>
    </row>
    <row r="46" spans="1:33" x14ac:dyDescent="0.25">
      <c r="A46" s="132"/>
      <c r="B46" s="16"/>
      <c r="C46" s="69"/>
      <c r="D46" s="69"/>
      <c r="E46" s="17"/>
      <c r="F46" s="17"/>
      <c r="G46" s="17"/>
      <c r="H46" s="17"/>
      <c r="I46" s="17"/>
      <c r="J46" s="69"/>
      <c r="K46" s="69"/>
      <c r="L46" s="17"/>
      <c r="M46" s="17"/>
      <c r="N46" s="17"/>
      <c r="O46" s="17"/>
      <c r="P46" s="17"/>
      <c r="Q46" s="69"/>
      <c r="R46" s="69"/>
      <c r="S46" s="17"/>
      <c r="T46" s="17"/>
      <c r="U46" s="17"/>
      <c r="V46" s="17"/>
      <c r="W46" s="17"/>
      <c r="X46" s="69"/>
      <c r="Y46" s="69"/>
      <c r="Z46" s="17"/>
      <c r="AA46" s="17"/>
      <c r="AB46" s="17"/>
      <c r="AC46" s="17"/>
      <c r="AD46" s="17"/>
      <c r="AE46" s="69"/>
      <c r="AF46" s="72"/>
      <c r="AG46">
        <f>SomOct</f>
        <v>0</v>
      </c>
    </row>
    <row r="47" spans="1:33" x14ac:dyDescent="0.25">
      <c r="A47" s="132"/>
      <c r="B47" s="19"/>
      <c r="C47" s="70"/>
      <c r="D47" s="70"/>
      <c r="E47" s="20"/>
      <c r="F47" s="20"/>
      <c r="G47" s="20"/>
      <c r="H47" s="20"/>
      <c r="I47" s="20"/>
      <c r="J47" s="70"/>
      <c r="K47" s="70"/>
      <c r="L47" s="20"/>
      <c r="M47" s="20"/>
      <c r="N47" s="20"/>
      <c r="O47" s="20"/>
      <c r="P47" s="20"/>
      <c r="Q47" s="70"/>
      <c r="R47" s="70"/>
      <c r="S47" s="20"/>
      <c r="T47" s="20"/>
      <c r="U47" s="20"/>
      <c r="V47" s="20"/>
      <c r="W47" s="20"/>
      <c r="X47" s="70"/>
      <c r="Y47" s="70"/>
      <c r="Z47" s="20"/>
      <c r="AA47" s="20"/>
      <c r="AB47" s="20"/>
      <c r="AC47" s="20"/>
      <c r="AD47" s="20"/>
      <c r="AE47" s="70"/>
      <c r="AF47" s="73"/>
    </row>
    <row r="48" spans="1:33" x14ac:dyDescent="0.25">
      <c r="A48" s="131" t="s">
        <v>23</v>
      </c>
      <c r="B48" s="13"/>
      <c r="C48" s="68"/>
      <c r="D48" s="68"/>
      <c r="E48" s="14"/>
      <c r="F48" s="14"/>
      <c r="G48" s="14"/>
      <c r="H48" s="14"/>
      <c r="I48" s="14"/>
      <c r="J48" s="68"/>
      <c r="K48" s="68"/>
      <c r="L48" s="14"/>
      <c r="M48" s="14"/>
      <c r="N48" s="14"/>
      <c r="O48" s="14"/>
      <c r="P48" s="14"/>
      <c r="Q48" s="68"/>
      <c r="R48" s="68"/>
      <c r="S48" s="14"/>
      <c r="T48" s="14"/>
      <c r="U48" s="14"/>
      <c r="V48" s="14"/>
      <c r="W48" s="14"/>
      <c r="X48" s="68"/>
      <c r="Y48" s="68"/>
      <c r="Z48" s="14"/>
      <c r="AA48" s="14"/>
      <c r="AB48" s="14"/>
      <c r="AC48" s="14"/>
      <c r="AD48" s="14"/>
      <c r="AE48" s="68"/>
      <c r="AF48" s="71"/>
    </row>
    <row r="49" spans="1:33" x14ac:dyDescent="0.25">
      <c r="A49" s="131"/>
      <c r="B49" s="16"/>
      <c r="C49" s="69"/>
      <c r="D49" s="69"/>
      <c r="E49" s="17"/>
      <c r="F49" s="17"/>
      <c r="G49" s="17"/>
      <c r="H49" s="17"/>
      <c r="I49" s="17"/>
      <c r="J49" s="69"/>
      <c r="K49" s="69"/>
      <c r="L49" s="17"/>
      <c r="M49" s="17"/>
      <c r="N49" s="17"/>
      <c r="O49" s="17"/>
      <c r="P49" s="17"/>
      <c r="Q49" s="69"/>
      <c r="R49" s="69"/>
      <c r="S49" s="17"/>
      <c r="T49" s="17"/>
      <c r="U49" s="17"/>
      <c r="V49" s="17"/>
      <c r="W49" s="17"/>
      <c r="X49" s="69"/>
      <c r="Y49" s="69"/>
      <c r="Z49" s="17"/>
      <c r="AA49" s="17"/>
      <c r="AB49" s="17"/>
      <c r="AC49" s="17"/>
      <c r="AD49" s="17"/>
      <c r="AE49" s="69"/>
      <c r="AF49" s="72"/>
      <c r="AG49">
        <f>SomOct</f>
        <v>0</v>
      </c>
    </row>
    <row r="50" spans="1:33" x14ac:dyDescent="0.25">
      <c r="A50" s="131"/>
      <c r="B50" s="19"/>
      <c r="C50" s="70"/>
      <c r="D50" s="70"/>
      <c r="E50" s="20"/>
      <c r="F50" s="20"/>
      <c r="G50" s="20"/>
      <c r="H50" s="20"/>
      <c r="I50" s="20"/>
      <c r="J50" s="70"/>
      <c r="K50" s="70"/>
      <c r="L50" s="20"/>
      <c r="M50" s="20"/>
      <c r="N50" s="20"/>
      <c r="O50" s="20"/>
      <c r="P50" s="20"/>
      <c r="Q50" s="70"/>
      <c r="R50" s="70"/>
      <c r="S50" s="20"/>
      <c r="T50" s="20"/>
      <c r="U50" s="20"/>
      <c r="V50" s="20"/>
      <c r="W50" s="20"/>
      <c r="X50" s="70"/>
      <c r="Y50" s="70"/>
      <c r="Z50" s="20"/>
      <c r="AA50" s="20"/>
      <c r="AB50" s="20"/>
      <c r="AC50" s="20"/>
      <c r="AD50" s="20"/>
      <c r="AE50" s="70"/>
      <c r="AF50" s="73"/>
    </row>
    <row r="51" spans="1:33" x14ac:dyDescent="0.25">
      <c r="A51" s="131" t="s">
        <v>14</v>
      </c>
      <c r="B51" s="13"/>
      <c r="C51" s="68"/>
      <c r="D51" s="68"/>
      <c r="E51" s="14"/>
      <c r="F51" s="14"/>
      <c r="G51" s="14"/>
      <c r="H51" s="14"/>
      <c r="I51" s="14"/>
      <c r="J51" s="68"/>
      <c r="K51" s="68"/>
      <c r="L51" s="14"/>
      <c r="M51" s="14"/>
      <c r="N51" s="14"/>
      <c r="O51" s="14"/>
      <c r="P51" s="14"/>
      <c r="Q51" s="68"/>
      <c r="R51" s="68"/>
      <c r="S51" s="14"/>
      <c r="T51" s="14"/>
      <c r="U51" s="14"/>
      <c r="V51" s="14"/>
      <c r="W51" s="14"/>
      <c r="X51" s="68"/>
      <c r="Y51" s="68"/>
      <c r="Z51" s="14"/>
      <c r="AA51" s="14"/>
      <c r="AB51" s="14"/>
      <c r="AC51" s="14"/>
      <c r="AD51" s="14"/>
      <c r="AE51" s="68"/>
      <c r="AF51" s="71"/>
    </row>
    <row r="52" spans="1:33" x14ac:dyDescent="0.25">
      <c r="A52" s="131"/>
      <c r="B52" s="16"/>
      <c r="C52" s="69"/>
      <c r="D52" s="69"/>
      <c r="E52" s="17"/>
      <c r="F52" s="17"/>
      <c r="G52" s="17"/>
      <c r="H52" s="17"/>
      <c r="I52" s="17"/>
      <c r="J52" s="69"/>
      <c r="K52" s="69"/>
      <c r="L52" s="17"/>
      <c r="M52" s="17"/>
      <c r="N52" s="17"/>
      <c r="O52" s="17"/>
      <c r="P52" s="17"/>
      <c r="Q52" s="69"/>
      <c r="R52" s="69"/>
      <c r="S52" s="17"/>
      <c r="T52" s="17"/>
      <c r="U52" s="17"/>
      <c r="V52" s="17"/>
      <c r="W52" s="17"/>
      <c r="X52" s="69"/>
      <c r="Y52" s="69"/>
      <c r="Z52" s="17"/>
      <c r="AA52" s="17"/>
      <c r="AB52" s="17"/>
      <c r="AC52" s="17"/>
      <c r="AD52" s="17"/>
      <c r="AE52" s="69"/>
      <c r="AF52" s="72"/>
      <c r="AG52">
        <f>SomOct</f>
        <v>0</v>
      </c>
    </row>
    <row r="53" spans="1:33" x14ac:dyDescent="0.25">
      <c r="A53" s="131"/>
      <c r="B53" s="19"/>
      <c r="C53" s="70"/>
      <c r="D53" s="70"/>
      <c r="E53" s="20"/>
      <c r="F53" s="20"/>
      <c r="G53" s="20"/>
      <c r="H53" s="20"/>
      <c r="I53" s="20"/>
      <c r="J53" s="70"/>
      <c r="K53" s="70"/>
      <c r="L53" s="20"/>
      <c r="M53" s="20"/>
      <c r="N53" s="20"/>
      <c r="O53" s="20"/>
      <c r="P53" s="20"/>
      <c r="Q53" s="70"/>
      <c r="R53" s="70"/>
      <c r="S53" s="20"/>
      <c r="T53" s="20"/>
      <c r="U53" s="20"/>
      <c r="V53" s="20"/>
      <c r="W53" s="20"/>
      <c r="X53" s="70"/>
      <c r="Y53" s="70"/>
      <c r="Z53" s="20"/>
      <c r="AA53" s="20"/>
      <c r="AB53" s="20"/>
      <c r="AC53" s="20"/>
      <c r="AD53" s="20"/>
      <c r="AE53" s="70"/>
      <c r="AF53" s="73"/>
    </row>
    <row r="54" spans="1:33" x14ac:dyDescent="0.25">
      <c r="A54" s="131" t="s">
        <v>14</v>
      </c>
      <c r="B54" s="13"/>
      <c r="C54" s="68"/>
      <c r="D54" s="68"/>
      <c r="E54" s="14"/>
      <c r="F54" s="14"/>
      <c r="G54" s="14"/>
      <c r="H54" s="14"/>
      <c r="I54" s="14"/>
      <c r="J54" s="68"/>
      <c r="K54" s="68"/>
      <c r="L54" s="14"/>
      <c r="M54" s="14"/>
      <c r="N54" s="14"/>
      <c r="O54" s="14"/>
      <c r="P54" s="14"/>
      <c r="Q54" s="68"/>
      <c r="R54" s="68"/>
      <c r="S54" s="14"/>
      <c r="T54" s="14"/>
      <c r="U54" s="14"/>
      <c r="V54" s="14"/>
      <c r="W54" s="14"/>
      <c r="X54" s="68"/>
      <c r="Y54" s="68"/>
      <c r="Z54" s="14"/>
      <c r="AA54" s="14"/>
      <c r="AB54" s="14"/>
      <c r="AC54" s="14"/>
      <c r="AD54" s="14"/>
      <c r="AE54" s="68"/>
      <c r="AF54" s="71"/>
    </row>
    <row r="55" spans="1:33" x14ac:dyDescent="0.25">
      <c r="A55" s="131"/>
      <c r="B55" s="16"/>
      <c r="C55" s="69"/>
      <c r="D55" s="69"/>
      <c r="E55" s="17"/>
      <c r="F55" s="17"/>
      <c r="G55" s="17"/>
      <c r="H55" s="17"/>
      <c r="I55" s="17"/>
      <c r="J55" s="69"/>
      <c r="K55" s="69"/>
      <c r="L55" s="17"/>
      <c r="M55" s="17"/>
      <c r="N55" s="17"/>
      <c r="O55" s="17"/>
      <c r="P55" s="17"/>
      <c r="Q55" s="69"/>
      <c r="R55" s="69"/>
      <c r="S55" s="17"/>
      <c r="T55" s="17"/>
      <c r="U55" s="17"/>
      <c r="V55" s="17"/>
      <c r="W55" s="17"/>
      <c r="X55" s="69"/>
      <c r="Y55" s="69"/>
      <c r="Z55" s="17"/>
      <c r="AA55" s="17"/>
      <c r="AB55" s="17"/>
      <c r="AC55" s="17"/>
      <c r="AD55" s="17"/>
      <c r="AE55" s="69"/>
      <c r="AF55" s="72"/>
      <c r="AG55">
        <f>SomOct</f>
        <v>0</v>
      </c>
    </row>
    <row r="56" spans="1:33" x14ac:dyDescent="0.25">
      <c r="A56" s="131"/>
      <c r="B56" s="19"/>
      <c r="C56" s="70"/>
      <c r="D56" s="70"/>
      <c r="E56" s="20"/>
      <c r="F56" s="20"/>
      <c r="G56" s="20"/>
      <c r="H56" s="20"/>
      <c r="I56" s="20"/>
      <c r="J56" s="70"/>
      <c r="K56" s="70"/>
      <c r="L56" s="20"/>
      <c r="M56" s="20"/>
      <c r="N56" s="20"/>
      <c r="O56" s="20"/>
      <c r="P56" s="20"/>
      <c r="Q56" s="70"/>
      <c r="R56" s="70"/>
      <c r="S56" s="20"/>
      <c r="T56" s="20"/>
      <c r="U56" s="20"/>
      <c r="V56" s="20"/>
      <c r="W56" s="20"/>
      <c r="X56" s="70"/>
      <c r="Y56" s="70"/>
      <c r="Z56" s="20"/>
      <c r="AA56" s="20"/>
      <c r="AB56" s="20"/>
      <c r="AC56" s="20"/>
      <c r="AD56" s="20"/>
      <c r="AE56" s="70"/>
      <c r="AF56" s="73"/>
    </row>
    <row r="57" spans="1:33" x14ac:dyDescent="0.25">
      <c r="A57" s="131" t="s">
        <v>25</v>
      </c>
      <c r="B57" s="13"/>
      <c r="C57" s="68"/>
      <c r="D57" s="68"/>
      <c r="E57" s="14"/>
      <c r="F57" s="14"/>
      <c r="G57" s="14"/>
      <c r="H57" s="14"/>
      <c r="I57" s="14"/>
      <c r="J57" s="68"/>
      <c r="K57" s="68"/>
      <c r="L57" s="14"/>
      <c r="M57" s="14"/>
      <c r="N57" s="14"/>
      <c r="O57" s="14"/>
      <c r="P57" s="14"/>
      <c r="Q57" s="68"/>
      <c r="R57" s="68"/>
      <c r="S57" s="14"/>
      <c r="T57" s="14"/>
      <c r="U57" s="14"/>
      <c r="V57" s="14"/>
      <c r="W57" s="14"/>
      <c r="X57" s="68"/>
      <c r="Y57" s="68"/>
      <c r="Z57" s="14"/>
      <c r="AA57" s="14"/>
      <c r="AB57" s="14"/>
      <c r="AC57" s="14"/>
      <c r="AD57" s="14"/>
      <c r="AE57" s="68"/>
      <c r="AF57" s="71"/>
    </row>
    <row r="58" spans="1:33" x14ac:dyDescent="0.25">
      <c r="A58" s="131"/>
      <c r="B58" s="16"/>
      <c r="C58" s="69"/>
      <c r="D58" s="69"/>
      <c r="E58" s="17"/>
      <c r="F58" s="17"/>
      <c r="G58" s="17"/>
      <c r="H58" s="17"/>
      <c r="I58" s="17"/>
      <c r="J58" s="69"/>
      <c r="K58" s="69"/>
      <c r="L58" s="17"/>
      <c r="M58" s="17"/>
      <c r="N58" s="17"/>
      <c r="O58" s="17"/>
      <c r="P58" s="17"/>
      <c r="Q58" s="69"/>
      <c r="R58" s="69"/>
      <c r="S58" s="17"/>
      <c r="T58" s="17"/>
      <c r="U58" s="17"/>
      <c r="V58" s="17"/>
      <c r="W58" s="17"/>
      <c r="X58" s="69"/>
      <c r="Y58" s="69"/>
      <c r="Z58" s="17"/>
      <c r="AA58" s="17"/>
      <c r="AB58" s="17"/>
      <c r="AC58" s="17"/>
      <c r="AD58" s="17"/>
      <c r="AE58" s="69"/>
      <c r="AF58" s="72"/>
      <c r="AG58">
        <f>SomOct</f>
        <v>0</v>
      </c>
    </row>
    <row r="59" spans="1:33" x14ac:dyDescent="0.25">
      <c r="A59" s="131"/>
      <c r="B59" s="19"/>
      <c r="C59" s="70"/>
      <c r="D59" s="70"/>
      <c r="E59" s="20"/>
      <c r="F59" s="20"/>
      <c r="G59" s="20"/>
      <c r="H59" s="20"/>
      <c r="I59" s="20"/>
      <c r="J59" s="70"/>
      <c r="K59" s="70"/>
      <c r="L59" s="20"/>
      <c r="M59" s="20"/>
      <c r="N59" s="20"/>
      <c r="O59" s="20"/>
      <c r="P59" s="20"/>
      <c r="Q59" s="70"/>
      <c r="R59" s="70"/>
      <c r="S59" s="20"/>
      <c r="T59" s="20"/>
      <c r="U59" s="20"/>
      <c r="V59" s="20"/>
      <c r="W59" s="20"/>
      <c r="X59" s="70"/>
      <c r="Y59" s="70"/>
      <c r="Z59" s="20"/>
      <c r="AA59" s="20"/>
      <c r="AB59" s="20"/>
      <c r="AC59" s="20"/>
      <c r="AD59" s="20"/>
      <c r="AE59" s="70"/>
      <c r="AF59" s="73"/>
    </row>
    <row r="60" spans="1:33" x14ac:dyDescent="0.25">
      <c r="A60" s="131" t="s">
        <v>27</v>
      </c>
      <c r="B60" s="13"/>
      <c r="C60" s="68"/>
      <c r="D60" s="68"/>
      <c r="E60" s="14"/>
      <c r="F60" s="14"/>
      <c r="G60" s="14"/>
      <c r="H60" s="14"/>
      <c r="I60" s="14"/>
      <c r="J60" s="68"/>
      <c r="K60" s="68"/>
      <c r="L60" s="14"/>
      <c r="M60" s="14"/>
      <c r="N60" s="14"/>
      <c r="O60" s="14"/>
      <c r="P60" s="14"/>
      <c r="Q60" s="68"/>
      <c r="R60" s="68"/>
      <c r="S60" s="14"/>
      <c r="T60" s="14"/>
      <c r="U60" s="14"/>
      <c r="V60" s="14"/>
      <c r="W60" s="14"/>
      <c r="X60" s="68"/>
      <c r="Y60" s="68"/>
      <c r="Z60" s="14"/>
      <c r="AA60" s="14"/>
      <c r="AB60" s="14"/>
      <c r="AC60" s="14"/>
      <c r="AD60" s="14"/>
      <c r="AE60" s="68"/>
      <c r="AF60" s="71"/>
    </row>
    <row r="61" spans="1:33" x14ac:dyDescent="0.25">
      <c r="A61" s="131"/>
      <c r="B61" s="16"/>
      <c r="C61" s="69"/>
      <c r="D61" s="69"/>
      <c r="E61" s="17"/>
      <c r="F61" s="17"/>
      <c r="G61" s="17"/>
      <c r="H61" s="17"/>
      <c r="I61" s="17"/>
      <c r="J61" s="69"/>
      <c r="K61" s="69"/>
      <c r="L61" s="17"/>
      <c r="M61" s="17"/>
      <c r="N61" s="17"/>
      <c r="O61" s="17"/>
      <c r="P61" s="17"/>
      <c r="Q61" s="69"/>
      <c r="R61" s="69"/>
      <c r="S61" s="17"/>
      <c r="T61" s="17"/>
      <c r="U61" s="17"/>
      <c r="V61" s="17"/>
      <c r="W61" s="17"/>
      <c r="X61" s="69"/>
      <c r="Y61" s="69"/>
      <c r="Z61" s="17"/>
      <c r="AA61" s="17"/>
      <c r="AB61" s="17"/>
      <c r="AC61" s="17"/>
      <c r="AD61" s="17"/>
      <c r="AE61" s="69"/>
      <c r="AF61" s="72"/>
      <c r="AG61">
        <f>SomOct</f>
        <v>0</v>
      </c>
    </row>
    <row r="62" spans="1:33" x14ac:dyDescent="0.25">
      <c r="A62" s="131"/>
      <c r="B62" s="19"/>
      <c r="C62" s="70"/>
      <c r="D62" s="70"/>
      <c r="E62" s="20"/>
      <c r="F62" s="20"/>
      <c r="G62" s="20"/>
      <c r="H62" s="20"/>
      <c r="I62" s="20"/>
      <c r="J62" s="70"/>
      <c r="K62" s="70"/>
      <c r="L62" s="20"/>
      <c r="M62" s="20"/>
      <c r="N62" s="20"/>
      <c r="O62" s="20"/>
      <c r="P62" s="20"/>
      <c r="Q62" s="70"/>
      <c r="R62" s="70"/>
      <c r="S62" s="20"/>
      <c r="T62" s="20"/>
      <c r="U62" s="20"/>
      <c r="V62" s="20"/>
      <c r="W62" s="20"/>
      <c r="X62" s="70"/>
      <c r="Y62" s="70"/>
      <c r="Z62" s="20"/>
      <c r="AA62" s="20"/>
      <c r="AB62" s="20"/>
      <c r="AC62" s="20"/>
      <c r="AD62" s="20"/>
      <c r="AE62" s="70"/>
      <c r="AF62" s="73"/>
    </row>
    <row r="63" spans="1:33" x14ac:dyDescent="0.25">
      <c r="A63" s="131" t="s">
        <v>29</v>
      </c>
      <c r="B63" s="13"/>
      <c r="C63" s="68"/>
      <c r="D63" s="68"/>
      <c r="E63" s="14"/>
      <c r="F63" s="14"/>
      <c r="G63" s="14"/>
      <c r="H63" s="14"/>
      <c r="I63" s="14"/>
      <c r="J63" s="68"/>
      <c r="K63" s="68"/>
      <c r="L63" s="14"/>
      <c r="M63" s="14"/>
      <c r="N63" s="14"/>
      <c r="O63" s="14"/>
      <c r="P63" s="14"/>
      <c r="Q63" s="68"/>
      <c r="R63" s="68"/>
      <c r="S63" s="14"/>
      <c r="T63" s="14"/>
      <c r="U63" s="14"/>
      <c r="V63" s="14"/>
      <c r="W63" s="14"/>
      <c r="X63" s="68"/>
      <c r="Y63" s="68"/>
      <c r="Z63" s="14"/>
      <c r="AA63" s="14"/>
      <c r="AB63" s="14"/>
      <c r="AC63" s="14"/>
      <c r="AD63" s="14"/>
      <c r="AE63" s="68"/>
      <c r="AF63" s="71"/>
    </row>
    <row r="64" spans="1:33" x14ac:dyDescent="0.25">
      <c r="A64" s="131"/>
      <c r="B64" s="16"/>
      <c r="C64" s="69"/>
      <c r="D64" s="69"/>
      <c r="E64" s="17"/>
      <c r="F64" s="17"/>
      <c r="G64" s="17"/>
      <c r="H64" s="17"/>
      <c r="I64" s="17"/>
      <c r="J64" s="69"/>
      <c r="K64" s="69"/>
      <c r="L64" s="17"/>
      <c r="M64" s="17"/>
      <c r="N64" s="17"/>
      <c r="O64" s="17"/>
      <c r="P64" s="17"/>
      <c r="Q64" s="69"/>
      <c r="R64" s="69"/>
      <c r="S64" s="17"/>
      <c r="T64" s="17"/>
      <c r="U64" s="17"/>
      <c r="V64" s="17"/>
      <c r="W64" s="17"/>
      <c r="X64" s="69"/>
      <c r="Y64" s="69"/>
      <c r="Z64" s="17"/>
      <c r="AA64" s="17"/>
      <c r="AB64" s="17"/>
      <c r="AC64" s="17"/>
      <c r="AD64" s="17"/>
      <c r="AE64" s="69"/>
      <c r="AF64" s="72"/>
      <c r="AG64">
        <f>SomOct</f>
        <v>0</v>
      </c>
    </row>
    <row r="65" spans="1:33" x14ac:dyDescent="0.25">
      <c r="A65" s="131"/>
      <c r="B65" s="19"/>
      <c r="C65" s="70"/>
      <c r="D65" s="70"/>
      <c r="E65" s="20"/>
      <c r="F65" s="20"/>
      <c r="G65" s="20"/>
      <c r="H65" s="20"/>
      <c r="I65" s="20"/>
      <c r="J65" s="70"/>
      <c r="K65" s="70"/>
      <c r="L65" s="20"/>
      <c r="M65" s="20"/>
      <c r="N65" s="20"/>
      <c r="O65" s="20"/>
      <c r="P65" s="20"/>
      <c r="Q65" s="70"/>
      <c r="R65" s="70"/>
      <c r="S65" s="20"/>
      <c r="T65" s="20"/>
      <c r="U65" s="20"/>
      <c r="V65" s="20"/>
      <c r="W65" s="20"/>
      <c r="X65" s="70"/>
      <c r="Y65" s="70"/>
      <c r="Z65" s="20"/>
      <c r="AA65" s="20"/>
      <c r="AB65" s="20"/>
      <c r="AC65" s="20"/>
      <c r="AD65" s="20"/>
      <c r="AE65" s="70"/>
      <c r="AF65" s="73"/>
    </row>
    <row r="66" spans="1:33" x14ac:dyDescent="0.25">
      <c r="A66" s="131" t="s">
        <v>31</v>
      </c>
      <c r="B66" s="13"/>
      <c r="C66" s="68"/>
      <c r="D66" s="68"/>
      <c r="E66" s="14"/>
      <c r="F66" s="14"/>
      <c r="G66" s="14"/>
      <c r="H66" s="14"/>
      <c r="I66" s="14"/>
      <c r="J66" s="68"/>
      <c r="K66" s="68"/>
      <c r="L66" s="14"/>
      <c r="M66" s="14"/>
      <c r="N66" s="14"/>
      <c r="O66" s="14"/>
      <c r="P66" s="14"/>
      <c r="Q66" s="68"/>
      <c r="R66" s="68"/>
      <c r="S66" s="14"/>
      <c r="T66" s="14"/>
      <c r="U66" s="14"/>
      <c r="V66" s="14"/>
      <c r="W66" s="14"/>
      <c r="X66" s="68"/>
      <c r="Y66" s="68"/>
      <c r="Z66" s="14"/>
      <c r="AA66" s="14"/>
      <c r="AB66" s="14"/>
      <c r="AC66" s="14"/>
      <c r="AD66" s="14"/>
      <c r="AE66" s="68"/>
      <c r="AF66" s="71"/>
    </row>
    <row r="67" spans="1:33" x14ac:dyDescent="0.25">
      <c r="A67" s="131"/>
      <c r="B67" s="16"/>
      <c r="C67" s="69"/>
      <c r="D67" s="69"/>
      <c r="E67" s="17"/>
      <c r="F67" s="17"/>
      <c r="G67" s="17"/>
      <c r="H67" s="17"/>
      <c r="I67" s="17"/>
      <c r="J67" s="69"/>
      <c r="K67" s="69"/>
      <c r="L67" s="17"/>
      <c r="M67" s="17"/>
      <c r="N67" s="17"/>
      <c r="O67" s="17"/>
      <c r="P67" s="17"/>
      <c r="Q67" s="69"/>
      <c r="R67" s="69"/>
      <c r="S67" s="17"/>
      <c r="T67" s="17"/>
      <c r="U67" s="17"/>
      <c r="V67" s="17"/>
      <c r="W67" s="17"/>
      <c r="X67" s="69"/>
      <c r="Y67" s="69"/>
      <c r="Z67" s="17"/>
      <c r="AA67" s="17"/>
      <c r="AB67" s="17"/>
      <c r="AC67" s="17"/>
      <c r="AD67" s="17"/>
      <c r="AE67" s="69"/>
      <c r="AF67" s="72"/>
      <c r="AG67">
        <f>SomOct</f>
        <v>0</v>
      </c>
    </row>
    <row r="68" spans="1:33" x14ac:dyDescent="0.25">
      <c r="A68" s="131"/>
      <c r="B68" s="19"/>
      <c r="C68" s="70"/>
      <c r="D68" s="70"/>
      <c r="E68" s="20"/>
      <c r="F68" s="20"/>
      <c r="G68" s="20"/>
      <c r="H68" s="20"/>
      <c r="I68" s="20"/>
      <c r="J68" s="70"/>
      <c r="K68" s="70"/>
      <c r="L68" s="20"/>
      <c r="M68" s="20"/>
      <c r="N68" s="20"/>
      <c r="O68" s="20"/>
      <c r="P68" s="20"/>
      <c r="Q68" s="70"/>
      <c r="R68" s="70"/>
      <c r="S68" s="20"/>
      <c r="T68" s="20"/>
      <c r="U68" s="20"/>
      <c r="V68" s="20"/>
      <c r="W68" s="20"/>
      <c r="X68" s="70"/>
      <c r="Y68" s="70"/>
      <c r="Z68" s="20"/>
      <c r="AA68" s="20"/>
      <c r="AB68" s="20"/>
      <c r="AC68" s="20"/>
      <c r="AD68" s="20"/>
      <c r="AE68" s="70"/>
      <c r="AF68" s="73"/>
    </row>
    <row r="69" spans="1:33" x14ac:dyDescent="0.25">
      <c r="A69" s="131" t="s">
        <v>21</v>
      </c>
      <c r="B69" s="13"/>
      <c r="C69" s="68"/>
      <c r="D69" s="68"/>
      <c r="E69" s="14"/>
      <c r="F69" s="14"/>
      <c r="G69" s="14"/>
      <c r="H69" s="14"/>
      <c r="I69" s="14"/>
      <c r="J69" s="68"/>
      <c r="K69" s="68"/>
      <c r="L69" s="14"/>
      <c r="M69" s="14"/>
      <c r="N69" s="14"/>
      <c r="O69" s="14"/>
      <c r="P69" s="14"/>
      <c r="Q69" s="68"/>
      <c r="R69" s="68"/>
      <c r="S69" s="14"/>
      <c r="T69" s="14"/>
      <c r="U69" s="14"/>
      <c r="V69" s="14"/>
      <c r="W69" s="14"/>
      <c r="X69" s="68"/>
      <c r="Y69" s="68"/>
      <c r="Z69" s="14"/>
      <c r="AA69" s="14"/>
      <c r="AB69" s="14"/>
      <c r="AC69" s="14"/>
      <c r="AD69" s="14"/>
      <c r="AE69" s="68"/>
      <c r="AF69" s="71"/>
    </row>
    <row r="70" spans="1:33" x14ac:dyDescent="0.25">
      <c r="A70" s="131"/>
      <c r="B70" s="16"/>
      <c r="C70" s="69"/>
      <c r="D70" s="69"/>
      <c r="E70" s="17"/>
      <c r="F70" s="17"/>
      <c r="G70" s="17"/>
      <c r="H70" s="17"/>
      <c r="I70" s="17"/>
      <c r="J70" s="69"/>
      <c r="K70" s="69"/>
      <c r="L70" s="17"/>
      <c r="M70" s="17"/>
      <c r="N70" s="17"/>
      <c r="O70" s="17"/>
      <c r="P70" s="17"/>
      <c r="Q70" s="69"/>
      <c r="R70" s="69"/>
      <c r="S70" s="17"/>
      <c r="T70" s="17"/>
      <c r="U70" s="17"/>
      <c r="V70" s="17"/>
      <c r="W70" s="17"/>
      <c r="X70" s="69"/>
      <c r="Y70" s="69"/>
      <c r="Z70" s="17"/>
      <c r="AA70" s="17"/>
      <c r="AB70" s="17"/>
      <c r="AC70" s="17"/>
      <c r="AD70" s="17"/>
      <c r="AE70" s="69"/>
      <c r="AF70" s="72"/>
      <c r="AG70">
        <f>SomOct</f>
        <v>0</v>
      </c>
    </row>
    <row r="71" spans="1:33" x14ac:dyDescent="0.25">
      <c r="A71" s="131"/>
      <c r="B71" s="19"/>
      <c r="C71" s="70"/>
      <c r="D71" s="70"/>
      <c r="E71" s="20"/>
      <c r="F71" s="20"/>
      <c r="G71" s="20"/>
      <c r="H71" s="20"/>
      <c r="I71" s="20"/>
      <c r="J71" s="70"/>
      <c r="K71" s="70"/>
      <c r="L71" s="20"/>
      <c r="M71" s="20"/>
      <c r="N71" s="20"/>
      <c r="O71" s="20"/>
      <c r="P71" s="20"/>
      <c r="Q71" s="70"/>
      <c r="R71" s="70"/>
      <c r="S71" s="20"/>
      <c r="T71" s="20"/>
      <c r="U71" s="20"/>
      <c r="V71" s="20"/>
      <c r="W71" s="20"/>
      <c r="X71" s="70"/>
      <c r="Y71" s="70"/>
      <c r="Z71" s="20"/>
      <c r="AA71" s="20"/>
      <c r="AB71" s="20"/>
      <c r="AC71" s="20"/>
      <c r="AD71" s="20"/>
      <c r="AE71" s="70"/>
      <c r="AF71" s="73"/>
    </row>
    <row r="72" spans="1:33" x14ac:dyDescent="0.25">
      <c r="A72" s="131" t="s">
        <v>33</v>
      </c>
      <c r="B72" s="13"/>
      <c r="C72" s="68"/>
      <c r="D72" s="68"/>
      <c r="E72" s="14"/>
      <c r="F72" s="14"/>
      <c r="G72" s="14"/>
      <c r="H72" s="14"/>
      <c r="I72" s="14"/>
      <c r="J72" s="68"/>
      <c r="K72" s="68"/>
      <c r="L72" s="14"/>
      <c r="M72" s="14"/>
      <c r="N72" s="14"/>
      <c r="O72" s="14"/>
      <c r="P72" s="14"/>
      <c r="Q72" s="68"/>
      <c r="R72" s="68"/>
      <c r="S72" s="14"/>
      <c r="T72" s="14"/>
      <c r="U72" s="14"/>
      <c r="V72" s="14"/>
      <c r="W72" s="14"/>
      <c r="X72" s="68"/>
      <c r="Y72" s="68"/>
      <c r="Z72" s="14"/>
      <c r="AA72" s="14"/>
      <c r="AB72" s="14"/>
      <c r="AC72" s="14"/>
      <c r="AD72" s="14"/>
      <c r="AE72" s="68"/>
      <c r="AF72" s="71"/>
    </row>
    <row r="73" spans="1:33" x14ac:dyDescent="0.25">
      <c r="A73" s="131"/>
      <c r="B73" s="16"/>
      <c r="C73" s="69"/>
      <c r="D73" s="69"/>
      <c r="E73" s="17"/>
      <c r="F73" s="17"/>
      <c r="G73" s="17"/>
      <c r="H73" s="17"/>
      <c r="I73" s="17"/>
      <c r="J73" s="69"/>
      <c r="K73" s="69"/>
      <c r="L73" s="17"/>
      <c r="M73" s="17"/>
      <c r="N73" s="17"/>
      <c r="O73" s="17"/>
      <c r="P73" s="17"/>
      <c r="Q73" s="69"/>
      <c r="R73" s="69"/>
      <c r="S73" s="17"/>
      <c r="T73" s="17"/>
      <c r="U73" s="17"/>
      <c r="V73" s="17"/>
      <c r="W73" s="17"/>
      <c r="X73" s="69"/>
      <c r="Y73" s="69"/>
      <c r="Z73" s="17"/>
      <c r="AA73" s="17"/>
      <c r="AB73" s="17"/>
      <c r="AC73" s="17"/>
      <c r="AD73" s="17"/>
      <c r="AE73" s="69"/>
      <c r="AF73" s="72"/>
      <c r="AG73">
        <f>SomOct</f>
        <v>0</v>
      </c>
    </row>
    <row r="74" spans="1:33" x14ac:dyDescent="0.25">
      <c r="A74" s="131"/>
      <c r="B74" s="19"/>
      <c r="C74" s="70"/>
      <c r="D74" s="70"/>
      <c r="E74" s="20"/>
      <c r="F74" s="20"/>
      <c r="G74" s="20"/>
      <c r="H74" s="20"/>
      <c r="I74" s="20"/>
      <c r="J74" s="70"/>
      <c r="K74" s="70"/>
      <c r="L74" s="20"/>
      <c r="M74" s="20"/>
      <c r="N74" s="20"/>
      <c r="O74" s="20"/>
      <c r="P74" s="20"/>
      <c r="Q74" s="70"/>
      <c r="R74" s="70"/>
      <c r="S74" s="20"/>
      <c r="T74" s="20"/>
      <c r="U74" s="20"/>
      <c r="V74" s="20"/>
      <c r="W74" s="20"/>
      <c r="X74" s="70"/>
      <c r="Y74" s="70"/>
      <c r="Z74" s="20"/>
      <c r="AA74" s="20"/>
      <c r="AB74" s="20"/>
      <c r="AC74" s="20"/>
      <c r="AD74" s="20"/>
      <c r="AE74" s="70"/>
      <c r="AF74" s="73"/>
    </row>
    <row r="75" spans="1:33" x14ac:dyDescent="0.25">
      <c r="A75" s="131" t="s">
        <v>23</v>
      </c>
      <c r="B75" s="13"/>
      <c r="C75" s="68"/>
      <c r="D75" s="68"/>
      <c r="E75" s="14"/>
      <c r="F75" s="14"/>
      <c r="G75" s="14"/>
      <c r="H75" s="14"/>
      <c r="I75" s="14"/>
      <c r="J75" s="68"/>
      <c r="K75" s="68"/>
      <c r="L75" s="14"/>
      <c r="M75" s="14"/>
      <c r="N75" s="14"/>
      <c r="O75" s="14"/>
      <c r="P75" s="14"/>
      <c r="Q75" s="68"/>
      <c r="R75" s="68"/>
      <c r="S75" s="14"/>
      <c r="T75" s="14"/>
      <c r="U75" s="14"/>
      <c r="V75" s="14"/>
      <c r="W75" s="14"/>
      <c r="X75" s="68"/>
      <c r="Y75" s="68"/>
      <c r="Z75" s="14"/>
      <c r="AA75" s="14"/>
      <c r="AB75" s="14"/>
      <c r="AC75" s="14"/>
      <c r="AD75" s="14"/>
      <c r="AE75" s="68"/>
      <c r="AF75" s="71"/>
    </row>
    <row r="76" spans="1:33" x14ac:dyDescent="0.25">
      <c r="A76" s="131"/>
      <c r="B76" s="16"/>
      <c r="C76" s="69"/>
      <c r="D76" s="69"/>
      <c r="E76" s="17"/>
      <c r="F76" s="17"/>
      <c r="G76" s="17"/>
      <c r="H76" s="17"/>
      <c r="I76" s="17"/>
      <c r="J76" s="69"/>
      <c r="K76" s="69"/>
      <c r="L76" s="17"/>
      <c r="M76" s="17"/>
      <c r="N76" s="17"/>
      <c r="O76" s="17"/>
      <c r="P76" s="17"/>
      <c r="Q76" s="69"/>
      <c r="R76" s="69"/>
      <c r="S76" s="17"/>
      <c r="T76" s="17"/>
      <c r="U76" s="17"/>
      <c r="V76" s="17"/>
      <c r="W76" s="17"/>
      <c r="X76" s="69"/>
      <c r="Y76" s="69"/>
      <c r="Z76" s="17"/>
      <c r="AA76" s="17"/>
      <c r="AB76" s="17"/>
      <c r="AC76" s="17"/>
      <c r="AD76" s="17"/>
      <c r="AE76" s="69"/>
      <c r="AF76" s="72"/>
      <c r="AG76">
        <f>SomOct</f>
        <v>0</v>
      </c>
    </row>
    <row r="77" spans="1:33" x14ac:dyDescent="0.25">
      <c r="A77" s="131"/>
      <c r="B77" s="19"/>
      <c r="C77" s="70"/>
      <c r="D77" s="70"/>
      <c r="E77" s="20"/>
      <c r="F77" s="20"/>
      <c r="G77" s="20"/>
      <c r="H77" s="20"/>
      <c r="I77" s="20"/>
      <c r="J77" s="70"/>
      <c r="K77" s="70"/>
      <c r="L77" s="20"/>
      <c r="M77" s="20"/>
      <c r="N77" s="20"/>
      <c r="O77" s="20"/>
      <c r="P77" s="20"/>
      <c r="Q77" s="70"/>
      <c r="R77" s="70"/>
      <c r="S77" s="20"/>
      <c r="T77" s="20"/>
      <c r="U77" s="20"/>
      <c r="V77" s="20"/>
      <c r="W77" s="20"/>
      <c r="X77" s="70"/>
      <c r="Y77" s="70"/>
      <c r="Z77" s="20"/>
      <c r="AA77" s="20"/>
      <c r="AB77" s="20"/>
      <c r="AC77" s="20"/>
      <c r="AD77" s="20"/>
      <c r="AE77" s="70"/>
      <c r="AF77" s="73"/>
    </row>
    <row r="78" spans="1:33" x14ac:dyDescent="0.25">
      <c r="A78" s="131" t="s">
        <v>35</v>
      </c>
      <c r="B78" s="13"/>
      <c r="C78" s="68"/>
      <c r="D78" s="68"/>
      <c r="E78" s="14"/>
      <c r="F78" s="14"/>
      <c r="G78" s="14"/>
      <c r="H78" s="14"/>
      <c r="I78" s="14"/>
      <c r="J78" s="68"/>
      <c r="K78" s="68"/>
      <c r="L78" s="14"/>
      <c r="M78" s="14"/>
      <c r="N78" s="14"/>
      <c r="O78" s="14"/>
      <c r="P78" s="14"/>
      <c r="Q78" s="68"/>
      <c r="R78" s="68"/>
      <c r="S78" s="14"/>
      <c r="T78" s="14"/>
      <c r="U78" s="14"/>
      <c r="V78" s="14"/>
      <c r="W78" s="14"/>
      <c r="X78" s="68"/>
      <c r="Y78" s="68"/>
      <c r="Z78" s="14"/>
      <c r="AA78" s="14"/>
      <c r="AB78" s="14"/>
      <c r="AC78" s="14"/>
      <c r="AD78" s="14"/>
      <c r="AE78" s="68"/>
      <c r="AF78" s="71"/>
    </row>
    <row r="79" spans="1:33" x14ac:dyDescent="0.25">
      <c r="A79" s="131"/>
      <c r="B79" s="16"/>
      <c r="C79" s="69"/>
      <c r="D79" s="69"/>
      <c r="E79" s="17"/>
      <c r="F79" s="17"/>
      <c r="G79" s="17"/>
      <c r="H79" s="17"/>
      <c r="I79" s="17"/>
      <c r="J79" s="69"/>
      <c r="K79" s="69"/>
      <c r="L79" s="17"/>
      <c r="M79" s="17"/>
      <c r="N79" s="17"/>
      <c r="O79" s="17"/>
      <c r="P79" s="17"/>
      <c r="Q79" s="69"/>
      <c r="R79" s="69"/>
      <c r="S79" s="17"/>
      <c r="T79" s="17"/>
      <c r="U79" s="17"/>
      <c r="V79" s="17"/>
      <c r="W79" s="17"/>
      <c r="X79" s="69"/>
      <c r="Y79" s="69"/>
      <c r="Z79" s="17"/>
      <c r="AA79" s="17"/>
      <c r="AB79" s="17"/>
      <c r="AC79" s="17"/>
      <c r="AD79" s="17"/>
      <c r="AE79" s="69"/>
      <c r="AF79" s="72"/>
      <c r="AG79">
        <f>SomOct</f>
        <v>0</v>
      </c>
    </row>
    <row r="80" spans="1:33" x14ac:dyDescent="0.25">
      <c r="A80" s="131"/>
      <c r="B80" s="19"/>
      <c r="C80" s="70"/>
      <c r="D80" s="70"/>
      <c r="E80" s="20"/>
      <c r="F80" s="20"/>
      <c r="G80" s="20"/>
      <c r="H80" s="20"/>
      <c r="I80" s="20"/>
      <c r="J80" s="70"/>
      <c r="K80" s="70"/>
      <c r="L80" s="20"/>
      <c r="M80" s="20"/>
      <c r="N80" s="20"/>
      <c r="O80" s="20"/>
      <c r="P80" s="20"/>
      <c r="Q80" s="70"/>
      <c r="R80" s="70"/>
      <c r="S80" s="20"/>
      <c r="T80" s="20"/>
      <c r="U80" s="20"/>
      <c r="V80" s="20"/>
      <c r="W80" s="20"/>
      <c r="X80" s="70"/>
      <c r="Y80" s="70"/>
      <c r="Z80" s="20"/>
      <c r="AA80" s="20"/>
      <c r="AB80" s="20"/>
      <c r="AC80" s="20"/>
      <c r="AD80" s="20"/>
      <c r="AE80" s="70"/>
      <c r="AF80" s="73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167" priority="41">
      <formula>OR(B$7=6,B$7=7)</formula>
    </cfRule>
    <cfRule type="expression" dxfId="166" priority="42">
      <formula>B$7=8</formula>
    </cfRule>
  </conditionalFormatting>
  <conditionalFormatting sqref="B1:D1">
    <cfRule type="expression" dxfId="165" priority="39">
      <formula>OR(B$7=6,B$7=7)</formula>
    </cfRule>
    <cfRule type="expression" dxfId="164" priority="40">
      <formula>B$7=8</formula>
    </cfRule>
  </conditionalFormatting>
  <conditionalFormatting sqref="B1:D1">
    <cfRule type="expression" dxfId="163" priority="37">
      <formula>OR(B$7=6,B$7=7)</formula>
    </cfRule>
    <cfRule type="expression" dxfId="162" priority="38">
      <formula>B$7=8</formula>
    </cfRule>
  </conditionalFormatting>
  <conditionalFormatting sqref="H1">
    <cfRule type="expression" dxfId="161" priority="35">
      <formula>OR(H$7=6,H$7=7)</formula>
    </cfRule>
    <cfRule type="expression" dxfId="160" priority="36">
      <formula>H$7=8</formula>
    </cfRule>
  </conditionalFormatting>
  <conditionalFormatting sqref="H1">
    <cfRule type="expression" dxfId="159" priority="33">
      <formula>OR(H$7=6,H$7=7)</formula>
    </cfRule>
    <cfRule type="expression" dxfId="158" priority="34">
      <formula>H$7=8</formula>
    </cfRule>
  </conditionalFormatting>
  <conditionalFormatting sqref="H1">
    <cfRule type="expression" dxfId="157" priority="31">
      <formula>OR(H$7=6,H$7=7)</formula>
    </cfRule>
    <cfRule type="expression" dxfId="156" priority="32">
      <formula>H$7=8</formula>
    </cfRule>
  </conditionalFormatting>
  <conditionalFormatting sqref="G1">
    <cfRule type="expression" dxfId="155" priority="29">
      <formula>OR(G$7=6,G$7=7)</formula>
    </cfRule>
    <cfRule type="expression" dxfId="154" priority="30">
      <formula>G$7=8</formula>
    </cfRule>
  </conditionalFormatting>
  <conditionalFormatting sqref="G1">
    <cfRule type="expression" dxfId="153" priority="27">
      <formula>OR(G$7=6,G$7=7)</formula>
    </cfRule>
    <cfRule type="expression" dxfId="152" priority="28">
      <formula>G$7=8</formula>
    </cfRule>
  </conditionalFormatting>
  <conditionalFormatting sqref="G1">
    <cfRule type="expression" dxfId="151" priority="25">
      <formula>OR(G$7=6,G$7=7)</formula>
    </cfRule>
    <cfRule type="expression" dxfId="150" priority="26">
      <formula>G$7=8</formula>
    </cfRule>
  </conditionalFormatting>
  <conditionalFormatting sqref="F1">
    <cfRule type="expression" dxfId="149" priority="23">
      <formula>OR(F$7=6,F$7=7)</formula>
    </cfRule>
    <cfRule type="expression" dxfId="148" priority="24">
      <formula>F$7=8</formula>
    </cfRule>
  </conditionalFormatting>
  <conditionalFormatting sqref="F1">
    <cfRule type="expression" dxfId="147" priority="21">
      <formula>OR(F$7=6,F$7=7)</formula>
    </cfRule>
    <cfRule type="expression" dxfId="146" priority="22">
      <formula>F$7=8</formula>
    </cfRule>
  </conditionalFormatting>
  <conditionalFormatting sqref="F1">
    <cfRule type="expression" dxfId="145" priority="19">
      <formula>OR(F$7=6,F$7=7)</formula>
    </cfRule>
    <cfRule type="expression" dxfId="144" priority="20">
      <formula>F$7=8</formula>
    </cfRule>
  </conditionalFormatting>
  <conditionalFormatting sqref="E1">
    <cfRule type="expression" dxfId="143" priority="17">
      <formula>OR(E$7=6,E$7=7)</formula>
    </cfRule>
    <cfRule type="expression" dxfId="142" priority="18">
      <formula>E$7=8</formula>
    </cfRule>
  </conditionalFormatting>
  <conditionalFormatting sqref="E1">
    <cfRule type="expression" dxfId="141" priority="15">
      <formula>OR(E$7=6,E$7=7)</formula>
    </cfRule>
    <cfRule type="expression" dxfId="140" priority="16">
      <formula>E$7=8</formula>
    </cfRule>
  </conditionalFormatting>
  <conditionalFormatting sqref="E1">
    <cfRule type="expression" dxfId="139" priority="13">
      <formula>OR(E$7=6,E$7=7)</formula>
    </cfRule>
    <cfRule type="expression" dxfId="138" priority="14">
      <formula>E$7=8</formula>
    </cfRule>
  </conditionalFormatting>
  <conditionalFormatting sqref="I1">
    <cfRule type="expression" dxfId="137" priority="11">
      <formula>OR(I$7=6,I$7=7)</formula>
    </cfRule>
    <cfRule type="expression" dxfId="136" priority="12">
      <formula>I$7=8</formula>
    </cfRule>
  </conditionalFormatting>
  <conditionalFormatting sqref="I1">
    <cfRule type="expression" dxfId="135" priority="9">
      <formula>OR(I$7=6,I$7=7)</formula>
    </cfRule>
    <cfRule type="expression" dxfId="134" priority="10">
      <formula>I$7=8</formula>
    </cfRule>
  </conditionalFormatting>
  <conditionalFormatting sqref="I1">
    <cfRule type="expression" dxfId="133" priority="7">
      <formula>OR(I$7=6,I$7=7)</formula>
    </cfRule>
    <cfRule type="expression" dxfId="132" priority="8">
      <formula>I$7=8</formula>
    </cfRule>
  </conditionalFormatting>
  <conditionalFormatting sqref="J1">
    <cfRule type="expression" dxfId="131" priority="5">
      <formula>OR(J$7=6,J$7=7)</formula>
    </cfRule>
    <cfRule type="expression" dxfId="130" priority="6">
      <formula>J$7=8</formula>
    </cfRule>
  </conditionalFormatting>
  <conditionalFormatting sqref="J1">
    <cfRule type="expression" dxfId="129" priority="3">
      <formula>OR(J$7=6,J$7=7)</formula>
    </cfRule>
    <cfRule type="expression" dxfId="128" priority="4">
      <formula>J$7=8</formula>
    </cfRule>
  </conditionalFormatting>
  <conditionalFormatting sqref="J1">
    <cfRule type="expression" dxfId="127" priority="1">
      <formula>OR(J$7=6,J$7=7)</formula>
    </cfRule>
    <cfRule type="expression" dxfId="126" priority="2">
      <formula>J$7=8</formula>
    </cfRule>
  </conditionalFormatting>
  <dataValidations count="1">
    <dataValidation type="list" allowBlank="1" showInputMessage="1" showErrorMessage="1" sqref="H1" xr:uid="{49913D30-9D3F-44C9-BF6B-C12B822730EA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7559545-7809-4D55-BA2D-D5D37CCE3230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BA8BFC-6427-4078-B2FF-EB87AE6FF3D3}">
  <sheetPr codeName="Ws11"/>
  <dimension ref="A1:AG80"/>
  <sheetViews>
    <sheetView workbookViewId="0">
      <selection activeCell="AJ17" sqref="AJ17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x14ac:dyDescent="0.25">
      <c r="B1" s="101" t="s">
        <v>40</v>
      </c>
      <c r="C1" s="102" t="s">
        <v>41</v>
      </c>
      <c r="D1" s="103" t="s">
        <v>58</v>
      </c>
      <c r="E1" s="104" t="s">
        <v>42</v>
      </c>
      <c r="F1" s="105" t="s">
        <v>43</v>
      </c>
      <c r="G1" s="106" t="s">
        <v>44</v>
      </c>
      <c r="H1" s="107" t="s">
        <v>59</v>
      </c>
      <c r="I1" s="108" t="s">
        <v>60</v>
      </c>
      <c r="J1" s="109" t="s">
        <v>45</v>
      </c>
      <c r="K1" s="110" t="s">
        <v>61</v>
      </c>
      <c r="L1" s="111" t="s">
        <v>62</v>
      </c>
      <c r="M1" s="112" t="s">
        <v>63</v>
      </c>
      <c r="N1" s="113" t="s">
        <v>64</v>
      </c>
      <c r="O1" s="114" t="s">
        <v>65</v>
      </c>
      <c r="P1" s="115" t="s">
        <v>66</v>
      </c>
      <c r="Q1" s="116" t="s">
        <v>67</v>
      </c>
      <c r="R1" s="117" t="s">
        <v>68</v>
      </c>
      <c r="S1" s="118" t="s">
        <v>69</v>
      </c>
      <c r="T1" s="119" t="s">
        <v>70</v>
      </c>
    </row>
    <row r="2" spans="1:33" s="8" customFormat="1" ht="24" customHeight="1" x14ac:dyDescent="0.4">
      <c r="A2" s="11">
        <f>An</f>
        <v>2021</v>
      </c>
      <c r="B2" s="9">
        <f>DATE(A2,11,1)</f>
        <v>44501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85">
        <f>B2</f>
        <v>44501</v>
      </c>
      <c r="C3" s="87">
        <f>IF(MONTH(B3+1)&lt;&gt;MONTH(B3),"",B3+1)</f>
        <v>44502</v>
      </c>
      <c r="D3" s="87">
        <f t="shared" ref="D3:AF3" si="0">IF(MONTH(C3+1)&lt;&gt;MONTH(C3),"",C3+1)</f>
        <v>44503</v>
      </c>
      <c r="E3" s="87">
        <f t="shared" si="0"/>
        <v>44504</v>
      </c>
      <c r="F3" s="87">
        <f t="shared" si="0"/>
        <v>44505</v>
      </c>
      <c r="G3" s="86">
        <f t="shared" si="0"/>
        <v>44506</v>
      </c>
      <c r="H3" s="86">
        <f t="shared" si="0"/>
        <v>44507</v>
      </c>
      <c r="I3" s="87">
        <f t="shared" si="0"/>
        <v>44508</v>
      </c>
      <c r="J3" s="87">
        <f t="shared" si="0"/>
        <v>44509</v>
      </c>
      <c r="K3" s="87">
        <f t="shared" si="0"/>
        <v>44510</v>
      </c>
      <c r="L3" s="98">
        <f t="shared" si="0"/>
        <v>44511</v>
      </c>
      <c r="M3" s="87">
        <f t="shared" si="0"/>
        <v>44512</v>
      </c>
      <c r="N3" s="86">
        <f t="shared" si="0"/>
        <v>44513</v>
      </c>
      <c r="O3" s="86">
        <f t="shared" si="0"/>
        <v>44514</v>
      </c>
      <c r="P3" s="87">
        <f t="shared" si="0"/>
        <v>44515</v>
      </c>
      <c r="Q3" s="87">
        <f t="shared" si="0"/>
        <v>44516</v>
      </c>
      <c r="R3" s="87">
        <f t="shared" si="0"/>
        <v>44517</v>
      </c>
      <c r="S3" s="87">
        <f t="shared" si="0"/>
        <v>44518</v>
      </c>
      <c r="T3" s="87">
        <f t="shared" si="0"/>
        <v>44519</v>
      </c>
      <c r="U3" s="86">
        <f t="shared" si="0"/>
        <v>44520</v>
      </c>
      <c r="V3" s="86">
        <f t="shared" si="0"/>
        <v>44521</v>
      </c>
      <c r="W3" s="87">
        <f t="shared" si="0"/>
        <v>44522</v>
      </c>
      <c r="X3" s="87">
        <f t="shared" si="0"/>
        <v>44523</v>
      </c>
      <c r="Y3" s="87">
        <f t="shared" si="0"/>
        <v>44524</v>
      </c>
      <c r="Z3" s="87">
        <f t="shared" si="0"/>
        <v>44525</v>
      </c>
      <c r="AA3" s="87">
        <f t="shared" si="0"/>
        <v>44526</v>
      </c>
      <c r="AB3" s="86">
        <f t="shared" si="0"/>
        <v>44527</v>
      </c>
      <c r="AC3" s="86">
        <f t="shared" si="0"/>
        <v>44528</v>
      </c>
      <c r="AD3" s="87">
        <f t="shared" si="0"/>
        <v>44529</v>
      </c>
      <c r="AE3" s="87">
        <f t="shared" si="0"/>
        <v>44530</v>
      </c>
      <c r="AF3" s="94" t="str">
        <f t="shared" si="0"/>
        <v/>
      </c>
      <c r="AG3" t="s">
        <v>56</v>
      </c>
    </row>
    <row r="4" spans="1:33" x14ac:dyDescent="0.25">
      <c r="B4" s="89">
        <f>B3</f>
        <v>44501</v>
      </c>
      <c r="C4" s="91">
        <f t="shared" ref="C4:AF4" si="1">C3</f>
        <v>44502</v>
      </c>
      <c r="D4" s="91">
        <f t="shared" si="1"/>
        <v>44503</v>
      </c>
      <c r="E4" s="91">
        <f t="shared" si="1"/>
        <v>44504</v>
      </c>
      <c r="F4" s="91">
        <f t="shared" si="1"/>
        <v>44505</v>
      </c>
      <c r="G4" s="90">
        <f t="shared" si="1"/>
        <v>44506</v>
      </c>
      <c r="H4" s="90">
        <f t="shared" si="1"/>
        <v>44507</v>
      </c>
      <c r="I4" s="91">
        <f t="shared" si="1"/>
        <v>44508</v>
      </c>
      <c r="J4" s="91">
        <f t="shared" si="1"/>
        <v>44509</v>
      </c>
      <c r="K4" s="91">
        <f t="shared" si="1"/>
        <v>44510</v>
      </c>
      <c r="L4" s="100">
        <f t="shared" si="1"/>
        <v>44511</v>
      </c>
      <c r="M4" s="91">
        <f t="shared" si="1"/>
        <v>44512</v>
      </c>
      <c r="N4" s="90">
        <f t="shared" si="1"/>
        <v>44513</v>
      </c>
      <c r="O4" s="90">
        <f t="shared" si="1"/>
        <v>44514</v>
      </c>
      <c r="P4" s="91">
        <f t="shared" si="1"/>
        <v>44515</v>
      </c>
      <c r="Q4" s="91">
        <f t="shared" si="1"/>
        <v>44516</v>
      </c>
      <c r="R4" s="91">
        <f t="shared" si="1"/>
        <v>44517</v>
      </c>
      <c r="S4" s="91">
        <f t="shared" si="1"/>
        <v>44518</v>
      </c>
      <c r="T4" s="91">
        <f t="shared" si="1"/>
        <v>44519</v>
      </c>
      <c r="U4" s="90">
        <f t="shared" si="1"/>
        <v>44520</v>
      </c>
      <c r="V4" s="90">
        <f t="shared" si="1"/>
        <v>44521</v>
      </c>
      <c r="W4" s="91">
        <f t="shared" si="1"/>
        <v>44522</v>
      </c>
      <c r="X4" s="91">
        <f t="shared" si="1"/>
        <v>44523</v>
      </c>
      <c r="Y4" s="91">
        <f t="shared" si="1"/>
        <v>44524</v>
      </c>
      <c r="Z4" s="91">
        <f t="shared" si="1"/>
        <v>44525</v>
      </c>
      <c r="AA4" s="91">
        <f t="shared" si="1"/>
        <v>44526</v>
      </c>
      <c r="AB4" s="90">
        <f t="shared" si="1"/>
        <v>44527</v>
      </c>
      <c r="AC4" s="90">
        <f t="shared" si="1"/>
        <v>44528</v>
      </c>
      <c r="AD4" s="91">
        <f t="shared" si="1"/>
        <v>44529</v>
      </c>
      <c r="AE4" s="91">
        <f t="shared" si="1"/>
        <v>44530</v>
      </c>
      <c r="AF4" s="96" t="str">
        <f t="shared" si="1"/>
        <v/>
      </c>
      <c r="AG4" t="s">
        <v>57</v>
      </c>
    </row>
    <row r="5" spans="1:33" hidden="1" x14ac:dyDescent="0.25">
      <c r="B5" s="78"/>
      <c r="C5" s="12"/>
      <c r="D5" s="12"/>
      <c r="E5" s="12"/>
      <c r="F5" s="12"/>
      <c r="G5" s="67"/>
      <c r="H5" s="67"/>
      <c r="I5" s="12"/>
      <c r="J5" s="12"/>
      <c r="K5" s="12"/>
      <c r="L5" s="78"/>
      <c r="M5" s="12"/>
      <c r="N5" s="67"/>
      <c r="O5" s="67"/>
      <c r="P5" s="12"/>
      <c r="Q5" s="12"/>
      <c r="R5" s="12"/>
      <c r="S5" s="12"/>
      <c r="T5" s="12"/>
      <c r="U5" s="67"/>
      <c r="V5" s="67"/>
      <c r="W5" s="12"/>
      <c r="X5" s="12"/>
      <c r="Y5" s="12"/>
      <c r="Z5" s="12"/>
      <c r="AA5" s="12"/>
      <c r="AB5" s="67"/>
      <c r="AC5" s="67"/>
      <c r="AD5" s="12"/>
      <c r="AE5" s="12"/>
      <c r="AF5" s="12"/>
    </row>
    <row r="6" spans="1:33" ht="11.25" customHeight="1" x14ac:dyDescent="0.25">
      <c r="A6" s="131" t="s">
        <v>4</v>
      </c>
      <c r="B6" s="79"/>
      <c r="C6" s="14"/>
      <c r="D6" s="14"/>
      <c r="E6" s="14"/>
      <c r="F6" s="14"/>
      <c r="G6" s="68"/>
      <c r="H6" s="68"/>
      <c r="I6" s="14"/>
      <c r="J6" s="14"/>
      <c r="K6" s="14"/>
      <c r="L6" s="82"/>
      <c r="M6" s="14"/>
      <c r="N6" s="68"/>
      <c r="O6" s="68"/>
      <c r="P6" s="14"/>
      <c r="Q6" s="14"/>
      <c r="R6" s="14"/>
      <c r="S6" s="14"/>
      <c r="T6" s="14"/>
      <c r="U6" s="68"/>
      <c r="V6" s="68"/>
      <c r="W6" s="14"/>
      <c r="X6" s="14"/>
      <c r="Y6" s="14"/>
      <c r="Z6" s="14"/>
      <c r="AA6" s="14"/>
      <c r="AB6" s="68"/>
      <c r="AC6" s="68"/>
      <c r="AD6" s="14"/>
      <c r="AE6" s="14"/>
      <c r="AF6" s="15"/>
    </row>
    <row r="7" spans="1:33" ht="11.25" customHeight="1" x14ac:dyDescent="0.25">
      <c r="A7" s="131"/>
      <c r="B7" s="80"/>
      <c r="C7" s="17"/>
      <c r="D7" s="17"/>
      <c r="E7" s="17"/>
      <c r="F7" s="17"/>
      <c r="G7" s="69"/>
      <c r="H7" s="69"/>
      <c r="I7" s="17"/>
      <c r="J7" s="17"/>
      <c r="K7" s="17"/>
      <c r="L7" s="83"/>
      <c r="M7" s="17"/>
      <c r="N7" s="69"/>
      <c r="O7" s="69"/>
      <c r="P7" s="17"/>
      <c r="Q7" s="17"/>
      <c r="R7" s="17"/>
      <c r="S7" s="17"/>
      <c r="T7" s="17"/>
      <c r="U7" s="69"/>
      <c r="V7" s="69"/>
      <c r="W7" s="17"/>
      <c r="X7" s="17"/>
      <c r="Y7" s="17"/>
      <c r="Z7" s="17"/>
      <c r="AA7" s="17"/>
      <c r="AB7" s="69"/>
      <c r="AC7" s="69"/>
      <c r="AD7" s="17"/>
      <c r="AE7" s="17"/>
      <c r="AF7" s="18"/>
      <c r="AG7">
        <f>SomNov</f>
        <v>0</v>
      </c>
    </row>
    <row r="8" spans="1:33" ht="11.25" customHeight="1" x14ac:dyDescent="0.25">
      <c r="A8" s="131"/>
      <c r="B8" s="81"/>
      <c r="C8" s="20"/>
      <c r="D8" s="20"/>
      <c r="E8" s="20"/>
      <c r="F8" s="20"/>
      <c r="G8" s="70"/>
      <c r="H8" s="70"/>
      <c r="I8" s="20"/>
      <c r="J8" s="20"/>
      <c r="K8" s="20"/>
      <c r="L8" s="84"/>
      <c r="M8" s="20"/>
      <c r="N8" s="70"/>
      <c r="O8" s="70"/>
      <c r="P8" s="20"/>
      <c r="Q8" s="20"/>
      <c r="R8" s="20"/>
      <c r="S8" s="20"/>
      <c r="T8" s="20"/>
      <c r="U8" s="70"/>
      <c r="V8" s="70"/>
      <c r="W8" s="20"/>
      <c r="X8" s="20"/>
      <c r="Y8" s="20"/>
      <c r="Z8" s="20"/>
      <c r="AA8" s="20"/>
      <c r="AB8" s="70"/>
      <c r="AC8" s="70"/>
      <c r="AD8" s="20"/>
      <c r="AE8" s="20"/>
      <c r="AF8" s="21"/>
    </row>
    <row r="9" spans="1:33" ht="11.25" customHeight="1" x14ac:dyDescent="0.25">
      <c r="A9" s="131" t="s">
        <v>7</v>
      </c>
      <c r="B9" s="79"/>
      <c r="C9" s="14"/>
      <c r="D9" s="14"/>
      <c r="E9" s="14"/>
      <c r="F9" s="14"/>
      <c r="G9" s="68"/>
      <c r="H9" s="68"/>
      <c r="I9" s="14"/>
      <c r="J9" s="14"/>
      <c r="K9" s="14"/>
      <c r="L9" s="82"/>
      <c r="M9" s="14" t="s">
        <v>41</v>
      </c>
      <c r="N9" s="68"/>
      <c r="O9" s="68"/>
      <c r="P9" s="14"/>
      <c r="Q9" s="14"/>
      <c r="R9" s="14"/>
      <c r="S9" s="14">
        <f>An</f>
        <v>2021</v>
      </c>
      <c r="T9" s="14"/>
      <c r="U9" s="68"/>
      <c r="V9" s="68"/>
      <c r="W9" s="14"/>
      <c r="X9" s="14"/>
      <c r="Y9" s="14"/>
      <c r="Z9" s="14"/>
      <c r="AA9" s="14"/>
      <c r="AB9" s="68"/>
      <c r="AC9" s="68"/>
      <c r="AD9" s="14"/>
      <c r="AE9" s="14"/>
      <c r="AF9" s="15"/>
    </row>
    <row r="10" spans="1:33" ht="11.25" customHeight="1" x14ac:dyDescent="0.25">
      <c r="A10" s="131"/>
      <c r="B10" s="80"/>
      <c r="C10" s="17"/>
      <c r="D10" s="17"/>
      <c r="E10" s="17"/>
      <c r="F10" s="17"/>
      <c r="G10" s="69"/>
      <c r="H10" s="69"/>
      <c r="I10" s="17"/>
      <c r="J10" s="17"/>
      <c r="K10" s="17"/>
      <c r="L10" s="83"/>
      <c r="M10" s="17"/>
      <c r="N10" s="69"/>
      <c r="O10" s="69"/>
      <c r="P10" s="17"/>
      <c r="Q10" s="17"/>
      <c r="R10" s="17"/>
      <c r="S10" s="17"/>
      <c r="T10" s="17"/>
      <c r="U10" s="69"/>
      <c r="V10" s="69"/>
      <c r="W10" s="17"/>
      <c r="X10" s="17"/>
      <c r="Y10" s="17"/>
      <c r="Z10" s="17"/>
      <c r="AA10" s="17"/>
      <c r="AB10" s="69"/>
      <c r="AC10" s="69"/>
      <c r="AD10" s="17"/>
      <c r="AE10" s="17"/>
      <c r="AF10" s="18"/>
      <c r="AG10">
        <f>SomNov</f>
        <v>0</v>
      </c>
    </row>
    <row r="11" spans="1:33" ht="11.25" customHeight="1" x14ac:dyDescent="0.25">
      <c r="A11" s="131"/>
      <c r="B11" s="81"/>
      <c r="C11" s="20"/>
      <c r="D11" s="20"/>
      <c r="E11" s="20"/>
      <c r="F11" s="20"/>
      <c r="G11" s="70"/>
      <c r="H11" s="70"/>
      <c r="I11" s="20"/>
      <c r="J11" s="20"/>
      <c r="K11" s="20"/>
      <c r="L11" s="84"/>
      <c r="M11" s="20"/>
      <c r="N11" s="70"/>
      <c r="O11" s="70"/>
      <c r="P11" s="20"/>
      <c r="Q11" s="20"/>
      <c r="R11" s="20"/>
      <c r="S11" s="20"/>
      <c r="T11" s="20"/>
      <c r="U11" s="70"/>
      <c r="V11" s="70"/>
      <c r="W11" s="20"/>
      <c r="X11" s="20"/>
      <c r="Y11" s="20"/>
      <c r="Z11" s="20"/>
      <c r="AA11" s="20"/>
      <c r="AB11" s="70"/>
      <c r="AC11" s="70"/>
      <c r="AD11" s="20"/>
      <c r="AE11" s="20"/>
      <c r="AF11" s="21"/>
    </row>
    <row r="12" spans="1:33" ht="11.25" customHeight="1" x14ac:dyDescent="0.25">
      <c r="A12" s="131" t="s">
        <v>10</v>
      </c>
      <c r="B12" s="79"/>
      <c r="C12" s="14"/>
      <c r="D12" s="14"/>
      <c r="E12" s="14"/>
      <c r="F12" s="14"/>
      <c r="G12" s="68"/>
      <c r="H12" s="68"/>
      <c r="I12" s="14"/>
      <c r="J12" s="14"/>
      <c r="K12" s="14"/>
      <c r="L12" s="82"/>
      <c r="M12" s="14" t="s">
        <v>41</v>
      </c>
      <c r="N12" s="68"/>
      <c r="O12" s="68"/>
      <c r="P12" s="14"/>
      <c r="Q12" s="14"/>
      <c r="R12" s="14"/>
      <c r="S12" s="14"/>
      <c r="T12" s="14"/>
      <c r="U12" s="68"/>
      <c r="V12" s="68"/>
      <c r="W12" s="14"/>
      <c r="X12" s="14"/>
      <c r="Y12" s="14"/>
      <c r="Z12" s="14"/>
      <c r="AA12" s="14"/>
      <c r="AB12" s="68"/>
      <c r="AC12" s="68"/>
      <c r="AD12" s="14" t="s">
        <v>40</v>
      </c>
      <c r="AE12" s="14" t="s">
        <v>40</v>
      </c>
      <c r="AF12" s="15"/>
    </row>
    <row r="13" spans="1:33" ht="11.25" customHeight="1" x14ac:dyDescent="0.25">
      <c r="A13" s="131"/>
      <c r="B13" s="80"/>
      <c r="C13" s="17"/>
      <c r="D13" s="17"/>
      <c r="E13" s="17"/>
      <c r="F13" s="17"/>
      <c r="G13" s="69"/>
      <c r="H13" s="69"/>
      <c r="I13" s="17"/>
      <c r="J13" s="17"/>
      <c r="K13" s="17"/>
      <c r="L13" s="83"/>
      <c r="M13" s="17"/>
      <c r="N13" s="69"/>
      <c r="O13" s="69"/>
      <c r="P13" s="17"/>
      <c r="Q13" s="17"/>
      <c r="R13" s="17"/>
      <c r="S13" s="17"/>
      <c r="T13" s="17"/>
      <c r="U13" s="69"/>
      <c r="V13" s="69"/>
      <c r="W13" s="17"/>
      <c r="X13" s="17"/>
      <c r="Y13" s="17"/>
      <c r="Z13" s="17"/>
      <c r="AA13" s="17"/>
      <c r="AB13" s="69"/>
      <c r="AC13" s="69"/>
      <c r="AD13" s="17"/>
      <c r="AE13" s="17"/>
      <c r="AF13" s="18"/>
      <c r="AG13">
        <f>SomNov</f>
        <v>0</v>
      </c>
    </row>
    <row r="14" spans="1:33" ht="11.25" customHeight="1" x14ac:dyDescent="0.25">
      <c r="A14" s="131"/>
      <c r="B14" s="81"/>
      <c r="C14" s="20"/>
      <c r="D14" s="20"/>
      <c r="E14" s="20"/>
      <c r="F14" s="20"/>
      <c r="G14" s="70"/>
      <c r="H14" s="70"/>
      <c r="I14" s="20"/>
      <c r="J14" s="20"/>
      <c r="K14" s="20"/>
      <c r="L14" s="84"/>
      <c r="M14" s="20"/>
      <c r="N14" s="70"/>
      <c r="O14" s="70"/>
      <c r="P14" s="20"/>
      <c r="Q14" s="20"/>
      <c r="R14" s="20"/>
      <c r="S14" s="20"/>
      <c r="T14" s="20"/>
      <c r="U14" s="70"/>
      <c r="V14" s="70"/>
      <c r="W14" s="20"/>
      <c r="X14" s="20"/>
      <c r="Y14" s="20"/>
      <c r="Z14" s="20"/>
      <c r="AA14" s="20"/>
      <c r="AB14" s="70"/>
      <c r="AC14" s="70"/>
      <c r="AD14" s="20"/>
      <c r="AE14" s="20"/>
      <c r="AF14" s="21"/>
    </row>
    <row r="15" spans="1:33" ht="11.25" customHeight="1" x14ac:dyDescent="0.25">
      <c r="A15" s="131" t="s">
        <v>12</v>
      </c>
      <c r="B15" s="79"/>
      <c r="C15" s="14"/>
      <c r="D15" s="14"/>
      <c r="E15" s="14"/>
      <c r="F15" s="14"/>
      <c r="G15" s="68"/>
      <c r="H15" s="68"/>
      <c r="I15" s="14"/>
      <c r="J15" s="14"/>
      <c r="K15" s="14"/>
      <c r="L15" s="82"/>
      <c r="M15" s="14"/>
      <c r="N15" s="68"/>
      <c r="O15" s="68"/>
      <c r="P15" s="14"/>
      <c r="Q15" s="14"/>
      <c r="R15" s="14"/>
      <c r="S15" s="14"/>
      <c r="T15" s="14"/>
      <c r="U15" s="68"/>
      <c r="V15" s="68"/>
      <c r="W15" s="14"/>
      <c r="X15" s="14"/>
      <c r="Y15" s="14"/>
      <c r="Z15" s="14"/>
      <c r="AA15" s="14"/>
      <c r="AB15" s="68"/>
      <c r="AC15" s="68"/>
      <c r="AD15" s="14"/>
      <c r="AE15" s="14"/>
      <c r="AF15" s="15"/>
    </row>
    <row r="16" spans="1:33" ht="11.25" customHeight="1" x14ac:dyDescent="0.25">
      <c r="A16" s="131"/>
      <c r="B16" s="80"/>
      <c r="C16" s="17"/>
      <c r="D16" s="17"/>
      <c r="E16" s="17"/>
      <c r="F16" s="17"/>
      <c r="G16" s="69"/>
      <c r="H16" s="69"/>
      <c r="I16" s="17"/>
      <c r="J16" s="17"/>
      <c r="K16" s="17"/>
      <c r="L16" s="83"/>
      <c r="M16" s="17"/>
      <c r="N16" s="69"/>
      <c r="O16" s="69"/>
      <c r="P16" s="17"/>
      <c r="Q16" s="17"/>
      <c r="R16" s="17"/>
      <c r="S16" s="17"/>
      <c r="T16" s="17"/>
      <c r="U16" s="69"/>
      <c r="V16" s="69"/>
      <c r="W16" s="17"/>
      <c r="X16" s="17"/>
      <c r="Y16" s="17"/>
      <c r="Z16" s="17"/>
      <c r="AA16" s="17"/>
      <c r="AB16" s="69"/>
      <c r="AC16" s="69"/>
      <c r="AD16" s="17"/>
      <c r="AE16" s="17"/>
      <c r="AF16" s="18"/>
      <c r="AG16">
        <f>SomNov</f>
        <v>0</v>
      </c>
    </row>
    <row r="17" spans="1:33" ht="11.25" customHeight="1" x14ac:dyDescent="0.25">
      <c r="A17" s="131"/>
      <c r="B17" s="81"/>
      <c r="C17" s="20"/>
      <c r="D17" s="20"/>
      <c r="E17" s="20"/>
      <c r="F17" s="20"/>
      <c r="G17" s="70"/>
      <c r="H17" s="70"/>
      <c r="I17" s="20"/>
      <c r="J17" s="20"/>
      <c r="K17" s="20"/>
      <c r="L17" s="84"/>
      <c r="M17" s="20"/>
      <c r="N17" s="70"/>
      <c r="O17" s="70"/>
      <c r="P17" s="20"/>
      <c r="Q17" s="20"/>
      <c r="R17" s="20"/>
      <c r="S17" s="20"/>
      <c r="T17" s="20"/>
      <c r="U17" s="70"/>
      <c r="V17" s="70"/>
      <c r="W17" s="20"/>
      <c r="X17" s="20"/>
      <c r="Y17" s="20"/>
      <c r="Z17" s="20"/>
      <c r="AA17" s="20"/>
      <c r="AB17" s="70"/>
      <c r="AC17" s="70"/>
      <c r="AD17" s="20"/>
      <c r="AE17" s="20"/>
      <c r="AF17" s="21"/>
    </row>
    <row r="18" spans="1:33" ht="11.25" customHeight="1" x14ac:dyDescent="0.25">
      <c r="A18" s="131" t="s">
        <v>14</v>
      </c>
      <c r="B18" s="79"/>
      <c r="C18" s="14"/>
      <c r="D18" s="14"/>
      <c r="E18" s="14"/>
      <c r="F18" s="14"/>
      <c r="G18" s="68"/>
      <c r="H18" s="68"/>
      <c r="I18" s="14" t="s">
        <v>40</v>
      </c>
      <c r="J18" s="14" t="s">
        <v>40</v>
      </c>
      <c r="K18" s="14" t="s">
        <v>40</v>
      </c>
      <c r="L18" s="82"/>
      <c r="M18" s="14" t="s">
        <v>40</v>
      </c>
      <c r="N18" s="68"/>
      <c r="O18" s="68"/>
      <c r="P18" s="14"/>
      <c r="Q18" s="14"/>
      <c r="R18" s="14"/>
      <c r="S18" s="14"/>
      <c r="T18" s="14"/>
      <c r="U18" s="68"/>
      <c r="V18" s="68"/>
      <c r="W18" s="14"/>
      <c r="X18" s="14"/>
      <c r="Y18" s="14"/>
      <c r="Z18" s="14"/>
      <c r="AA18" s="14"/>
      <c r="AB18" s="68"/>
      <c r="AC18" s="68"/>
      <c r="AD18" s="14"/>
      <c r="AE18" s="14"/>
      <c r="AF18" s="15"/>
    </row>
    <row r="19" spans="1:33" ht="11.25" customHeight="1" x14ac:dyDescent="0.25">
      <c r="A19" s="131"/>
      <c r="B19" s="80"/>
      <c r="C19" s="17"/>
      <c r="D19" s="17"/>
      <c r="E19" s="17"/>
      <c r="F19" s="17"/>
      <c r="G19" s="69"/>
      <c r="H19" s="69"/>
      <c r="I19" s="17"/>
      <c r="J19" s="17"/>
      <c r="K19" s="17"/>
      <c r="L19" s="83"/>
      <c r="M19" s="17"/>
      <c r="N19" s="69"/>
      <c r="O19" s="69"/>
      <c r="P19" s="17"/>
      <c r="Q19" s="17"/>
      <c r="R19" s="17"/>
      <c r="S19" s="17"/>
      <c r="T19" s="17"/>
      <c r="U19" s="69"/>
      <c r="V19" s="69"/>
      <c r="W19" s="17"/>
      <c r="X19" s="17"/>
      <c r="Y19" s="17"/>
      <c r="Z19" s="17"/>
      <c r="AA19" s="17"/>
      <c r="AB19" s="69"/>
      <c r="AC19" s="69"/>
      <c r="AD19" s="17"/>
      <c r="AE19" s="17"/>
      <c r="AF19" s="18"/>
      <c r="AG19">
        <f>SomNov</f>
        <v>0</v>
      </c>
    </row>
    <row r="20" spans="1:33" ht="11.25" customHeight="1" x14ac:dyDescent="0.25">
      <c r="A20" s="131"/>
      <c r="B20" s="81"/>
      <c r="C20" s="20"/>
      <c r="D20" s="20"/>
      <c r="E20" s="20"/>
      <c r="F20" s="20"/>
      <c r="G20" s="70"/>
      <c r="H20" s="70"/>
      <c r="I20" s="20"/>
      <c r="J20" s="20"/>
      <c r="K20" s="20"/>
      <c r="L20" s="84"/>
      <c r="M20" s="20"/>
      <c r="N20" s="70"/>
      <c r="O20" s="70"/>
      <c r="P20" s="20"/>
      <c r="Q20" s="20"/>
      <c r="R20" s="20"/>
      <c r="S20" s="20"/>
      <c r="T20" s="20"/>
      <c r="U20" s="70"/>
      <c r="V20" s="70"/>
      <c r="W20" s="20"/>
      <c r="X20" s="20"/>
      <c r="Y20" s="20"/>
      <c r="Z20" s="20"/>
      <c r="AA20" s="20"/>
      <c r="AB20" s="70"/>
      <c r="AC20" s="70"/>
      <c r="AD20" s="20"/>
      <c r="AE20" s="20"/>
      <c r="AF20" s="21"/>
    </row>
    <row r="21" spans="1:33" ht="11.25" customHeight="1" x14ac:dyDescent="0.25">
      <c r="A21" s="131" t="s">
        <v>16</v>
      </c>
      <c r="B21" s="79"/>
      <c r="C21" s="14"/>
      <c r="D21" s="14"/>
      <c r="E21" s="14"/>
      <c r="F21" s="14"/>
      <c r="G21" s="68"/>
      <c r="H21" s="68"/>
      <c r="I21" s="14" t="s">
        <v>40</v>
      </c>
      <c r="J21" s="14" t="s">
        <v>40</v>
      </c>
      <c r="K21" s="14" t="s">
        <v>40</v>
      </c>
      <c r="L21" s="82"/>
      <c r="M21" s="14" t="s">
        <v>40</v>
      </c>
      <c r="N21" s="68"/>
      <c r="O21" s="68"/>
      <c r="P21" s="14"/>
      <c r="Q21" s="14"/>
      <c r="R21" s="14"/>
      <c r="S21" s="14"/>
      <c r="T21" s="14"/>
      <c r="U21" s="68"/>
      <c r="V21" s="68"/>
      <c r="W21" s="14"/>
      <c r="X21" s="14"/>
      <c r="Y21" s="14"/>
      <c r="Z21" s="14"/>
      <c r="AA21" s="14"/>
      <c r="AB21" s="68"/>
      <c r="AC21" s="68"/>
      <c r="AD21" s="14"/>
      <c r="AE21" s="14"/>
      <c r="AF21" s="15"/>
    </row>
    <row r="22" spans="1:33" ht="11.25" customHeight="1" x14ac:dyDescent="0.25">
      <c r="A22" s="131"/>
      <c r="B22" s="80"/>
      <c r="C22" s="17"/>
      <c r="D22" s="17"/>
      <c r="E22" s="17"/>
      <c r="F22" s="17"/>
      <c r="G22" s="69"/>
      <c r="H22" s="69"/>
      <c r="I22" s="17"/>
      <c r="J22" s="17"/>
      <c r="K22" s="17"/>
      <c r="L22" s="83"/>
      <c r="M22" s="17"/>
      <c r="N22" s="69"/>
      <c r="O22" s="69"/>
      <c r="P22" s="17"/>
      <c r="Q22" s="17"/>
      <c r="R22" s="17"/>
      <c r="S22" s="17"/>
      <c r="T22" s="17"/>
      <c r="U22" s="69"/>
      <c r="V22" s="69"/>
      <c r="W22" s="17"/>
      <c r="X22" s="17"/>
      <c r="Y22" s="17"/>
      <c r="Z22" s="17"/>
      <c r="AA22" s="17"/>
      <c r="AB22" s="69"/>
      <c r="AC22" s="69"/>
      <c r="AD22" s="17"/>
      <c r="AE22" s="17"/>
      <c r="AF22" s="18"/>
      <c r="AG22">
        <f>SomNov</f>
        <v>0</v>
      </c>
    </row>
    <row r="23" spans="1:33" ht="11.25" customHeight="1" x14ac:dyDescent="0.25">
      <c r="A23" s="131"/>
      <c r="B23" s="81"/>
      <c r="C23" s="20"/>
      <c r="D23" s="20"/>
      <c r="E23" s="20"/>
      <c r="F23" s="20"/>
      <c r="G23" s="70"/>
      <c r="H23" s="70"/>
      <c r="I23" s="20"/>
      <c r="J23" s="20"/>
      <c r="K23" s="20"/>
      <c r="L23" s="84"/>
      <c r="M23" s="20"/>
      <c r="N23" s="70"/>
      <c r="O23" s="70"/>
      <c r="P23" s="20"/>
      <c r="Q23" s="20"/>
      <c r="R23" s="20"/>
      <c r="S23" s="20"/>
      <c r="T23" s="20"/>
      <c r="U23" s="70"/>
      <c r="V23" s="70"/>
      <c r="W23" s="20"/>
      <c r="X23" s="20"/>
      <c r="Y23" s="20"/>
      <c r="Z23" s="20"/>
      <c r="AA23" s="20"/>
      <c r="AB23" s="70"/>
      <c r="AC23" s="70"/>
      <c r="AD23" s="20"/>
      <c r="AE23" s="20"/>
      <c r="AF23" s="21"/>
    </row>
    <row r="24" spans="1:33" ht="11.25" customHeight="1" x14ac:dyDescent="0.25">
      <c r="A24" s="131" t="s">
        <v>14</v>
      </c>
      <c r="B24" s="79"/>
      <c r="C24" s="14"/>
      <c r="D24" s="14"/>
      <c r="E24" s="14"/>
      <c r="F24" s="14"/>
      <c r="G24" s="68"/>
      <c r="H24" s="68"/>
      <c r="I24" s="14"/>
      <c r="J24" s="14"/>
      <c r="K24" s="14"/>
      <c r="L24" s="82"/>
      <c r="M24" s="14" t="s">
        <v>41</v>
      </c>
      <c r="N24" s="68"/>
      <c r="O24" s="68"/>
      <c r="P24" s="14"/>
      <c r="Q24" s="14"/>
      <c r="R24" s="14"/>
      <c r="S24" s="14"/>
      <c r="T24" s="14"/>
      <c r="U24" s="68"/>
      <c r="V24" s="68"/>
      <c r="W24" s="14"/>
      <c r="X24" s="14"/>
      <c r="Y24" s="14"/>
      <c r="Z24" s="14"/>
      <c r="AA24" s="14"/>
      <c r="AB24" s="68"/>
      <c r="AC24" s="68"/>
      <c r="AD24" s="14"/>
      <c r="AE24" s="14"/>
      <c r="AF24" s="15"/>
    </row>
    <row r="25" spans="1:33" ht="11.25" customHeight="1" x14ac:dyDescent="0.25">
      <c r="A25" s="131"/>
      <c r="B25" s="80"/>
      <c r="C25" s="17"/>
      <c r="D25" s="17"/>
      <c r="E25" s="17"/>
      <c r="F25" s="17"/>
      <c r="G25" s="69"/>
      <c r="H25" s="69"/>
      <c r="I25" s="17"/>
      <c r="J25" s="17"/>
      <c r="K25" s="17"/>
      <c r="L25" s="83"/>
      <c r="M25" s="17"/>
      <c r="N25" s="69"/>
      <c r="O25" s="69"/>
      <c r="P25" s="17"/>
      <c r="Q25" s="17"/>
      <c r="R25" s="17"/>
      <c r="S25" s="17"/>
      <c r="T25" s="17"/>
      <c r="U25" s="69"/>
      <c r="V25" s="69"/>
      <c r="W25" s="17"/>
      <c r="X25" s="17"/>
      <c r="Y25" s="17"/>
      <c r="Z25" s="17"/>
      <c r="AA25" s="17"/>
      <c r="AB25" s="69"/>
      <c r="AC25" s="69"/>
      <c r="AD25" s="17"/>
      <c r="AE25" s="17"/>
      <c r="AF25" s="18"/>
      <c r="AG25">
        <f>SomNov</f>
        <v>0</v>
      </c>
    </row>
    <row r="26" spans="1:33" ht="11.25" customHeight="1" x14ac:dyDescent="0.25">
      <c r="A26" s="131"/>
      <c r="B26" s="81"/>
      <c r="C26" s="20"/>
      <c r="D26" s="20"/>
      <c r="E26" s="20"/>
      <c r="F26" s="20"/>
      <c r="G26" s="70"/>
      <c r="H26" s="70"/>
      <c r="I26" s="20"/>
      <c r="J26" s="20"/>
      <c r="K26" s="20"/>
      <c r="L26" s="84"/>
      <c r="M26" s="20"/>
      <c r="N26" s="70"/>
      <c r="O26" s="70"/>
      <c r="P26" s="20"/>
      <c r="Q26" s="20"/>
      <c r="R26" s="20"/>
      <c r="S26" s="20"/>
      <c r="T26" s="20"/>
      <c r="U26" s="70"/>
      <c r="V26" s="70"/>
      <c r="W26" s="20"/>
      <c r="X26" s="20"/>
      <c r="Y26" s="20"/>
      <c r="Z26" s="20"/>
      <c r="AA26" s="20"/>
      <c r="AB26" s="70"/>
      <c r="AC26" s="70"/>
      <c r="AD26" s="20"/>
      <c r="AE26" s="20"/>
      <c r="AF26" s="21"/>
    </row>
    <row r="27" spans="1:33" ht="11.25" customHeight="1" x14ac:dyDescent="0.25">
      <c r="A27" s="131" t="s">
        <v>4</v>
      </c>
      <c r="B27" s="79"/>
      <c r="C27" s="14"/>
      <c r="D27" s="14"/>
      <c r="E27" s="14"/>
      <c r="F27" s="14"/>
      <c r="G27" s="68"/>
      <c r="H27" s="68"/>
      <c r="I27" s="14"/>
      <c r="J27" s="14"/>
      <c r="K27" s="14"/>
      <c r="L27" s="82"/>
      <c r="M27" s="14"/>
      <c r="N27" s="68"/>
      <c r="O27" s="68"/>
      <c r="P27" s="14"/>
      <c r="Q27" s="14"/>
      <c r="R27" s="14"/>
      <c r="S27" s="14"/>
      <c r="T27" s="14"/>
      <c r="U27" s="68"/>
      <c r="V27" s="68"/>
      <c r="W27" s="14"/>
      <c r="X27" s="14"/>
      <c r="Y27" s="14"/>
      <c r="Z27" s="14"/>
      <c r="AA27" s="14"/>
      <c r="AB27" s="68"/>
      <c r="AC27" s="68"/>
      <c r="AD27" s="14"/>
      <c r="AE27" s="14"/>
      <c r="AF27" s="15"/>
    </row>
    <row r="28" spans="1:33" ht="11.25" customHeight="1" x14ac:dyDescent="0.25">
      <c r="A28" s="131"/>
      <c r="B28" s="80"/>
      <c r="C28" s="17"/>
      <c r="D28" s="17"/>
      <c r="E28" s="17"/>
      <c r="F28" s="17"/>
      <c r="G28" s="69"/>
      <c r="H28" s="69"/>
      <c r="I28" s="17"/>
      <c r="J28" s="17"/>
      <c r="K28" s="17"/>
      <c r="L28" s="83"/>
      <c r="M28" s="17"/>
      <c r="N28" s="69"/>
      <c r="O28" s="69"/>
      <c r="P28" s="17"/>
      <c r="Q28" s="17"/>
      <c r="R28" s="17"/>
      <c r="S28" s="17"/>
      <c r="T28" s="17"/>
      <c r="U28" s="69"/>
      <c r="V28" s="69"/>
      <c r="W28" s="17"/>
      <c r="X28" s="17"/>
      <c r="Y28" s="17"/>
      <c r="Z28" s="17"/>
      <c r="AA28" s="17"/>
      <c r="AB28" s="69"/>
      <c r="AC28" s="69"/>
      <c r="AD28" s="17"/>
      <c r="AE28" s="17"/>
      <c r="AF28" s="18"/>
      <c r="AG28">
        <f>SomNov</f>
        <v>0</v>
      </c>
    </row>
    <row r="29" spans="1:33" ht="11.25" customHeight="1" x14ac:dyDescent="0.25">
      <c r="A29" s="131"/>
      <c r="B29" s="81"/>
      <c r="C29" s="20"/>
      <c r="D29" s="20"/>
      <c r="E29" s="20"/>
      <c r="F29" s="20"/>
      <c r="G29" s="70"/>
      <c r="H29" s="70"/>
      <c r="I29" s="20"/>
      <c r="J29" s="20"/>
      <c r="K29" s="20"/>
      <c r="L29" s="84"/>
      <c r="M29" s="20"/>
      <c r="N29" s="70"/>
      <c r="O29" s="70"/>
      <c r="P29" s="20"/>
      <c r="Q29" s="20"/>
      <c r="R29" s="20"/>
      <c r="S29" s="20"/>
      <c r="T29" s="20"/>
      <c r="U29" s="70"/>
      <c r="V29" s="70"/>
      <c r="W29" s="20"/>
      <c r="X29" s="20"/>
      <c r="Y29" s="20"/>
      <c r="Z29" s="20"/>
      <c r="AA29" s="20"/>
      <c r="AB29" s="70"/>
      <c r="AC29" s="70"/>
      <c r="AD29" s="20"/>
      <c r="AE29" s="20"/>
      <c r="AF29" s="21"/>
    </row>
    <row r="30" spans="1:33" ht="11.25" customHeight="1" x14ac:dyDescent="0.25">
      <c r="A30" s="131" t="s">
        <v>19</v>
      </c>
      <c r="B30" s="79"/>
      <c r="C30" s="14"/>
      <c r="D30" s="14"/>
      <c r="E30" s="14"/>
      <c r="F30" s="14"/>
      <c r="G30" s="68"/>
      <c r="H30" s="68"/>
      <c r="I30" s="14" t="s">
        <v>82</v>
      </c>
      <c r="J30" s="14" t="s">
        <v>82</v>
      </c>
      <c r="K30" s="14" t="s">
        <v>82</v>
      </c>
      <c r="L30" s="82"/>
      <c r="M30" s="14"/>
      <c r="N30" s="68"/>
      <c r="O30" s="68"/>
      <c r="P30" s="14"/>
      <c r="Q30" s="14"/>
      <c r="R30" s="14"/>
      <c r="S30" s="14"/>
      <c r="T30" s="14"/>
      <c r="U30" s="68"/>
      <c r="V30" s="68"/>
      <c r="W30" s="14"/>
      <c r="X30" s="14"/>
      <c r="Y30" s="14"/>
      <c r="Z30" s="14"/>
      <c r="AA30" s="14"/>
      <c r="AB30" s="68"/>
      <c r="AC30" s="68"/>
      <c r="AD30" s="14"/>
      <c r="AE30" s="14"/>
      <c r="AF30" s="15"/>
    </row>
    <row r="31" spans="1:33" x14ac:dyDescent="0.25">
      <c r="A31" s="131"/>
      <c r="B31" s="80"/>
      <c r="C31" s="17"/>
      <c r="D31" s="17"/>
      <c r="E31" s="17"/>
      <c r="F31" s="17"/>
      <c r="G31" s="69"/>
      <c r="H31" s="69"/>
      <c r="I31" s="17"/>
      <c r="J31" s="17"/>
      <c r="K31" s="17"/>
      <c r="L31" s="83"/>
      <c r="M31" s="17"/>
      <c r="N31" s="69"/>
      <c r="O31" s="69"/>
      <c r="P31" s="17"/>
      <c r="Q31" s="17"/>
      <c r="R31" s="17"/>
      <c r="S31" s="17"/>
      <c r="T31" s="17"/>
      <c r="U31" s="69"/>
      <c r="V31" s="69"/>
      <c r="W31" s="17"/>
      <c r="X31" s="17"/>
      <c r="Y31" s="17"/>
      <c r="Z31" s="17"/>
      <c r="AA31" s="17"/>
      <c r="AB31" s="69"/>
      <c r="AC31" s="69"/>
      <c r="AD31" s="17"/>
      <c r="AE31" s="17"/>
      <c r="AF31" s="18"/>
      <c r="AG31">
        <f>SomNov</f>
        <v>0</v>
      </c>
    </row>
    <row r="32" spans="1:33" x14ac:dyDescent="0.25">
      <c r="A32" s="131"/>
      <c r="B32" s="81"/>
      <c r="C32" s="20"/>
      <c r="D32" s="20"/>
      <c r="E32" s="20"/>
      <c r="F32" s="20"/>
      <c r="G32" s="70"/>
      <c r="H32" s="70"/>
      <c r="I32" s="20"/>
      <c r="J32" s="20"/>
      <c r="K32" s="20"/>
      <c r="L32" s="84"/>
      <c r="M32" s="20"/>
      <c r="N32" s="70"/>
      <c r="O32" s="70"/>
      <c r="P32" s="20"/>
      <c r="Q32" s="20"/>
      <c r="R32" s="20"/>
      <c r="S32" s="20"/>
      <c r="T32" s="20"/>
      <c r="U32" s="70"/>
      <c r="V32" s="70"/>
      <c r="W32" s="20"/>
      <c r="X32" s="20"/>
      <c r="Y32" s="20"/>
      <c r="Z32" s="20"/>
      <c r="AA32" s="20"/>
      <c r="AB32" s="70"/>
      <c r="AC32" s="70"/>
      <c r="AD32" s="20"/>
      <c r="AE32" s="20"/>
      <c r="AF32" s="21"/>
    </row>
    <row r="33" spans="1:33" x14ac:dyDescent="0.25">
      <c r="A33" s="132" t="s">
        <v>14</v>
      </c>
      <c r="B33" s="79"/>
      <c r="C33" s="14" t="s">
        <v>41</v>
      </c>
      <c r="D33" s="14" t="s">
        <v>41</v>
      </c>
      <c r="E33" s="14" t="s">
        <v>41</v>
      </c>
      <c r="F33" s="14" t="s">
        <v>41</v>
      </c>
      <c r="G33" s="68"/>
      <c r="H33" s="68"/>
      <c r="I33" s="14"/>
      <c r="J33" s="14"/>
      <c r="K33" s="14"/>
      <c r="L33" s="82"/>
      <c r="M33" s="14"/>
      <c r="N33" s="68"/>
      <c r="O33" s="68"/>
      <c r="P33" s="14"/>
      <c r="Q33" s="14"/>
      <c r="R33" s="14"/>
      <c r="S33" s="14"/>
      <c r="T33" s="14"/>
      <c r="U33" s="68"/>
      <c r="V33" s="68"/>
      <c r="W33" s="14"/>
      <c r="X33" s="14"/>
      <c r="Y33" s="14"/>
      <c r="Z33" s="14"/>
      <c r="AA33" s="14"/>
      <c r="AB33" s="68"/>
      <c r="AC33" s="68"/>
      <c r="AD33" s="14"/>
      <c r="AE33" s="14"/>
      <c r="AF33" s="15"/>
    </row>
    <row r="34" spans="1:33" x14ac:dyDescent="0.25">
      <c r="A34" s="132"/>
      <c r="B34" s="80"/>
      <c r="C34" s="17"/>
      <c r="D34" s="17"/>
      <c r="E34" s="17"/>
      <c r="F34" s="17"/>
      <c r="G34" s="69"/>
      <c r="H34" s="69"/>
      <c r="I34" s="17"/>
      <c r="J34" s="17"/>
      <c r="K34" s="17"/>
      <c r="L34" s="83"/>
      <c r="M34" s="17"/>
      <c r="N34" s="69"/>
      <c r="O34" s="69"/>
      <c r="P34" s="17"/>
      <c r="Q34" s="17"/>
      <c r="R34" s="17"/>
      <c r="S34" s="17"/>
      <c r="T34" s="17"/>
      <c r="U34" s="69"/>
      <c r="V34" s="69"/>
      <c r="W34" s="17"/>
      <c r="X34" s="17"/>
      <c r="Y34" s="17"/>
      <c r="Z34" s="17"/>
      <c r="AA34" s="17"/>
      <c r="AB34" s="69"/>
      <c r="AC34" s="69"/>
      <c r="AD34" s="17"/>
      <c r="AE34" s="17"/>
      <c r="AF34" s="18"/>
      <c r="AG34">
        <f>SomNov</f>
        <v>0</v>
      </c>
    </row>
    <row r="35" spans="1:33" x14ac:dyDescent="0.25">
      <c r="A35" s="132"/>
      <c r="B35" s="81"/>
      <c r="C35" s="20"/>
      <c r="D35" s="20"/>
      <c r="E35" s="20"/>
      <c r="F35" s="20"/>
      <c r="G35" s="70"/>
      <c r="H35" s="70"/>
      <c r="I35" s="20"/>
      <c r="J35" s="20"/>
      <c r="K35" s="20"/>
      <c r="L35" s="84"/>
      <c r="M35" s="20"/>
      <c r="N35" s="70"/>
      <c r="O35" s="70"/>
      <c r="P35" s="20"/>
      <c r="Q35" s="20"/>
      <c r="R35" s="20"/>
      <c r="S35" s="20"/>
      <c r="T35" s="20"/>
      <c r="U35" s="70"/>
      <c r="V35" s="70"/>
      <c r="W35" s="20"/>
      <c r="X35" s="20"/>
      <c r="Y35" s="20"/>
      <c r="Z35" s="20"/>
      <c r="AA35" s="20"/>
      <c r="AB35" s="70"/>
      <c r="AC35" s="70"/>
      <c r="AD35" s="20"/>
      <c r="AE35" s="20"/>
      <c r="AF35" s="21"/>
    </row>
    <row r="36" spans="1:33" x14ac:dyDescent="0.25">
      <c r="A36" s="132" t="s">
        <v>16</v>
      </c>
      <c r="B36" s="79"/>
      <c r="C36" s="14"/>
      <c r="D36" s="14"/>
      <c r="E36" s="14"/>
      <c r="F36" s="14"/>
      <c r="G36" s="68"/>
      <c r="H36" s="68"/>
      <c r="I36" s="14"/>
      <c r="J36" s="14"/>
      <c r="K36" s="14"/>
      <c r="L36" s="82"/>
      <c r="M36" s="14" t="s">
        <v>40</v>
      </c>
      <c r="N36" s="68"/>
      <c r="O36" s="68"/>
      <c r="P36" s="14" t="s">
        <v>41</v>
      </c>
      <c r="Q36" s="14"/>
      <c r="R36" s="14"/>
      <c r="S36" s="14"/>
      <c r="T36" s="14"/>
      <c r="U36" s="68"/>
      <c r="V36" s="68"/>
      <c r="W36" s="14"/>
      <c r="X36" s="14"/>
      <c r="Y36" s="14"/>
      <c r="Z36" s="14"/>
      <c r="AA36" s="14"/>
      <c r="AB36" s="68"/>
      <c r="AC36" s="68"/>
      <c r="AD36" s="14"/>
      <c r="AE36" s="14"/>
      <c r="AF36" s="15"/>
    </row>
    <row r="37" spans="1:33" x14ac:dyDescent="0.25">
      <c r="A37" s="132"/>
      <c r="B37" s="80"/>
      <c r="C37" s="17"/>
      <c r="D37" s="17"/>
      <c r="E37" s="17"/>
      <c r="F37" s="17"/>
      <c r="G37" s="69"/>
      <c r="H37" s="69"/>
      <c r="I37" s="17"/>
      <c r="J37" s="17"/>
      <c r="K37" s="17"/>
      <c r="L37" s="83"/>
      <c r="M37" s="17"/>
      <c r="N37" s="69"/>
      <c r="O37" s="69"/>
      <c r="P37" s="17"/>
      <c r="Q37" s="17"/>
      <c r="R37" s="17"/>
      <c r="S37" s="17"/>
      <c r="T37" s="17"/>
      <c r="U37" s="69"/>
      <c r="V37" s="69"/>
      <c r="W37" s="17"/>
      <c r="X37" s="17"/>
      <c r="Y37" s="17"/>
      <c r="Z37" s="17"/>
      <c r="AA37" s="17"/>
      <c r="AB37" s="69"/>
      <c r="AC37" s="69"/>
      <c r="AD37" s="17"/>
      <c r="AE37" s="17"/>
      <c r="AF37" s="18"/>
      <c r="AG37">
        <f>SomNov</f>
        <v>0</v>
      </c>
    </row>
    <row r="38" spans="1:33" x14ac:dyDescent="0.25">
      <c r="A38" s="132"/>
      <c r="B38" s="81"/>
      <c r="C38" s="20"/>
      <c r="D38" s="20"/>
      <c r="E38" s="20"/>
      <c r="F38" s="20"/>
      <c r="G38" s="70"/>
      <c r="H38" s="70"/>
      <c r="I38" s="20"/>
      <c r="J38" s="20"/>
      <c r="K38" s="20"/>
      <c r="L38" s="84"/>
      <c r="M38" s="20"/>
      <c r="N38" s="70"/>
      <c r="O38" s="70"/>
      <c r="P38" s="20"/>
      <c r="Q38" s="20"/>
      <c r="R38" s="20"/>
      <c r="S38" s="20"/>
      <c r="T38" s="20"/>
      <c r="U38" s="70"/>
      <c r="V38" s="70"/>
      <c r="W38" s="20"/>
      <c r="X38" s="20"/>
      <c r="Y38" s="20"/>
      <c r="Z38" s="20"/>
      <c r="AA38" s="20"/>
      <c r="AB38" s="70"/>
      <c r="AC38" s="70"/>
      <c r="AD38" s="20"/>
      <c r="AE38" s="20"/>
      <c r="AF38" s="21"/>
    </row>
    <row r="39" spans="1:33" x14ac:dyDescent="0.25">
      <c r="A39" s="132" t="s">
        <v>21</v>
      </c>
      <c r="B39" s="79"/>
      <c r="C39" s="14"/>
      <c r="D39" s="14"/>
      <c r="E39" s="14"/>
      <c r="F39" s="14"/>
      <c r="G39" s="68"/>
      <c r="H39" s="68"/>
      <c r="I39" s="14"/>
      <c r="J39" s="14"/>
      <c r="K39" s="14"/>
      <c r="L39" s="82"/>
      <c r="M39" s="14" t="s">
        <v>41</v>
      </c>
      <c r="N39" s="68"/>
      <c r="O39" s="68"/>
      <c r="P39" s="14"/>
      <c r="Q39" s="14"/>
      <c r="R39" s="14"/>
      <c r="S39" s="14"/>
      <c r="T39" s="14"/>
      <c r="U39" s="68"/>
      <c r="V39" s="68"/>
      <c r="W39" s="14"/>
      <c r="X39" s="14"/>
      <c r="Y39" s="14"/>
      <c r="Z39" s="14"/>
      <c r="AA39" s="14"/>
      <c r="AB39" s="68"/>
      <c r="AC39" s="68"/>
      <c r="AD39" s="14"/>
      <c r="AE39" s="14"/>
      <c r="AF39" s="15"/>
    </row>
    <row r="40" spans="1:33" x14ac:dyDescent="0.25">
      <c r="A40" s="132"/>
      <c r="B40" s="80"/>
      <c r="C40" s="17"/>
      <c r="D40" s="17"/>
      <c r="E40" s="17"/>
      <c r="F40" s="17"/>
      <c r="G40" s="69"/>
      <c r="H40" s="69"/>
      <c r="I40" s="17"/>
      <c r="J40" s="17"/>
      <c r="K40" s="17"/>
      <c r="L40" s="83"/>
      <c r="M40" s="17"/>
      <c r="N40" s="69"/>
      <c r="O40" s="69"/>
      <c r="P40" s="17"/>
      <c r="Q40" s="17"/>
      <c r="R40" s="17"/>
      <c r="S40" s="17"/>
      <c r="T40" s="17"/>
      <c r="U40" s="69"/>
      <c r="V40" s="69"/>
      <c r="W40" s="17"/>
      <c r="X40" s="17"/>
      <c r="Y40" s="17"/>
      <c r="Z40" s="17"/>
      <c r="AA40" s="17"/>
      <c r="AB40" s="69"/>
      <c r="AC40" s="69"/>
      <c r="AD40" s="17"/>
      <c r="AE40" s="17"/>
      <c r="AF40" s="18"/>
      <c r="AG40">
        <f>SomNov</f>
        <v>0</v>
      </c>
    </row>
    <row r="41" spans="1:33" x14ac:dyDescent="0.25">
      <c r="A41" s="132"/>
      <c r="B41" s="81"/>
      <c r="C41" s="20"/>
      <c r="D41" s="20"/>
      <c r="E41" s="20"/>
      <c r="F41" s="20"/>
      <c r="G41" s="70"/>
      <c r="H41" s="70"/>
      <c r="I41" s="20"/>
      <c r="J41" s="20"/>
      <c r="K41" s="20"/>
      <c r="L41" s="84"/>
      <c r="M41" s="20"/>
      <c r="N41" s="70"/>
      <c r="O41" s="70"/>
      <c r="P41" s="20"/>
      <c r="Q41" s="20"/>
      <c r="R41" s="20"/>
      <c r="S41" s="20"/>
      <c r="T41" s="20"/>
      <c r="U41" s="70"/>
      <c r="V41" s="70"/>
      <c r="W41" s="20"/>
      <c r="X41" s="20"/>
      <c r="Y41" s="20"/>
      <c r="Z41" s="20"/>
      <c r="AA41" s="20"/>
      <c r="AB41" s="70"/>
      <c r="AC41" s="70"/>
      <c r="AD41" s="20"/>
      <c r="AE41" s="20"/>
      <c r="AF41" s="21"/>
    </row>
    <row r="42" spans="1:33" x14ac:dyDescent="0.25">
      <c r="A42" s="132" t="s">
        <v>16</v>
      </c>
      <c r="B42" s="79"/>
      <c r="C42" s="14"/>
      <c r="D42" s="14"/>
      <c r="E42" s="14"/>
      <c r="F42" s="14"/>
      <c r="G42" s="68"/>
      <c r="H42" s="68"/>
      <c r="I42" s="14"/>
      <c r="J42" s="14"/>
      <c r="K42" s="14"/>
      <c r="L42" s="82"/>
      <c r="M42" s="14"/>
      <c r="N42" s="68"/>
      <c r="O42" s="68"/>
      <c r="P42" s="14"/>
      <c r="Q42" s="14"/>
      <c r="R42" s="14"/>
      <c r="S42" s="14"/>
      <c r="T42" s="14"/>
      <c r="U42" s="68"/>
      <c r="V42" s="68"/>
      <c r="W42" s="14"/>
      <c r="X42" s="14"/>
      <c r="Y42" s="14"/>
      <c r="Z42" s="14"/>
      <c r="AA42" s="14"/>
      <c r="AB42" s="68"/>
      <c r="AC42" s="68"/>
      <c r="AD42" s="14"/>
      <c r="AE42" s="14"/>
      <c r="AF42" s="15"/>
    </row>
    <row r="43" spans="1:33" x14ac:dyDescent="0.25">
      <c r="A43" s="132"/>
      <c r="B43" s="80"/>
      <c r="C43" s="17"/>
      <c r="D43" s="17"/>
      <c r="E43" s="17"/>
      <c r="F43" s="17"/>
      <c r="G43" s="69"/>
      <c r="H43" s="69"/>
      <c r="I43" s="17"/>
      <c r="J43" s="17"/>
      <c r="K43" s="17"/>
      <c r="L43" s="83"/>
      <c r="M43" s="17"/>
      <c r="N43" s="69"/>
      <c r="O43" s="69"/>
      <c r="P43" s="17"/>
      <c r="Q43" s="17"/>
      <c r="R43" s="17"/>
      <c r="S43" s="17"/>
      <c r="T43" s="17"/>
      <c r="U43" s="69"/>
      <c r="V43" s="69"/>
      <c r="W43" s="17"/>
      <c r="X43" s="17"/>
      <c r="Y43" s="17"/>
      <c r="Z43" s="17"/>
      <c r="AA43" s="17"/>
      <c r="AB43" s="69"/>
      <c r="AC43" s="69"/>
      <c r="AD43" s="17"/>
      <c r="AE43" s="17"/>
      <c r="AF43" s="18"/>
      <c r="AG43">
        <f>SomNov</f>
        <v>0</v>
      </c>
    </row>
    <row r="44" spans="1:33" x14ac:dyDescent="0.25">
      <c r="A44" s="132"/>
      <c r="B44" s="81"/>
      <c r="C44" s="20"/>
      <c r="D44" s="20"/>
      <c r="E44" s="20"/>
      <c r="F44" s="20"/>
      <c r="G44" s="70"/>
      <c r="H44" s="70"/>
      <c r="I44" s="20"/>
      <c r="J44" s="20"/>
      <c r="K44" s="20"/>
      <c r="L44" s="84"/>
      <c r="M44" s="20"/>
      <c r="N44" s="70"/>
      <c r="O44" s="70"/>
      <c r="P44" s="20"/>
      <c r="Q44" s="20"/>
      <c r="R44" s="20"/>
      <c r="S44" s="20"/>
      <c r="T44" s="20"/>
      <c r="U44" s="70"/>
      <c r="V44" s="70"/>
      <c r="W44" s="20"/>
      <c r="X44" s="20"/>
      <c r="Y44" s="20"/>
      <c r="Z44" s="20"/>
      <c r="AA44" s="20"/>
      <c r="AB44" s="70"/>
      <c r="AC44" s="70"/>
      <c r="AD44" s="20"/>
      <c r="AE44" s="20"/>
      <c r="AF44" s="21"/>
    </row>
    <row r="45" spans="1:33" x14ac:dyDescent="0.25">
      <c r="A45" s="132" t="s">
        <v>19</v>
      </c>
      <c r="B45" s="79"/>
      <c r="C45" s="14" t="s">
        <v>80</v>
      </c>
      <c r="D45" s="14" t="s">
        <v>80</v>
      </c>
      <c r="E45" s="14" t="s">
        <v>80</v>
      </c>
      <c r="F45" s="14" t="s">
        <v>80</v>
      </c>
      <c r="G45" s="68"/>
      <c r="H45" s="68"/>
      <c r="I45" s="14" t="s">
        <v>80</v>
      </c>
      <c r="J45" s="14" t="s">
        <v>80</v>
      </c>
      <c r="K45" s="14" t="s">
        <v>80</v>
      </c>
      <c r="L45" s="82"/>
      <c r="M45" s="14" t="s">
        <v>80</v>
      </c>
      <c r="N45" s="68"/>
      <c r="O45" s="68"/>
      <c r="P45" s="14" t="s">
        <v>80</v>
      </c>
      <c r="Q45" s="14" t="s">
        <v>80</v>
      </c>
      <c r="R45" s="14" t="s">
        <v>80</v>
      </c>
      <c r="S45" s="14" t="s">
        <v>80</v>
      </c>
      <c r="T45" s="14" t="s">
        <v>80</v>
      </c>
      <c r="U45" s="68"/>
      <c r="V45" s="68"/>
      <c r="W45" s="14" t="s">
        <v>80</v>
      </c>
      <c r="X45" s="14" t="s">
        <v>80</v>
      </c>
      <c r="Y45" s="14" t="s">
        <v>80</v>
      </c>
      <c r="Z45" s="14" t="s">
        <v>80</v>
      </c>
      <c r="AA45" s="14" t="s">
        <v>80</v>
      </c>
      <c r="AB45" s="68"/>
      <c r="AC45" s="68"/>
      <c r="AD45" s="14" t="s">
        <v>80</v>
      </c>
      <c r="AE45" s="14" t="s">
        <v>80</v>
      </c>
      <c r="AF45" s="15"/>
    </row>
    <row r="46" spans="1:33" x14ac:dyDescent="0.25">
      <c r="A46" s="132"/>
      <c r="B46" s="80"/>
      <c r="C46" s="17"/>
      <c r="D46" s="17"/>
      <c r="E46" s="17"/>
      <c r="F46" s="17"/>
      <c r="G46" s="69"/>
      <c r="H46" s="69"/>
      <c r="I46" s="17"/>
      <c r="J46" s="17"/>
      <c r="K46" s="17"/>
      <c r="L46" s="83"/>
      <c r="M46" s="17"/>
      <c r="N46" s="69"/>
      <c r="O46" s="69"/>
      <c r="P46" s="17"/>
      <c r="Q46" s="17"/>
      <c r="R46" s="17"/>
      <c r="S46" s="17"/>
      <c r="T46" s="17"/>
      <c r="U46" s="69"/>
      <c r="V46" s="69"/>
      <c r="W46" s="17"/>
      <c r="X46" s="17"/>
      <c r="Y46" s="17"/>
      <c r="Z46" s="17"/>
      <c r="AA46" s="17"/>
      <c r="AB46" s="69"/>
      <c r="AC46" s="69"/>
      <c r="AD46" s="17"/>
      <c r="AE46" s="17"/>
      <c r="AF46" s="18"/>
      <c r="AG46">
        <f>SomNov</f>
        <v>0</v>
      </c>
    </row>
    <row r="47" spans="1:33" x14ac:dyDescent="0.25">
      <c r="A47" s="132"/>
      <c r="B47" s="81"/>
      <c r="C47" s="20"/>
      <c r="D47" s="20"/>
      <c r="E47" s="20"/>
      <c r="F47" s="20"/>
      <c r="G47" s="70"/>
      <c r="H47" s="70"/>
      <c r="I47" s="20"/>
      <c r="J47" s="20"/>
      <c r="K47" s="20"/>
      <c r="L47" s="84"/>
      <c r="M47" s="20"/>
      <c r="N47" s="70"/>
      <c r="O47" s="70"/>
      <c r="P47" s="20"/>
      <c r="Q47" s="20"/>
      <c r="R47" s="20"/>
      <c r="S47" s="20"/>
      <c r="T47" s="20"/>
      <c r="U47" s="70"/>
      <c r="V47" s="70"/>
      <c r="W47" s="20"/>
      <c r="X47" s="20"/>
      <c r="Y47" s="20"/>
      <c r="Z47" s="20"/>
      <c r="AA47" s="20"/>
      <c r="AB47" s="70"/>
      <c r="AC47" s="70"/>
      <c r="AD47" s="20"/>
      <c r="AE47" s="20"/>
      <c r="AF47" s="21"/>
    </row>
    <row r="48" spans="1:33" x14ac:dyDescent="0.25">
      <c r="A48" s="131" t="s">
        <v>23</v>
      </c>
      <c r="B48" s="79"/>
      <c r="C48" s="14"/>
      <c r="D48" s="14"/>
      <c r="E48" s="14"/>
      <c r="F48" s="14"/>
      <c r="G48" s="68"/>
      <c r="H48" s="68"/>
      <c r="I48" s="14"/>
      <c r="J48" s="14"/>
      <c r="K48" s="14"/>
      <c r="L48" s="82"/>
      <c r="M48" s="14"/>
      <c r="N48" s="68"/>
      <c r="O48" s="68"/>
      <c r="P48" s="14"/>
      <c r="Q48" s="14"/>
      <c r="R48" s="14"/>
      <c r="S48" s="14"/>
      <c r="T48" s="14"/>
      <c r="U48" s="68"/>
      <c r="V48" s="68"/>
      <c r="W48" s="14"/>
      <c r="X48" s="14"/>
      <c r="Y48" s="14"/>
      <c r="Z48" s="14"/>
      <c r="AA48" s="14"/>
      <c r="AB48" s="68"/>
      <c r="AC48" s="68"/>
      <c r="AD48" s="14"/>
      <c r="AE48" s="14"/>
      <c r="AF48" s="15"/>
    </row>
    <row r="49" spans="1:33" x14ac:dyDescent="0.25">
      <c r="A49" s="131"/>
      <c r="B49" s="80"/>
      <c r="C49" s="17"/>
      <c r="D49" s="17"/>
      <c r="E49" s="17"/>
      <c r="F49" s="17"/>
      <c r="G49" s="69"/>
      <c r="H49" s="69"/>
      <c r="I49" s="17"/>
      <c r="J49" s="17"/>
      <c r="K49" s="17"/>
      <c r="L49" s="83"/>
      <c r="M49" s="17"/>
      <c r="N49" s="69"/>
      <c r="O49" s="69"/>
      <c r="P49" s="17"/>
      <c r="Q49" s="17"/>
      <c r="R49" s="17"/>
      <c r="S49" s="17"/>
      <c r="T49" s="17"/>
      <c r="U49" s="69"/>
      <c r="V49" s="69"/>
      <c r="W49" s="17"/>
      <c r="X49" s="17"/>
      <c r="Y49" s="17"/>
      <c r="Z49" s="17"/>
      <c r="AA49" s="17"/>
      <c r="AB49" s="69"/>
      <c r="AC49" s="69"/>
      <c r="AD49" s="17"/>
      <c r="AE49" s="17"/>
      <c r="AF49" s="18"/>
      <c r="AG49">
        <f>SomNov</f>
        <v>0</v>
      </c>
    </row>
    <row r="50" spans="1:33" x14ac:dyDescent="0.25">
      <c r="A50" s="131"/>
      <c r="B50" s="81"/>
      <c r="C50" s="20"/>
      <c r="D50" s="20"/>
      <c r="E50" s="20"/>
      <c r="F50" s="20"/>
      <c r="G50" s="70"/>
      <c r="H50" s="70"/>
      <c r="I50" s="20"/>
      <c r="J50" s="20"/>
      <c r="K50" s="20"/>
      <c r="L50" s="84"/>
      <c r="M50" s="20"/>
      <c r="N50" s="70"/>
      <c r="O50" s="70"/>
      <c r="P50" s="20"/>
      <c r="Q50" s="20"/>
      <c r="R50" s="20"/>
      <c r="S50" s="20"/>
      <c r="T50" s="20"/>
      <c r="U50" s="70"/>
      <c r="V50" s="70"/>
      <c r="W50" s="20"/>
      <c r="X50" s="20"/>
      <c r="Y50" s="20"/>
      <c r="Z50" s="20"/>
      <c r="AA50" s="20"/>
      <c r="AB50" s="70"/>
      <c r="AC50" s="70"/>
      <c r="AD50" s="20"/>
      <c r="AE50" s="20"/>
      <c r="AF50" s="21"/>
    </row>
    <row r="51" spans="1:33" x14ac:dyDescent="0.25">
      <c r="A51" s="131" t="s">
        <v>14</v>
      </c>
      <c r="B51" s="79"/>
      <c r="C51" s="14"/>
      <c r="D51" s="14"/>
      <c r="E51" s="14"/>
      <c r="F51" s="14"/>
      <c r="G51" s="68"/>
      <c r="H51" s="68"/>
      <c r="I51" s="14"/>
      <c r="J51" s="14"/>
      <c r="K51" s="14"/>
      <c r="L51" s="82"/>
      <c r="M51" s="14"/>
      <c r="N51" s="68"/>
      <c r="O51" s="68"/>
      <c r="P51" s="14"/>
      <c r="Q51" s="14"/>
      <c r="R51" s="14"/>
      <c r="S51" s="14"/>
      <c r="T51" s="14"/>
      <c r="U51" s="68"/>
      <c r="V51" s="68"/>
      <c r="W51" s="14"/>
      <c r="X51" s="14"/>
      <c r="Y51" s="14"/>
      <c r="Z51" s="14"/>
      <c r="AA51" s="14"/>
      <c r="AB51" s="68"/>
      <c r="AC51" s="68"/>
      <c r="AD51" s="14"/>
      <c r="AE51" s="14"/>
      <c r="AF51" s="15"/>
    </row>
    <row r="52" spans="1:33" x14ac:dyDescent="0.25">
      <c r="A52" s="131"/>
      <c r="B52" s="80"/>
      <c r="C52" s="17"/>
      <c r="D52" s="17"/>
      <c r="E52" s="17"/>
      <c r="F52" s="17"/>
      <c r="G52" s="69"/>
      <c r="H52" s="69"/>
      <c r="I52" s="17"/>
      <c r="J52" s="17"/>
      <c r="K52" s="17"/>
      <c r="L52" s="83"/>
      <c r="M52" s="17"/>
      <c r="N52" s="69"/>
      <c r="O52" s="69"/>
      <c r="P52" s="17"/>
      <c r="Q52" s="17"/>
      <c r="R52" s="17"/>
      <c r="S52" s="17"/>
      <c r="T52" s="17"/>
      <c r="U52" s="69"/>
      <c r="V52" s="69"/>
      <c r="W52" s="17"/>
      <c r="X52" s="17"/>
      <c r="Y52" s="17"/>
      <c r="Z52" s="17"/>
      <c r="AA52" s="17"/>
      <c r="AB52" s="69"/>
      <c r="AC52" s="69"/>
      <c r="AD52" s="17"/>
      <c r="AE52" s="17"/>
      <c r="AF52" s="18"/>
      <c r="AG52">
        <f>SomNov</f>
        <v>0</v>
      </c>
    </row>
    <row r="53" spans="1:33" x14ac:dyDescent="0.25">
      <c r="A53" s="131"/>
      <c r="B53" s="81"/>
      <c r="C53" s="20"/>
      <c r="D53" s="20"/>
      <c r="E53" s="20"/>
      <c r="F53" s="20"/>
      <c r="G53" s="70"/>
      <c r="H53" s="70"/>
      <c r="I53" s="20"/>
      <c r="J53" s="20"/>
      <c r="K53" s="20"/>
      <c r="L53" s="84"/>
      <c r="M53" s="20"/>
      <c r="N53" s="70"/>
      <c r="O53" s="70"/>
      <c r="P53" s="20"/>
      <c r="Q53" s="20"/>
      <c r="R53" s="20"/>
      <c r="S53" s="20"/>
      <c r="T53" s="20"/>
      <c r="U53" s="70"/>
      <c r="V53" s="70"/>
      <c r="W53" s="20"/>
      <c r="X53" s="20"/>
      <c r="Y53" s="20"/>
      <c r="Z53" s="20"/>
      <c r="AA53" s="20"/>
      <c r="AB53" s="70"/>
      <c r="AC53" s="70"/>
      <c r="AD53" s="20"/>
      <c r="AE53" s="20"/>
      <c r="AF53" s="21"/>
    </row>
    <row r="54" spans="1:33" x14ac:dyDescent="0.25">
      <c r="A54" s="131" t="s">
        <v>14</v>
      </c>
      <c r="B54" s="79"/>
      <c r="C54" s="14"/>
      <c r="D54" s="14"/>
      <c r="E54" s="14"/>
      <c r="F54" s="14"/>
      <c r="G54" s="68"/>
      <c r="H54" s="68"/>
      <c r="I54" s="14" t="s">
        <v>41</v>
      </c>
      <c r="J54" s="14" t="s">
        <v>41</v>
      </c>
      <c r="K54" s="14"/>
      <c r="L54" s="82"/>
      <c r="M54" s="14"/>
      <c r="N54" s="68"/>
      <c r="O54" s="68"/>
      <c r="P54" s="14"/>
      <c r="Q54" s="14"/>
      <c r="R54" s="14"/>
      <c r="S54" s="14"/>
      <c r="T54" s="14"/>
      <c r="U54" s="68"/>
      <c r="V54" s="68"/>
      <c r="W54" s="14"/>
      <c r="X54" s="14"/>
      <c r="Y54" s="14"/>
      <c r="Z54" s="14"/>
      <c r="AA54" s="14"/>
      <c r="AB54" s="68"/>
      <c r="AC54" s="68"/>
      <c r="AD54" s="14"/>
      <c r="AE54" s="14"/>
      <c r="AF54" s="15"/>
    </row>
    <row r="55" spans="1:33" x14ac:dyDescent="0.25">
      <c r="A55" s="131"/>
      <c r="B55" s="80"/>
      <c r="C55" s="17"/>
      <c r="D55" s="17"/>
      <c r="E55" s="17"/>
      <c r="F55" s="17"/>
      <c r="G55" s="69"/>
      <c r="H55" s="69"/>
      <c r="I55" s="17"/>
      <c r="J55" s="17"/>
      <c r="K55" s="17"/>
      <c r="L55" s="83"/>
      <c r="M55" s="17"/>
      <c r="N55" s="69"/>
      <c r="O55" s="69"/>
      <c r="P55" s="17"/>
      <c r="Q55" s="17"/>
      <c r="R55" s="17"/>
      <c r="S55" s="17"/>
      <c r="T55" s="17"/>
      <c r="U55" s="69"/>
      <c r="V55" s="69"/>
      <c r="W55" s="17"/>
      <c r="X55" s="17"/>
      <c r="Y55" s="17"/>
      <c r="Z55" s="17"/>
      <c r="AA55" s="17"/>
      <c r="AB55" s="69"/>
      <c r="AC55" s="69"/>
      <c r="AD55" s="17"/>
      <c r="AE55" s="17"/>
      <c r="AF55" s="18"/>
      <c r="AG55">
        <f>SomNov</f>
        <v>0</v>
      </c>
    </row>
    <row r="56" spans="1:33" x14ac:dyDescent="0.25">
      <c r="A56" s="131"/>
      <c r="B56" s="81"/>
      <c r="C56" s="20"/>
      <c r="D56" s="20"/>
      <c r="E56" s="20"/>
      <c r="F56" s="20"/>
      <c r="G56" s="70"/>
      <c r="H56" s="70"/>
      <c r="I56" s="20"/>
      <c r="J56" s="20"/>
      <c r="K56" s="20"/>
      <c r="L56" s="84"/>
      <c r="M56" s="20"/>
      <c r="N56" s="70"/>
      <c r="O56" s="70"/>
      <c r="P56" s="20"/>
      <c r="Q56" s="20"/>
      <c r="R56" s="20"/>
      <c r="S56" s="20"/>
      <c r="T56" s="20"/>
      <c r="U56" s="70"/>
      <c r="V56" s="70"/>
      <c r="W56" s="20"/>
      <c r="X56" s="20"/>
      <c r="Y56" s="20"/>
      <c r="Z56" s="20"/>
      <c r="AA56" s="20"/>
      <c r="AB56" s="70"/>
      <c r="AC56" s="70"/>
      <c r="AD56" s="20"/>
      <c r="AE56" s="20"/>
      <c r="AF56" s="21"/>
    </row>
    <row r="57" spans="1:33" x14ac:dyDescent="0.25">
      <c r="A57" s="131" t="s">
        <v>25</v>
      </c>
      <c r="B57" s="79"/>
      <c r="C57" s="14" t="s">
        <v>40</v>
      </c>
      <c r="D57" s="14" t="s">
        <v>40</v>
      </c>
      <c r="E57" s="14" t="s">
        <v>40</v>
      </c>
      <c r="F57" s="14" t="s">
        <v>40</v>
      </c>
      <c r="G57" s="68"/>
      <c r="H57" s="68"/>
      <c r="I57" s="14"/>
      <c r="J57" s="14"/>
      <c r="K57" s="14"/>
      <c r="L57" s="82"/>
      <c r="M57" s="14" t="s">
        <v>41</v>
      </c>
      <c r="N57" s="68"/>
      <c r="O57" s="68"/>
      <c r="P57" s="14"/>
      <c r="Q57" s="14"/>
      <c r="R57" s="14"/>
      <c r="S57" s="14"/>
      <c r="T57" s="14"/>
      <c r="U57" s="68"/>
      <c r="V57" s="68"/>
      <c r="W57" s="14"/>
      <c r="X57" s="14"/>
      <c r="Y57" s="14"/>
      <c r="Z57" s="14"/>
      <c r="AA57" s="14"/>
      <c r="AB57" s="68"/>
      <c r="AC57" s="68"/>
      <c r="AD57" s="14"/>
      <c r="AE57" s="14"/>
      <c r="AF57" s="15"/>
    </row>
    <row r="58" spans="1:33" x14ac:dyDescent="0.25">
      <c r="A58" s="131"/>
      <c r="B58" s="80"/>
      <c r="C58" s="17"/>
      <c r="D58" s="17"/>
      <c r="E58" s="17"/>
      <c r="F58" s="17"/>
      <c r="G58" s="69"/>
      <c r="H58" s="69"/>
      <c r="I58" s="17"/>
      <c r="J58" s="17"/>
      <c r="K58" s="17"/>
      <c r="L58" s="83"/>
      <c r="M58" s="17"/>
      <c r="N58" s="69"/>
      <c r="O58" s="69"/>
      <c r="P58" s="17"/>
      <c r="Q58" s="17"/>
      <c r="R58" s="17"/>
      <c r="S58" s="17"/>
      <c r="T58" s="17"/>
      <c r="U58" s="69"/>
      <c r="V58" s="69"/>
      <c r="W58" s="17"/>
      <c r="X58" s="17"/>
      <c r="Y58" s="17"/>
      <c r="Z58" s="17"/>
      <c r="AA58" s="17"/>
      <c r="AB58" s="69"/>
      <c r="AC58" s="69"/>
      <c r="AD58" s="17"/>
      <c r="AE58" s="17"/>
      <c r="AF58" s="18"/>
      <c r="AG58">
        <f>SomNov</f>
        <v>0</v>
      </c>
    </row>
    <row r="59" spans="1:33" x14ac:dyDescent="0.25">
      <c r="A59" s="131"/>
      <c r="B59" s="81"/>
      <c r="C59" s="20"/>
      <c r="D59" s="20"/>
      <c r="E59" s="20"/>
      <c r="F59" s="20"/>
      <c r="G59" s="70"/>
      <c r="H59" s="70"/>
      <c r="I59" s="20"/>
      <c r="J59" s="20"/>
      <c r="K59" s="20"/>
      <c r="L59" s="84"/>
      <c r="M59" s="20"/>
      <c r="N59" s="70"/>
      <c r="O59" s="70"/>
      <c r="P59" s="20"/>
      <c r="Q59" s="20"/>
      <c r="R59" s="20"/>
      <c r="S59" s="20"/>
      <c r="T59" s="20"/>
      <c r="U59" s="70"/>
      <c r="V59" s="70"/>
      <c r="W59" s="20"/>
      <c r="X59" s="20"/>
      <c r="Y59" s="20"/>
      <c r="Z59" s="20"/>
      <c r="AA59" s="20"/>
      <c r="AB59" s="70"/>
      <c r="AC59" s="70"/>
      <c r="AD59" s="20"/>
      <c r="AE59" s="20"/>
      <c r="AF59" s="21"/>
    </row>
    <row r="60" spans="1:33" x14ac:dyDescent="0.25">
      <c r="A60" s="131" t="s">
        <v>27</v>
      </c>
      <c r="B60" s="79"/>
      <c r="C60" s="14" t="s">
        <v>40</v>
      </c>
      <c r="D60" s="14" t="s">
        <v>40</v>
      </c>
      <c r="E60" s="14" t="s">
        <v>40</v>
      </c>
      <c r="F60" s="14" t="s">
        <v>41</v>
      </c>
      <c r="G60" s="68"/>
      <c r="H60" s="68"/>
      <c r="I60" s="14"/>
      <c r="J60" s="14"/>
      <c r="K60" s="14"/>
      <c r="L60" s="82"/>
      <c r="M60" s="14" t="s">
        <v>41</v>
      </c>
      <c r="N60" s="68"/>
      <c r="O60" s="68"/>
      <c r="P60" s="14"/>
      <c r="Q60" s="14"/>
      <c r="R60" s="14"/>
      <c r="S60" s="14"/>
      <c r="T60" s="14"/>
      <c r="U60" s="68"/>
      <c r="V60" s="68"/>
      <c r="W60" s="14"/>
      <c r="X60" s="14"/>
      <c r="Y60" s="14"/>
      <c r="Z60" s="14"/>
      <c r="AA60" s="14"/>
      <c r="AB60" s="68"/>
      <c r="AC60" s="68"/>
      <c r="AD60" s="14"/>
      <c r="AE60" s="14"/>
      <c r="AF60" s="15"/>
    </row>
    <row r="61" spans="1:33" x14ac:dyDescent="0.25">
      <c r="A61" s="131"/>
      <c r="B61" s="80"/>
      <c r="C61" s="17"/>
      <c r="D61" s="17"/>
      <c r="E61" s="17"/>
      <c r="F61" s="17"/>
      <c r="G61" s="69"/>
      <c r="H61" s="69"/>
      <c r="I61" s="17"/>
      <c r="J61" s="17"/>
      <c r="K61" s="17"/>
      <c r="L61" s="83"/>
      <c r="M61" s="17"/>
      <c r="N61" s="69"/>
      <c r="O61" s="69"/>
      <c r="P61" s="17"/>
      <c r="Q61" s="17"/>
      <c r="R61" s="17"/>
      <c r="S61" s="17"/>
      <c r="T61" s="17"/>
      <c r="U61" s="69"/>
      <c r="V61" s="69"/>
      <c r="W61" s="17"/>
      <c r="X61" s="17"/>
      <c r="Y61" s="17"/>
      <c r="Z61" s="17"/>
      <c r="AA61" s="17"/>
      <c r="AB61" s="69"/>
      <c r="AC61" s="69"/>
      <c r="AD61" s="17"/>
      <c r="AE61" s="17"/>
      <c r="AF61" s="18"/>
      <c r="AG61">
        <f>SomNov</f>
        <v>0</v>
      </c>
    </row>
    <row r="62" spans="1:33" x14ac:dyDescent="0.25">
      <c r="A62" s="131"/>
      <c r="B62" s="81"/>
      <c r="C62" s="20"/>
      <c r="D62" s="20"/>
      <c r="E62" s="20"/>
      <c r="F62" s="20"/>
      <c r="G62" s="70"/>
      <c r="H62" s="70"/>
      <c r="I62" s="20"/>
      <c r="J62" s="20"/>
      <c r="K62" s="20"/>
      <c r="L62" s="84"/>
      <c r="M62" s="20"/>
      <c r="N62" s="70"/>
      <c r="O62" s="70"/>
      <c r="P62" s="20"/>
      <c r="Q62" s="20"/>
      <c r="R62" s="20"/>
      <c r="S62" s="20"/>
      <c r="T62" s="20"/>
      <c r="U62" s="70"/>
      <c r="V62" s="70"/>
      <c r="W62" s="20"/>
      <c r="X62" s="20"/>
      <c r="Y62" s="20"/>
      <c r="Z62" s="20"/>
      <c r="AA62" s="20"/>
      <c r="AB62" s="70"/>
      <c r="AC62" s="70"/>
      <c r="AD62" s="20"/>
      <c r="AE62" s="20"/>
      <c r="AF62" s="21"/>
    </row>
    <row r="63" spans="1:33" x14ac:dyDescent="0.25">
      <c r="A63" s="131" t="s">
        <v>29</v>
      </c>
      <c r="B63" s="79"/>
      <c r="C63" s="14" t="s">
        <v>40</v>
      </c>
      <c r="D63" s="14" t="s">
        <v>40</v>
      </c>
      <c r="E63" s="14" t="s">
        <v>40</v>
      </c>
      <c r="F63" s="14" t="s">
        <v>41</v>
      </c>
      <c r="G63" s="68"/>
      <c r="H63" s="68"/>
      <c r="I63" s="14"/>
      <c r="J63" s="14"/>
      <c r="K63" s="14"/>
      <c r="L63" s="82"/>
      <c r="M63" s="14" t="s">
        <v>41</v>
      </c>
      <c r="N63" s="68"/>
      <c r="O63" s="68"/>
      <c r="P63" s="14"/>
      <c r="Q63" s="14"/>
      <c r="R63" s="14"/>
      <c r="S63" s="14"/>
      <c r="T63" s="14"/>
      <c r="U63" s="68"/>
      <c r="V63" s="68"/>
      <c r="W63" s="14"/>
      <c r="X63" s="14"/>
      <c r="Y63" s="14"/>
      <c r="Z63" s="14"/>
      <c r="AA63" s="14"/>
      <c r="AB63" s="68"/>
      <c r="AC63" s="68"/>
      <c r="AD63" s="14"/>
      <c r="AE63" s="14"/>
      <c r="AF63" s="15"/>
    </row>
    <row r="64" spans="1:33" x14ac:dyDescent="0.25">
      <c r="A64" s="131"/>
      <c r="B64" s="80"/>
      <c r="C64" s="17"/>
      <c r="D64" s="17"/>
      <c r="E64" s="17"/>
      <c r="F64" s="17"/>
      <c r="G64" s="69"/>
      <c r="H64" s="69"/>
      <c r="I64" s="17"/>
      <c r="J64" s="17"/>
      <c r="K64" s="17"/>
      <c r="L64" s="83"/>
      <c r="M64" s="17"/>
      <c r="N64" s="69"/>
      <c r="O64" s="69"/>
      <c r="P64" s="17"/>
      <c r="Q64" s="17"/>
      <c r="R64" s="17"/>
      <c r="S64" s="17"/>
      <c r="T64" s="17"/>
      <c r="U64" s="69"/>
      <c r="V64" s="69"/>
      <c r="W64" s="17"/>
      <c r="X64" s="17"/>
      <c r="Y64" s="17"/>
      <c r="Z64" s="17"/>
      <c r="AA64" s="17"/>
      <c r="AB64" s="69"/>
      <c r="AC64" s="69"/>
      <c r="AD64" s="17"/>
      <c r="AE64" s="17"/>
      <c r="AF64" s="18"/>
      <c r="AG64">
        <f>SomNov</f>
        <v>0</v>
      </c>
    </row>
    <row r="65" spans="1:33" x14ac:dyDescent="0.25">
      <c r="A65" s="131"/>
      <c r="B65" s="81"/>
      <c r="C65" s="20"/>
      <c r="D65" s="20"/>
      <c r="E65" s="20"/>
      <c r="F65" s="20"/>
      <c r="G65" s="70"/>
      <c r="H65" s="70"/>
      <c r="I65" s="20"/>
      <c r="J65" s="20"/>
      <c r="K65" s="20"/>
      <c r="L65" s="84"/>
      <c r="M65" s="20"/>
      <c r="N65" s="70"/>
      <c r="O65" s="70"/>
      <c r="P65" s="20"/>
      <c r="Q65" s="20"/>
      <c r="R65" s="20"/>
      <c r="S65" s="20"/>
      <c r="T65" s="20"/>
      <c r="U65" s="70"/>
      <c r="V65" s="70"/>
      <c r="W65" s="20"/>
      <c r="X65" s="20"/>
      <c r="Y65" s="20"/>
      <c r="Z65" s="20"/>
      <c r="AA65" s="20"/>
      <c r="AB65" s="70"/>
      <c r="AC65" s="70"/>
      <c r="AD65" s="20"/>
      <c r="AE65" s="20"/>
      <c r="AF65" s="21"/>
    </row>
    <row r="66" spans="1:33" x14ac:dyDescent="0.25">
      <c r="A66" s="131" t="s">
        <v>31</v>
      </c>
      <c r="B66" s="79"/>
      <c r="C66" s="14" t="s">
        <v>41</v>
      </c>
      <c r="D66" s="14"/>
      <c r="E66" s="14"/>
      <c r="F66" s="14"/>
      <c r="G66" s="68"/>
      <c r="H66" s="68"/>
      <c r="I66" s="14"/>
      <c r="J66" s="14"/>
      <c r="K66" s="14"/>
      <c r="L66" s="82"/>
      <c r="M66" s="14"/>
      <c r="N66" s="68"/>
      <c r="O66" s="68"/>
      <c r="P66" s="14"/>
      <c r="Q66" s="14"/>
      <c r="R66" s="14"/>
      <c r="S66" s="14"/>
      <c r="T66" s="14"/>
      <c r="U66" s="68"/>
      <c r="V66" s="68"/>
      <c r="W66" s="14" t="s">
        <v>40</v>
      </c>
      <c r="X66" s="14" t="s">
        <v>40</v>
      </c>
      <c r="Y66" s="14" t="s">
        <v>40</v>
      </c>
      <c r="Z66" s="14" t="s">
        <v>40</v>
      </c>
      <c r="AA66" s="14" t="s">
        <v>40</v>
      </c>
      <c r="AB66" s="68"/>
      <c r="AC66" s="68"/>
      <c r="AD66" s="14"/>
      <c r="AE66" s="14"/>
      <c r="AF66" s="15"/>
    </row>
    <row r="67" spans="1:33" x14ac:dyDescent="0.25">
      <c r="A67" s="131"/>
      <c r="B67" s="80"/>
      <c r="C67" s="17"/>
      <c r="D67" s="17"/>
      <c r="E67" s="17"/>
      <c r="F67" s="17"/>
      <c r="G67" s="69"/>
      <c r="H67" s="69"/>
      <c r="I67" s="17"/>
      <c r="J67" s="17"/>
      <c r="K67" s="17"/>
      <c r="L67" s="83"/>
      <c r="M67" s="17"/>
      <c r="N67" s="69"/>
      <c r="O67" s="69"/>
      <c r="P67" s="17"/>
      <c r="Q67" s="17"/>
      <c r="R67" s="17"/>
      <c r="S67" s="17"/>
      <c r="T67" s="17"/>
      <c r="U67" s="69"/>
      <c r="V67" s="69"/>
      <c r="W67" s="17"/>
      <c r="X67" s="17"/>
      <c r="Y67" s="17"/>
      <c r="Z67" s="17"/>
      <c r="AA67" s="17"/>
      <c r="AB67" s="69"/>
      <c r="AC67" s="69"/>
      <c r="AD67" s="17"/>
      <c r="AE67" s="17"/>
      <c r="AF67" s="18"/>
      <c r="AG67">
        <f>SomNov</f>
        <v>0</v>
      </c>
    </row>
    <row r="68" spans="1:33" x14ac:dyDescent="0.25">
      <c r="A68" s="131"/>
      <c r="B68" s="81"/>
      <c r="C68" s="20"/>
      <c r="D68" s="20"/>
      <c r="E68" s="20"/>
      <c r="F68" s="20"/>
      <c r="G68" s="70"/>
      <c r="H68" s="70"/>
      <c r="I68" s="20"/>
      <c r="J68" s="20"/>
      <c r="K68" s="20"/>
      <c r="L68" s="84"/>
      <c r="M68" s="20"/>
      <c r="N68" s="70"/>
      <c r="O68" s="70"/>
      <c r="P68" s="20"/>
      <c r="Q68" s="20"/>
      <c r="R68" s="20"/>
      <c r="S68" s="20"/>
      <c r="T68" s="20"/>
      <c r="U68" s="70"/>
      <c r="V68" s="70"/>
      <c r="W68" s="20"/>
      <c r="X68" s="20"/>
      <c r="Y68" s="20"/>
      <c r="Z68" s="20"/>
      <c r="AA68" s="20"/>
      <c r="AB68" s="70"/>
      <c r="AC68" s="70"/>
      <c r="AD68" s="20"/>
      <c r="AE68" s="20"/>
      <c r="AF68" s="21"/>
    </row>
    <row r="69" spans="1:33" x14ac:dyDescent="0.25">
      <c r="A69" s="131" t="s">
        <v>21</v>
      </c>
      <c r="B69" s="79"/>
      <c r="C69" s="14" t="s">
        <v>40</v>
      </c>
      <c r="D69" s="14" t="s">
        <v>40</v>
      </c>
      <c r="E69" s="14" t="s">
        <v>40</v>
      </c>
      <c r="F69" s="14" t="s">
        <v>40</v>
      </c>
      <c r="G69" s="68"/>
      <c r="H69" s="68"/>
      <c r="I69" s="14"/>
      <c r="J69" s="14"/>
      <c r="K69" s="14"/>
      <c r="L69" s="82"/>
      <c r="M69" s="14" t="s">
        <v>41</v>
      </c>
      <c r="N69" s="68"/>
      <c r="O69" s="68"/>
      <c r="P69" s="14"/>
      <c r="Q69" s="14"/>
      <c r="R69" s="14"/>
      <c r="S69" s="14"/>
      <c r="T69" s="14"/>
      <c r="U69" s="68"/>
      <c r="V69" s="68"/>
      <c r="W69" s="14"/>
      <c r="X69" s="14"/>
      <c r="Y69" s="14"/>
      <c r="Z69" s="14"/>
      <c r="AA69" s="14"/>
      <c r="AB69" s="68"/>
      <c r="AC69" s="68"/>
      <c r="AD69" s="14"/>
      <c r="AE69" s="14"/>
      <c r="AF69" s="15"/>
    </row>
    <row r="70" spans="1:33" x14ac:dyDescent="0.25">
      <c r="A70" s="131"/>
      <c r="B70" s="80"/>
      <c r="C70" s="17"/>
      <c r="D70" s="17"/>
      <c r="E70" s="17"/>
      <c r="F70" s="17"/>
      <c r="G70" s="69"/>
      <c r="H70" s="69"/>
      <c r="I70" s="17"/>
      <c r="J70" s="17"/>
      <c r="K70" s="17"/>
      <c r="L70" s="83"/>
      <c r="M70" s="17"/>
      <c r="N70" s="69"/>
      <c r="O70" s="69"/>
      <c r="P70" s="17"/>
      <c r="Q70" s="17"/>
      <c r="R70" s="17"/>
      <c r="S70" s="17"/>
      <c r="T70" s="17"/>
      <c r="U70" s="69"/>
      <c r="V70" s="69"/>
      <c r="W70" s="17"/>
      <c r="X70" s="17"/>
      <c r="Y70" s="17"/>
      <c r="Z70" s="17"/>
      <c r="AA70" s="17"/>
      <c r="AB70" s="69"/>
      <c r="AC70" s="69"/>
      <c r="AD70" s="17"/>
      <c r="AE70" s="17"/>
      <c r="AF70" s="18"/>
      <c r="AG70">
        <f>SomNov</f>
        <v>0</v>
      </c>
    </row>
    <row r="71" spans="1:33" x14ac:dyDescent="0.25">
      <c r="A71" s="131"/>
      <c r="B71" s="81"/>
      <c r="C71" s="20"/>
      <c r="D71" s="20"/>
      <c r="E71" s="20"/>
      <c r="F71" s="20"/>
      <c r="G71" s="70"/>
      <c r="H71" s="70"/>
      <c r="I71" s="20"/>
      <c r="J71" s="20"/>
      <c r="K71" s="20"/>
      <c r="L71" s="84"/>
      <c r="M71" s="20"/>
      <c r="N71" s="70"/>
      <c r="O71" s="70"/>
      <c r="P71" s="20"/>
      <c r="Q71" s="20"/>
      <c r="R71" s="20"/>
      <c r="S71" s="20"/>
      <c r="T71" s="20"/>
      <c r="U71" s="70"/>
      <c r="V71" s="70"/>
      <c r="W71" s="20"/>
      <c r="X71" s="20"/>
      <c r="Y71" s="20"/>
      <c r="Z71" s="20"/>
      <c r="AA71" s="20"/>
      <c r="AB71" s="70"/>
      <c r="AC71" s="70"/>
      <c r="AD71" s="20"/>
      <c r="AE71" s="20"/>
      <c r="AF71" s="21"/>
    </row>
    <row r="72" spans="1:33" x14ac:dyDescent="0.25">
      <c r="A72" s="131" t="s">
        <v>33</v>
      </c>
      <c r="B72" s="79"/>
      <c r="C72" s="14"/>
      <c r="D72" s="14"/>
      <c r="E72" s="14"/>
      <c r="F72" s="14"/>
      <c r="G72" s="68"/>
      <c r="H72" s="68"/>
      <c r="I72" s="14"/>
      <c r="J72" s="14"/>
      <c r="K72" s="14"/>
      <c r="L72" s="82"/>
      <c r="M72" s="14" t="s">
        <v>40</v>
      </c>
      <c r="N72" s="68"/>
      <c r="O72" s="68"/>
      <c r="P72" s="14"/>
      <c r="Q72" s="14"/>
      <c r="R72" s="14"/>
      <c r="S72" s="14"/>
      <c r="T72" s="14"/>
      <c r="U72" s="68"/>
      <c r="V72" s="68"/>
      <c r="W72" s="14"/>
      <c r="X72" s="14"/>
      <c r="Y72" s="14"/>
      <c r="Z72" s="14"/>
      <c r="AA72" s="14"/>
      <c r="AB72" s="68"/>
      <c r="AC72" s="68"/>
      <c r="AD72" s="14"/>
      <c r="AE72" s="14"/>
      <c r="AF72" s="15"/>
    </row>
    <row r="73" spans="1:33" x14ac:dyDescent="0.25">
      <c r="A73" s="131"/>
      <c r="B73" s="80"/>
      <c r="C73" s="17"/>
      <c r="D73" s="17"/>
      <c r="E73" s="17"/>
      <c r="F73" s="17"/>
      <c r="G73" s="69"/>
      <c r="H73" s="69"/>
      <c r="I73" s="17"/>
      <c r="J73" s="17"/>
      <c r="K73" s="17"/>
      <c r="L73" s="83"/>
      <c r="M73" s="17"/>
      <c r="N73" s="69"/>
      <c r="O73" s="69"/>
      <c r="P73" s="17"/>
      <c r="Q73" s="17"/>
      <c r="R73" s="17"/>
      <c r="S73" s="17"/>
      <c r="T73" s="17"/>
      <c r="U73" s="69"/>
      <c r="V73" s="69"/>
      <c r="W73" s="17"/>
      <c r="X73" s="17"/>
      <c r="Y73" s="17"/>
      <c r="Z73" s="17"/>
      <c r="AA73" s="17"/>
      <c r="AB73" s="69"/>
      <c r="AC73" s="69"/>
      <c r="AD73" s="17"/>
      <c r="AE73" s="17"/>
      <c r="AF73" s="18"/>
      <c r="AG73">
        <f>SomNov</f>
        <v>0</v>
      </c>
    </row>
    <row r="74" spans="1:33" x14ac:dyDescent="0.25">
      <c r="A74" s="131"/>
      <c r="B74" s="81"/>
      <c r="C74" s="20"/>
      <c r="D74" s="20"/>
      <c r="E74" s="20"/>
      <c r="F74" s="20"/>
      <c r="G74" s="70"/>
      <c r="H74" s="70"/>
      <c r="I74" s="20"/>
      <c r="J74" s="20"/>
      <c r="K74" s="20"/>
      <c r="L74" s="84"/>
      <c r="M74" s="20"/>
      <c r="N74" s="70"/>
      <c r="O74" s="70"/>
      <c r="P74" s="20"/>
      <c r="Q74" s="20"/>
      <c r="R74" s="20"/>
      <c r="S74" s="20"/>
      <c r="T74" s="20"/>
      <c r="U74" s="70"/>
      <c r="V74" s="70"/>
      <c r="W74" s="20"/>
      <c r="X74" s="20"/>
      <c r="Y74" s="20"/>
      <c r="Z74" s="20"/>
      <c r="AA74" s="20"/>
      <c r="AB74" s="70"/>
      <c r="AC74" s="70"/>
      <c r="AD74" s="20"/>
      <c r="AE74" s="20"/>
      <c r="AF74" s="21"/>
    </row>
    <row r="75" spans="1:33" x14ac:dyDescent="0.25">
      <c r="A75" s="131" t="s">
        <v>23</v>
      </c>
      <c r="B75" s="79"/>
      <c r="C75" s="14"/>
      <c r="D75" s="14"/>
      <c r="E75" s="14"/>
      <c r="F75" s="14"/>
      <c r="G75" s="68"/>
      <c r="H75" s="68"/>
      <c r="I75" s="14"/>
      <c r="J75" s="14"/>
      <c r="K75" s="14"/>
      <c r="L75" s="82"/>
      <c r="M75" s="14" t="s">
        <v>40</v>
      </c>
      <c r="N75" s="68"/>
      <c r="O75" s="68"/>
      <c r="P75" s="14" t="s">
        <v>41</v>
      </c>
      <c r="Q75" s="14"/>
      <c r="R75" s="14"/>
      <c r="S75" s="14"/>
      <c r="T75" s="14"/>
      <c r="U75" s="68"/>
      <c r="V75" s="68"/>
      <c r="W75" s="14"/>
      <c r="X75" s="14"/>
      <c r="Y75" s="14"/>
      <c r="Z75" s="14"/>
      <c r="AA75" s="14"/>
      <c r="AB75" s="68"/>
      <c r="AC75" s="68"/>
      <c r="AD75" s="14"/>
      <c r="AE75" s="14"/>
      <c r="AF75" s="15"/>
    </row>
    <row r="76" spans="1:33" x14ac:dyDescent="0.25">
      <c r="A76" s="131"/>
      <c r="B76" s="80"/>
      <c r="C76" s="17"/>
      <c r="D76" s="17"/>
      <c r="E76" s="17"/>
      <c r="F76" s="17"/>
      <c r="G76" s="69"/>
      <c r="H76" s="69"/>
      <c r="I76" s="17"/>
      <c r="J76" s="17"/>
      <c r="K76" s="17"/>
      <c r="L76" s="83"/>
      <c r="M76" s="17"/>
      <c r="N76" s="69"/>
      <c r="O76" s="69"/>
      <c r="P76" s="17"/>
      <c r="Q76" s="17"/>
      <c r="R76" s="17"/>
      <c r="S76" s="17"/>
      <c r="T76" s="17"/>
      <c r="U76" s="69"/>
      <c r="V76" s="69"/>
      <c r="W76" s="17"/>
      <c r="X76" s="17"/>
      <c r="Y76" s="17"/>
      <c r="Z76" s="17"/>
      <c r="AA76" s="17"/>
      <c r="AB76" s="69"/>
      <c r="AC76" s="69"/>
      <c r="AD76" s="17"/>
      <c r="AE76" s="17"/>
      <c r="AF76" s="18"/>
      <c r="AG76">
        <f>SomNov</f>
        <v>0</v>
      </c>
    </row>
    <row r="77" spans="1:33" x14ac:dyDescent="0.25">
      <c r="A77" s="131"/>
      <c r="B77" s="81"/>
      <c r="C77" s="20"/>
      <c r="D77" s="20"/>
      <c r="E77" s="20"/>
      <c r="F77" s="20"/>
      <c r="G77" s="70"/>
      <c r="H77" s="70"/>
      <c r="I77" s="20"/>
      <c r="J77" s="20"/>
      <c r="K77" s="20"/>
      <c r="L77" s="84"/>
      <c r="M77" s="20"/>
      <c r="N77" s="70"/>
      <c r="O77" s="70"/>
      <c r="P77" s="20"/>
      <c r="Q77" s="20"/>
      <c r="R77" s="20"/>
      <c r="S77" s="20"/>
      <c r="T77" s="20"/>
      <c r="U77" s="70"/>
      <c r="V77" s="70"/>
      <c r="W77" s="20"/>
      <c r="X77" s="20"/>
      <c r="Y77" s="20"/>
      <c r="Z77" s="20"/>
      <c r="AA77" s="20"/>
      <c r="AB77" s="70"/>
      <c r="AC77" s="70"/>
      <c r="AD77" s="20"/>
      <c r="AE77" s="20"/>
      <c r="AF77" s="21"/>
    </row>
    <row r="78" spans="1:33" x14ac:dyDescent="0.25">
      <c r="A78" s="131" t="s">
        <v>35</v>
      </c>
      <c r="B78" s="79"/>
      <c r="C78" s="14"/>
      <c r="D78" s="14"/>
      <c r="E78" s="14"/>
      <c r="F78" s="14"/>
      <c r="G78" s="68"/>
      <c r="H78" s="68"/>
      <c r="I78" s="14"/>
      <c r="J78" s="14"/>
      <c r="K78" s="14"/>
      <c r="L78" s="82"/>
      <c r="M78" s="14"/>
      <c r="N78" s="68"/>
      <c r="O78" s="68"/>
      <c r="P78" s="14"/>
      <c r="Q78" s="14"/>
      <c r="R78" s="14"/>
      <c r="S78" s="14"/>
      <c r="T78" s="14"/>
      <c r="U78" s="68"/>
      <c r="V78" s="68"/>
      <c r="W78" s="14"/>
      <c r="X78" s="14"/>
      <c r="Y78" s="14"/>
      <c r="Z78" s="14"/>
      <c r="AA78" s="14"/>
      <c r="AB78" s="68"/>
      <c r="AC78" s="68"/>
      <c r="AD78" s="14"/>
      <c r="AE78" s="14"/>
      <c r="AF78" s="15"/>
    </row>
    <row r="79" spans="1:33" x14ac:dyDescent="0.25">
      <c r="A79" s="131"/>
      <c r="B79" s="80"/>
      <c r="C79" s="17"/>
      <c r="D79" s="17"/>
      <c r="E79" s="17"/>
      <c r="F79" s="17"/>
      <c r="G79" s="69"/>
      <c r="H79" s="69"/>
      <c r="I79" s="17"/>
      <c r="J79" s="17"/>
      <c r="K79" s="17"/>
      <c r="L79" s="83"/>
      <c r="M79" s="17"/>
      <c r="N79" s="69"/>
      <c r="O79" s="69"/>
      <c r="P79" s="17"/>
      <c r="Q79" s="17"/>
      <c r="R79" s="17"/>
      <c r="S79" s="17"/>
      <c r="T79" s="17"/>
      <c r="U79" s="69"/>
      <c r="V79" s="69"/>
      <c r="W79" s="17"/>
      <c r="X79" s="17"/>
      <c r="Y79" s="17"/>
      <c r="Z79" s="17"/>
      <c r="AA79" s="17"/>
      <c r="AB79" s="69"/>
      <c r="AC79" s="69"/>
      <c r="AD79" s="17"/>
      <c r="AE79" s="17"/>
      <c r="AF79" s="18"/>
      <c r="AG79">
        <f>SomNov</f>
        <v>0</v>
      </c>
    </row>
    <row r="80" spans="1:33" x14ac:dyDescent="0.25">
      <c r="A80" s="131"/>
      <c r="B80" s="81"/>
      <c r="C80" s="20"/>
      <c r="D80" s="20"/>
      <c r="E80" s="20"/>
      <c r="F80" s="20"/>
      <c r="G80" s="70"/>
      <c r="H80" s="70"/>
      <c r="I80" s="20"/>
      <c r="J80" s="20"/>
      <c r="K80" s="20"/>
      <c r="L80" s="84"/>
      <c r="M80" s="20"/>
      <c r="N80" s="70"/>
      <c r="O80" s="70"/>
      <c r="P80" s="20"/>
      <c r="Q80" s="20"/>
      <c r="R80" s="20"/>
      <c r="S80" s="20"/>
      <c r="T80" s="20"/>
      <c r="U80" s="70"/>
      <c r="V80" s="70"/>
      <c r="W80" s="20"/>
      <c r="X80" s="20"/>
      <c r="Y80" s="20"/>
      <c r="Z80" s="20"/>
      <c r="AA80" s="20"/>
      <c r="AB80" s="70"/>
      <c r="AC80" s="70"/>
      <c r="AD80" s="20"/>
      <c r="AE80" s="20"/>
      <c r="AF80" s="21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125" priority="41">
      <formula>OR(B$7=6,B$7=7)</formula>
    </cfRule>
    <cfRule type="expression" dxfId="124" priority="42">
      <formula>B$7=8</formula>
    </cfRule>
  </conditionalFormatting>
  <conditionalFormatting sqref="B1:D1">
    <cfRule type="expression" dxfId="123" priority="39">
      <formula>OR(B$7=6,B$7=7)</formula>
    </cfRule>
    <cfRule type="expression" dxfId="122" priority="40">
      <formula>B$7=8</formula>
    </cfRule>
  </conditionalFormatting>
  <conditionalFormatting sqref="B1:D1">
    <cfRule type="expression" dxfId="121" priority="37">
      <formula>OR(B$7=6,B$7=7)</formula>
    </cfRule>
    <cfRule type="expression" dxfId="120" priority="38">
      <formula>B$7=8</formula>
    </cfRule>
  </conditionalFormatting>
  <conditionalFormatting sqref="H1">
    <cfRule type="expression" dxfId="119" priority="35">
      <formula>OR(H$7=6,H$7=7)</formula>
    </cfRule>
    <cfRule type="expression" dxfId="118" priority="36">
      <formula>H$7=8</formula>
    </cfRule>
  </conditionalFormatting>
  <conditionalFormatting sqref="H1">
    <cfRule type="expression" dxfId="117" priority="33">
      <formula>OR(H$7=6,H$7=7)</formula>
    </cfRule>
    <cfRule type="expression" dxfId="116" priority="34">
      <formula>H$7=8</formula>
    </cfRule>
  </conditionalFormatting>
  <conditionalFormatting sqref="H1">
    <cfRule type="expression" dxfId="115" priority="31">
      <formula>OR(H$7=6,H$7=7)</formula>
    </cfRule>
    <cfRule type="expression" dxfId="114" priority="32">
      <formula>H$7=8</formula>
    </cfRule>
  </conditionalFormatting>
  <conditionalFormatting sqref="G1">
    <cfRule type="expression" dxfId="113" priority="29">
      <formula>OR(G$7=6,G$7=7)</formula>
    </cfRule>
    <cfRule type="expression" dxfId="112" priority="30">
      <formula>G$7=8</formula>
    </cfRule>
  </conditionalFormatting>
  <conditionalFormatting sqref="G1">
    <cfRule type="expression" dxfId="111" priority="27">
      <formula>OR(G$7=6,G$7=7)</formula>
    </cfRule>
    <cfRule type="expression" dxfId="110" priority="28">
      <formula>G$7=8</formula>
    </cfRule>
  </conditionalFormatting>
  <conditionalFormatting sqref="G1">
    <cfRule type="expression" dxfId="109" priority="25">
      <formula>OR(G$7=6,G$7=7)</formula>
    </cfRule>
    <cfRule type="expression" dxfId="108" priority="26">
      <formula>G$7=8</formula>
    </cfRule>
  </conditionalFormatting>
  <conditionalFormatting sqref="F1">
    <cfRule type="expression" dxfId="107" priority="23">
      <formula>OR(F$7=6,F$7=7)</formula>
    </cfRule>
    <cfRule type="expression" dxfId="106" priority="24">
      <formula>F$7=8</formula>
    </cfRule>
  </conditionalFormatting>
  <conditionalFormatting sqref="F1">
    <cfRule type="expression" dxfId="105" priority="21">
      <formula>OR(F$7=6,F$7=7)</formula>
    </cfRule>
    <cfRule type="expression" dxfId="104" priority="22">
      <formula>F$7=8</formula>
    </cfRule>
  </conditionalFormatting>
  <conditionalFormatting sqref="F1">
    <cfRule type="expression" dxfId="103" priority="19">
      <formula>OR(F$7=6,F$7=7)</formula>
    </cfRule>
    <cfRule type="expression" dxfId="102" priority="20">
      <formula>F$7=8</formula>
    </cfRule>
  </conditionalFormatting>
  <conditionalFormatting sqref="E1">
    <cfRule type="expression" dxfId="101" priority="17">
      <formula>OR(E$7=6,E$7=7)</formula>
    </cfRule>
    <cfRule type="expression" dxfId="100" priority="18">
      <formula>E$7=8</formula>
    </cfRule>
  </conditionalFormatting>
  <conditionalFormatting sqref="E1">
    <cfRule type="expression" dxfId="99" priority="15">
      <formula>OR(E$7=6,E$7=7)</formula>
    </cfRule>
    <cfRule type="expression" dxfId="98" priority="16">
      <formula>E$7=8</formula>
    </cfRule>
  </conditionalFormatting>
  <conditionalFormatting sqref="E1">
    <cfRule type="expression" dxfId="97" priority="13">
      <formula>OR(E$7=6,E$7=7)</formula>
    </cfRule>
    <cfRule type="expression" dxfId="96" priority="14">
      <formula>E$7=8</formula>
    </cfRule>
  </conditionalFormatting>
  <conditionalFormatting sqref="I1">
    <cfRule type="expression" dxfId="95" priority="11">
      <formula>OR(I$7=6,I$7=7)</formula>
    </cfRule>
    <cfRule type="expression" dxfId="94" priority="12">
      <formula>I$7=8</formula>
    </cfRule>
  </conditionalFormatting>
  <conditionalFormatting sqref="I1">
    <cfRule type="expression" dxfId="93" priority="9">
      <formula>OR(I$7=6,I$7=7)</formula>
    </cfRule>
    <cfRule type="expression" dxfId="92" priority="10">
      <formula>I$7=8</formula>
    </cfRule>
  </conditionalFormatting>
  <conditionalFormatting sqref="I1">
    <cfRule type="expression" dxfId="91" priority="7">
      <formula>OR(I$7=6,I$7=7)</formula>
    </cfRule>
    <cfRule type="expression" dxfId="90" priority="8">
      <formula>I$7=8</formula>
    </cfRule>
  </conditionalFormatting>
  <conditionalFormatting sqref="J1">
    <cfRule type="expression" dxfId="89" priority="5">
      <formula>OR(J$7=6,J$7=7)</formula>
    </cfRule>
    <cfRule type="expression" dxfId="88" priority="6">
      <formula>J$7=8</formula>
    </cfRule>
  </conditionalFormatting>
  <conditionalFormatting sqref="J1">
    <cfRule type="expression" dxfId="87" priority="3">
      <formula>OR(J$7=6,J$7=7)</formula>
    </cfRule>
    <cfRule type="expression" dxfId="86" priority="4">
      <formula>J$7=8</formula>
    </cfRule>
  </conditionalFormatting>
  <conditionalFormatting sqref="J1">
    <cfRule type="expression" dxfId="85" priority="1">
      <formula>OR(J$7=6,J$7=7)</formula>
    </cfRule>
    <cfRule type="expression" dxfId="84" priority="2">
      <formula>J$7=8</formula>
    </cfRule>
  </conditionalFormatting>
  <dataValidations count="1">
    <dataValidation type="list" allowBlank="1" showInputMessage="1" showErrorMessage="1" sqref="H1" xr:uid="{D56F2534-A58B-4B2C-8917-CD10AA484A70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0851611-D9E1-4210-9C2E-F97B24813285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E6CCAA-AC23-4091-9491-6B7A1C2395BC}">
  <sheetPr codeName="Ws12"/>
  <dimension ref="A1:AG80"/>
  <sheetViews>
    <sheetView workbookViewId="0">
      <selection activeCell="AJ17" sqref="AJ17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x14ac:dyDescent="0.25">
      <c r="B1" s="101" t="s">
        <v>40</v>
      </c>
      <c r="C1" s="102" t="s">
        <v>41</v>
      </c>
      <c r="D1" s="103" t="s">
        <v>58</v>
      </c>
      <c r="E1" s="104" t="s">
        <v>42</v>
      </c>
      <c r="F1" s="105" t="s">
        <v>43</v>
      </c>
      <c r="G1" s="106" t="s">
        <v>44</v>
      </c>
      <c r="H1" s="107" t="s">
        <v>59</v>
      </c>
      <c r="I1" s="108" t="s">
        <v>60</v>
      </c>
      <c r="J1" s="109" t="s">
        <v>45</v>
      </c>
      <c r="K1" s="110" t="s">
        <v>61</v>
      </c>
      <c r="L1" s="111" t="s">
        <v>62</v>
      </c>
      <c r="M1" s="112" t="s">
        <v>63</v>
      </c>
      <c r="N1" s="113" t="s">
        <v>64</v>
      </c>
      <c r="O1" s="114" t="s">
        <v>65</v>
      </c>
      <c r="P1" s="115" t="s">
        <v>66</v>
      </c>
      <c r="Q1" s="116" t="s">
        <v>67</v>
      </c>
      <c r="R1" s="117" t="s">
        <v>68</v>
      </c>
      <c r="S1" s="118" t="s">
        <v>69</v>
      </c>
      <c r="T1" s="119" t="s">
        <v>70</v>
      </c>
    </row>
    <row r="2" spans="1:33" s="8" customFormat="1" ht="24" customHeight="1" x14ac:dyDescent="0.4">
      <c r="A2" s="11">
        <f>An</f>
        <v>2021</v>
      </c>
      <c r="B2" s="9">
        <f>DATE(A2,12,1)</f>
        <v>44531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97">
        <f>B2</f>
        <v>44531</v>
      </c>
      <c r="C3" s="87">
        <f>IF(MONTH(B3+1)&lt;&gt;MONTH(B3),"",B3+1)</f>
        <v>44532</v>
      </c>
      <c r="D3" s="87">
        <f t="shared" ref="D3:AF3" si="0">IF(MONTH(C3+1)&lt;&gt;MONTH(C3),"",C3+1)</f>
        <v>44533</v>
      </c>
      <c r="E3" s="86">
        <f t="shared" si="0"/>
        <v>44534</v>
      </c>
      <c r="F3" s="86">
        <f t="shared" si="0"/>
        <v>44535</v>
      </c>
      <c r="G3" s="87">
        <f t="shared" si="0"/>
        <v>44536</v>
      </c>
      <c r="H3" s="87">
        <f t="shared" si="0"/>
        <v>44537</v>
      </c>
      <c r="I3" s="87">
        <f t="shared" si="0"/>
        <v>44538</v>
      </c>
      <c r="J3" s="87">
        <f t="shared" si="0"/>
        <v>44539</v>
      </c>
      <c r="K3" s="87">
        <f t="shared" si="0"/>
        <v>44540</v>
      </c>
      <c r="L3" s="86">
        <f t="shared" si="0"/>
        <v>44541</v>
      </c>
      <c r="M3" s="86">
        <f t="shared" si="0"/>
        <v>44542</v>
      </c>
      <c r="N3" s="87">
        <f t="shared" si="0"/>
        <v>44543</v>
      </c>
      <c r="O3" s="87">
        <f t="shared" si="0"/>
        <v>44544</v>
      </c>
      <c r="P3" s="87">
        <f t="shared" si="0"/>
        <v>44545</v>
      </c>
      <c r="Q3" s="87">
        <f t="shared" si="0"/>
        <v>44546</v>
      </c>
      <c r="R3" s="87">
        <f t="shared" si="0"/>
        <v>44547</v>
      </c>
      <c r="S3" s="86">
        <f t="shared" si="0"/>
        <v>44548</v>
      </c>
      <c r="T3" s="86">
        <f t="shared" si="0"/>
        <v>44549</v>
      </c>
      <c r="U3" s="87">
        <f t="shared" si="0"/>
        <v>44550</v>
      </c>
      <c r="V3" s="87">
        <f t="shared" si="0"/>
        <v>44551</v>
      </c>
      <c r="W3" s="87">
        <f t="shared" si="0"/>
        <v>44552</v>
      </c>
      <c r="X3" s="87">
        <f t="shared" si="0"/>
        <v>44553</v>
      </c>
      <c r="Y3" s="87">
        <f t="shared" si="0"/>
        <v>44554</v>
      </c>
      <c r="Z3" s="98">
        <f t="shared" si="0"/>
        <v>44555</v>
      </c>
      <c r="AA3" s="86">
        <f t="shared" si="0"/>
        <v>44556</v>
      </c>
      <c r="AB3" s="87">
        <f t="shared" si="0"/>
        <v>44557</v>
      </c>
      <c r="AC3" s="87">
        <f t="shared" si="0"/>
        <v>44558</v>
      </c>
      <c r="AD3" s="87">
        <f t="shared" si="0"/>
        <v>44559</v>
      </c>
      <c r="AE3" s="87">
        <f t="shared" si="0"/>
        <v>44560</v>
      </c>
      <c r="AF3" s="94">
        <f t="shared" si="0"/>
        <v>44561</v>
      </c>
      <c r="AG3" t="s">
        <v>56</v>
      </c>
    </row>
    <row r="4" spans="1:33" x14ac:dyDescent="0.25">
      <c r="B4" s="99">
        <f>B3</f>
        <v>44531</v>
      </c>
      <c r="C4" s="91">
        <f t="shared" ref="C4:AF4" si="1">C3</f>
        <v>44532</v>
      </c>
      <c r="D4" s="91">
        <f t="shared" si="1"/>
        <v>44533</v>
      </c>
      <c r="E4" s="90">
        <f t="shared" si="1"/>
        <v>44534</v>
      </c>
      <c r="F4" s="90">
        <f t="shared" si="1"/>
        <v>44535</v>
      </c>
      <c r="G4" s="91">
        <f t="shared" si="1"/>
        <v>44536</v>
      </c>
      <c r="H4" s="91">
        <f t="shared" si="1"/>
        <v>44537</v>
      </c>
      <c r="I4" s="91">
        <f t="shared" si="1"/>
        <v>44538</v>
      </c>
      <c r="J4" s="91">
        <f t="shared" si="1"/>
        <v>44539</v>
      </c>
      <c r="K4" s="91">
        <f t="shared" si="1"/>
        <v>44540</v>
      </c>
      <c r="L4" s="90">
        <f t="shared" si="1"/>
        <v>44541</v>
      </c>
      <c r="M4" s="90">
        <f t="shared" si="1"/>
        <v>44542</v>
      </c>
      <c r="N4" s="91">
        <f t="shared" si="1"/>
        <v>44543</v>
      </c>
      <c r="O4" s="91">
        <f t="shared" si="1"/>
        <v>44544</v>
      </c>
      <c r="P4" s="91">
        <f t="shared" si="1"/>
        <v>44545</v>
      </c>
      <c r="Q4" s="91">
        <f t="shared" si="1"/>
        <v>44546</v>
      </c>
      <c r="R4" s="91">
        <f t="shared" si="1"/>
        <v>44547</v>
      </c>
      <c r="S4" s="90">
        <f t="shared" si="1"/>
        <v>44548</v>
      </c>
      <c r="T4" s="90">
        <f t="shared" si="1"/>
        <v>44549</v>
      </c>
      <c r="U4" s="91">
        <f t="shared" si="1"/>
        <v>44550</v>
      </c>
      <c r="V4" s="91">
        <f t="shared" si="1"/>
        <v>44551</v>
      </c>
      <c r="W4" s="91">
        <f t="shared" si="1"/>
        <v>44552</v>
      </c>
      <c r="X4" s="91">
        <f t="shared" si="1"/>
        <v>44553</v>
      </c>
      <c r="Y4" s="91">
        <f t="shared" si="1"/>
        <v>44554</v>
      </c>
      <c r="Z4" s="100">
        <f t="shared" si="1"/>
        <v>44555</v>
      </c>
      <c r="AA4" s="90">
        <f t="shared" si="1"/>
        <v>44556</v>
      </c>
      <c r="AB4" s="91">
        <f t="shared" si="1"/>
        <v>44557</v>
      </c>
      <c r="AC4" s="91">
        <f t="shared" si="1"/>
        <v>44558</v>
      </c>
      <c r="AD4" s="91">
        <f t="shared" si="1"/>
        <v>44559</v>
      </c>
      <c r="AE4" s="91">
        <f t="shared" si="1"/>
        <v>44560</v>
      </c>
      <c r="AF4" s="96">
        <f t="shared" si="1"/>
        <v>44561</v>
      </c>
      <c r="AG4" t="s">
        <v>57</v>
      </c>
    </row>
    <row r="5" spans="1:33" hidden="1" x14ac:dyDescent="0.25">
      <c r="B5" s="12"/>
      <c r="C5" s="12"/>
      <c r="D5" s="12"/>
      <c r="E5" s="67"/>
      <c r="F5" s="67"/>
      <c r="G5" s="12"/>
      <c r="H5" s="12"/>
      <c r="I5" s="12"/>
      <c r="J5" s="12"/>
      <c r="K5" s="12"/>
      <c r="L5" s="67"/>
      <c r="M5" s="67"/>
      <c r="N5" s="12"/>
      <c r="O5" s="12"/>
      <c r="P5" s="12"/>
      <c r="Q5" s="12"/>
      <c r="R5" s="12"/>
      <c r="S5" s="67"/>
      <c r="T5" s="67"/>
      <c r="U5" s="12"/>
      <c r="V5" s="12"/>
      <c r="W5" s="12"/>
      <c r="X5" s="12"/>
      <c r="Y5" s="12"/>
      <c r="Z5" s="78"/>
      <c r="AA5" s="67"/>
      <c r="AB5" s="12"/>
      <c r="AC5" s="12"/>
      <c r="AD5" s="12"/>
      <c r="AE5" s="12"/>
      <c r="AF5" s="12"/>
    </row>
    <row r="6" spans="1:33" ht="11.25" customHeight="1" x14ac:dyDescent="0.25">
      <c r="A6" s="131" t="s">
        <v>4</v>
      </c>
      <c r="B6" s="13"/>
      <c r="C6" s="14"/>
      <c r="D6" s="14"/>
      <c r="E6" s="68"/>
      <c r="F6" s="68"/>
      <c r="G6" s="14"/>
      <c r="H6" s="14"/>
      <c r="I6" s="14"/>
      <c r="J6" s="14"/>
      <c r="K6" s="14"/>
      <c r="L6" s="68"/>
      <c r="M6" s="68"/>
      <c r="N6" s="14"/>
      <c r="O6" s="14"/>
      <c r="P6" s="14"/>
      <c r="Q6" s="14"/>
      <c r="R6" s="14"/>
      <c r="S6" s="68"/>
      <c r="T6" s="68"/>
      <c r="U6" s="14"/>
      <c r="V6" s="14"/>
      <c r="W6" s="14"/>
      <c r="X6" s="14"/>
      <c r="Y6" s="14"/>
      <c r="Z6" s="82"/>
      <c r="AA6" s="68"/>
      <c r="AB6" s="14"/>
      <c r="AC6" s="14"/>
      <c r="AD6" s="14"/>
      <c r="AE6" s="14"/>
      <c r="AF6" s="15"/>
    </row>
    <row r="7" spans="1:33" ht="11.25" customHeight="1" x14ac:dyDescent="0.25">
      <c r="A7" s="131"/>
      <c r="B7" s="16"/>
      <c r="C7" s="17"/>
      <c r="D7" s="17"/>
      <c r="E7" s="69"/>
      <c r="F7" s="69"/>
      <c r="G7" s="17"/>
      <c r="H7" s="17"/>
      <c r="I7" s="17"/>
      <c r="J7" s="17"/>
      <c r="K7" s="17"/>
      <c r="L7" s="69"/>
      <c r="M7" s="69"/>
      <c r="N7" s="17"/>
      <c r="O7" s="17"/>
      <c r="P7" s="17"/>
      <c r="Q7" s="17"/>
      <c r="R7" s="17"/>
      <c r="S7" s="69"/>
      <c r="T7" s="69"/>
      <c r="U7" s="17"/>
      <c r="V7" s="17"/>
      <c r="W7" s="17"/>
      <c r="X7" s="17"/>
      <c r="Y7" s="17"/>
      <c r="Z7" s="83"/>
      <c r="AA7" s="69"/>
      <c r="AB7" s="17"/>
      <c r="AC7" s="17"/>
      <c r="AD7" s="17"/>
      <c r="AE7" s="17"/>
      <c r="AF7" s="18"/>
      <c r="AG7">
        <f>SomDec</f>
        <v>0</v>
      </c>
    </row>
    <row r="8" spans="1:33" ht="11.25" customHeight="1" x14ac:dyDescent="0.25">
      <c r="A8" s="131"/>
      <c r="B8" s="19"/>
      <c r="C8" s="20"/>
      <c r="D8" s="20"/>
      <c r="E8" s="70"/>
      <c r="F8" s="70"/>
      <c r="G8" s="20"/>
      <c r="H8" s="20"/>
      <c r="I8" s="20"/>
      <c r="J8" s="20"/>
      <c r="K8" s="20"/>
      <c r="L8" s="70"/>
      <c r="M8" s="70"/>
      <c r="N8" s="20"/>
      <c r="O8" s="20"/>
      <c r="P8" s="20"/>
      <c r="Q8" s="20"/>
      <c r="R8" s="20"/>
      <c r="S8" s="70"/>
      <c r="T8" s="70"/>
      <c r="U8" s="20"/>
      <c r="V8" s="20"/>
      <c r="W8" s="20"/>
      <c r="X8" s="20"/>
      <c r="Y8" s="20"/>
      <c r="Z8" s="84"/>
      <c r="AA8" s="70"/>
      <c r="AB8" s="20"/>
      <c r="AC8" s="20"/>
      <c r="AD8" s="20"/>
      <c r="AE8" s="20"/>
      <c r="AF8" s="21"/>
    </row>
    <row r="9" spans="1:33" ht="11.25" customHeight="1" x14ac:dyDescent="0.25">
      <c r="A9" s="131" t="s">
        <v>7</v>
      </c>
      <c r="B9" s="13"/>
      <c r="C9" s="14"/>
      <c r="D9" s="14"/>
      <c r="E9" s="68"/>
      <c r="F9" s="68"/>
      <c r="G9" s="14"/>
      <c r="H9" s="14"/>
      <c r="I9" s="14"/>
      <c r="J9" s="14"/>
      <c r="K9" s="14"/>
      <c r="L9" s="68"/>
      <c r="M9" s="68"/>
      <c r="N9" s="14"/>
      <c r="O9" s="14"/>
      <c r="P9" s="14"/>
      <c r="Q9" s="14"/>
      <c r="R9" s="14"/>
      <c r="S9" s="68">
        <f>An</f>
        <v>2021</v>
      </c>
      <c r="T9" s="68"/>
      <c r="U9" s="14"/>
      <c r="V9" s="14"/>
      <c r="W9" s="14"/>
      <c r="X9" s="14"/>
      <c r="Y9" s="14"/>
      <c r="Z9" s="82"/>
      <c r="AA9" s="68"/>
      <c r="AB9" s="14" t="s">
        <v>40</v>
      </c>
      <c r="AC9" s="14" t="s">
        <v>40</v>
      </c>
      <c r="AD9" s="14" t="s">
        <v>40</v>
      </c>
      <c r="AE9" s="14" t="s">
        <v>41</v>
      </c>
      <c r="AF9" s="15" t="s">
        <v>41</v>
      </c>
    </row>
    <row r="10" spans="1:33" ht="11.25" customHeight="1" x14ac:dyDescent="0.25">
      <c r="A10" s="131"/>
      <c r="B10" s="16"/>
      <c r="C10" s="17"/>
      <c r="D10" s="17"/>
      <c r="E10" s="69"/>
      <c r="F10" s="69"/>
      <c r="G10" s="17"/>
      <c r="H10" s="17"/>
      <c r="I10" s="17"/>
      <c r="J10" s="17"/>
      <c r="K10" s="17"/>
      <c r="L10" s="69"/>
      <c r="M10" s="69"/>
      <c r="N10" s="17"/>
      <c r="O10" s="17"/>
      <c r="P10" s="17"/>
      <c r="Q10" s="17"/>
      <c r="R10" s="17"/>
      <c r="S10" s="69"/>
      <c r="T10" s="69"/>
      <c r="U10" s="17"/>
      <c r="V10" s="17"/>
      <c r="W10" s="17"/>
      <c r="X10" s="17"/>
      <c r="Y10" s="17"/>
      <c r="Z10" s="83"/>
      <c r="AA10" s="69"/>
      <c r="AB10" s="17"/>
      <c r="AC10" s="17"/>
      <c r="AD10" s="17"/>
      <c r="AE10" s="17"/>
      <c r="AF10" s="18"/>
      <c r="AG10">
        <f>SomDec</f>
        <v>0</v>
      </c>
    </row>
    <row r="11" spans="1:33" ht="11.25" customHeight="1" x14ac:dyDescent="0.25">
      <c r="A11" s="131"/>
      <c r="B11" s="19"/>
      <c r="C11" s="20"/>
      <c r="D11" s="20"/>
      <c r="E11" s="70"/>
      <c r="F11" s="70"/>
      <c r="G11" s="20"/>
      <c r="H11" s="20"/>
      <c r="I11" s="20"/>
      <c r="J11" s="20"/>
      <c r="K11" s="20"/>
      <c r="L11" s="70"/>
      <c r="M11" s="70"/>
      <c r="N11" s="20"/>
      <c r="O11" s="20"/>
      <c r="P11" s="20"/>
      <c r="Q11" s="20"/>
      <c r="R11" s="20"/>
      <c r="S11" s="70"/>
      <c r="T11" s="70"/>
      <c r="U11" s="20"/>
      <c r="V11" s="20"/>
      <c r="W11" s="20"/>
      <c r="X11" s="20"/>
      <c r="Y11" s="20"/>
      <c r="Z11" s="84"/>
      <c r="AA11" s="70"/>
      <c r="AB11" s="20"/>
      <c r="AC11" s="20"/>
      <c r="AD11" s="20"/>
      <c r="AE11" s="20"/>
      <c r="AF11" s="21"/>
    </row>
    <row r="12" spans="1:33" ht="11.25" customHeight="1" x14ac:dyDescent="0.25">
      <c r="A12" s="131" t="s">
        <v>10</v>
      </c>
      <c r="B12" s="13" t="s">
        <v>40</v>
      </c>
      <c r="C12" s="14" t="s">
        <v>40</v>
      </c>
      <c r="D12" s="14" t="s">
        <v>40</v>
      </c>
      <c r="E12" s="68"/>
      <c r="F12" s="68"/>
      <c r="G12" s="14" t="s">
        <v>40</v>
      </c>
      <c r="H12" s="14" t="s">
        <v>40</v>
      </c>
      <c r="I12" s="14" t="s">
        <v>40</v>
      </c>
      <c r="J12" s="14" t="s">
        <v>40</v>
      </c>
      <c r="K12" s="14" t="s">
        <v>40</v>
      </c>
      <c r="L12" s="68"/>
      <c r="M12" s="68"/>
      <c r="N12" s="14" t="s">
        <v>40</v>
      </c>
      <c r="O12" s="14" t="s">
        <v>40</v>
      </c>
      <c r="P12" s="14" t="s">
        <v>40</v>
      </c>
      <c r="Q12" s="14" t="s">
        <v>40</v>
      </c>
      <c r="R12" s="14" t="s">
        <v>40</v>
      </c>
      <c r="S12" s="68"/>
      <c r="T12" s="68"/>
      <c r="U12" s="14"/>
      <c r="V12" s="14"/>
      <c r="W12" s="14"/>
      <c r="X12" s="14"/>
      <c r="Y12" s="14"/>
      <c r="Z12" s="82"/>
      <c r="AA12" s="68"/>
      <c r="AB12" s="14"/>
      <c r="AC12" s="14"/>
      <c r="AD12" s="14"/>
      <c r="AE12" s="14"/>
      <c r="AF12" s="15"/>
    </row>
    <row r="13" spans="1:33" ht="11.25" customHeight="1" x14ac:dyDescent="0.25">
      <c r="A13" s="131"/>
      <c r="B13" s="16"/>
      <c r="C13" s="17"/>
      <c r="D13" s="17"/>
      <c r="E13" s="69"/>
      <c r="F13" s="69"/>
      <c r="G13" s="17"/>
      <c r="H13" s="17"/>
      <c r="I13" s="17"/>
      <c r="J13" s="17"/>
      <c r="K13" s="17"/>
      <c r="L13" s="69"/>
      <c r="M13" s="69"/>
      <c r="N13" s="17"/>
      <c r="O13" s="17"/>
      <c r="P13" s="17"/>
      <c r="Q13" s="17"/>
      <c r="R13" s="17"/>
      <c r="S13" s="69"/>
      <c r="T13" s="69"/>
      <c r="U13" s="17"/>
      <c r="V13" s="17"/>
      <c r="W13" s="17"/>
      <c r="X13" s="17"/>
      <c r="Y13" s="17"/>
      <c r="Z13" s="83"/>
      <c r="AA13" s="69"/>
      <c r="AB13" s="17"/>
      <c r="AC13" s="17"/>
      <c r="AD13" s="17"/>
      <c r="AE13" s="17"/>
      <c r="AF13" s="18"/>
      <c r="AG13">
        <f>SomDec</f>
        <v>0</v>
      </c>
    </row>
    <row r="14" spans="1:33" ht="11.25" customHeight="1" x14ac:dyDescent="0.25">
      <c r="A14" s="131"/>
      <c r="B14" s="19"/>
      <c r="C14" s="20"/>
      <c r="D14" s="20"/>
      <c r="E14" s="70"/>
      <c r="F14" s="70"/>
      <c r="G14" s="20"/>
      <c r="H14" s="20"/>
      <c r="I14" s="20"/>
      <c r="J14" s="20"/>
      <c r="K14" s="20"/>
      <c r="L14" s="70"/>
      <c r="M14" s="70"/>
      <c r="N14" s="20"/>
      <c r="O14" s="20"/>
      <c r="P14" s="20"/>
      <c r="Q14" s="20"/>
      <c r="R14" s="20"/>
      <c r="S14" s="70"/>
      <c r="T14" s="70"/>
      <c r="U14" s="20"/>
      <c r="V14" s="20"/>
      <c r="W14" s="20"/>
      <c r="X14" s="20"/>
      <c r="Y14" s="20"/>
      <c r="Z14" s="84"/>
      <c r="AA14" s="70"/>
      <c r="AB14" s="20"/>
      <c r="AC14" s="20"/>
      <c r="AD14" s="20"/>
      <c r="AE14" s="20"/>
      <c r="AF14" s="21"/>
    </row>
    <row r="15" spans="1:33" ht="11.25" customHeight="1" x14ac:dyDescent="0.25">
      <c r="A15" s="131" t="s">
        <v>12</v>
      </c>
      <c r="B15" s="13"/>
      <c r="C15" s="14"/>
      <c r="D15" s="14"/>
      <c r="E15" s="68"/>
      <c r="F15" s="68"/>
      <c r="G15" s="14"/>
      <c r="H15" s="14"/>
      <c r="I15" s="14"/>
      <c r="J15" s="14"/>
      <c r="K15" s="14"/>
      <c r="L15" s="68"/>
      <c r="M15" s="68"/>
      <c r="N15" s="14"/>
      <c r="O15" s="14"/>
      <c r="P15" s="14"/>
      <c r="Q15" s="14"/>
      <c r="R15" s="14"/>
      <c r="S15" s="68"/>
      <c r="T15" s="68"/>
      <c r="U15" s="14"/>
      <c r="V15" s="14"/>
      <c r="W15" s="14"/>
      <c r="X15" s="14"/>
      <c r="Y15" s="14"/>
      <c r="Z15" s="82"/>
      <c r="AA15" s="68"/>
      <c r="AB15" s="14"/>
      <c r="AC15" s="14"/>
      <c r="AD15" s="14"/>
      <c r="AE15" s="14"/>
      <c r="AF15" s="15" t="s">
        <v>40</v>
      </c>
    </row>
    <row r="16" spans="1:33" ht="11.25" customHeight="1" x14ac:dyDescent="0.25">
      <c r="A16" s="131"/>
      <c r="B16" s="16"/>
      <c r="C16" s="17"/>
      <c r="D16" s="17"/>
      <c r="E16" s="69"/>
      <c r="F16" s="69"/>
      <c r="G16" s="17"/>
      <c r="H16" s="17"/>
      <c r="I16" s="17"/>
      <c r="J16" s="17"/>
      <c r="K16" s="17"/>
      <c r="L16" s="69"/>
      <c r="M16" s="69"/>
      <c r="N16" s="17"/>
      <c r="O16" s="17"/>
      <c r="P16" s="17"/>
      <c r="Q16" s="17"/>
      <c r="R16" s="17"/>
      <c r="S16" s="69"/>
      <c r="T16" s="69"/>
      <c r="U16" s="17"/>
      <c r="V16" s="17"/>
      <c r="W16" s="17"/>
      <c r="X16" s="17"/>
      <c r="Y16" s="17"/>
      <c r="Z16" s="83"/>
      <c r="AA16" s="69"/>
      <c r="AB16" s="17"/>
      <c r="AC16" s="17"/>
      <c r="AD16" s="17"/>
      <c r="AE16" s="17"/>
      <c r="AF16" s="18"/>
      <c r="AG16">
        <f>SomDec</f>
        <v>0</v>
      </c>
    </row>
    <row r="17" spans="1:33" ht="11.25" customHeight="1" x14ac:dyDescent="0.25">
      <c r="A17" s="131"/>
      <c r="B17" s="19"/>
      <c r="C17" s="20"/>
      <c r="D17" s="20"/>
      <c r="E17" s="70"/>
      <c r="F17" s="70"/>
      <c r="G17" s="20"/>
      <c r="H17" s="20"/>
      <c r="I17" s="20"/>
      <c r="J17" s="20"/>
      <c r="K17" s="20"/>
      <c r="L17" s="70"/>
      <c r="M17" s="70"/>
      <c r="N17" s="20"/>
      <c r="O17" s="20"/>
      <c r="P17" s="20"/>
      <c r="Q17" s="20"/>
      <c r="R17" s="20"/>
      <c r="S17" s="70"/>
      <c r="T17" s="70"/>
      <c r="U17" s="20"/>
      <c r="V17" s="20"/>
      <c r="W17" s="20"/>
      <c r="X17" s="20"/>
      <c r="Y17" s="20"/>
      <c r="Z17" s="84"/>
      <c r="AA17" s="70"/>
      <c r="AB17" s="20"/>
      <c r="AC17" s="20"/>
      <c r="AD17" s="20"/>
      <c r="AE17" s="20"/>
      <c r="AF17" s="21"/>
    </row>
    <row r="18" spans="1:33" ht="11.25" customHeight="1" x14ac:dyDescent="0.25">
      <c r="A18" s="131" t="s">
        <v>14</v>
      </c>
      <c r="B18" s="13"/>
      <c r="C18" s="14"/>
      <c r="D18" s="14"/>
      <c r="E18" s="68"/>
      <c r="F18" s="68"/>
      <c r="G18" s="14"/>
      <c r="H18" s="14"/>
      <c r="I18" s="14"/>
      <c r="J18" s="14"/>
      <c r="K18" s="14"/>
      <c r="L18" s="68"/>
      <c r="M18" s="68"/>
      <c r="N18" s="14"/>
      <c r="O18" s="14"/>
      <c r="P18" s="14"/>
      <c r="Q18" s="14"/>
      <c r="R18" s="14"/>
      <c r="S18" s="68"/>
      <c r="T18" s="68"/>
      <c r="U18" s="14"/>
      <c r="V18" s="14"/>
      <c r="W18" s="14"/>
      <c r="X18" s="14"/>
      <c r="Y18" s="14"/>
      <c r="Z18" s="82"/>
      <c r="AA18" s="68"/>
      <c r="AB18" s="14" t="s">
        <v>40</v>
      </c>
      <c r="AC18" s="14" t="s">
        <v>40</v>
      </c>
      <c r="AD18" s="14" t="s">
        <v>40</v>
      </c>
      <c r="AE18" s="14" t="s">
        <v>40</v>
      </c>
      <c r="AF18" s="15" t="s">
        <v>41</v>
      </c>
    </row>
    <row r="19" spans="1:33" ht="11.25" customHeight="1" x14ac:dyDescent="0.25">
      <c r="A19" s="131"/>
      <c r="B19" s="16"/>
      <c r="C19" s="17"/>
      <c r="D19" s="17"/>
      <c r="E19" s="69"/>
      <c r="F19" s="69"/>
      <c r="G19" s="17"/>
      <c r="H19" s="17"/>
      <c r="I19" s="17"/>
      <c r="J19" s="17"/>
      <c r="K19" s="17"/>
      <c r="L19" s="69"/>
      <c r="M19" s="69"/>
      <c r="N19" s="17"/>
      <c r="O19" s="17"/>
      <c r="P19" s="17"/>
      <c r="Q19" s="17"/>
      <c r="R19" s="17"/>
      <c r="S19" s="69"/>
      <c r="T19" s="69"/>
      <c r="U19" s="17"/>
      <c r="V19" s="17"/>
      <c r="W19" s="17"/>
      <c r="X19" s="17"/>
      <c r="Y19" s="17"/>
      <c r="Z19" s="83"/>
      <c r="AA19" s="69"/>
      <c r="AB19" s="17"/>
      <c r="AC19" s="17"/>
      <c r="AD19" s="17"/>
      <c r="AE19" s="17"/>
      <c r="AF19" s="18"/>
      <c r="AG19">
        <f>SomDec</f>
        <v>0</v>
      </c>
    </row>
    <row r="20" spans="1:33" ht="11.25" customHeight="1" x14ac:dyDescent="0.25">
      <c r="A20" s="131"/>
      <c r="B20" s="19"/>
      <c r="C20" s="20"/>
      <c r="D20" s="20"/>
      <c r="E20" s="70"/>
      <c r="F20" s="70"/>
      <c r="G20" s="20"/>
      <c r="H20" s="20"/>
      <c r="I20" s="20"/>
      <c r="J20" s="20"/>
      <c r="K20" s="20"/>
      <c r="L20" s="70"/>
      <c r="M20" s="70"/>
      <c r="N20" s="20"/>
      <c r="O20" s="20"/>
      <c r="P20" s="20"/>
      <c r="Q20" s="20"/>
      <c r="R20" s="20"/>
      <c r="S20" s="70"/>
      <c r="T20" s="70"/>
      <c r="U20" s="20"/>
      <c r="V20" s="20"/>
      <c r="W20" s="20"/>
      <c r="X20" s="20"/>
      <c r="Y20" s="20"/>
      <c r="Z20" s="84"/>
      <c r="AA20" s="70"/>
      <c r="AB20" s="20"/>
      <c r="AC20" s="20"/>
      <c r="AD20" s="20"/>
      <c r="AE20" s="20"/>
      <c r="AF20" s="21"/>
    </row>
    <row r="21" spans="1:33" ht="11.25" customHeight="1" x14ac:dyDescent="0.25">
      <c r="A21" s="131" t="s">
        <v>16</v>
      </c>
      <c r="B21" s="13"/>
      <c r="C21" s="14"/>
      <c r="D21" s="14"/>
      <c r="E21" s="68"/>
      <c r="F21" s="68"/>
      <c r="G21" s="14"/>
      <c r="H21" s="14"/>
      <c r="I21" s="14"/>
      <c r="J21" s="14"/>
      <c r="K21" s="14"/>
      <c r="L21" s="68"/>
      <c r="M21" s="68"/>
      <c r="N21" s="14"/>
      <c r="O21" s="14"/>
      <c r="P21" s="14"/>
      <c r="Q21" s="14"/>
      <c r="R21" s="14"/>
      <c r="S21" s="68"/>
      <c r="T21" s="68"/>
      <c r="U21" s="14"/>
      <c r="V21" s="14"/>
      <c r="W21" s="14"/>
      <c r="X21" s="14"/>
      <c r="Y21" s="14"/>
      <c r="Z21" s="82"/>
      <c r="AA21" s="68"/>
      <c r="AB21" s="14"/>
      <c r="AC21" s="14"/>
      <c r="AD21" s="14"/>
      <c r="AE21" s="14"/>
      <c r="AF21" s="15"/>
    </row>
    <row r="22" spans="1:33" ht="11.25" customHeight="1" x14ac:dyDescent="0.25">
      <c r="A22" s="131"/>
      <c r="B22" s="16"/>
      <c r="C22" s="17"/>
      <c r="D22" s="17"/>
      <c r="E22" s="69"/>
      <c r="F22" s="69"/>
      <c r="G22" s="17"/>
      <c r="H22" s="17"/>
      <c r="I22" s="17"/>
      <c r="J22" s="17"/>
      <c r="K22" s="17"/>
      <c r="L22" s="69"/>
      <c r="M22" s="69"/>
      <c r="N22" s="17"/>
      <c r="O22" s="17"/>
      <c r="P22" s="17"/>
      <c r="Q22" s="17"/>
      <c r="R22" s="17"/>
      <c r="S22" s="69"/>
      <c r="T22" s="69"/>
      <c r="U22" s="17"/>
      <c r="V22" s="17"/>
      <c r="W22" s="17"/>
      <c r="X22" s="17"/>
      <c r="Y22" s="17"/>
      <c r="Z22" s="83"/>
      <c r="AA22" s="69"/>
      <c r="AB22" s="17"/>
      <c r="AC22" s="17"/>
      <c r="AD22" s="17"/>
      <c r="AE22" s="17"/>
      <c r="AF22" s="18"/>
      <c r="AG22">
        <f>SomDec</f>
        <v>0</v>
      </c>
    </row>
    <row r="23" spans="1:33" ht="11.25" customHeight="1" x14ac:dyDescent="0.25">
      <c r="A23" s="131"/>
      <c r="B23" s="19"/>
      <c r="C23" s="20"/>
      <c r="D23" s="20"/>
      <c r="E23" s="70"/>
      <c r="F23" s="70"/>
      <c r="G23" s="20"/>
      <c r="H23" s="20"/>
      <c r="I23" s="20"/>
      <c r="J23" s="20"/>
      <c r="K23" s="20"/>
      <c r="L23" s="70"/>
      <c r="M23" s="70"/>
      <c r="N23" s="20"/>
      <c r="O23" s="20"/>
      <c r="P23" s="20"/>
      <c r="Q23" s="20"/>
      <c r="R23" s="20"/>
      <c r="S23" s="70"/>
      <c r="T23" s="70"/>
      <c r="U23" s="20"/>
      <c r="V23" s="20"/>
      <c r="W23" s="20"/>
      <c r="X23" s="20"/>
      <c r="Y23" s="20"/>
      <c r="Z23" s="84"/>
      <c r="AA23" s="70"/>
      <c r="AB23" s="20"/>
      <c r="AC23" s="20"/>
      <c r="AD23" s="20"/>
      <c r="AE23" s="20"/>
      <c r="AF23" s="21"/>
    </row>
    <row r="24" spans="1:33" ht="11.25" customHeight="1" x14ac:dyDescent="0.25">
      <c r="A24" s="131" t="s">
        <v>14</v>
      </c>
      <c r="B24" s="13"/>
      <c r="C24" s="14"/>
      <c r="D24" s="14"/>
      <c r="E24" s="68"/>
      <c r="F24" s="68"/>
      <c r="G24" s="14"/>
      <c r="H24" s="14"/>
      <c r="I24" s="14"/>
      <c r="J24" s="14"/>
      <c r="K24" s="14"/>
      <c r="L24" s="68"/>
      <c r="M24" s="68"/>
      <c r="N24" s="14"/>
      <c r="O24" s="14"/>
      <c r="P24" s="14"/>
      <c r="Q24" s="14"/>
      <c r="R24" s="14"/>
      <c r="S24" s="68"/>
      <c r="T24" s="68"/>
      <c r="U24" s="14"/>
      <c r="V24" s="14"/>
      <c r="W24" s="14"/>
      <c r="X24" s="14"/>
      <c r="Y24" s="14"/>
      <c r="Z24" s="82"/>
      <c r="AA24" s="68"/>
      <c r="AB24" s="14" t="s">
        <v>41</v>
      </c>
      <c r="AC24" s="14" t="s">
        <v>41</v>
      </c>
      <c r="AD24" s="14" t="s">
        <v>41</v>
      </c>
      <c r="AE24" s="14" t="s">
        <v>41</v>
      </c>
      <c r="AF24" s="15" t="s">
        <v>41</v>
      </c>
    </row>
    <row r="25" spans="1:33" ht="11.25" customHeight="1" x14ac:dyDescent="0.25">
      <c r="A25" s="131"/>
      <c r="B25" s="16"/>
      <c r="C25" s="17"/>
      <c r="D25" s="17"/>
      <c r="E25" s="69"/>
      <c r="F25" s="69"/>
      <c r="G25" s="17"/>
      <c r="H25" s="17"/>
      <c r="I25" s="17"/>
      <c r="J25" s="17"/>
      <c r="K25" s="17"/>
      <c r="L25" s="69"/>
      <c r="M25" s="69"/>
      <c r="N25" s="17"/>
      <c r="O25" s="17"/>
      <c r="P25" s="17"/>
      <c r="Q25" s="17"/>
      <c r="R25" s="17"/>
      <c r="S25" s="69"/>
      <c r="T25" s="69"/>
      <c r="U25" s="17"/>
      <c r="V25" s="17"/>
      <c r="W25" s="17"/>
      <c r="X25" s="17"/>
      <c r="Y25" s="17"/>
      <c r="Z25" s="83"/>
      <c r="AA25" s="69"/>
      <c r="AB25" s="17"/>
      <c r="AC25" s="17"/>
      <c r="AD25" s="17"/>
      <c r="AE25" s="17"/>
      <c r="AF25" s="18"/>
      <c r="AG25">
        <f>SomDec</f>
        <v>0</v>
      </c>
    </row>
    <row r="26" spans="1:33" ht="11.25" customHeight="1" x14ac:dyDescent="0.25">
      <c r="A26" s="131"/>
      <c r="B26" s="19"/>
      <c r="C26" s="20"/>
      <c r="D26" s="20"/>
      <c r="E26" s="70"/>
      <c r="F26" s="70"/>
      <c r="G26" s="20"/>
      <c r="H26" s="20"/>
      <c r="I26" s="20"/>
      <c r="J26" s="20"/>
      <c r="K26" s="20"/>
      <c r="L26" s="70"/>
      <c r="M26" s="70"/>
      <c r="N26" s="20"/>
      <c r="O26" s="20"/>
      <c r="P26" s="20"/>
      <c r="Q26" s="20"/>
      <c r="R26" s="20"/>
      <c r="S26" s="70"/>
      <c r="T26" s="70"/>
      <c r="U26" s="20"/>
      <c r="V26" s="20"/>
      <c r="W26" s="20"/>
      <c r="X26" s="20"/>
      <c r="Y26" s="20"/>
      <c r="Z26" s="84"/>
      <c r="AA26" s="70"/>
      <c r="AB26" s="20"/>
      <c r="AC26" s="20"/>
      <c r="AD26" s="20"/>
      <c r="AE26" s="20"/>
      <c r="AF26" s="21"/>
    </row>
    <row r="27" spans="1:33" ht="11.25" customHeight="1" x14ac:dyDescent="0.25">
      <c r="A27" s="131" t="s">
        <v>4</v>
      </c>
      <c r="B27" s="13"/>
      <c r="C27" s="14"/>
      <c r="D27" s="14"/>
      <c r="E27" s="68"/>
      <c r="F27" s="68"/>
      <c r="G27" s="14"/>
      <c r="H27" s="14"/>
      <c r="I27" s="14"/>
      <c r="J27" s="14"/>
      <c r="K27" s="14"/>
      <c r="L27" s="68"/>
      <c r="M27" s="68"/>
      <c r="N27" s="14"/>
      <c r="O27" s="14"/>
      <c r="P27" s="14"/>
      <c r="Q27" s="14"/>
      <c r="R27" s="14"/>
      <c r="S27" s="68"/>
      <c r="T27" s="68"/>
      <c r="U27" s="14"/>
      <c r="V27" s="14"/>
      <c r="W27" s="14"/>
      <c r="X27" s="14"/>
      <c r="Y27" s="14"/>
      <c r="Z27" s="82"/>
      <c r="AA27" s="68"/>
      <c r="AB27" s="14" t="s">
        <v>40</v>
      </c>
      <c r="AC27" s="14" t="s">
        <v>40</v>
      </c>
      <c r="AD27" s="14" t="s">
        <v>40</v>
      </c>
      <c r="AE27" s="14" t="s">
        <v>40</v>
      </c>
      <c r="AF27" s="15" t="s">
        <v>40</v>
      </c>
    </row>
    <row r="28" spans="1:33" ht="11.25" customHeight="1" x14ac:dyDescent="0.25">
      <c r="A28" s="131"/>
      <c r="B28" s="16"/>
      <c r="C28" s="17"/>
      <c r="D28" s="17"/>
      <c r="E28" s="69"/>
      <c r="F28" s="69"/>
      <c r="G28" s="17"/>
      <c r="H28" s="17"/>
      <c r="I28" s="17"/>
      <c r="J28" s="17"/>
      <c r="K28" s="17"/>
      <c r="L28" s="69"/>
      <c r="M28" s="69"/>
      <c r="N28" s="17"/>
      <c r="O28" s="17"/>
      <c r="P28" s="17"/>
      <c r="Q28" s="17"/>
      <c r="R28" s="17"/>
      <c r="S28" s="69"/>
      <c r="T28" s="69"/>
      <c r="U28" s="17"/>
      <c r="V28" s="17"/>
      <c r="W28" s="17"/>
      <c r="X28" s="17"/>
      <c r="Y28" s="17"/>
      <c r="Z28" s="83"/>
      <c r="AA28" s="69"/>
      <c r="AB28" s="17"/>
      <c r="AC28" s="17"/>
      <c r="AD28" s="17"/>
      <c r="AE28" s="17"/>
      <c r="AF28" s="18"/>
      <c r="AG28">
        <f>SomDec</f>
        <v>0</v>
      </c>
    </row>
    <row r="29" spans="1:33" ht="11.25" customHeight="1" x14ac:dyDescent="0.25">
      <c r="A29" s="131"/>
      <c r="B29" s="19"/>
      <c r="C29" s="20"/>
      <c r="D29" s="20"/>
      <c r="E29" s="70"/>
      <c r="F29" s="70"/>
      <c r="G29" s="20"/>
      <c r="H29" s="20"/>
      <c r="I29" s="20"/>
      <c r="J29" s="20"/>
      <c r="K29" s="20"/>
      <c r="L29" s="70"/>
      <c r="M29" s="70"/>
      <c r="N29" s="20"/>
      <c r="O29" s="20"/>
      <c r="P29" s="20"/>
      <c r="Q29" s="20"/>
      <c r="R29" s="20"/>
      <c r="S29" s="70"/>
      <c r="T29" s="70"/>
      <c r="U29" s="20"/>
      <c r="V29" s="20"/>
      <c r="W29" s="20"/>
      <c r="X29" s="20"/>
      <c r="Y29" s="20"/>
      <c r="Z29" s="84"/>
      <c r="AA29" s="70"/>
      <c r="AB29" s="20"/>
      <c r="AC29" s="20"/>
      <c r="AD29" s="20"/>
      <c r="AE29" s="20"/>
      <c r="AF29" s="21"/>
    </row>
    <row r="30" spans="1:33" ht="11.25" customHeight="1" x14ac:dyDescent="0.25">
      <c r="A30" s="131" t="s">
        <v>19</v>
      </c>
      <c r="B30" s="13"/>
      <c r="C30" s="14"/>
      <c r="D30" s="14"/>
      <c r="E30" s="68"/>
      <c r="F30" s="68"/>
      <c r="G30" s="14"/>
      <c r="H30" s="14"/>
      <c r="I30" s="14"/>
      <c r="J30" s="14"/>
      <c r="K30" s="14"/>
      <c r="L30" s="68"/>
      <c r="M30" s="68"/>
      <c r="N30" s="14"/>
      <c r="O30" s="14"/>
      <c r="P30" s="14"/>
      <c r="Q30" s="14"/>
      <c r="R30" s="14"/>
      <c r="S30" s="68"/>
      <c r="T30" s="68"/>
      <c r="U30" s="14"/>
      <c r="V30" s="14"/>
      <c r="W30" s="14"/>
      <c r="X30" s="14"/>
      <c r="Y30" s="14"/>
      <c r="Z30" s="82"/>
      <c r="AA30" s="68"/>
      <c r="AB30" s="14" t="s">
        <v>40</v>
      </c>
      <c r="AC30" s="14" t="s">
        <v>40</v>
      </c>
      <c r="AD30" s="14" t="s">
        <v>40</v>
      </c>
      <c r="AE30" s="14" t="s">
        <v>40</v>
      </c>
      <c r="AF30" s="15" t="s">
        <v>40</v>
      </c>
    </row>
    <row r="31" spans="1:33" x14ac:dyDescent="0.25">
      <c r="A31" s="131"/>
      <c r="B31" s="16"/>
      <c r="C31" s="17"/>
      <c r="D31" s="17"/>
      <c r="E31" s="69"/>
      <c r="F31" s="69"/>
      <c r="G31" s="17"/>
      <c r="H31" s="17"/>
      <c r="I31" s="17"/>
      <c r="J31" s="17"/>
      <c r="K31" s="17"/>
      <c r="L31" s="69"/>
      <c r="M31" s="69"/>
      <c r="N31" s="17"/>
      <c r="O31" s="17"/>
      <c r="P31" s="17"/>
      <c r="Q31" s="17"/>
      <c r="R31" s="17"/>
      <c r="S31" s="69"/>
      <c r="T31" s="69"/>
      <c r="U31" s="17"/>
      <c r="V31" s="17"/>
      <c r="W31" s="17"/>
      <c r="X31" s="17"/>
      <c r="Y31" s="17"/>
      <c r="Z31" s="83"/>
      <c r="AA31" s="69"/>
      <c r="AB31" s="17"/>
      <c r="AC31" s="17"/>
      <c r="AD31" s="17"/>
      <c r="AE31" s="17"/>
      <c r="AF31" s="18"/>
      <c r="AG31">
        <f>SomDec</f>
        <v>0</v>
      </c>
    </row>
    <row r="32" spans="1:33" x14ac:dyDescent="0.25">
      <c r="A32" s="131"/>
      <c r="B32" s="19"/>
      <c r="C32" s="20"/>
      <c r="D32" s="20"/>
      <c r="E32" s="70"/>
      <c r="F32" s="70"/>
      <c r="G32" s="20"/>
      <c r="H32" s="20"/>
      <c r="I32" s="20"/>
      <c r="J32" s="20"/>
      <c r="K32" s="20"/>
      <c r="L32" s="70"/>
      <c r="M32" s="70"/>
      <c r="N32" s="20"/>
      <c r="O32" s="20"/>
      <c r="P32" s="20"/>
      <c r="Q32" s="20"/>
      <c r="R32" s="20"/>
      <c r="S32" s="70"/>
      <c r="T32" s="70"/>
      <c r="U32" s="20"/>
      <c r="V32" s="20"/>
      <c r="W32" s="20"/>
      <c r="X32" s="20"/>
      <c r="Y32" s="20"/>
      <c r="Z32" s="84"/>
      <c r="AA32" s="70"/>
      <c r="AB32" s="20"/>
      <c r="AC32" s="20"/>
      <c r="AD32" s="20"/>
      <c r="AE32" s="20"/>
      <c r="AF32" s="21"/>
    </row>
    <row r="33" spans="1:33" x14ac:dyDescent="0.25">
      <c r="A33" s="132" t="s">
        <v>14</v>
      </c>
      <c r="B33" s="13"/>
      <c r="C33" s="14"/>
      <c r="D33" s="14"/>
      <c r="E33" s="68"/>
      <c r="F33" s="68"/>
      <c r="G33" s="14"/>
      <c r="H33" s="14"/>
      <c r="I33" s="14"/>
      <c r="J33" s="14"/>
      <c r="K33" s="14"/>
      <c r="L33" s="68"/>
      <c r="M33" s="68"/>
      <c r="N33" s="14"/>
      <c r="O33" s="14"/>
      <c r="P33" s="14"/>
      <c r="Q33" s="14"/>
      <c r="R33" s="14"/>
      <c r="S33" s="68"/>
      <c r="T33" s="68"/>
      <c r="U33" s="14"/>
      <c r="V33" s="14"/>
      <c r="W33" s="14"/>
      <c r="X33" s="14"/>
      <c r="Y33" s="14"/>
      <c r="Z33" s="82"/>
      <c r="AA33" s="68"/>
      <c r="AB33" s="14" t="s">
        <v>40</v>
      </c>
      <c r="AC33" s="14" t="s">
        <v>40</v>
      </c>
      <c r="AD33" s="14" t="s">
        <v>40</v>
      </c>
      <c r="AE33" s="14" t="s">
        <v>40</v>
      </c>
      <c r="AF33" s="15" t="s">
        <v>40</v>
      </c>
    </row>
    <row r="34" spans="1:33" x14ac:dyDescent="0.25">
      <c r="A34" s="132"/>
      <c r="B34" s="16"/>
      <c r="C34" s="17"/>
      <c r="D34" s="17"/>
      <c r="E34" s="69"/>
      <c r="F34" s="69"/>
      <c r="G34" s="17"/>
      <c r="H34" s="17"/>
      <c r="I34" s="17"/>
      <c r="J34" s="17"/>
      <c r="K34" s="17"/>
      <c r="L34" s="69"/>
      <c r="M34" s="69"/>
      <c r="N34" s="17"/>
      <c r="O34" s="17"/>
      <c r="P34" s="17"/>
      <c r="Q34" s="17"/>
      <c r="R34" s="17"/>
      <c r="S34" s="69"/>
      <c r="T34" s="69"/>
      <c r="U34" s="17"/>
      <c r="V34" s="17"/>
      <c r="W34" s="17"/>
      <c r="X34" s="17"/>
      <c r="Y34" s="17"/>
      <c r="Z34" s="83"/>
      <c r="AA34" s="69"/>
      <c r="AB34" s="17"/>
      <c r="AC34" s="17"/>
      <c r="AD34" s="17"/>
      <c r="AE34" s="17"/>
      <c r="AF34" s="18"/>
      <c r="AG34">
        <f>SomDec</f>
        <v>0</v>
      </c>
    </row>
    <row r="35" spans="1:33" x14ac:dyDescent="0.25">
      <c r="A35" s="132"/>
      <c r="B35" s="19"/>
      <c r="C35" s="20"/>
      <c r="D35" s="20"/>
      <c r="E35" s="70"/>
      <c r="F35" s="70"/>
      <c r="G35" s="20"/>
      <c r="H35" s="20"/>
      <c r="I35" s="20"/>
      <c r="J35" s="20"/>
      <c r="K35" s="20"/>
      <c r="L35" s="70"/>
      <c r="M35" s="70"/>
      <c r="N35" s="20"/>
      <c r="O35" s="20"/>
      <c r="P35" s="20"/>
      <c r="Q35" s="20"/>
      <c r="R35" s="20"/>
      <c r="S35" s="70"/>
      <c r="T35" s="70"/>
      <c r="U35" s="20"/>
      <c r="V35" s="20"/>
      <c r="W35" s="20"/>
      <c r="X35" s="20"/>
      <c r="Y35" s="20"/>
      <c r="Z35" s="84"/>
      <c r="AA35" s="70"/>
      <c r="AB35" s="20"/>
      <c r="AC35" s="20"/>
      <c r="AD35" s="20"/>
      <c r="AE35" s="20"/>
      <c r="AF35" s="21"/>
    </row>
    <row r="36" spans="1:33" x14ac:dyDescent="0.25">
      <c r="A36" s="132" t="s">
        <v>16</v>
      </c>
      <c r="B36" s="13"/>
      <c r="C36" s="14"/>
      <c r="D36" s="14"/>
      <c r="E36" s="68"/>
      <c r="F36" s="68"/>
      <c r="G36" s="14"/>
      <c r="H36" s="14"/>
      <c r="I36" s="14"/>
      <c r="J36" s="14"/>
      <c r="K36" s="14"/>
      <c r="L36" s="68"/>
      <c r="M36" s="68"/>
      <c r="N36" s="14"/>
      <c r="O36" s="14"/>
      <c r="P36" s="14"/>
      <c r="Q36" s="14"/>
      <c r="R36" s="14"/>
      <c r="S36" s="68"/>
      <c r="T36" s="68"/>
      <c r="U36" s="14"/>
      <c r="V36" s="14"/>
      <c r="W36" s="14"/>
      <c r="X36" s="14"/>
      <c r="Y36" s="14"/>
      <c r="Z36" s="82"/>
      <c r="AA36" s="68"/>
      <c r="AB36" s="14"/>
      <c r="AC36" s="14"/>
      <c r="AD36" s="14"/>
      <c r="AE36" s="14"/>
      <c r="AF36" s="15"/>
    </row>
    <row r="37" spans="1:33" x14ac:dyDescent="0.25">
      <c r="A37" s="132"/>
      <c r="B37" s="16"/>
      <c r="C37" s="17"/>
      <c r="D37" s="17"/>
      <c r="E37" s="69"/>
      <c r="F37" s="69"/>
      <c r="G37" s="17"/>
      <c r="H37" s="17"/>
      <c r="I37" s="17"/>
      <c r="J37" s="17"/>
      <c r="K37" s="17"/>
      <c r="L37" s="69"/>
      <c r="M37" s="69"/>
      <c r="N37" s="17"/>
      <c r="O37" s="17"/>
      <c r="P37" s="17"/>
      <c r="Q37" s="17"/>
      <c r="R37" s="17"/>
      <c r="S37" s="69"/>
      <c r="T37" s="69"/>
      <c r="U37" s="17"/>
      <c r="V37" s="17"/>
      <c r="W37" s="17"/>
      <c r="X37" s="17"/>
      <c r="Y37" s="17"/>
      <c r="Z37" s="83"/>
      <c r="AA37" s="69"/>
      <c r="AB37" s="17"/>
      <c r="AC37" s="17"/>
      <c r="AD37" s="17"/>
      <c r="AE37" s="17"/>
      <c r="AF37" s="18"/>
      <c r="AG37">
        <f>SomDec</f>
        <v>0</v>
      </c>
    </row>
    <row r="38" spans="1:33" x14ac:dyDescent="0.25">
      <c r="A38" s="132"/>
      <c r="B38" s="19"/>
      <c r="C38" s="20"/>
      <c r="D38" s="20"/>
      <c r="E38" s="70"/>
      <c r="F38" s="70"/>
      <c r="G38" s="20"/>
      <c r="H38" s="20"/>
      <c r="I38" s="20"/>
      <c r="J38" s="20"/>
      <c r="K38" s="20"/>
      <c r="L38" s="70"/>
      <c r="M38" s="70"/>
      <c r="N38" s="20"/>
      <c r="O38" s="20"/>
      <c r="P38" s="20"/>
      <c r="Q38" s="20"/>
      <c r="R38" s="20"/>
      <c r="S38" s="70"/>
      <c r="T38" s="70"/>
      <c r="U38" s="20"/>
      <c r="V38" s="20"/>
      <c r="W38" s="20"/>
      <c r="X38" s="20"/>
      <c r="Y38" s="20"/>
      <c r="Z38" s="84"/>
      <c r="AA38" s="70"/>
      <c r="AB38" s="20"/>
      <c r="AC38" s="20"/>
      <c r="AD38" s="20"/>
      <c r="AE38" s="20"/>
      <c r="AF38" s="21"/>
    </row>
    <row r="39" spans="1:33" x14ac:dyDescent="0.25">
      <c r="A39" s="132" t="s">
        <v>21</v>
      </c>
      <c r="B39" s="13"/>
      <c r="C39" s="14"/>
      <c r="D39" s="14"/>
      <c r="E39" s="68"/>
      <c r="F39" s="68"/>
      <c r="G39" s="14"/>
      <c r="H39" s="14"/>
      <c r="I39" s="14"/>
      <c r="J39" s="14"/>
      <c r="K39" s="14"/>
      <c r="L39" s="68"/>
      <c r="M39" s="68"/>
      <c r="N39" s="14"/>
      <c r="O39" s="14"/>
      <c r="P39" s="14"/>
      <c r="Q39" s="14"/>
      <c r="R39" s="14"/>
      <c r="S39" s="68"/>
      <c r="T39" s="68"/>
      <c r="U39" s="14" t="s">
        <v>40</v>
      </c>
      <c r="V39" s="14" t="s">
        <v>40</v>
      </c>
      <c r="W39" s="14" t="s">
        <v>40</v>
      </c>
      <c r="X39" s="14" t="s">
        <v>40</v>
      </c>
      <c r="Y39" s="14" t="s">
        <v>40</v>
      </c>
      <c r="Z39" s="82"/>
      <c r="AA39" s="68"/>
      <c r="AB39" s="14"/>
      <c r="AC39" s="14"/>
      <c r="AD39" s="14"/>
      <c r="AE39" s="14"/>
      <c r="AF39" s="15"/>
    </row>
    <row r="40" spans="1:33" x14ac:dyDescent="0.25">
      <c r="A40" s="132"/>
      <c r="B40" s="16"/>
      <c r="C40" s="17"/>
      <c r="D40" s="17"/>
      <c r="E40" s="69"/>
      <c r="F40" s="69"/>
      <c r="G40" s="17"/>
      <c r="H40" s="17"/>
      <c r="I40" s="17"/>
      <c r="J40" s="17"/>
      <c r="K40" s="17"/>
      <c r="L40" s="69"/>
      <c r="M40" s="69"/>
      <c r="N40" s="17"/>
      <c r="O40" s="17"/>
      <c r="P40" s="17"/>
      <c r="Q40" s="17"/>
      <c r="R40" s="17"/>
      <c r="S40" s="69"/>
      <c r="T40" s="69"/>
      <c r="U40" s="17"/>
      <c r="V40" s="17"/>
      <c r="W40" s="17"/>
      <c r="X40" s="17"/>
      <c r="Y40" s="17"/>
      <c r="Z40" s="83"/>
      <c r="AA40" s="69"/>
      <c r="AB40" s="17"/>
      <c r="AC40" s="17"/>
      <c r="AD40" s="17"/>
      <c r="AE40" s="17"/>
      <c r="AF40" s="18"/>
      <c r="AG40">
        <f>SomDec</f>
        <v>0</v>
      </c>
    </row>
    <row r="41" spans="1:33" x14ac:dyDescent="0.25">
      <c r="A41" s="132"/>
      <c r="B41" s="19"/>
      <c r="C41" s="20"/>
      <c r="D41" s="20"/>
      <c r="E41" s="70"/>
      <c r="F41" s="70"/>
      <c r="G41" s="20"/>
      <c r="H41" s="20"/>
      <c r="I41" s="20"/>
      <c r="J41" s="20"/>
      <c r="K41" s="20"/>
      <c r="L41" s="70"/>
      <c r="M41" s="70"/>
      <c r="N41" s="20"/>
      <c r="O41" s="20"/>
      <c r="P41" s="20"/>
      <c r="Q41" s="20"/>
      <c r="R41" s="20"/>
      <c r="S41" s="70"/>
      <c r="T41" s="70"/>
      <c r="U41" s="20"/>
      <c r="V41" s="20"/>
      <c r="W41" s="20"/>
      <c r="X41" s="20"/>
      <c r="Y41" s="20"/>
      <c r="Z41" s="84"/>
      <c r="AA41" s="70"/>
      <c r="AB41" s="20"/>
      <c r="AC41" s="20"/>
      <c r="AD41" s="20"/>
      <c r="AE41" s="20"/>
      <c r="AF41" s="21"/>
    </row>
    <row r="42" spans="1:33" x14ac:dyDescent="0.25">
      <c r="A42" s="132" t="s">
        <v>16</v>
      </c>
      <c r="B42" s="13"/>
      <c r="C42" s="14"/>
      <c r="D42" s="14"/>
      <c r="E42" s="68"/>
      <c r="F42" s="68"/>
      <c r="G42" s="14"/>
      <c r="H42" s="14"/>
      <c r="I42" s="14"/>
      <c r="J42" s="14"/>
      <c r="K42" s="14"/>
      <c r="L42" s="68"/>
      <c r="M42" s="68"/>
      <c r="N42" s="14"/>
      <c r="O42" s="14"/>
      <c r="P42" s="14"/>
      <c r="Q42" s="14"/>
      <c r="R42" s="14"/>
      <c r="S42" s="68"/>
      <c r="T42" s="68"/>
      <c r="U42" s="14"/>
      <c r="V42" s="14"/>
      <c r="W42" s="14"/>
      <c r="X42" s="14"/>
      <c r="Y42" s="14"/>
      <c r="Z42" s="82"/>
      <c r="AA42" s="68"/>
      <c r="AB42" s="14"/>
      <c r="AC42" s="14"/>
      <c r="AD42" s="14"/>
      <c r="AE42" s="14"/>
      <c r="AF42" s="15"/>
    </row>
    <row r="43" spans="1:33" x14ac:dyDescent="0.25">
      <c r="A43" s="132"/>
      <c r="B43" s="16"/>
      <c r="C43" s="17"/>
      <c r="D43" s="17"/>
      <c r="E43" s="69"/>
      <c r="F43" s="69"/>
      <c r="G43" s="17"/>
      <c r="H43" s="17"/>
      <c r="I43" s="17"/>
      <c r="J43" s="17"/>
      <c r="K43" s="17"/>
      <c r="L43" s="69"/>
      <c r="M43" s="69"/>
      <c r="N43" s="17"/>
      <c r="O43" s="17"/>
      <c r="P43" s="17"/>
      <c r="Q43" s="17"/>
      <c r="R43" s="17"/>
      <c r="S43" s="69"/>
      <c r="T43" s="69"/>
      <c r="U43" s="17"/>
      <c r="V43" s="17"/>
      <c r="W43" s="17"/>
      <c r="X43" s="17"/>
      <c r="Y43" s="17"/>
      <c r="Z43" s="83"/>
      <c r="AA43" s="69"/>
      <c r="AB43" s="17"/>
      <c r="AC43" s="17"/>
      <c r="AD43" s="17"/>
      <c r="AE43" s="17"/>
      <c r="AF43" s="18"/>
      <c r="AG43">
        <f>SomDec</f>
        <v>0</v>
      </c>
    </row>
    <row r="44" spans="1:33" x14ac:dyDescent="0.25">
      <c r="A44" s="132"/>
      <c r="B44" s="19"/>
      <c r="C44" s="20"/>
      <c r="D44" s="20"/>
      <c r="E44" s="70"/>
      <c r="F44" s="70"/>
      <c r="G44" s="20"/>
      <c r="H44" s="20"/>
      <c r="I44" s="20"/>
      <c r="J44" s="20"/>
      <c r="K44" s="20"/>
      <c r="L44" s="70"/>
      <c r="M44" s="70"/>
      <c r="N44" s="20"/>
      <c r="O44" s="20"/>
      <c r="P44" s="20"/>
      <c r="Q44" s="20"/>
      <c r="R44" s="20"/>
      <c r="S44" s="70"/>
      <c r="T44" s="70"/>
      <c r="U44" s="20"/>
      <c r="V44" s="20"/>
      <c r="W44" s="20"/>
      <c r="X44" s="20"/>
      <c r="Y44" s="20"/>
      <c r="Z44" s="84"/>
      <c r="AA44" s="70"/>
      <c r="AB44" s="20"/>
      <c r="AC44" s="20"/>
      <c r="AD44" s="20"/>
      <c r="AE44" s="20"/>
      <c r="AF44" s="21"/>
    </row>
    <row r="45" spans="1:33" x14ac:dyDescent="0.25">
      <c r="A45" s="132" t="s">
        <v>19</v>
      </c>
      <c r="B45" s="13" t="s">
        <v>80</v>
      </c>
      <c r="C45" s="14" t="s">
        <v>80</v>
      </c>
      <c r="D45" s="14" t="s">
        <v>80</v>
      </c>
      <c r="E45" s="68"/>
      <c r="F45" s="68"/>
      <c r="G45" s="14" t="s">
        <v>80</v>
      </c>
      <c r="H45" s="14" t="s">
        <v>80</v>
      </c>
      <c r="I45" s="14" t="s">
        <v>80</v>
      </c>
      <c r="J45" s="14" t="s">
        <v>80</v>
      </c>
      <c r="K45" s="14" t="s">
        <v>80</v>
      </c>
      <c r="L45" s="68"/>
      <c r="M45" s="68"/>
      <c r="N45" s="14" t="s">
        <v>80</v>
      </c>
      <c r="O45" s="14" t="s">
        <v>80</v>
      </c>
      <c r="P45" s="14" t="s">
        <v>80</v>
      </c>
      <c r="Q45" s="14" t="s">
        <v>80</v>
      </c>
      <c r="R45" s="14" t="s">
        <v>80</v>
      </c>
      <c r="S45" s="68"/>
      <c r="T45" s="68"/>
      <c r="U45" s="14" t="s">
        <v>80</v>
      </c>
      <c r="V45" s="14" t="s">
        <v>80</v>
      </c>
      <c r="W45" s="14" t="s">
        <v>80</v>
      </c>
      <c r="X45" s="14" t="s">
        <v>80</v>
      </c>
      <c r="Y45" s="14" t="s">
        <v>80</v>
      </c>
      <c r="Z45" s="82"/>
      <c r="AA45" s="68"/>
      <c r="AB45" s="14" t="s">
        <v>80</v>
      </c>
      <c r="AC45" s="14" t="s">
        <v>80</v>
      </c>
      <c r="AD45" s="14" t="s">
        <v>80</v>
      </c>
      <c r="AE45" s="14" t="s">
        <v>80</v>
      </c>
      <c r="AF45" s="15" t="s">
        <v>80</v>
      </c>
    </row>
    <row r="46" spans="1:33" x14ac:dyDescent="0.25">
      <c r="A46" s="132"/>
      <c r="B46" s="16"/>
      <c r="C46" s="17"/>
      <c r="D46" s="17"/>
      <c r="E46" s="69"/>
      <c r="F46" s="69"/>
      <c r="G46" s="17"/>
      <c r="H46" s="17"/>
      <c r="I46" s="17"/>
      <c r="J46" s="17"/>
      <c r="K46" s="17"/>
      <c r="L46" s="69"/>
      <c r="M46" s="69"/>
      <c r="N46" s="17"/>
      <c r="O46" s="17"/>
      <c r="P46" s="17"/>
      <c r="Q46" s="17"/>
      <c r="R46" s="17"/>
      <c r="S46" s="69"/>
      <c r="T46" s="69"/>
      <c r="U46" s="17"/>
      <c r="V46" s="17"/>
      <c r="W46" s="17"/>
      <c r="X46" s="17"/>
      <c r="Y46" s="17"/>
      <c r="Z46" s="83"/>
      <c r="AA46" s="69"/>
      <c r="AB46" s="17"/>
      <c r="AC46" s="17"/>
      <c r="AD46" s="17"/>
      <c r="AE46" s="17"/>
      <c r="AF46" s="18"/>
      <c r="AG46">
        <f>SomDec</f>
        <v>0</v>
      </c>
    </row>
    <row r="47" spans="1:33" x14ac:dyDescent="0.25">
      <c r="A47" s="132"/>
      <c r="B47" s="19"/>
      <c r="C47" s="20"/>
      <c r="D47" s="20"/>
      <c r="E47" s="70"/>
      <c r="F47" s="70"/>
      <c r="G47" s="20"/>
      <c r="H47" s="20"/>
      <c r="I47" s="20"/>
      <c r="J47" s="20"/>
      <c r="K47" s="20"/>
      <c r="L47" s="70"/>
      <c r="M47" s="70"/>
      <c r="N47" s="20"/>
      <c r="O47" s="20"/>
      <c r="P47" s="20"/>
      <c r="Q47" s="20"/>
      <c r="R47" s="20"/>
      <c r="S47" s="70"/>
      <c r="T47" s="70"/>
      <c r="U47" s="20"/>
      <c r="V47" s="20"/>
      <c r="W47" s="20"/>
      <c r="X47" s="20"/>
      <c r="Y47" s="20"/>
      <c r="Z47" s="84"/>
      <c r="AA47" s="70"/>
      <c r="AB47" s="20"/>
      <c r="AC47" s="20"/>
      <c r="AD47" s="20"/>
      <c r="AE47" s="20"/>
      <c r="AF47" s="21"/>
    </row>
    <row r="48" spans="1:33" x14ac:dyDescent="0.25">
      <c r="A48" s="131" t="s">
        <v>23</v>
      </c>
      <c r="B48" s="13"/>
      <c r="C48" s="14"/>
      <c r="D48" s="14"/>
      <c r="E48" s="68"/>
      <c r="F48" s="68"/>
      <c r="G48" s="14"/>
      <c r="H48" s="14"/>
      <c r="I48" s="14"/>
      <c r="J48" s="14"/>
      <c r="K48" s="14"/>
      <c r="L48" s="68"/>
      <c r="M48" s="68"/>
      <c r="N48" s="14"/>
      <c r="O48" s="14"/>
      <c r="P48" s="14"/>
      <c r="Q48" s="14"/>
      <c r="R48" s="14"/>
      <c r="S48" s="68"/>
      <c r="T48" s="68"/>
      <c r="U48" s="14"/>
      <c r="V48" s="14"/>
      <c r="W48" s="14"/>
      <c r="X48" s="14"/>
      <c r="Y48" s="14"/>
      <c r="Z48" s="82"/>
      <c r="AA48" s="68"/>
      <c r="AB48" s="14"/>
      <c r="AC48" s="14"/>
      <c r="AD48" s="14"/>
      <c r="AE48" s="14"/>
      <c r="AF48" s="15"/>
    </row>
    <row r="49" spans="1:33" x14ac:dyDescent="0.25">
      <c r="A49" s="131"/>
      <c r="B49" s="16"/>
      <c r="C49" s="17"/>
      <c r="D49" s="17"/>
      <c r="E49" s="69"/>
      <c r="F49" s="69"/>
      <c r="G49" s="17"/>
      <c r="H49" s="17"/>
      <c r="I49" s="17"/>
      <c r="J49" s="17"/>
      <c r="K49" s="17"/>
      <c r="L49" s="69"/>
      <c r="M49" s="69"/>
      <c r="N49" s="17"/>
      <c r="O49" s="17"/>
      <c r="P49" s="17"/>
      <c r="Q49" s="17"/>
      <c r="R49" s="17"/>
      <c r="S49" s="69"/>
      <c r="T49" s="69"/>
      <c r="U49" s="17"/>
      <c r="V49" s="17"/>
      <c r="W49" s="17"/>
      <c r="X49" s="17"/>
      <c r="Y49" s="17"/>
      <c r="Z49" s="83"/>
      <c r="AA49" s="69"/>
      <c r="AB49" s="17"/>
      <c r="AC49" s="17"/>
      <c r="AD49" s="17"/>
      <c r="AE49" s="17"/>
      <c r="AF49" s="18"/>
      <c r="AG49">
        <f>SomDec</f>
        <v>0</v>
      </c>
    </row>
    <row r="50" spans="1:33" x14ac:dyDescent="0.25">
      <c r="A50" s="131"/>
      <c r="B50" s="19"/>
      <c r="C50" s="20"/>
      <c r="D50" s="20"/>
      <c r="E50" s="70"/>
      <c r="F50" s="70"/>
      <c r="G50" s="20"/>
      <c r="H50" s="20"/>
      <c r="I50" s="20"/>
      <c r="J50" s="20"/>
      <c r="K50" s="20"/>
      <c r="L50" s="70"/>
      <c r="M50" s="70"/>
      <c r="N50" s="20"/>
      <c r="O50" s="20"/>
      <c r="P50" s="20"/>
      <c r="Q50" s="20"/>
      <c r="R50" s="20"/>
      <c r="S50" s="70"/>
      <c r="T50" s="70"/>
      <c r="U50" s="20"/>
      <c r="V50" s="20"/>
      <c r="W50" s="20"/>
      <c r="X50" s="20"/>
      <c r="Y50" s="20"/>
      <c r="Z50" s="84"/>
      <c r="AA50" s="70"/>
      <c r="AB50" s="20"/>
      <c r="AC50" s="20"/>
      <c r="AD50" s="20"/>
      <c r="AE50" s="20"/>
      <c r="AF50" s="21"/>
    </row>
    <row r="51" spans="1:33" x14ac:dyDescent="0.25">
      <c r="A51" s="131" t="s">
        <v>14</v>
      </c>
      <c r="B51" s="13"/>
      <c r="C51" s="14"/>
      <c r="D51" s="14"/>
      <c r="E51" s="68"/>
      <c r="F51" s="68"/>
      <c r="G51" s="14"/>
      <c r="H51" s="14"/>
      <c r="I51" s="14"/>
      <c r="J51" s="14"/>
      <c r="K51" s="14"/>
      <c r="L51" s="68"/>
      <c r="M51" s="68"/>
      <c r="N51" s="14"/>
      <c r="O51" s="14"/>
      <c r="P51" s="14"/>
      <c r="Q51" s="14"/>
      <c r="R51" s="14"/>
      <c r="S51" s="68"/>
      <c r="T51" s="68"/>
      <c r="U51" s="14"/>
      <c r="V51" s="14"/>
      <c r="W51" s="14"/>
      <c r="X51" s="14"/>
      <c r="Y51" s="14"/>
      <c r="Z51" s="82"/>
      <c r="AA51" s="68"/>
      <c r="AB51" s="14"/>
      <c r="AC51" s="14"/>
      <c r="AD51" s="14"/>
      <c r="AE51" s="14"/>
      <c r="AF51" s="15"/>
    </row>
    <row r="52" spans="1:33" x14ac:dyDescent="0.25">
      <c r="A52" s="131"/>
      <c r="B52" s="16"/>
      <c r="C52" s="17"/>
      <c r="D52" s="17"/>
      <c r="E52" s="69"/>
      <c r="F52" s="69"/>
      <c r="G52" s="17"/>
      <c r="H52" s="17"/>
      <c r="I52" s="17"/>
      <c r="J52" s="17"/>
      <c r="K52" s="17"/>
      <c r="L52" s="69"/>
      <c r="M52" s="69"/>
      <c r="N52" s="17"/>
      <c r="O52" s="17"/>
      <c r="P52" s="17"/>
      <c r="Q52" s="17"/>
      <c r="R52" s="17"/>
      <c r="S52" s="69"/>
      <c r="T52" s="69"/>
      <c r="U52" s="17"/>
      <c r="V52" s="17"/>
      <c r="W52" s="17"/>
      <c r="X52" s="17"/>
      <c r="Y52" s="17"/>
      <c r="Z52" s="83"/>
      <c r="AA52" s="69"/>
      <c r="AB52" s="17"/>
      <c r="AC52" s="17"/>
      <c r="AD52" s="17"/>
      <c r="AE52" s="17"/>
      <c r="AF52" s="18"/>
      <c r="AG52">
        <f>SomDec</f>
        <v>0</v>
      </c>
    </row>
    <row r="53" spans="1:33" x14ac:dyDescent="0.25">
      <c r="A53" s="131"/>
      <c r="B53" s="19"/>
      <c r="C53" s="20"/>
      <c r="D53" s="20"/>
      <c r="E53" s="70"/>
      <c r="F53" s="70"/>
      <c r="G53" s="20"/>
      <c r="H53" s="20"/>
      <c r="I53" s="20"/>
      <c r="J53" s="20"/>
      <c r="K53" s="20"/>
      <c r="L53" s="70"/>
      <c r="M53" s="70"/>
      <c r="N53" s="20"/>
      <c r="O53" s="20"/>
      <c r="P53" s="20"/>
      <c r="Q53" s="20"/>
      <c r="R53" s="20"/>
      <c r="S53" s="70"/>
      <c r="T53" s="70"/>
      <c r="U53" s="20"/>
      <c r="V53" s="20"/>
      <c r="W53" s="20"/>
      <c r="X53" s="20"/>
      <c r="Y53" s="20"/>
      <c r="Z53" s="84"/>
      <c r="AA53" s="70"/>
      <c r="AB53" s="20"/>
      <c r="AC53" s="20"/>
      <c r="AD53" s="20"/>
      <c r="AE53" s="20"/>
      <c r="AF53" s="21"/>
    </row>
    <row r="54" spans="1:33" x14ac:dyDescent="0.25">
      <c r="A54" s="131" t="s">
        <v>14</v>
      </c>
      <c r="B54" s="13"/>
      <c r="C54" s="14"/>
      <c r="D54" s="14"/>
      <c r="E54" s="68"/>
      <c r="F54" s="68"/>
      <c r="G54" s="14"/>
      <c r="H54" s="14"/>
      <c r="I54" s="14"/>
      <c r="J54" s="14"/>
      <c r="K54" s="14"/>
      <c r="L54" s="68"/>
      <c r="M54" s="68"/>
      <c r="N54" s="14"/>
      <c r="O54" s="14"/>
      <c r="P54" s="14"/>
      <c r="Q54" s="14"/>
      <c r="R54" s="14"/>
      <c r="S54" s="68"/>
      <c r="T54" s="68"/>
      <c r="U54" s="14"/>
      <c r="V54" s="14"/>
      <c r="W54" s="14"/>
      <c r="X54" s="14"/>
      <c r="Y54" s="14"/>
      <c r="Z54" s="82"/>
      <c r="AA54" s="68"/>
      <c r="AB54" s="14" t="s">
        <v>41</v>
      </c>
      <c r="AC54" s="14" t="s">
        <v>41</v>
      </c>
      <c r="AD54" s="14" t="s">
        <v>40</v>
      </c>
      <c r="AE54" s="14" t="s">
        <v>40</v>
      </c>
      <c r="AF54" s="15" t="s">
        <v>40</v>
      </c>
    </row>
    <row r="55" spans="1:33" x14ac:dyDescent="0.25">
      <c r="A55" s="131"/>
      <c r="B55" s="16"/>
      <c r="C55" s="17"/>
      <c r="D55" s="17"/>
      <c r="E55" s="69"/>
      <c r="F55" s="69"/>
      <c r="G55" s="17"/>
      <c r="H55" s="17"/>
      <c r="I55" s="17"/>
      <c r="J55" s="17"/>
      <c r="K55" s="17"/>
      <c r="L55" s="69"/>
      <c r="M55" s="69"/>
      <c r="N55" s="17"/>
      <c r="O55" s="17"/>
      <c r="P55" s="17"/>
      <c r="Q55" s="17"/>
      <c r="R55" s="17"/>
      <c r="S55" s="69"/>
      <c r="T55" s="69"/>
      <c r="U55" s="17"/>
      <c r="V55" s="17"/>
      <c r="W55" s="17"/>
      <c r="X55" s="17"/>
      <c r="Y55" s="17"/>
      <c r="Z55" s="83"/>
      <c r="AA55" s="69"/>
      <c r="AB55" s="17"/>
      <c r="AC55" s="17"/>
      <c r="AD55" s="17"/>
      <c r="AE55" s="17"/>
      <c r="AF55" s="18"/>
      <c r="AG55">
        <f>SomDec</f>
        <v>0</v>
      </c>
    </row>
    <row r="56" spans="1:33" x14ac:dyDescent="0.25">
      <c r="A56" s="131"/>
      <c r="B56" s="19"/>
      <c r="C56" s="20"/>
      <c r="D56" s="20"/>
      <c r="E56" s="70"/>
      <c r="F56" s="70"/>
      <c r="G56" s="20"/>
      <c r="H56" s="20"/>
      <c r="I56" s="20"/>
      <c r="J56" s="20"/>
      <c r="K56" s="20"/>
      <c r="L56" s="70"/>
      <c r="M56" s="70"/>
      <c r="N56" s="20"/>
      <c r="O56" s="20"/>
      <c r="P56" s="20"/>
      <c r="Q56" s="20"/>
      <c r="R56" s="20"/>
      <c r="S56" s="70"/>
      <c r="T56" s="70"/>
      <c r="U56" s="20"/>
      <c r="V56" s="20"/>
      <c r="W56" s="20"/>
      <c r="X56" s="20"/>
      <c r="Y56" s="20"/>
      <c r="Z56" s="84"/>
      <c r="AA56" s="70"/>
      <c r="AB56" s="20"/>
      <c r="AC56" s="20"/>
      <c r="AD56" s="20"/>
      <c r="AE56" s="20"/>
      <c r="AF56" s="21"/>
    </row>
    <row r="57" spans="1:33" x14ac:dyDescent="0.25">
      <c r="A57" s="131" t="s">
        <v>25</v>
      </c>
      <c r="B57" s="13"/>
      <c r="C57" s="14"/>
      <c r="D57" s="14"/>
      <c r="E57" s="68"/>
      <c r="F57" s="68"/>
      <c r="G57" s="14"/>
      <c r="H57" s="14"/>
      <c r="I57" s="14"/>
      <c r="J57" s="14"/>
      <c r="K57" s="14"/>
      <c r="L57" s="68"/>
      <c r="M57" s="68"/>
      <c r="N57" s="14"/>
      <c r="O57" s="14"/>
      <c r="P57" s="14"/>
      <c r="Q57" s="14"/>
      <c r="R57" s="14"/>
      <c r="S57" s="68"/>
      <c r="T57" s="68"/>
      <c r="U57" s="14"/>
      <c r="V57" s="14"/>
      <c r="W57" s="14"/>
      <c r="X57" s="14"/>
      <c r="Y57" s="14"/>
      <c r="Z57" s="82"/>
      <c r="AA57" s="68"/>
      <c r="AB57" s="14" t="s">
        <v>41</v>
      </c>
      <c r="AC57" s="14" t="s">
        <v>41</v>
      </c>
      <c r="AD57" s="14" t="s">
        <v>41</v>
      </c>
      <c r="AE57" s="14" t="s">
        <v>41</v>
      </c>
      <c r="AF57" s="15" t="s">
        <v>41</v>
      </c>
    </row>
    <row r="58" spans="1:33" x14ac:dyDescent="0.25">
      <c r="A58" s="131"/>
      <c r="B58" s="16"/>
      <c r="C58" s="17"/>
      <c r="D58" s="17"/>
      <c r="E58" s="69"/>
      <c r="F58" s="69"/>
      <c r="G58" s="17"/>
      <c r="H58" s="17"/>
      <c r="I58" s="17"/>
      <c r="J58" s="17"/>
      <c r="K58" s="17"/>
      <c r="L58" s="69"/>
      <c r="M58" s="69"/>
      <c r="N58" s="17"/>
      <c r="O58" s="17"/>
      <c r="P58" s="17"/>
      <c r="Q58" s="17"/>
      <c r="R58" s="17"/>
      <c r="S58" s="69"/>
      <c r="T58" s="69"/>
      <c r="U58" s="17"/>
      <c r="V58" s="17"/>
      <c r="W58" s="17"/>
      <c r="X58" s="17"/>
      <c r="Y58" s="17"/>
      <c r="Z58" s="83"/>
      <c r="AA58" s="69"/>
      <c r="AB58" s="17"/>
      <c r="AC58" s="17"/>
      <c r="AD58" s="17"/>
      <c r="AE58" s="17"/>
      <c r="AF58" s="18"/>
      <c r="AG58">
        <f>SomDec</f>
        <v>0</v>
      </c>
    </row>
    <row r="59" spans="1:33" x14ac:dyDescent="0.25">
      <c r="A59" s="131"/>
      <c r="B59" s="19"/>
      <c r="C59" s="20"/>
      <c r="D59" s="20"/>
      <c r="E59" s="70"/>
      <c r="F59" s="70"/>
      <c r="G59" s="20"/>
      <c r="H59" s="20"/>
      <c r="I59" s="20"/>
      <c r="J59" s="20"/>
      <c r="K59" s="20"/>
      <c r="L59" s="70"/>
      <c r="M59" s="70"/>
      <c r="N59" s="20"/>
      <c r="O59" s="20"/>
      <c r="P59" s="20"/>
      <c r="Q59" s="20"/>
      <c r="R59" s="20"/>
      <c r="S59" s="70"/>
      <c r="T59" s="70"/>
      <c r="U59" s="20"/>
      <c r="V59" s="20"/>
      <c r="W59" s="20"/>
      <c r="X59" s="20"/>
      <c r="Y59" s="20"/>
      <c r="Z59" s="84"/>
      <c r="AA59" s="70"/>
      <c r="AB59" s="20"/>
      <c r="AC59" s="20"/>
      <c r="AD59" s="20"/>
      <c r="AE59" s="20"/>
      <c r="AF59" s="21"/>
    </row>
    <row r="60" spans="1:33" x14ac:dyDescent="0.25">
      <c r="A60" s="131" t="s">
        <v>27</v>
      </c>
      <c r="B60" s="13"/>
      <c r="C60" s="14"/>
      <c r="D60" s="14"/>
      <c r="E60" s="68"/>
      <c r="F60" s="68"/>
      <c r="G60" s="14"/>
      <c r="H60" s="14"/>
      <c r="I60" s="14"/>
      <c r="J60" s="14"/>
      <c r="K60" s="14"/>
      <c r="L60" s="68"/>
      <c r="M60" s="68"/>
      <c r="N60" s="14"/>
      <c r="O60" s="14"/>
      <c r="P60" s="14"/>
      <c r="Q60" s="14"/>
      <c r="R60" s="14"/>
      <c r="S60" s="68"/>
      <c r="T60" s="68"/>
      <c r="U60" s="14" t="s">
        <v>41</v>
      </c>
      <c r="V60" s="14" t="s">
        <v>41</v>
      </c>
      <c r="W60" s="14" t="s">
        <v>41</v>
      </c>
      <c r="X60" s="14" t="s">
        <v>41</v>
      </c>
      <c r="Y60" s="14" t="s">
        <v>41</v>
      </c>
      <c r="Z60" s="82"/>
      <c r="AA60" s="68"/>
      <c r="AB60" s="14"/>
      <c r="AC60" s="14"/>
      <c r="AD60" s="14"/>
      <c r="AE60" s="14"/>
      <c r="AF60" s="15"/>
    </row>
    <row r="61" spans="1:33" x14ac:dyDescent="0.25">
      <c r="A61" s="131"/>
      <c r="B61" s="16"/>
      <c r="C61" s="17"/>
      <c r="D61" s="17"/>
      <c r="E61" s="69"/>
      <c r="F61" s="69"/>
      <c r="G61" s="17"/>
      <c r="H61" s="17"/>
      <c r="I61" s="17"/>
      <c r="J61" s="17"/>
      <c r="K61" s="17"/>
      <c r="L61" s="69"/>
      <c r="M61" s="69"/>
      <c r="N61" s="17"/>
      <c r="O61" s="17"/>
      <c r="P61" s="17"/>
      <c r="Q61" s="17"/>
      <c r="R61" s="17"/>
      <c r="S61" s="69"/>
      <c r="T61" s="69"/>
      <c r="U61" s="17"/>
      <c r="V61" s="17"/>
      <c r="W61" s="17"/>
      <c r="X61" s="17"/>
      <c r="Y61" s="17"/>
      <c r="Z61" s="83"/>
      <c r="AA61" s="69"/>
      <c r="AB61" s="17"/>
      <c r="AC61" s="17"/>
      <c r="AD61" s="17"/>
      <c r="AE61" s="17"/>
      <c r="AF61" s="18"/>
      <c r="AG61">
        <f>SomDec</f>
        <v>0</v>
      </c>
    </row>
    <row r="62" spans="1:33" x14ac:dyDescent="0.25">
      <c r="A62" s="131"/>
      <c r="B62" s="19"/>
      <c r="C62" s="20"/>
      <c r="D62" s="20"/>
      <c r="E62" s="70"/>
      <c r="F62" s="70"/>
      <c r="G62" s="20"/>
      <c r="H62" s="20"/>
      <c r="I62" s="20"/>
      <c r="J62" s="20"/>
      <c r="K62" s="20"/>
      <c r="L62" s="70"/>
      <c r="M62" s="70"/>
      <c r="N62" s="20"/>
      <c r="O62" s="20"/>
      <c r="P62" s="20"/>
      <c r="Q62" s="20"/>
      <c r="R62" s="20"/>
      <c r="S62" s="70"/>
      <c r="T62" s="70"/>
      <c r="U62" s="20"/>
      <c r="V62" s="20"/>
      <c r="W62" s="20"/>
      <c r="X62" s="20"/>
      <c r="Y62" s="20"/>
      <c r="Z62" s="84"/>
      <c r="AA62" s="70"/>
      <c r="AB62" s="20"/>
      <c r="AC62" s="20"/>
      <c r="AD62" s="20"/>
      <c r="AE62" s="20"/>
      <c r="AF62" s="21"/>
    </row>
    <row r="63" spans="1:33" x14ac:dyDescent="0.25">
      <c r="A63" s="131" t="s">
        <v>29</v>
      </c>
      <c r="B63" s="13"/>
      <c r="C63" s="14"/>
      <c r="D63" s="14"/>
      <c r="E63" s="68"/>
      <c r="F63" s="68"/>
      <c r="G63" s="14"/>
      <c r="H63" s="14"/>
      <c r="I63" s="14"/>
      <c r="J63" s="14"/>
      <c r="K63" s="14"/>
      <c r="L63" s="68"/>
      <c r="M63" s="68"/>
      <c r="N63" s="14"/>
      <c r="O63" s="14"/>
      <c r="P63" s="14"/>
      <c r="Q63" s="14"/>
      <c r="R63" s="14"/>
      <c r="S63" s="68"/>
      <c r="T63" s="68"/>
      <c r="U63" s="14" t="s">
        <v>41</v>
      </c>
      <c r="V63" s="14" t="s">
        <v>41</v>
      </c>
      <c r="W63" s="14" t="s">
        <v>41</v>
      </c>
      <c r="X63" s="14" t="s">
        <v>41</v>
      </c>
      <c r="Y63" s="14" t="s">
        <v>41</v>
      </c>
      <c r="Z63" s="82"/>
      <c r="AA63" s="68"/>
      <c r="AB63" s="14"/>
      <c r="AC63" s="14"/>
      <c r="AD63" s="14"/>
      <c r="AE63" s="14"/>
      <c r="AF63" s="15"/>
    </row>
    <row r="64" spans="1:33" x14ac:dyDescent="0.25">
      <c r="A64" s="131"/>
      <c r="B64" s="16"/>
      <c r="C64" s="17"/>
      <c r="D64" s="17"/>
      <c r="E64" s="69"/>
      <c r="F64" s="69"/>
      <c r="G64" s="17"/>
      <c r="H64" s="17"/>
      <c r="I64" s="17"/>
      <c r="J64" s="17"/>
      <c r="K64" s="17"/>
      <c r="L64" s="69"/>
      <c r="M64" s="69"/>
      <c r="N64" s="17"/>
      <c r="O64" s="17"/>
      <c r="P64" s="17"/>
      <c r="Q64" s="17"/>
      <c r="R64" s="17"/>
      <c r="S64" s="69"/>
      <c r="T64" s="69"/>
      <c r="U64" s="17"/>
      <c r="V64" s="17"/>
      <c r="W64" s="17"/>
      <c r="X64" s="17"/>
      <c r="Y64" s="17"/>
      <c r="Z64" s="83"/>
      <c r="AA64" s="69"/>
      <c r="AB64" s="17"/>
      <c r="AC64" s="17"/>
      <c r="AD64" s="17"/>
      <c r="AE64" s="17"/>
      <c r="AF64" s="18"/>
      <c r="AG64">
        <f>SomDec</f>
        <v>0</v>
      </c>
    </row>
    <row r="65" spans="1:33" x14ac:dyDescent="0.25">
      <c r="A65" s="131"/>
      <c r="B65" s="19"/>
      <c r="C65" s="20"/>
      <c r="D65" s="20"/>
      <c r="E65" s="70"/>
      <c r="F65" s="70"/>
      <c r="G65" s="20"/>
      <c r="H65" s="20"/>
      <c r="I65" s="20"/>
      <c r="J65" s="20"/>
      <c r="K65" s="20"/>
      <c r="L65" s="70"/>
      <c r="M65" s="70"/>
      <c r="N65" s="20"/>
      <c r="O65" s="20"/>
      <c r="P65" s="20"/>
      <c r="Q65" s="20"/>
      <c r="R65" s="20"/>
      <c r="S65" s="70"/>
      <c r="T65" s="70"/>
      <c r="U65" s="20"/>
      <c r="V65" s="20"/>
      <c r="W65" s="20"/>
      <c r="X65" s="20"/>
      <c r="Y65" s="20"/>
      <c r="Z65" s="84"/>
      <c r="AA65" s="70"/>
      <c r="AB65" s="20"/>
      <c r="AC65" s="20"/>
      <c r="AD65" s="20"/>
      <c r="AE65" s="20"/>
      <c r="AF65" s="21"/>
    </row>
    <row r="66" spans="1:33" x14ac:dyDescent="0.25">
      <c r="A66" s="131" t="s">
        <v>31</v>
      </c>
      <c r="B66" s="13"/>
      <c r="C66" s="14"/>
      <c r="D66" s="14"/>
      <c r="E66" s="68"/>
      <c r="F66" s="68"/>
      <c r="G66" s="14"/>
      <c r="H66" s="14"/>
      <c r="I66" s="14"/>
      <c r="J66" s="14"/>
      <c r="K66" s="14"/>
      <c r="L66" s="68"/>
      <c r="M66" s="68"/>
      <c r="N66" s="14"/>
      <c r="O66" s="14"/>
      <c r="P66" s="14"/>
      <c r="Q66" s="14"/>
      <c r="R66" s="14"/>
      <c r="S66" s="68"/>
      <c r="T66" s="68"/>
      <c r="U66" s="14"/>
      <c r="V66" s="14"/>
      <c r="W66" s="14"/>
      <c r="X66" s="14"/>
      <c r="Y66" s="14"/>
      <c r="Z66" s="82"/>
      <c r="AA66" s="68"/>
      <c r="AB66" s="14" t="s">
        <v>82</v>
      </c>
      <c r="AC66" s="14" t="s">
        <v>82</v>
      </c>
      <c r="AD66" s="14" t="s">
        <v>82</v>
      </c>
      <c r="AE66" s="14" t="s">
        <v>82</v>
      </c>
      <c r="AF66" s="15" t="s">
        <v>82</v>
      </c>
    </row>
    <row r="67" spans="1:33" x14ac:dyDescent="0.25">
      <c r="A67" s="131"/>
      <c r="B67" s="16"/>
      <c r="C67" s="17"/>
      <c r="D67" s="17"/>
      <c r="E67" s="69"/>
      <c r="F67" s="69"/>
      <c r="G67" s="17"/>
      <c r="H67" s="17"/>
      <c r="I67" s="17"/>
      <c r="J67" s="17"/>
      <c r="K67" s="17"/>
      <c r="L67" s="69"/>
      <c r="M67" s="69"/>
      <c r="N67" s="17"/>
      <c r="O67" s="17"/>
      <c r="P67" s="17"/>
      <c r="Q67" s="17"/>
      <c r="R67" s="17"/>
      <c r="S67" s="69"/>
      <c r="T67" s="69"/>
      <c r="U67" s="17"/>
      <c r="V67" s="17"/>
      <c r="W67" s="17"/>
      <c r="X67" s="17"/>
      <c r="Y67" s="17"/>
      <c r="Z67" s="83"/>
      <c r="AA67" s="69"/>
      <c r="AB67" s="17"/>
      <c r="AC67" s="17"/>
      <c r="AD67" s="17"/>
      <c r="AE67" s="17"/>
      <c r="AF67" s="18"/>
      <c r="AG67">
        <f>SomDec</f>
        <v>0</v>
      </c>
    </row>
    <row r="68" spans="1:33" x14ac:dyDescent="0.25">
      <c r="A68" s="131"/>
      <c r="B68" s="19"/>
      <c r="C68" s="20"/>
      <c r="D68" s="20"/>
      <c r="E68" s="70"/>
      <c r="F68" s="70"/>
      <c r="G68" s="20"/>
      <c r="H68" s="20"/>
      <c r="I68" s="20"/>
      <c r="J68" s="20"/>
      <c r="K68" s="20"/>
      <c r="L68" s="70"/>
      <c r="M68" s="70"/>
      <c r="N68" s="20"/>
      <c r="O68" s="20"/>
      <c r="P68" s="20"/>
      <c r="Q68" s="20"/>
      <c r="R68" s="20"/>
      <c r="S68" s="70"/>
      <c r="T68" s="70"/>
      <c r="U68" s="20"/>
      <c r="V68" s="20"/>
      <c r="W68" s="20"/>
      <c r="X68" s="20"/>
      <c r="Y68" s="20"/>
      <c r="Z68" s="84"/>
      <c r="AA68" s="70"/>
      <c r="AB68" s="20"/>
      <c r="AC68" s="20"/>
      <c r="AD68" s="20"/>
      <c r="AE68" s="20"/>
      <c r="AF68" s="21"/>
    </row>
    <row r="69" spans="1:33" x14ac:dyDescent="0.25">
      <c r="A69" s="131" t="s">
        <v>21</v>
      </c>
      <c r="B69" s="13"/>
      <c r="C69" s="14"/>
      <c r="D69" s="14"/>
      <c r="E69" s="68"/>
      <c r="F69" s="68"/>
      <c r="G69" s="14"/>
      <c r="H69" s="14"/>
      <c r="I69" s="14"/>
      <c r="J69" s="14"/>
      <c r="K69" s="14"/>
      <c r="L69" s="68"/>
      <c r="M69" s="68"/>
      <c r="N69" s="14"/>
      <c r="O69" s="14"/>
      <c r="P69" s="14"/>
      <c r="Q69" s="14"/>
      <c r="R69" s="14"/>
      <c r="S69" s="68"/>
      <c r="T69" s="68"/>
      <c r="U69" s="14"/>
      <c r="V69" s="14"/>
      <c r="W69" s="14"/>
      <c r="X69" s="14"/>
      <c r="Y69" s="14"/>
      <c r="Z69" s="82"/>
      <c r="AA69" s="68"/>
      <c r="AB69" s="14" t="s">
        <v>41</v>
      </c>
      <c r="AC69" s="14" t="s">
        <v>41</v>
      </c>
      <c r="AD69" s="14" t="s">
        <v>41</v>
      </c>
      <c r="AE69" s="14" t="s">
        <v>41</v>
      </c>
      <c r="AF69" s="15" t="s">
        <v>41</v>
      </c>
    </row>
    <row r="70" spans="1:33" x14ac:dyDescent="0.25">
      <c r="A70" s="131"/>
      <c r="B70" s="16"/>
      <c r="C70" s="17"/>
      <c r="D70" s="17"/>
      <c r="E70" s="69"/>
      <c r="F70" s="69"/>
      <c r="G70" s="17"/>
      <c r="H70" s="17"/>
      <c r="I70" s="17"/>
      <c r="J70" s="17"/>
      <c r="K70" s="17"/>
      <c r="L70" s="69"/>
      <c r="M70" s="69"/>
      <c r="N70" s="17"/>
      <c r="O70" s="17"/>
      <c r="P70" s="17"/>
      <c r="Q70" s="17"/>
      <c r="R70" s="17"/>
      <c r="S70" s="69"/>
      <c r="T70" s="69"/>
      <c r="U70" s="17"/>
      <c r="V70" s="17"/>
      <c r="W70" s="17"/>
      <c r="X70" s="17"/>
      <c r="Y70" s="17"/>
      <c r="Z70" s="83"/>
      <c r="AA70" s="69"/>
      <c r="AB70" s="17"/>
      <c r="AC70" s="17"/>
      <c r="AD70" s="17"/>
      <c r="AE70" s="17"/>
      <c r="AF70" s="18"/>
      <c r="AG70">
        <f>SomDec</f>
        <v>0</v>
      </c>
    </row>
    <row r="71" spans="1:33" x14ac:dyDescent="0.25">
      <c r="A71" s="131"/>
      <c r="B71" s="19"/>
      <c r="C71" s="20"/>
      <c r="D71" s="20"/>
      <c r="E71" s="70"/>
      <c r="F71" s="70"/>
      <c r="G71" s="20"/>
      <c r="H71" s="20"/>
      <c r="I71" s="20"/>
      <c r="J71" s="20"/>
      <c r="K71" s="20"/>
      <c r="L71" s="70"/>
      <c r="M71" s="70"/>
      <c r="N71" s="20"/>
      <c r="O71" s="20"/>
      <c r="P71" s="20"/>
      <c r="Q71" s="20"/>
      <c r="R71" s="20"/>
      <c r="S71" s="70"/>
      <c r="T71" s="70"/>
      <c r="U71" s="20"/>
      <c r="V71" s="20"/>
      <c r="W71" s="20"/>
      <c r="X71" s="20"/>
      <c r="Y71" s="20"/>
      <c r="Z71" s="84"/>
      <c r="AA71" s="70"/>
      <c r="AB71" s="20"/>
      <c r="AC71" s="20"/>
      <c r="AD71" s="20"/>
      <c r="AE71" s="20"/>
      <c r="AF71" s="21"/>
    </row>
    <row r="72" spans="1:33" x14ac:dyDescent="0.25">
      <c r="A72" s="131" t="s">
        <v>33</v>
      </c>
      <c r="B72" s="13"/>
      <c r="C72" s="14"/>
      <c r="D72" s="14"/>
      <c r="E72" s="68"/>
      <c r="F72" s="68"/>
      <c r="G72" s="14"/>
      <c r="H72" s="14"/>
      <c r="I72" s="14"/>
      <c r="J72" s="14"/>
      <c r="K72" s="14"/>
      <c r="L72" s="68"/>
      <c r="M72" s="68"/>
      <c r="N72" s="14"/>
      <c r="O72" s="14"/>
      <c r="P72" s="14"/>
      <c r="Q72" s="14"/>
      <c r="R72" s="14"/>
      <c r="S72" s="68"/>
      <c r="T72" s="68"/>
      <c r="U72" s="14"/>
      <c r="V72" s="14"/>
      <c r="W72" s="14" t="s">
        <v>41</v>
      </c>
      <c r="X72" s="14" t="s">
        <v>41</v>
      </c>
      <c r="Y72" s="14" t="s">
        <v>41</v>
      </c>
      <c r="Z72" s="82"/>
      <c r="AA72" s="68"/>
      <c r="AB72" s="14"/>
      <c r="AC72" s="14"/>
      <c r="AD72" s="14"/>
      <c r="AE72" s="14"/>
      <c r="AF72" s="15"/>
    </row>
    <row r="73" spans="1:33" x14ac:dyDescent="0.25">
      <c r="A73" s="131"/>
      <c r="B73" s="16"/>
      <c r="C73" s="17"/>
      <c r="D73" s="17"/>
      <c r="E73" s="69"/>
      <c r="F73" s="69"/>
      <c r="G73" s="17"/>
      <c r="H73" s="17"/>
      <c r="I73" s="17"/>
      <c r="J73" s="17"/>
      <c r="K73" s="17"/>
      <c r="L73" s="69"/>
      <c r="M73" s="69"/>
      <c r="N73" s="17"/>
      <c r="O73" s="17"/>
      <c r="P73" s="17"/>
      <c r="Q73" s="17"/>
      <c r="R73" s="17"/>
      <c r="S73" s="69"/>
      <c r="T73" s="69"/>
      <c r="U73" s="17"/>
      <c r="V73" s="17"/>
      <c r="W73" s="17"/>
      <c r="X73" s="17"/>
      <c r="Y73" s="17"/>
      <c r="Z73" s="83"/>
      <c r="AA73" s="69"/>
      <c r="AB73" s="17"/>
      <c r="AC73" s="17"/>
      <c r="AD73" s="17"/>
      <c r="AE73" s="17"/>
      <c r="AF73" s="18"/>
      <c r="AG73">
        <f>SomDec</f>
        <v>0</v>
      </c>
    </row>
    <row r="74" spans="1:33" x14ac:dyDescent="0.25">
      <c r="A74" s="131"/>
      <c r="B74" s="19"/>
      <c r="C74" s="20"/>
      <c r="D74" s="20"/>
      <c r="E74" s="70"/>
      <c r="F74" s="70"/>
      <c r="G74" s="20"/>
      <c r="H74" s="20"/>
      <c r="I74" s="20"/>
      <c r="J74" s="20"/>
      <c r="K74" s="20"/>
      <c r="L74" s="70"/>
      <c r="M74" s="70"/>
      <c r="N74" s="20"/>
      <c r="O74" s="20"/>
      <c r="P74" s="20"/>
      <c r="Q74" s="20"/>
      <c r="R74" s="20"/>
      <c r="S74" s="70"/>
      <c r="T74" s="70"/>
      <c r="U74" s="20"/>
      <c r="V74" s="20"/>
      <c r="W74" s="20"/>
      <c r="X74" s="20"/>
      <c r="Y74" s="20"/>
      <c r="Z74" s="84"/>
      <c r="AA74" s="70"/>
      <c r="AB74" s="20"/>
      <c r="AC74" s="20"/>
      <c r="AD74" s="20"/>
      <c r="AE74" s="20"/>
      <c r="AF74" s="21"/>
    </row>
    <row r="75" spans="1:33" x14ac:dyDescent="0.25">
      <c r="A75" s="131" t="s">
        <v>23</v>
      </c>
      <c r="B75" s="13"/>
      <c r="C75" s="14"/>
      <c r="D75" s="14"/>
      <c r="E75" s="68"/>
      <c r="F75" s="68"/>
      <c r="G75" s="14"/>
      <c r="H75" s="14"/>
      <c r="I75" s="14"/>
      <c r="J75" s="14"/>
      <c r="K75" s="14"/>
      <c r="L75" s="68"/>
      <c r="M75" s="68"/>
      <c r="N75" s="14"/>
      <c r="O75" s="14"/>
      <c r="P75" s="14"/>
      <c r="Q75" s="14"/>
      <c r="R75" s="14"/>
      <c r="S75" s="68"/>
      <c r="T75" s="68"/>
      <c r="U75" s="14"/>
      <c r="V75" s="14"/>
      <c r="W75" s="14"/>
      <c r="X75" s="14"/>
      <c r="Y75" s="14"/>
      <c r="Z75" s="82"/>
      <c r="AA75" s="68"/>
      <c r="AB75" s="14"/>
      <c r="AC75" s="14"/>
      <c r="AD75" s="14"/>
      <c r="AE75" s="14"/>
      <c r="AF75" s="15" t="s">
        <v>41</v>
      </c>
    </row>
    <row r="76" spans="1:33" x14ac:dyDescent="0.25">
      <c r="A76" s="131"/>
      <c r="B76" s="16"/>
      <c r="C76" s="17"/>
      <c r="D76" s="17"/>
      <c r="E76" s="69"/>
      <c r="F76" s="69"/>
      <c r="G76" s="17"/>
      <c r="H76" s="17"/>
      <c r="I76" s="17"/>
      <c r="J76" s="17"/>
      <c r="K76" s="17"/>
      <c r="L76" s="69"/>
      <c r="M76" s="69"/>
      <c r="N76" s="17"/>
      <c r="O76" s="17"/>
      <c r="P76" s="17"/>
      <c r="Q76" s="17"/>
      <c r="R76" s="17"/>
      <c r="S76" s="69"/>
      <c r="T76" s="69"/>
      <c r="U76" s="17"/>
      <c r="V76" s="17"/>
      <c r="W76" s="17"/>
      <c r="X76" s="17"/>
      <c r="Y76" s="17"/>
      <c r="Z76" s="83"/>
      <c r="AA76" s="69"/>
      <c r="AB76" s="17"/>
      <c r="AC76" s="17"/>
      <c r="AD76" s="17"/>
      <c r="AE76" s="17"/>
      <c r="AF76" s="18"/>
      <c r="AG76">
        <f>SomDec</f>
        <v>0</v>
      </c>
    </row>
    <row r="77" spans="1:33" x14ac:dyDescent="0.25">
      <c r="A77" s="131"/>
      <c r="B77" s="19"/>
      <c r="C77" s="20"/>
      <c r="D77" s="20"/>
      <c r="E77" s="70"/>
      <c r="F77" s="70"/>
      <c r="G77" s="20"/>
      <c r="H77" s="20"/>
      <c r="I77" s="20"/>
      <c r="J77" s="20"/>
      <c r="K77" s="20"/>
      <c r="L77" s="70"/>
      <c r="M77" s="70"/>
      <c r="N77" s="20"/>
      <c r="O77" s="20"/>
      <c r="P77" s="20"/>
      <c r="Q77" s="20"/>
      <c r="R77" s="20"/>
      <c r="S77" s="70"/>
      <c r="T77" s="70"/>
      <c r="U77" s="20"/>
      <c r="V77" s="20"/>
      <c r="W77" s="20"/>
      <c r="X77" s="20"/>
      <c r="Y77" s="20"/>
      <c r="Z77" s="84"/>
      <c r="AA77" s="70"/>
      <c r="AB77" s="20"/>
      <c r="AC77" s="20"/>
      <c r="AD77" s="20"/>
      <c r="AE77" s="20"/>
      <c r="AF77" s="21"/>
    </row>
    <row r="78" spans="1:33" x14ac:dyDescent="0.25">
      <c r="A78" s="131" t="s">
        <v>35</v>
      </c>
      <c r="B78" s="13"/>
      <c r="C78" s="14"/>
      <c r="D78" s="14"/>
      <c r="E78" s="68"/>
      <c r="F78" s="68"/>
      <c r="G78" s="14"/>
      <c r="H78" s="14"/>
      <c r="I78" s="14"/>
      <c r="J78" s="14"/>
      <c r="K78" s="14"/>
      <c r="L78" s="68"/>
      <c r="M78" s="68"/>
      <c r="N78" s="14"/>
      <c r="O78" s="14"/>
      <c r="P78" s="14"/>
      <c r="Q78" s="14"/>
      <c r="R78" s="14"/>
      <c r="S78" s="68"/>
      <c r="T78" s="68"/>
      <c r="U78" s="14"/>
      <c r="V78" s="14"/>
      <c r="W78" s="14"/>
      <c r="X78" s="14"/>
      <c r="Y78" s="14"/>
      <c r="Z78" s="82"/>
      <c r="AA78" s="68"/>
      <c r="AB78" s="14"/>
      <c r="AC78" s="14"/>
      <c r="AD78" s="14"/>
      <c r="AE78" s="14"/>
      <c r="AF78" s="15"/>
    </row>
    <row r="79" spans="1:33" x14ac:dyDescent="0.25">
      <c r="A79" s="131"/>
      <c r="B79" s="16"/>
      <c r="C79" s="17"/>
      <c r="D79" s="17"/>
      <c r="E79" s="69"/>
      <c r="F79" s="69"/>
      <c r="G79" s="17"/>
      <c r="H79" s="17"/>
      <c r="I79" s="17"/>
      <c r="J79" s="17"/>
      <c r="K79" s="17"/>
      <c r="L79" s="69"/>
      <c r="M79" s="69"/>
      <c r="N79" s="17"/>
      <c r="O79" s="17"/>
      <c r="P79" s="17"/>
      <c r="Q79" s="17"/>
      <c r="R79" s="17"/>
      <c r="S79" s="69"/>
      <c r="T79" s="69"/>
      <c r="U79" s="17"/>
      <c r="V79" s="17"/>
      <c r="W79" s="17"/>
      <c r="X79" s="17"/>
      <c r="Y79" s="17"/>
      <c r="Z79" s="83"/>
      <c r="AA79" s="69"/>
      <c r="AB79" s="17"/>
      <c r="AC79" s="17"/>
      <c r="AD79" s="17"/>
      <c r="AE79" s="17"/>
      <c r="AF79" s="18"/>
      <c r="AG79">
        <f>SomDec</f>
        <v>0</v>
      </c>
    </row>
    <row r="80" spans="1:33" x14ac:dyDescent="0.25">
      <c r="A80" s="131"/>
      <c r="B80" s="19"/>
      <c r="C80" s="20"/>
      <c r="D80" s="20"/>
      <c r="E80" s="70"/>
      <c r="F80" s="70"/>
      <c r="G80" s="20"/>
      <c r="H80" s="20"/>
      <c r="I80" s="20"/>
      <c r="J80" s="20"/>
      <c r="K80" s="20"/>
      <c r="L80" s="70"/>
      <c r="M80" s="70"/>
      <c r="N80" s="20"/>
      <c r="O80" s="20"/>
      <c r="P80" s="20"/>
      <c r="Q80" s="20"/>
      <c r="R80" s="20"/>
      <c r="S80" s="70"/>
      <c r="T80" s="70"/>
      <c r="U80" s="20"/>
      <c r="V80" s="20"/>
      <c r="W80" s="20"/>
      <c r="X80" s="20"/>
      <c r="Y80" s="20"/>
      <c r="Z80" s="84"/>
      <c r="AA80" s="70"/>
      <c r="AB80" s="20"/>
      <c r="AC80" s="20"/>
      <c r="AD80" s="20"/>
      <c r="AE80" s="20"/>
      <c r="AF80" s="21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83" priority="41">
      <formula>OR(B$7=6,B$7=7)</formula>
    </cfRule>
    <cfRule type="expression" dxfId="82" priority="42">
      <formula>B$7=8</formula>
    </cfRule>
  </conditionalFormatting>
  <conditionalFormatting sqref="B1:D1">
    <cfRule type="expression" dxfId="81" priority="39">
      <formula>OR(B$7=6,B$7=7)</formula>
    </cfRule>
    <cfRule type="expression" dxfId="80" priority="40">
      <formula>B$7=8</formula>
    </cfRule>
  </conditionalFormatting>
  <conditionalFormatting sqref="B1:D1">
    <cfRule type="expression" dxfId="79" priority="37">
      <formula>OR(B$7=6,B$7=7)</formula>
    </cfRule>
    <cfRule type="expression" dxfId="78" priority="38">
      <formula>B$7=8</formula>
    </cfRule>
  </conditionalFormatting>
  <conditionalFormatting sqref="H1">
    <cfRule type="expression" dxfId="77" priority="35">
      <formula>OR(H$7=6,H$7=7)</formula>
    </cfRule>
    <cfRule type="expression" dxfId="76" priority="36">
      <formula>H$7=8</formula>
    </cfRule>
  </conditionalFormatting>
  <conditionalFormatting sqref="H1">
    <cfRule type="expression" dxfId="75" priority="33">
      <formula>OR(H$7=6,H$7=7)</formula>
    </cfRule>
    <cfRule type="expression" dxfId="74" priority="34">
      <formula>H$7=8</formula>
    </cfRule>
  </conditionalFormatting>
  <conditionalFormatting sqref="H1">
    <cfRule type="expression" dxfId="73" priority="31">
      <formula>OR(H$7=6,H$7=7)</formula>
    </cfRule>
    <cfRule type="expression" dxfId="72" priority="32">
      <formula>H$7=8</formula>
    </cfRule>
  </conditionalFormatting>
  <conditionalFormatting sqref="G1">
    <cfRule type="expression" dxfId="71" priority="29">
      <formula>OR(G$7=6,G$7=7)</formula>
    </cfRule>
    <cfRule type="expression" dxfId="70" priority="30">
      <formula>G$7=8</formula>
    </cfRule>
  </conditionalFormatting>
  <conditionalFormatting sqref="G1">
    <cfRule type="expression" dxfId="69" priority="27">
      <formula>OR(G$7=6,G$7=7)</formula>
    </cfRule>
    <cfRule type="expression" dxfId="68" priority="28">
      <formula>G$7=8</formula>
    </cfRule>
  </conditionalFormatting>
  <conditionalFormatting sqref="G1">
    <cfRule type="expression" dxfId="67" priority="25">
      <formula>OR(G$7=6,G$7=7)</formula>
    </cfRule>
    <cfRule type="expression" dxfId="66" priority="26">
      <formula>G$7=8</formula>
    </cfRule>
  </conditionalFormatting>
  <conditionalFormatting sqref="F1">
    <cfRule type="expression" dxfId="65" priority="23">
      <formula>OR(F$7=6,F$7=7)</formula>
    </cfRule>
    <cfRule type="expression" dxfId="64" priority="24">
      <formula>F$7=8</formula>
    </cfRule>
  </conditionalFormatting>
  <conditionalFormatting sqref="F1">
    <cfRule type="expression" dxfId="63" priority="21">
      <formula>OR(F$7=6,F$7=7)</formula>
    </cfRule>
    <cfRule type="expression" dxfId="62" priority="22">
      <formula>F$7=8</formula>
    </cfRule>
  </conditionalFormatting>
  <conditionalFormatting sqref="F1">
    <cfRule type="expression" dxfId="61" priority="19">
      <formula>OR(F$7=6,F$7=7)</formula>
    </cfRule>
    <cfRule type="expression" dxfId="60" priority="20">
      <formula>F$7=8</formula>
    </cfRule>
  </conditionalFormatting>
  <conditionalFormatting sqref="E1">
    <cfRule type="expression" dxfId="59" priority="17">
      <formula>OR(E$7=6,E$7=7)</formula>
    </cfRule>
    <cfRule type="expression" dxfId="58" priority="18">
      <formula>E$7=8</formula>
    </cfRule>
  </conditionalFormatting>
  <conditionalFormatting sqref="E1">
    <cfRule type="expression" dxfId="57" priority="15">
      <formula>OR(E$7=6,E$7=7)</formula>
    </cfRule>
    <cfRule type="expression" dxfId="56" priority="16">
      <formula>E$7=8</formula>
    </cfRule>
  </conditionalFormatting>
  <conditionalFormatting sqref="E1">
    <cfRule type="expression" dxfId="55" priority="13">
      <formula>OR(E$7=6,E$7=7)</formula>
    </cfRule>
    <cfRule type="expression" dxfId="54" priority="14">
      <formula>E$7=8</formula>
    </cfRule>
  </conditionalFormatting>
  <conditionalFormatting sqref="I1">
    <cfRule type="expression" dxfId="53" priority="11">
      <formula>OR(I$7=6,I$7=7)</formula>
    </cfRule>
    <cfRule type="expression" dxfId="52" priority="12">
      <formula>I$7=8</formula>
    </cfRule>
  </conditionalFormatting>
  <conditionalFormatting sqref="I1">
    <cfRule type="expression" dxfId="51" priority="9">
      <formula>OR(I$7=6,I$7=7)</formula>
    </cfRule>
    <cfRule type="expression" dxfId="50" priority="10">
      <formula>I$7=8</formula>
    </cfRule>
  </conditionalFormatting>
  <conditionalFormatting sqref="I1">
    <cfRule type="expression" dxfId="49" priority="7">
      <formula>OR(I$7=6,I$7=7)</formula>
    </cfRule>
    <cfRule type="expression" dxfId="48" priority="8">
      <formula>I$7=8</formula>
    </cfRule>
  </conditionalFormatting>
  <conditionalFormatting sqref="J1">
    <cfRule type="expression" dxfId="47" priority="5">
      <formula>OR(J$7=6,J$7=7)</formula>
    </cfRule>
    <cfRule type="expression" dxfId="46" priority="6">
      <formula>J$7=8</formula>
    </cfRule>
  </conditionalFormatting>
  <conditionalFormatting sqref="J1">
    <cfRule type="expression" dxfId="45" priority="3">
      <formula>OR(J$7=6,J$7=7)</formula>
    </cfRule>
    <cfRule type="expression" dxfId="44" priority="4">
      <formula>J$7=8</formula>
    </cfRule>
  </conditionalFormatting>
  <conditionalFormatting sqref="J1">
    <cfRule type="expression" dxfId="43" priority="1">
      <formula>OR(J$7=6,J$7=7)</formula>
    </cfRule>
    <cfRule type="expression" dxfId="42" priority="2">
      <formula>J$7=8</formula>
    </cfRule>
  </conditionalFormatting>
  <dataValidations count="1">
    <dataValidation type="list" allowBlank="1" showInputMessage="1" showErrorMessage="1" sqref="H1" xr:uid="{355BABA2-48DD-4BBE-B34B-6FD62178E77A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57491B5-15F1-4E0A-A5B4-6E49ED08846E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A8EB9-283D-4E84-BCF1-53061DAA26FA}">
  <sheetPr codeName="Ws13"/>
  <dimension ref="A1:AJ80"/>
  <sheetViews>
    <sheetView topLeftCell="A25" workbookViewId="0">
      <selection activeCell="AJ17" sqref="AJ17"/>
    </sheetView>
  </sheetViews>
  <sheetFormatPr baseColWidth="10" defaultColWidth="6.5703125" defaultRowHeight="15" x14ac:dyDescent="0.25"/>
  <cols>
    <col min="1" max="1" width="18" customWidth="1"/>
    <col min="2" max="32" width="5.28515625" customWidth="1"/>
    <col min="36" max="36" width="10.7109375" bestFit="1" customWidth="1"/>
  </cols>
  <sheetData>
    <row r="1" spans="1:36" x14ac:dyDescent="0.25">
      <c r="B1" s="101" t="s">
        <v>40</v>
      </c>
      <c r="C1" s="102" t="s">
        <v>41</v>
      </c>
      <c r="D1" s="103" t="s">
        <v>58</v>
      </c>
      <c r="E1" s="104" t="s">
        <v>42</v>
      </c>
      <c r="F1" s="105" t="s">
        <v>43</v>
      </c>
      <c r="G1" s="106" t="s">
        <v>44</v>
      </c>
      <c r="H1" s="107" t="s">
        <v>59</v>
      </c>
      <c r="I1" s="108" t="s">
        <v>60</v>
      </c>
      <c r="J1" s="109" t="s">
        <v>45</v>
      </c>
      <c r="K1" s="110" t="s">
        <v>61</v>
      </c>
      <c r="L1" s="111" t="s">
        <v>62</v>
      </c>
      <c r="M1" s="112" t="s">
        <v>63</v>
      </c>
      <c r="N1" s="113" t="s">
        <v>64</v>
      </c>
      <c r="O1" s="114" t="s">
        <v>65</v>
      </c>
      <c r="P1" s="115" t="s">
        <v>66</v>
      </c>
      <c r="Q1" s="116" t="s">
        <v>67</v>
      </c>
      <c r="R1" s="117" t="s">
        <v>68</v>
      </c>
      <c r="S1" s="118" t="s">
        <v>69</v>
      </c>
      <c r="T1" s="119" t="s">
        <v>70</v>
      </c>
    </row>
    <row r="2" spans="1:36" s="8" customFormat="1" ht="24" customHeight="1" x14ac:dyDescent="0.4">
      <c r="A2" s="11">
        <f>An+1</f>
        <v>2022</v>
      </c>
      <c r="B2" s="9">
        <f>DATE(A2,1,1)</f>
        <v>44562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6" x14ac:dyDescent="0.25">
      <c r="B3" s="93">
        <f>B2</f>
        <v>44562</v>
      </c>
      <c r="C3" s="86">
        <f>IF(MONTH(B3+1)&lt;&gt;MONTH(B3),"",B3+1)</f>
        <v>44563</v>
      </c>
      <c r="D3" s="87">
        <f t="shared" ref="D3:AF3" si="0">IF(MONTH(C3+1)&lt;&gt;MONTH(C3),"",C3+1)</f>
        <v>44564</v>
      </c>
      <c r="E3" s="87">
        <f t="shared" si="0"/>
        <v>44565</v>
      </c>
      <c r="F3" s="87">
        <f t="shared" si="0"/>
        <v>44566</v>
      </c>
      <c r="G3" s="87">
        <f t="shared" si="0"/>
        <v>44567</v>
      </c>
      <c r="H3" s="87">
        <f t="shared" si="0"/>
        <v>44568</v>
      </c>
      <c r="I3" s="86">
        <f t="shared" si="0"/>
        <v>44569</v>
      </c>
      <c r="J3" s="86">
        <f t="shared" si="0"/>
        <v>44570</v>
      </c>
      <c r="K3" s="87">
        <f t="shared" si="0"/>
        <v>44571</v>
      </c>
      <c r="L3" s="87">
        <f t="shared" si="0"/>
        <v>44572</v>
      </c>
      <c r="M3" s="87">
        <f t="shared" si="0"/>
        <v>44573</v>
      </c>
      <c r="N3" s="87">
        <f t="shared" si="0"/>
        <v>44574</v>
      </c>
      <c r="O3" s="87">
        <f t="shared" si="0"/>
        <v>44575</v>
      </c>
      <c r="P3" s="86">
        <f t="shared" si="0"/>
        <v>44576</v>
      </c>
      <c r="Q3" s="86">
        <f t="shared" si="0"/>
        <v>44577</v>
      </c>
      <c r="R3" s="87">
        <f t="shared" si="0"/>
        <v>44578</v>
      </c>
      <c r="S3" s="87">
        <f t="shared" si="0"/>
        <v>44579</v>
      </c>
      <c r="T3" s="87">
        <f t="shared" si="0"/>
        <v>44580</v>
      </c>
      <c r="U3" s="87">
        <f t="shared" si="0"/>
        <v>44581</v>
      </c>
      <c r="V3" s="87">
        <f t="shared" si="0"/>
        <v>44582</v>
      </c>
      <c r="W3" s="86">
        <f t="shared" si="0"/>
        <v>44583</v>
      </c>
      <c r="X3" s="86">
        <f t="shared" si="0"/>
        <v>44584</v>
      </c>
      <c r="Y3" s="87">
        <f t="shared" si="0"/>
        <v>44585</v>
      </c>
      <c r="Z3" s="87">
        <f t="shared" si="0"/>
        <v>44586</v>
      </c>
      <c r="AA3" s="87">
        <f t="shared" si="0"/>
        <v>44587</v>
      </c>
      <c r="AB3" s="87">
        <f t="shared" si="0"/>
        <v>44588</v>
      </c>
      <c r="AC3" s="87">
        <f t="shared" si="0"/>
        <v>44589</v>
      </c>
      <c r="AD3" s="86">
        <f t="shared" si="0"/>
        <v>44590</v>
      </c>
      <c r="AE3" s="86">
        <f t="shared" si="0"/>
        <v>44591</v>
      </c>
      <c r="AF3" s="94">
        <f t="shared" si="0"/>
        <v>44592</v>
      </c>
      <c r="AG3" t="s">
        <v>56</v>
      </c>
      <c r="AJ3" s="65"/>
    </row>
    <row r="4" spans="1:36" x14ac:dyDescent="0.25">
      <c r="B4" s="95">
        <f>B3</f>
        <v>44562</v>
      </c>
      <c r="C4" s="90">
        <f t="shared" ref="C4:AF4" si="1">C3</f>
        <v>44563</v>
      </c>
      <c r="D4" s="91">
        <f t="shared" si="1"/>
        <v>44564</v>
      </c>
      <c r="E4" s="91">
        <f t="shared" si="1"/>
        <v>44565</v>
      </c>
      <c r="F4" s="91">
        <f t="shared" si="1"/>
        <v>44566</v>
      </c>
      <c r="G4" s="91">
        <f t="shared" si="1"/>
        <v>44567</v>
      </c>
      <c r="H4" s="91">
        <f t="shared" si="1"/>
        <v>44568</v>
      </c>
      <c r="I4" s="90">
        <f t="shared" si="1"/>
        <v>44569</v>
      </c>
      <c r="J4" s="90">
        <f t="shared" si="1"/>
        <v>44570</v>
      </c>
      <c r="K4" s="91">
        <f t="shared" si="1"/>
        <v>44571</v>
      </c>
      <c r="L4" s="91">
        <f t="shared" si="1"/>
        <v>44572</v>
      </c>
      <c r="M4" s="91">
        <f t="shared" si="1"/>
        <v>44573</v>
      </c>
      <c r="N4" s="91">
        <f t="shared" si="1"/>
        <v>44574</v>
      </c>
      <c r="O4" s="91">
        <f t="shared" si="1"/>
        <v>44575</v>
      </c>
      <c r="P4" s="90">
        <f t="shared" si="1"/>
        <v>44576</v>
      </c>
      <c r="Q4" s="90">
        <f t="shared" si="1"/>
        <v>44577</v>
      </c>
      <c r="R4" s="91">
        <f t="shared" si="1"/>
        <v>44578</v>
      </c>
      <c r="S4" s="91">
        <f t="shared" si="1"/>
        <v>44579</v>
      </c>
      <c r="T4" s="91">
        <f t="shared" si="1"/>
        <v>44580</v>
      </c>
      <c r="U4" s="91">
        <f t="shared" si="1"/>
        <v>44581</v>
      </c>
      <c r="V4" s="91">
        <f t="shared" si="1"/>
        <v>44582</v>
      </c>
      <c r="W4" s="90">
        <f t="shared" si="1"/>
        <v>44583</v>
      </c>
      <c r="X4" s="90">
        <f t="shared" si="1"/>
        <v>44584</v>
      </c>
      <c r="Y4" s="91">
        <f t="shared" si="1"/>
        <v>44585</v>
      </c>
      <c r="Z4" s="91">
        <f t="shared" si="1"/>
        <v>44586</v>
      </c>
      <c r="AA4" s="91">
        <f t="shared" si="1"/>
        <v>44587</v>
      </c>
      <c r="AB4" s="91">
        <f t="shared" si="1"/>
        <v>44588</v>
      </c>
      <c r="AC4" s="91">
        <f t="shared" si="1"/>
        <v>44589</v>
      </c>
      <c r="AD4" s="90">
        <f t="shared" si="1"/>
        <v>44590</v>
      </c>
      <c r="AE4" s="90">
        <f t="shared" si="1"/>
        <v>44591</v>
      </c>
      <c r="AF4" s="96">
        <f t="shared" si="1"/>
        <v>44592</v>
      </c>
      <c r="AG4" t="s">
        <v>57</v>
      </c>
    </row>
    <row r="5" spans="1:36" hidden="1" x14ac:dyDescent="0.25">
      <c r="B5" s="67"/>
      <c r="C5" s="67"/>
      <c r="D5" s="12"/>
      <c r="E5" s="12"/>
      <c r="F5" s="12"/>
      <c r="G5" s="12"/>
      <c r="H5" s="12"/>
      <c r="I5" s="67"/>
      <c r="J5" s="67"/>
      <c r="K5" s="12"/>
      <c r="L5" s="12"/>
      <c r="M5" s="12"/>
      <c r="N5" s="12"/>
      <c r="O5" s="12"/>
      <c r="P5" s="67"/>
      <c r="Q5" s="67"/>
      <c r="R5" s="12"/>
      <c r="S5" s="12"/>
      <c r="T5" s="12"/>
      <c r="U5" s="12"/>
      <c r="V5" s="12"/>
      <c r="W5" s="67"/>
      <c r="X5" s="67"/>
      <c r="Y5" s="12"/>
      <c r="Z5" s="12"/>
      <c r="AA5" s="12"/>
      <c r="AB5" s="12"/>
      <c r="AC5" s="12"/>
      <c r="AD5" s="67"/>
      <c r="AE5" s="67"/>
      <c r="AF5" s="12"/>
    </row>
    <row r="6" spans="1:36" ht="11.25" customHeight="1" x14ac:dyDescent="0.25">
      <c r="A6" s="131" t="s">
        <v>4</v>
      </c>
      <c r="B6" s="74"/>
      <c r="C6" s="68"/>
      <c r="D6" s="14"/>
      <c r="E6" s="14"/>
      <c r="F6" s="14"/>
      <c r="G6" s="14"/>
      <c r="H6" s="14"/>
      <c r="I6" s="68"/>
      <c r="J6" s="68"/>
      <c r="K6" s="14"/>
      <c r="L6" s="14"/>
      <c r="M6" s="14"/>
      <c r="N6" s="14"/>
      <c r="O6" s="14"/>
      <c r="P6" s="68"/>
      <c r="Q6" s="68"/>
      <c r="R6" s="14"/>
      <c r="S6" s="14"/>
      <c r="T6" s="14"/>
      <c r="U6" s="14"/>
      <c r="V6" s="14"/>
      <c r="W6" s="68"/>
      <c r="X6" s="68"/>
      <c r="Y6" s="14"/>
      <c r="Z6" s="14"/>
      <c r="AA6" s="14"/>
      <c r="AB6" s="14"/>
      <c r="AC6" s="14"/>
      <c r="AD6" s="68"/>
      <c r="AE6" s="68"/>
      <c r="AF6" s="15"/>
    </row>
    <row r="7" spans="1:36" ht="11.25" customHeight="1" x14ac:dyDescent="0.25">
      <c r="A7" s="131"/>
      <c r="B7" s="75"/>
      <c r="C7" s="69"/>
      <c r="D7" s="17"/>
      <c r="E7" s="17"/>
      <c r="F7" s="17"/>
      <c r="G7" s="17"/>
      <c r="H7" s="17"/>
      <c r="I7" s="69"/>
      <c r="J7" s="69"/>
      <c r="K7" s="17"/>
      <c r="L7" s="17"/>
      <c r="M7" s="17"/>
      <c r="N7" s="17"/>
      <c r="O7" s="17"/>
      <c r="P7" s="69"/>
      <c r="Q7" s="69"/>
      <c r="R7" s="17"/>
      <c r="S7" s="17"/>
      <c r="T7" s="17"/>
      <c r="U7" s="17"/>
      <c r="V7" s="17"/>
      <c r="W7" s="69"/>
      <c r="X7" s="69"/>
      <c r="Y7" s="17"/>
      <c r="Z7" s="17"/>
      <c r="AA7" s="17"/>
      <c r="AB7" s="17"/>
      <c r="AC7" s="17"/>
      <c r="AD7" s="69"/>
      <c r="AE7" s="69"/>
      <c r="AF7" s="18"/>
      <c r="AG7">
        <f>SomJan2</f>
        <v>0</v>
      </c>
    </row>
    <row r="8" spans="1:36" ht="11.25" customHeight="1" x14ac:dyDescent="0.25">
      <c r="A8" s="131"/>
      <c r="B8" s="76"/>
      <c r="C8" s="70"/>
      <c r="D8" s="20"/>
      <c r="E8" s="20"/>
      <c r="F8" s="20"/>
      <c r="G8" s="20"/>
      <c r="H8" s="20"/>
      <c r="I8" s="70"/>
      <c r="J8" s="70"/>
      <c r="K8" s="20"/>
      <c r="L8" s="20"/>
      <c r="M8" s="20"/>
      <c r="N8" s="20"/>
      <c r="O8" s="20"/>
      <c r="P8" s="70"/>
      <c r="Q8" s="70"/>
      <c r="R8" s="20"/>
      <c r="S8" s="20"/>
      <c r="T8" s="20"/>
      <c r="U8" s="20"/>
      <c r="V8" s="20"/>
      <c r="W8" s="70"/>
      <c r="X8" s="70"/>
      <c r="Y8" s="20"/>
      <c r="Z8" s="20"/>
      <c r="AA8" s="20"/>
      <c r="AB8" s="20"/>
      <c r="AC8" s="20"/>
      <c r="AD8" s="70"/>
      <c r="AE8" s="70"/>
      <c r="AF8" s="21"/>
    </row>
    <row r="9" spans="1:36" ht="11.25" customHeight="1" x14ac:dyDescent="0.25">
      <c r="A9" s="131" t="s">
        <v>7</v>
      </c>
      <c r="B9" s="74"/>
      <c r="C9" s="68"/>
      <c r="D9" s="14"/>
      <c r="E9" s="14"/>
      <c r="F9" s="14"/>
      <c r="G9" s="14"/>
      <c r="H9" s="14"/>
      <c r="I9" s="68"/>
      <c r="J9" s="68"/>
      <c r="K9" s="14"/>
      <c r="L9" s="14"/>
      <c r="M9" s="14"/>
      <c r="N9" s="14"/>
      <c r="O9" s="14"/>
      <c r="P9" s="68"/>
      <c r="Q9" s="68"/>
      <c r="R9" s="14"/>
      <c r="S9" s="14"/>
      <c r="T9" s="14"/>
      <c r="U9" s="14"/>
      <c r="V9" s="14"/>
      <c r="W9" s="68"/>
      <c r="X9" s="68"/>
      <c r="Y9" s="14"/>
      <c r="Z9" s="14"/>
      <c r="AA9" s="14"/>
      <c r="AB9" s="14"/>
      <c r="AC9" s="14"/>
      <c r="AD9" s="68"/>
      <c r="AE9" s="68"/>
      <c r="AF9" s="15"/>
    </row>
    <row r="10" spans="1:36" ht="11.25" customHeight="1" x14ac:dyDescent="0.25">
      <c r="A10" s="131"/>
      <c r="B10" s="75"/>
      <c r="C10" s="69"/>
      <c r="D10" s="17"/>
      <c r="E10" s="17"/>
      <c r="F10" s="17"/>
      <c r="G10" s="17"/>
      <c r="H10" s="17"/>
      <c r="I10" s="69"/>
      <c r="J10" s="69"/>
      <c r="K10" s="17"/>
      <c r="L10" s="17"/>
      <c r="M10" s="17"/>
      <c r="N10" s="17"/>
      <c r="O10" s="17"/>
      <c r="P10" s="69"/>
      <c r="Q10" s="69"/>
      <c r="R10" s="17"/>
      <c r="S10" s="17"/>
      <c r="T10" s="17"/>
      <c r="U10" s="17"/>
      <c r="V10" s="17"/>
      <c r="W10" s="69"/>
      <c r="X10" s="69"/>
      <c r="Y10" s="17"/>
      <c r="Z10" s="17"/>
      <c r="AA10" s="17"/>
      <c r="AB10" s="17"/>
      <c r="AC10" s="17"/>
      <c r="AD10" s="69"/>
      <c r="AE10" s="69"/>
      <c r="AF10" s="18"/>
      <c r="AG10">
        <f>SomJan2</f>
        <v>0</v>
      </c>
    </row>
    <row r="11" spans="1:36" ht="11.25" customHeight="1" x14ac:dyDescent="0.25">
      <c r="A11" s="131"/>
      <c r="B11" s="76"/>
      <c r="C11" s="70"/>
      <c r="D11" s="20"/>
      <c r="E11" s="20"/>
      <c r="F11" s="20"/>
      <c r="G11" s="20"/>
      <c r="H11" s="20"/>
      <c r="I11" s="70"/>
      <c r="J11" s="70"/>
      <c r="K11" s="20"/>
      <c r="L11" s="20"/>
      <c r="M11" s="20"/>
      <c r="N11" s="20"/>
      <c r="O11" s="20"/>
      <c r="P11" s="70"/>
      <c r="Q11" s="70"/>
      <c r="R11" s="20"/>
      <c r="S11" s="20"/>
      <c r="T11" s="20"/>
      <c r="U11" s="20"/>
      <c r="V11" s="20"/>
      <c r="W11" s="70"/>
      <c r="X11" s="70"/>
      <c r="Y11" s="20"/>
      <c r="Z11" s="20"/>
      <c r="AA11" s="20"/>
      <c r="AB11" s="20"/>
      <c r="AC11" s="20"/>
      <c r="AD11" s="70"/>
      <c r="AE11" s="70"/>
      <c r="AF11" s="21"/>
    </row>
    <row r="12" spans="1:36" ht="11.25" customHeight="1" x14ac:dyDescent="0.25">
      <c r="A12" s="131" t="s">
        <v>10</v>
      </c>
      <c r="B12" s="74"/>
      <c r="C12" s="68"/>
      <c r="D12" s="14"/>
      <c r="E12" s="14"/>
      <c r="F12" s="14"/>
      <c r="G12" s="14"/>
      <c r="H12" s="14"/>
      <c r="I12" s="68"/>
      <c r="J12" s="68"/>
      <c r="K12" s="14"/>
      <c r="L12" s="14"/>
      <c r="M12" s="14"/>
      <c r="N12" s="14"/>
      <c r="O12" s="14"/>
      <c r="P12" s="68"/>
      <c r="Q12" s="68"/>
      <c r="R12" s="14"/>
      <c r="S12" s="14"/>
      <c r="T12" s="14"/>
      <c r="U12" s="14"/>
      <c r="V12" s="14"/>
      <c r="W12" s="68"/>
      <c r="X12" s="68"/>
      <c r="Y12" s="14"/>
      <c r="Z12" s="14"/>
      <c r="AA12" s="14"/>
      <c r="AB12" s="14"/>
      <c r="AC12" s="14"/>
      <c r="AD12" s="68"/>
      <c r="AE12" s="68"/>
      <c r="AF12" s="15"/>
    </row>
    <row r="13" spans="1:36" ht="11.25" customHeight="1" x14ac:dyDescent="0.25">
      <c r="A13" s="131"/>
      <c r="B13" s="75"/>
      <c r="C13" s="69"/>
      <c r="D13" s="17"/>
      <c r="E13" s="17"/>
      <c r="F13" s="17"/>
      <c r="G13" s="17"/>
      <c r="H13" s="17"/>
      <c r="I13" s="69"/>
      <c r="J13" s="69"/>
      <c r="K13" s="17"/>
      <c r="L13" s="17"/>
      <c r="M13" s="17"/>
      <c r="N13" s="17"/>
      <c r="O13" s="17"/>
      <c r="P13" s="69"/>
      <c r="Q13" s="69"/>
      <c r="R13" s="17"/>
      <c r="S13" s="17"/>
      <c r="T13" s="17"/>
      <c r="U13" s="17"/>
      <c r="V13" s="17"/>
      <c r="W13" s="69"/>
      <c r="X13" s="69"/>
      <c r="Y13" s="17"/>
      <c r="Z13" s="17"/>
      <c r="AA13" s="17"/>
      <c r="AB13" s="17"/>
      <c r="AC13" s="17"/>
      <c r="AD13" s="69"/>
      <c r="AE13" s="69"/>
      <c r="AF13" s="18"/>
      <c r="AG13">
        <f>SomJan2</f>
        <v>0</v>
      </c>
    </row>
    <row r="14" spans="1:36" ht="11.25" customHeight="1" x14ac:dyDescent="0.25">
      <c r="A14" s="131"/>
      <c r="B14" s="76"/>
      <c r="C14" s="70"/>
      <c r="D14" s="20"/>
      <c r="E14" s="20"/>
      <c r="F14" s="20"/>
      <c r="G14" s="20"/>
      <c r="H14" s="20"/>
      <c r="I14" s="70"/>
      <c r="J14" s="70"/>
      <c r="K14" s="20"/>
      <c r="L14" s="20"/>
      <c r="M14" s="20"/>
      <c r="N14" s="20"/>
      <c r="O14" s="20"/>
      <c r="P14" s="70"/>
      <c r="Q14" s="70"/>
      <c r="R14" s="20"/>
      <c r="S14" s="20"/>
      <c r="T14" s="20"/>
      <c r="U14" s="20"/>
      <c r="V14" s="20"/>
      <c r="W14" s="70"/>
      <c r="X14" s="70"/>
      <c r="Y14" s="20"/>
      <c r="Z14" s="20"/>
      <c r="AA14" s="20"/>
      <c r="AB14" s="20"/>
      <c r="AC14" s="20"/>
      <c r="AD14" s="70"/>
      <c r="AE14" s="70"/>
      <c r="AF14" s="21"/>
    </row>
    <row r="15" spans="1:36" ht="11.25" customHeight="1" x14ac:dyDescent="0.25">
      <c r="A15" s="131" t="s">
        <v>12</v>
      </c>
      <c r="B15" s="74"/>
      <c r="C15" s="68"/>
      <c r="D15" s="14" t="s">
        <v>40</v>
      </c>
      <c r="E15" s="14"/>
      <c r="F15" s="14"/>
      <c r="G15" s="14"/>
      <c r="H15" s="14"/>
      <c r="I15" s="68"/>
      <c r="J15" s="68"/>
      <c r="K15" s="14"/>
      <c r="L15" s="14"/>
      <c r="M15" s="14"/>
      <c r="N15" s="14"/>
      <c r="O15" s="14"/>
      <c r="P15" s="68"/>
      <c r="Q15" s="68"/>
      <c r="R15" s="14"/>
      <c r="S15" s="14"/>
      <c r="T15" s="14"/>
      <c r="U15" s="14"/>
      <c r="V15" s="14"/>
      <c r="W15" s="68"/>
      <c r="X15" s="68"/>
      <c r="Y15" s="14"/>
      <c r="Z15" s="14"/>
      <c r="AA15" s="14"/>
      <c r="AB15" s="14"/>
      <c r="AC15" s="14"/>
      <c r="AD15" s="68"/>
      <c r="AE15" s="68"/>
      <c r="AF15" s="15"/>
    </row>
    <row r="16" spans="1:36" ht="11.25" customHeight="1" x14ac:dyDescent="0.25">
      <c r="A16" s="131"/>
      <c r="B16" s="75"/>
      <c r="C16" s="69"/>
      <c r="D16" s="17"/>
      <c r="E16" s="17"/>
      <c r="F16" s="17"/>
      <c r="G16" s="17"/>
      <c r="H16" s="17"/>
      <c r="I16" s="69"/>
      <c r="J16" s="69"/>
      <c r="K16" s="17"/>
      <c r="L16" s="17"/>
      <c r="M16" s="17"/>
      <c r="N16" s="17"/>
      <c r="O16" s="17"/>
      <c r="P16" s="69"/>
      <c r="Q16" s="69"/>
      <c r="R16" s="17"/>
      <c r="S16" s="17"/>
      <c r="T16" s="17"/>
      <c r="U16" s="17"/>
      <c r="V16" s="17"/>
      <c r="W16" s="69"/>
      <c r="X16" s="69"/>
      <c r="Y16" s="17"/>
      <c r="Z16" s="17"/>
      <c r="AA16" s="17"/>
      <c r="AB16" s="17"/>
      <c r="AC16" s="17"/>
      <c r="AD16" s="69"/>
      <c r="AE16" s="69"/>
      <c r="AF16" s="18"/>
      <c r="AG16">
        <f>SomJan2</f>
        <v>0</v>
      </c>
    </row>
    <row r="17" spans="1:33" ht="11.25" customHeight="1" x14ac:dyDescent="0.25">
      <c r="A17" s="131"/>
      <c r="B17" s="76"/>
      <c r="C17" s="70"/>
      <c r="D17" s="20"/>
      <c r="E17" s="20"/>
      <c r="F17" s="20"/>
      <c r="G17" s="20"/>
      <c r="H17" s="20"/>
      <c r="I17" s="70"/>
      <c r="J17" s="70"/>
      <c r="K17" s="20"/>
      <c r="L17" s="20"/>
      <c r="M17" s="20"/>
      <c r="N17" s="20"/>
      <c r="O17" s="20"/>
      <c r="P17" s="70"/>
      <c r="Q17" s="70"/>
      <c r="R17" s="20"/>
      <c r="S17" s="20"/>
      <c r="T17" s="20"/>
      <c r="U17" s="20"/>
      <c r="V17" s="20"/>
      <c r="W17" s="70"/>
      <c r="X17" s="70"/>
      <c r="Y17" s="20"/>
      <c r="Z17" s="20"/>
      <c r="AA17" s="20"/>
      <c r="AB17" s="20"/>
      <c r="AC17" s="20"/>
      <c r="AD17" s="70"/>
      <c r="AE17" s="70"/>
      <c r="AF17" s="21"/>
    </row>
    <row r="18" spans="1:33" ht="11.25" customHeight="1" x14ac:dyDescent="0.25">
      <c r="A18" s="131" t="s">
        <v>14</v>
      </c>
      <c r="B18" s="74"/>
      <c r="C18" s="68"/>
      <c r="D18" s="14"/>
      <c r="E18" s="14"/>
      <c r="F18" s="14"/>
      <c r="G18" s="14"/>
      <c r="H18" s="14"/>
      <c r="I18" s="68"/>
      <c r="J18" s="68"/>
      <c r="K18" s="14"/>
      <c r="L18" s="14"/>
      <c r="M18" s="14"/>
      <c r="N18" s="14"/>
      <c r="O18" s="14"/>
      <c r="P18" s="68"/>
      <c r="Q18" s="68"/>
      <c r="R18" s="14"/>
      <c r="S18" s="14"/>
      <c r="T18" s="14"/>
      <c r="U18" s="14"/>
      <c r="V18" s="14"/>
      <c r="W18" s="68"/>
      <c r="X18" s="68"/>
      <c r="Y18" s="14"/>
      <c r="Z18" s="14"/>
      <c r="AA18" s="14"/>
      <c r="AB18" s="14"/>
      <c r="AC18" s="14"/>
      <c r="AD18" s="68"/>
      <c r="AE18" s="68"/>
      <c r="AF18" s="15"/>
    </row>
    <row r="19" spans="1:33" ht="11.25" customHeight="1" x14ac:dyDescent="0.25">
      <c r="A19" s="131"/>
      <c r="B19" s="75"/>
      <c r="C19" s="69"/>
      <c r="D19" s="17"/>
      <c r="E19" s="17"/>
      <c r="F19" s="17"/>
      <c r="G19" s="17"/>
      <c r="H19" s="17"/>
      <c r="I19" s="69"/>
      <c r="J19" s="69"/>
      <c r="K19" s="17"/>
      <c r="L19" s="17"/>
      <c r="M19" s="17"/>
      <c r="N19" s="17"/>
      <c r="O19" s="17"/>
      <c r="P19" s="69"/>
      <c r="Q19" s="69"/>
      <c r="R19" s="17"/>
      <c r="S19" s="17"/>
      <c r="T19" s="17"/>
      <c r="U19" s="17"/>
      <c r="V19" s="17"/>
      <c r="W19" s="69"/>
      <c r="X19" s="69"/>
      <c r="Y19" s="17"/>
      <c r="Z19" s="17"/>
      <c r="AA19" s="17"/>
      <c r="AB19" s="17"/>
      <c r="AC19" s="17"/>
      <c r="AD19" s="69"/>
      <c r="AE19" s="69"/>
      <c r="AF19" s="18"/>
      <c r="AG19">
        <f>SomJan2</f>
        <v>0</v>
      </c>
    </row>
    <row r="20" spans="1:33" ht="11.25" customHeight="1" x14ac:dyDescent="0.25">
      <c r="A20" s="131"/>
      <c r="B20" s="76"/>
      <c r="C20" s="70"/>
      <c r="D20" s="20"/>
      <c r="E20" s="20"/>
      <c r="F20" s="20"/>
      <c r="G20" s="20"/>
      <c r="H20" s="20"/>
      <c r="I20" s="70"/>
      <c r="J20" s="70"/>
      <c r="K20" s="20"/>
      <c r="L20" s="20"/>
      <c r="M20" s="20"/>
      <c r="N20" s="20"/>
      <c r="O20" s="20"/>
      <c r="P20" s="70"/>
      <c r="Q20" s="70"/>
      <c r="R20" s="20"/>
      <c r="S20" s="20"/>
      <c r="T20" s="20"/>
      <c r="U20" s="20"/>
      <c r="V20" s="20"/>
      <c r="W20" s="70"/>
      <c r="X20" s="70"/>
      <c r="Y20" s="20"/>
      <c r="Z20" s="20"/>
      <c r="AA20" s="20"/>
      <c r="AB20" s="20"/>
      <c r="AC20" s="20"/>
      <c r="AD20" s="70"/>
      <c r="AE20" s="70"/>
      <c r="AF20" s="21"/>
    </row>
    <row r="21" spans="1:33" ht="11.25" customHeight="1" x14ac:dyDescent="0.25">
      <c r="A21" s="131" t="s">
        <v>16</v>
      </c>
      <c r="B21" s="74"/>
      <c r="C21" s="68"/>
      <c r="D21" s="14"/>
      <c r="E21" s="14"/>
      <c r="F21" s="14"/>
      <c r="G21" s="14"/>
      <c r="H21" s="14"/>
      <c r="I21" s="68"/>
      <c r="J21" s="68"/>
      <c r="K21" s="14"/>
      <c r="L21" s="14"/>
      <c r="M21" s="14"/>
      <c r="N21" s="14"/>
      <c r="O21" s="14"/>
      <c r="P21" s="68"/>
      <c r="Q21" s="68"/>
      <c r="R21" s="14"/>
      <c r="S21" s="14"/>
      <c r="T21" s="14"/>
      <c r="U21" s="14"/>
      <c r="V21" s="14"/>
      <c r="W21" s="68"/>
      <c r="X21" s="68"/>
      <c r="Y21" s="14"/>
      <c r="Z21" s="14"/>
      <c r="AA21" s="14"/>
      <c r="AB21" s="14"/>
      <c r="AC21" s="14"/>
      <c r="AD21" s="68"/>
      <c r="AE21" s="68"/>
      <c r="AF21" s="15"/>
    </row>
    <row r="22" spans="1:33" ht="11.25" customHeight="1" x14ac:dyDescent="0.25">
      <c r="A22" s="131"/>
      <c r="B22" s="75"/>
      <c r="C22" s="69"/>
      <c r="D22" s="17"/>
      <c r="E22" s="17"/>
      <c r="F22" s="17"/>
      <c r="G22" s="17"/>
      <c r="H22" s="17"/>
      <c r="I22" s="69"/>
      <c r="J22" s="69"/>
      <c r="K22" s="17"/>
      <c r="L22" s="17"/>
      <c r="M22" s="17"/>
      <c r="N22" s="17"/>
      <c r="O22" s="17"/>
      <c r="P22" s="69"/>
      <c r="Q22" s="69"/>
      <c r="R22" s="17"/>
      <c r="S22" s="17"/>
      <c r="T22" s="17"/>
      <c r="U22" s="17"/>
      <c r="V22" s="17"/>
      <c r="W22" s="69"/>
      <c r="X22" s="69"/>
      <c r="Y22" s="17"/>
      <c r="Z22" s="17"/>
      <c r="AA22" s="17"/>
      <c r="AB22" s="17"/>
      <c r="AC22" s="17"/>
      <c r="AD22" s="69"/>
      <c r="AE22" s="69"/>
      <c r="AF22" s="18"/>
      <c r="AG22">
        <f>SomJan2</f>
        <v>0</v>
      </c>
    </row>
    <row r="23" spans="1:33" ht="11.25" customHeight="1" x14ac:dyDescent="0.25">
      <c r="A23" s="131"/>
      <c r="B23" s="76"/>
      <c r="C23" s="70"/>
      <c r="D23" s="20"/>
      <c r="E23" s="20"/>
      <c r="F23" s="20"/>
      <c r="G23" s="20"/>
      <c r="H23" s="20"/>
      <c r="I23" s="70"/>
      <c r="J23" s="70"/>
      <c r="K23" s="20"/>
      <c r="L23" s="20"/>
      <c r="M23" s="20"/>
      <c r="N23" s="20"/>
      <c r="O23" s="20"/>
      <c r="P23" s="70"/>
      <c r="Q23" s="70"/>
      <c r="R23" s="20"/>
      <c r="S23" s="20"/>
      <c r="T23" s="20"/>
      <c r="U23" s="20"/>
      <c r="V23" s="20"/>
      <c r="W23" s="70"/>
      <c r="X23" s="70"/>
      <c r="Y23" s="20"/>
      <c r="Z23" s="20"/>
      <c r="AA23" s="20"/>
      <c r="AB23" s="20"/>
      <c r="AC23" s="20"/>
      <c r="AD23" s="70"/>
      <c r="AE23" s="70"/>
      <c r="AF23" s="21"/>
    </row>
    <row r="24" spans="1:33" ht="11.25" customHeight="1" x14ac:dyDescent="0.25">
      <c r="A24" s="131" t="s">
        <v>14</v>
      </c>
      <c r="B24" s="74"/>
      <c r="C24" s="68"/>
      <c r="D24" s="14"/>
      <c r="E24" s="14"/>
      <c r="F24" s="14"/>
      <c r="G24" s="14"/>
      <c r="H24" s="14"/>
      <c r="I24" s="68"/>
      <c r="J24" s="68"/>
      <c r="K24" s="14"/>
      <c r="L24" s="14"/>
      <c r="M24" s="14"/>
      <c r="N24" s="14"/>
      <c r="O24" s="14"/>
      <c r="P24" s="68"/>
      <c r="Q24" s="68"/>
      <c r="R24" s="14"/>
      <c r="S24" s="14"/>
      <c r="T24" s="14"/>
      <c r="U24" s="14"/>
      <c r="V24" s="14"/>
      <c r="W24" s="68"/>
      <c r="X24" s="68"/>
      <c r="Y24" s="14"/>
      <c r="Z24" s="14"/>
      <c r="AA24" s="14"/>
      <c r="AB24" s="14"/>
      <c r="AC24" s="14"/>
      <c r="AD24" s="68"/>
      <c r="AE24" s="68"/>
      <c r="AF24" s="15"/>
    </row>
    <row r="25" spans="1:33" ht="11.25" customHeight="1" x14ac:dyDescent="0.25">
      <c r="A25" s="131"/>
      <c r="B25" s="75"/>
      <c r="C25" s="69"/>
      <c r="D25" s="17"/>
      <c r="E25" s="17"/>
      <c r="F25" s="17"/>
      <c r="G25" s="17"/>
      <c r="H25" s="17"/>
      <c r="I25" s="69"/>
      <c r="J25" s="69"/>
      <c r="K25" s="17"/>
      <c r="L25" s="17"/>
      <c r="M25" s="17"/>
      <c r="N25" s="17"/>
      <c r="O25" s="17"/>
      <c r="P25" s="69"/>
      <c r="Q25" s="69"/>
      <c r="R25" s="17"/>
      <c r="S25" s="17"/>
      <c r="T25" s="17"/>
      <c r="U25" s="17"/>
      <c r="V25" s="17"/>
      <c r="W25" s="69"/>
      <c r="X25" s="69"/>
      <c r="Y25" s="17"/>
      <c r="Z25" s="17"/>
      <c r="AA25" s="17"/>
      <c r="AB25" s="17"/>
      <c r="AC25" s="17"/>
      <c r="AD25" s="69"/>
      <c r="AE25" s="69"/>
      <c r="AF25" s="18"/>
      <c r="AG25">
        <f>SomJan2</f>
        <v>0</v>
      </c>
    </row>
    <row r="26" spans="1:33" ht="11.25" customHeight="1" x14ac:dyDescent="0.25">
      <c r="A26" s="131"/>
      <c r="B26" s="76"/>
      <c r="C26" s="70"/>
      <c r="D26" s="20"/>
      <c r="E26" s="20"/>
      <c r="F26" s="20"/>
      <c r="G26" s="20"/>
      <c r="H26" s="20"/>
      <c r="I26" s="70"/>
      <c r="J26" s="70"/>
      <c r="K26" s="20"/>
      <c r="L26" s="20"/>
      <c r="M26" s="20"/>
      <c r="N26" s="20"/>
      <c r="O26" s="20"/>
      <c r="P26" s="70"/>
      <c r="Q26" s="70"/>
      <c r="R26" s="20"/>
      <c r="S26" s="20"/>
      <c r="T26" s="20"/>
      <c r="U26" s="20"/>
      <c r="V26" s="20"/>
      <c r="W26" s="70"/>
      <c r="X26" s="70"/>
      <c r="Y26" s="20"/>
      <c r="Z26" s="20"/>
      <c r="AA26" s="20"/>
      <c r="AB26" s="20"/>
      <c r="AC26" s="20"/>
      <c r="AD26" s="70"/>
      <c r="AE26" s="70"/>
      <c r="AF26" s="21"/>
    </row>
    <row r="27" spans="1:33" ht="11.25" customHeight="1" x14ac:dyDescent="0.25">
      <c r="A27" s="131" t="s">
        <v>4</v>
      </c>
      <c r="B27" s="74"/>
      <c r="C27" s="68"/>
      <c r="D27" s="14"/>
      <c r="E27" s="14"/>
      <c r="F27" s="14"/>
      <c r="G27" s="14"/>
      <c r="H27" s="14"/>
      <c r="I27" s="68"/>
      <c r="J27" s="68"/>
      <c r="K27" s="14"/>
      <c r="L27" s="14"/>
      <c r="M27" s="14"/>
      <c r="N27" s="14"/>
      <c r="O27" s="14"/>
      <c r="P27" s="68"/>
      <c r="Q27" s="68"/>
      <c r="R27" s="14"/>
      <c r="S27" s="14"/>
      <c r="T27" s="14"/>
      <c r="U27" s="14"/>
      <c r="V27" s="14"/>
      <c r="W27" s="68"/>
      <c r="X27" s="68"/>
      <c r="Y27" s="14"/>
      <c r="Z27" s="14"/>
      <c r="AA27" s="14"/>
      <c r="AB27" s="14"/>
      <c r="AC27" s="14"/>
      <c r="AD27" s="68"/>
      <c r="AE27" s="68"/>
      <c r="AF27" s="15"/>
    </row>
    <row r="28" spans="1:33" ht="11.25" customHeight="1" x14ac:dyDescent="0.25">
      <c r="A28" s="131"/>
      <c r="B28" s="75"/>
      <c r="C28" s="69"/>
      <c r="D28" s="17"/>
      <c r="E28" s="17"/>
      <c r="F28" s="17"/>
      <c r="G28" s="17"/>
      <c r="H28" s="17"/>
      <c r="I28" s="69"/>
      <c r="J28" s="69"/>
      <c r="K28" s="17"/>
      <c r="L28" s="17"/>
      <c r="M28" s="17"/>
      <c r="N28" s="17"/>
      <c r="O28" s="17"/>
      <c r="P28" s="69"/>
      <c r="Q28" s="69"/>
      <c r="R28" s="17"/>
      <c r="S28" s="17"/>
      <c r="T28" s="17"/>
      <c r="U28" s="17"/>
      <c r="V28" s="17"/>
      <c r="W28" s="69"/>
      <c r="X28" s="69"/>
      <c r="Y28" s="17"/>
      <c r="Z28" s="17"/>
      <c r="AA28" s="17"/>
      <c r="AB28" s="17"/>
      <c r="AC28" s="17"/>
      <c r="AD28" s="69"/>
      <c r="AE28" s="69"/>
      <c r="AF28" s="18"/>
      <c r="AG28">
        <f>SomJan2</f>
        <v>0</v>
      </c>
    </row>
    <row r="29" spans="1:33" ht="11.25" customHeight="1" x14ac:dyDescent="0.25">
      <c r="A29" s="131"/>
      <c r="B29" s="76"/>
      <c r="C29" s="70"/>
      <c r="D29" s="20"/>
      <c r="E29" s="20"/>
      <c r="F29" s="20"/>
      <c r="G29" s="20"/>
      <c r="H29" s="20"/>
      <c r="I29" s="70"/>
      <c r="J29" s="70"/>
      <c r="K29" s="20"/>
      <c r="L29" s="20"/>
      <c r="M29" s="20"/>
      <c r="N29" s="20"/>
      <c r="O29" s="20"/>
      <c r="P29" s="70"/>
      <c r="Q29" s="70"/>
      <c r="R29" s="20"/>
      <c r="S29" s="20"/>
      <c r="T29" s="20"/>
      <c r="U29" s="20"/>
      <c r="V29" s="20"/>
      <c r="W29" s="70"/>
      <c r="X29" s="70"/>
      <c r="Y29" s="20"/>
      <c r="Z29" s="20"/>
      <c r="AA29" s="20"/>
      <c r="AB29" s="20"/>
      <c r="AC29" s="20"/>
      <c r="AD29" s="70"/>
      <c r="AE29" s="70"/>
      <c r="AF29" s="21"/>
    </row>
    <row r="30" spans="1:33" ht="11.25" customHeight="1" x14ac:dyDescent="0.25">
      <c r="A30" s="131" t="s">
        <v>19</v>
      </c>
      <c r="B30" s="74"/>
      <c r="C30" s="68"/>
      <c r="D30" s="14"/>
      <c r="E30" s="14"/>
      <c r="F30" s="14"/>
      <c r="G30" s="14"/>
      <c r="H30" s="14"/>
      <c r="I30" s="68"/>
      <c r="J30" s="68"/>
      <c r="K30" s="14"/>
      <c r="L30" s="14"/>
      <c r="M30" s="14"/>
      <c r="N30" s="14"/>
      <c r="O30" s="14"/>
      <c r="P30" s="68"/>
      <c r="Q30" s="68"/>
      <c r="R30" s="14"/>
      <c r="S30" s="14"/>
      <c r="T30" s="14"/>
      <c r="U30" s="14"/>
      <c r="V30" s="14"/>
      <c r="W30" s="68"/>
      <c r="X30" s="68"/>
      <c r="Y30" s="14"/>
      <c r="Z30" s="14"/>
      <c r="AA30" s="14"/>
      <c r="AB30" s="14"/>
      <c r="AC30" s="14"/>
      <c r="AD30" s="68"/>
      <c r="AE30" s="68"/>
      <c r="AF30" s="15"/>
    </row>
    <row r="31" spans="1:33" x14ac:dyDescent="0.25">
      <c r="A31" s="131"/>
      <c r="B31" s="75"/>
      <c r="C31" s="69"/>
      <c r="D31" s="17"/>
      <c r="E31" s="17"/>
      <c r="F31" s="17"/>
      <c r="G31" s="17"/>
      <c r="H31" s="17"/>
      <c r="I31" s="69"/>
      <c r="J31" s="69"/>
      <c r="K31" s="17"/>
      <c r="L31" s="17"/>
      <c r="M31" s="17"/>
      <c r="N31" s="17"/>
      <c r="O31" s="17"/>
      <c r="P31" s="69"/>
      <c r="Q31" s="69"/>
      <c r="R31" s="17"/>
      <c r="S31" s="17"/>
      <c r="T31" s="17"/>
      <c r="U31" s="17"/>
      <c r="V31" s="17"/>
      <c r="W31" s="69"/>
      <c r="X31" s="69"/>
      <c r="Y31" s="17"/>
      <c r="Z31" s="17"/>
      <c r="AA31" s="17"/>
      <c r="AB31" s="17"/>
      <c r="AC31" s="17"/>
      <c r="AD31" s="69"/>
      <c r="AE31" s="69"/>
      <c r="AF31" s="18"/>
      <c r="AG31">
        <f>SomJan2</f>
        <v>0</v>
      </c>
    </row>
    <row r="32" spans="1:33" x14ac:dyDescent="0.25">
      <c r="A32" s="131"/>
      <c r="B32" s="76"/>
      <c r="C32" s="70"/>
      <c r="D32" s="20"/>
      <c r="E32" s="20"/>
      <c r="F32" s="20"/>
      <c r="G32" s="20"/>
      <c r="H32" s="20"/>
      <c r="I32" s="70"/>
      <c r="J32" s="70"/>
      <c r="K32" s="20"/>
      <c r="L32" s="20"/>
      <c r="M32" s="20"/>
      <c r="N32" s="20"/>
      <c r="O32" s="20"/>
      <c r="P32" s="70"/>
      <c r="Q32" s="70"/>
      <c r="R32" s="20"/>
      <c r="S32" s="20"/>
      <c r="T32" s="20"/>
      <c r="U32" s="20"/>
      <c r="V32" s="20"/>
      <c r="W32" s="70"/>
      <c r="X32" s="70"/>
      <c r="Y32" s="20"/>
      <c r="Z32" s="20"/>
      <c r="AA32" s="20"/>
      <c r="AB32" s="20"/>
      <c r="AC32" s="20"/>
      <c r="AD32" s="70"/>
      <c r="AE32" s="70"/>
      <c r="AF32" s="21"/>
    </row>
    <row r="33" spans="1:33" x14ac:dyDescent="0.25">
      <c r="A33" s="132" t="s">
        <v>14</v>
      </c>
      <c r="B33" s="74"/>
      <c r="C33" s="68"/>
      <c r="D33" s="14"/>
      <c r="E33" s="14"/>
      <c r="F33" s="14"/>
      <c r="G33" s="14"/>
      <c r="H33" s="14"/>
      <c r="I33" s="68"/>
      <c r="J33" s="68"/>
      <c r="K33" s="14"/>
      <c r="L33" s="14"/>
      <c r="M33" s="14"/>
      <c r="N33" s="14"/>
      <c r="O33" s="14"/>
      <c r="P33" s="68"/>
      <c r="Q33" s="68"/>
      <c r="R33" s="14"/>
      <c r="S33" s="14"/>
      <c r="T33" s="14"/>
      <c r="U33" s="14"/>
      <c r="V33" s="14"/>
      <c r="W33" s="68"/>
      <c r="X33" s="68"/>
      <c r="Y33" s="14"/>
      <c r="Z33" s="14"/>
      <c r="AA33" s="14"/>
      <c r="AB33" s="14"/>
      <c r="AC33" s="14"/>
      <c r="AD33" s="68"/>
      <c r="AE33" s="68"/>
      <c r="AF33" s="15"/>
    </row>
    <row r="34" spans="1:33" x14ac:dyDescent="0.25">
      <c r="A34" s="132"/>
      <c r="B34" s="75"/>
      <c r="C34" s="69"/>
      <c r="D34" s="17"/>
      <c r="E34" s="17"/>
      <c r="F34" s="17"/>
      <c r="G34" s="17"/>
      <c r="H34" s="17"/>
      <c r="I34" s="69"/>
      <c r="J34" s="69"/>
      <c r="K34" s="17"/>
      <c r="L34" s="17"/>
      <c r="M34" s="17"/>
      <c r="N34" s="17"/>
      <c r="O34" s="17"/>
      <c r="P34" s="69"/>
      <c r="Q34" s="69"/>
      <c r="R34" s="17"/>
      <c r="S34" s="17"/>
      <c r="T34" s="17"/>
      <c r="U34" s="17"/>
      <c r="V34" s="17"/>
      <c r="W34" s="69"/>
      <c r="X34" s="69"/>
      <c r="Y34" s="17"/>
      <c r="Z34" s="17"/>
      <c r="AA34" s="17"/>
      <c r="AB34" s="17"/>
      <c r="AC34" s="17"/>
      <c r="AD34" s="69"/>
      <c r="AE34" s="69"/>
      <c r="AF34" s="18"/>
      <c r="AG34">
        <f>SomJan2</f>
        <v>0</v>
      </c>
    </row>
    <row r="35" spans="1:33" x14ac:dyDescent="0.25">
      <c r="A35" s="132"/>
      <c r="B35" s="76"/>
      <c r="C35" s="70"/>
      <c r="D35" s="20"/>
      <c r="E35" s="20"/>
      <c r="F35" s="20"/>
      <c r="G35" s="20"/>
      <c r="H35" s="20"/>
      <c r="I35" s="70"/>
      <c r="J35" s="70"/>
      <c r="K35" s="20"/>
      <c r="L35" s="20"/>
      <c r="M35" s="20"/>
      <c r="N35" s="20"/>
      <c r="O35" s="20"/>
      <c r="P35" s="70"/>
      <c r="Q35" s="70"/>
      <c r="R35" s="20"/>
      <c r="S35" s="20"/>
      <c r="T35" s="20"/>
      <c r="U35" s="20"/>
      <c r="V35" s="20"/>
      <c r="W35" s="70"/>
      <c r="X35" s="70"/>
      <c r="Y35" s="20"/>
      <c r="Z35" s="20"/>
      <c r="AA35" s="20"/>
      <c r="AB35" s="20"/>
      <c r="AC35" s="20"/>
      <c r="AD35" s="70"/>
      <c r="AE35" s="70"/>
      <c r="AF35" s="21"/>
    </row>
    <row r="36" spans="1:33" x14ac:dyDescent="0.25">
      <c r="A36" s="132" t="s">
        <v>16</v>
      </c>
      <c r="B36" s="74"/>
      <c r="C36" s="68"/>
      <c r="D36" s="14"/>
      <c r="E36" s="14"/>
      <c r="F36" s="14"/>
      <c r="G36" s="14"/>
      <c r="H36" s="14"/>
      <c r="I36" s="68"/>
      <c r="J36" s="68"/>
      <c r="K36" s="14"/>
      <c r="L36" s="14"/>
      <c r="M36" s="14"/>
      <c r="N36" s="14"/>
      <c r="O36" s="14"/>
      <c r="P36" s="68"/>
      <c r="Q36" s="68"/>
      <c r="R36" s="14"/>
      <c r="S36" s="14"/>
      <c r="T36" s="14"/>
      <c r="U36" s="14"/>
      <c r="V36" s="14"/>
      <c r="W36" s="68"/>
      <c r="X36" s="68"/>
      <c r="Y36" s="14"/>
      <c r="Z36" s="14"/>
      <c r="AA36" s="14"/>
      <c r="AB36" s="14"/>
      <c r="AC36" s="14"/>
      <c r="AD36" s="68"/>
      <c r="AE36" s="68"/>
      <c r="AF36" s="15"/>
    </row>
    <row r="37" spans="1:33" x14ac:dyDescent="0.25">
      <c r="A37" s="132"/>
      <c r="B37" s="75"/>
      <c r="C37" s="69"/>
      <c r="D37" s="17"/>
      <c r="E37" s="17"/>
      <c r="F37" s="17"/>
      <c r="G37" s="17"/>
      <c r="H37" s="17"/>
      <c r="I37" s="69"/>
      <c r="J37" s="69"/>
      <c r="K37" s="17"/>
      <c r="L37" s="17"/>
      <c r="M37" s="17"/>
      <c r="N37" s="17"/>
      <c r="O37" s="17"/>
      <c r="P37" s="69"/>
      <c r="Q37" s="69"/>
      <c r="R37" s="17"/>
      <c r="S37" s="17"/>
      <c r="T37" s="17"/>
      <c r="U37" s="17"/>
      <c r="V37" s="17"/>
      <c r="W37" s="69"/>
      <c r="X37" s="69"/>
      <c r="Y37" s="17"/>
      <c r="Z37" s="17"/>
      <c r="AA37" s="17"/>
      <c r="AB37" s="17"/>
      <c r="AC37" s="17"/>
      <c r="AD37" s="69"/>
      <c r="AE37" s="69"/>
      <c r="AF37" s="18"/>
      <c r="AG37">
        <f>SomJan2</f>
        <v>0</v>
      </c>
    </row>
    <row r="38" spans="1:33" x14ac:dyDescent="0.25">
      <c r="A38" s="132"/>
      <c r="B38" s="76"/>
      <c r="C38" s="70"/>
      <c r="D38" s="20"/>
      <c r="E38" s="20"/>
      <c r="F38" s="20"/>
      <c r="G38" s="20"/>
      <c r="H38" s="20"/>
      <c r="I38" s="70"/>
      <c r="J38" s="70"/>
      <c r="K38" s="20"/>
      <c r="L38" s="20"/>
      <c r="M38" s="20"/>
      <c r="N38" s="20"/>
      <c r="O38" s="20"/>
      <c r="P38" s="70"/>
      <c r="Q38" s="70"/>
      <c r="R38" s="20"/>
      <c r="S38" s="20"/>
      <c r="T38" s="20"/>
      <c r="U38" s="20"/>
      <c r="V38" s="20"/>
      <c r="W38" s="70"/>
      <c r="X38" s="70"/>
      <c r="Y38" s="20"/>
      <c r="Z38" s="20"/>
      <c r="AA38" s="20"/>
      <c r="AB38" s="20"/>
      <c r="AC38" s="20"/>
      <c r="AD38" s="70"/>
      <c r="AE38" s="70"/>
      <c r="AF38" s="21"/>
    </row>
    <row r="39" spans="1:33" x14ac:dyDescent="0.25">
      <c r="A39" s="132" t="s">
        <v>21</v>
      </c>
      <c r="B39" s="74"/>
      <c r="C39" s="68"/>
      <c r="D39" s="14"/>
      <c r="E39" s="14"/>
      <c r="F39" s="14"/>
      <c r="G39" s="14"/>
      <c r="H39" s="14"/>
      <c r="I39" s="68"/>
      <c r="J39" s="68"/>
      <c r="K39" s="14"/>
      <c r="L39" s="14"/>
      <c r="M39" s="14"/>
      <c r="N39" s="14"/>
      <c r="O39" s="14"/>
      <c r="P39" s="68"/>
      <c r="Q39" s="68"/>
      <c r="R39" s="14"/>
      <c r="S39" s="14"/>
      <c r="T39" s="14"/>
      <c r="U39" s="14"/>
      <c r="V39" s="14"/>
      <c r="W39" s="68"/>
      <c r="X39" s="68"/>
      <c r="Y39" s="14"/>
      <c r="Z39" s="14"/>
      <c r="AA39" s="14"/>
      <c r="AB39" s="14"/>
      <c r="AC39" s="14"/>
      <c r="AD39" s="68"/>
      <c r="AE39" s="68"/>
      <c r="AF39" s="15"/>
    </row>
    <row r="40" spans="1:33" x14ac:dyDescent="0.25">
      <c r="A40" s="132"/>
      <c r="B40" s="75"/>
      <c r="C40" s="69"/>
      <c r="D40" s="17"/>
      <c r="E40" s="17"/>
      <c r="F40" s="17"/>
      <c r="G40" s="17"/>
      <c r="H40" s="17"/>
      <c r="I40" s="69"/>
      <c r="J40" s="69"/>
      <c r="K40" s="17"/>
      <c r="L40" s="17"/>
      <c r="M40" s="17"/>
      <c r="N40" s="17"/>
      <c r="O40" s="17"/>
      <c r="P40" s="69"/>
      <c r="Q40" s="69"/>
      <c r="R40" s="17"/>
      <c r="S40" s="17"/>
      <c r="T40" s="17"/>
      <c r="U40" s="17"/>
      <c r="V40" s="17"/>
      <c r="W40" s="69"/>
      <c r="X40" s="69"/>
      <c r="Y40" s="17"/>
      <c r="Z40" s="17"/>
      <c r="AA40" s="17"/>
      <c r="AB40" s="17"/>
      <c r="AC40" s="17"/>
      <c r="AD40" s="69"/>
      <c r="AE40" s="69"/>
      <c r="AF40" s="18"/>
      <c r="AG40">
        <f>SomJan2</f>
        <v>0</v>
      </c>
    </row>
    <row r="41" spans="1:33" x14ac:dyDescent="0.25">
      <c r="A41" s="132"/>
      <c r="B41" s="76"/>
      <c r="C41" s="70"/>
      <c r="D41" s="20"/>
      <c r="E41" s="20"/>
      <c r="F41" s="20"/>
      <c r="G41" s="20"/>
      <c r="H41" s="20"/>
      <c r="I41" s="70"/>
      <c r="J41" s="70"/>
      <c r="K41" s="20"/>
      <c r="L41" s="20"/>
      <c r="M41" s="20"/>
      <c r="N41" s="20"/>
      <c r="O41" s="20"/>
      <c r="P41" s="70"/>
      <c r="Q41" s="70"/>
      <c r="R41" s="20"/>
      <c r="S41" s="20"/>
      <c r="T41" s="20"/>
      <c r="U41" s="20"/>
      <c r="V41" s="20"/>
      <c r="W41" s="70"/>
      <c r="X41" s="70"/>
      <c r="Y41" s="20"/>
      <c r="Z41" s="20"/>
      <c r="AA41" s="20"/>
      <c r="AB41" s="20"/>
      <c r="AC41" s="20"/>
      <c r="AD41" s="70"/>
      <c r="AE41" s="70"/>
      <c r="AF41" s="21"/>
    </row>
    <row r="42" spans="1:33" x14ac:dyDescent="0.25">
      <c r="A42" s="132" t="s">
        <v>16</v>
      </c>
      <c r="B42" s="74"/>
      <c r="C42" s="68"/>
      <c r="D42" s="14"/>
      <c r="E42" s="14"/>
      <c r="F42" s="14"/>
      <c r="G42" s="14"/>
      <c r="H42" s="14"/>
      <c r="I42" s="68"/>
      <c r="J42" s="68"/>
      <c r="K42" s="14"/>
      <c r="L42" s="14"/>
      <c r="M42" s="14"/>
      <c r="N42" s="14"/>
      <c r="O42" s="14"/>
      <c r="P42" s="68"/>
      <c r="Q42" s="68"/>
      <c r="R42" s="14"/>
      <c r="S42" s="14"/>
      <c r="T42" s="14"/>
      <c r="U42" s="14"/>
      <c r="V42" s="14"/>
      <c r="W42" s="68"/>
      <c r="X42" s="68"/>
      <c r="Y42" s="14"/>
      <c r="Z42" s="14"/>
      <c r="AA42" s="14"/>
      <c r="AB42" s="14"/>
      <c r="AC42" s="14"/>
      <c r="AD42" s="68"/>
      <c r="AE42" s="68"/>
      <c r="AF42" s="15"/>
    </row>
    <row r="43" spans="1:33" x14ac:dyDescent="0.25">
      <c r="A43" s="132"/>
      <c r="B43" s="75"/>
      <c r="C43" s="69"/>
      <c r="D43" s="17"/>
      <c r="E43" s="17"/>
      <c r="F43" s="17"/>
      <c r="G43" s="17"/>
      <c r="H43" s="17"/>
      <c r="I43" s="69"/>
      <c r="J43" s="69"/>
      <c r="K43" s="17"/>
      <c r="L43" s="17"/>
      <c r="M43" s="17"/>
      <c r="N43" s="17"/>
      <c r="O43" s="17"/>
      <c r="P43" s="69"/>
      <c r="Q43" s="69"/>
      <c r="R43" s="17"/>
      <c r="S43" s="17"/>
      <c r="T43" s="17"/>
      <c r="U43" s="17"/>
      <c r="V43" s="17"/>
      <c r="W43" s="69"/>
      <c r="X43" s="69"/>
      <c r="Y43" s="17"/>
      <c r="Z43" s="17"/>
      <c r="AA43" s="17"/>
      <c r="AB43" s="17"/>
      <c r="AC43" s="17"/>
      <c r="AD43" s="69"/>
      <c r="AE43" s="69"/>
      <c r="AF43" s="18"/>
      <c r="AG43">
        <f>SomJan2</f>
        <v>0</v>
      </c>
    </row>
    <row r="44" spans="1:33" x14ac:dyDescent="0.25">
      <c r="A44" s="132"/>
      <c r="B44" s="76"/>
      <c r="C44" s="70"/>
      <c r="D44" s="20"/>
      <c r="E44" s="20"/>
      <c r="F44" s="20"/>
      <c r="G44" s="20"/>
      <c r="H44" s="20"/>
      <c r="I44" s="70"/>
      <c r="J44" s="70"/>
      <c r="K44" s="20"/>
      <c r="L44" s="20"/>
      <c r="M44" s="20"/>
      <c r="N44" s="20"/>
      <c r="O44" s="20"/>
      <c r="P44" s="70"/>
      <c r="Q44" s="70"/>
      <c r="R44" s="20"/>
      <c r="S44" s="20"/>
      <c r="T44" s="20"/>
      <c r="U44" s="20"/>
      <c r="V44" s="20"/>
      <c r="W44" s="70"/>
      <c r="X44" s="70"/>
      <c r="Y44" s="20"/>
      <c r="Z44" s="20"/>
      <c r="AA44" s="20"/>
      <c r="AB44" s="20"/>
      <c r="AC44" s="20"/>
      <c r="AD44" s="70"/>
      <c r="AE44" s="70"/>
      <c r="AF44" s="21"/>
    </row>
    <row r="45" spans="1:33" x14ac:dyDescent="0.25">
      <c r="A45" s="132" t="s">
        <v>19</v>
      </c>
      <c r="B45" s="74"/>
      <c r="C45" s="68"/>
      <c r="D45" s="14"/>
      <c r="E45" s="14"/>
      <c r="F45" s="14"/>
      <c r="G45" s="14"/>
      <c r="H45" s="14"/>
      <c r="I45" s="68"/>
      <c r="J45" s="68"/>
      <c r="K45" s="14"/>
      <c r="L45" s="14"/>
      <c r="M45" s="14"/>
      <c r="N45" s="14"/>
      <c r="O45" s="14"/>
      <c r="P45" s="68"/>
      <c r="Q45" s="68"/>
      <c r="R45" s="14"/>
      <c r="S45" s="14"/>
      <c r="T45" s="14"/>
      <c r="U45" s="14"/>
      <c r="V45" s="14"/>
      <c r="W45" s="68"/>
      <c r="X45" s="68"/>
      <c r="Y45" s="14"/>
      <c r="Z45" s="14"/>
      <c r="AA45" s="14"/>
      <c r="AB45" s="14"/>
      <c r="AC45" s="14"/>
      <c r="AD45" s="68"/>
      <c r="AE45" s="68"/>
      <c r="AF45" s="15"/>
    </row>
    <row r="46" spans="1:33" x14ac:dyDescent="0.25">
      <c r="A46" s="132"/>
      <c r="B46" s="75"/>
      <c r="C46" s="69"/>
      <c r="D46" s="17"/>
      <c r="E46" s="17"/>
      <c r="F46" s="17"/>
      <c r="G46" s="17"/>
      <c r="H46" s="17"/>
      <c r="I46" s="69"/>
      <c r="J46" s="69"/>
      <c r="K46" s="17"/>
      <c r="L46" s="17"/>
      <c r="M46" s="17"/>
      <c r="N46" s="17"/>
      <c r="O46" s="17"/>
      <c r="P46" s="69"/>
      <c r="Q46" s="69"/>
      <c r="R46" s="17"/>
      <c r="S46" s="17"/>
      <c r="T46" s="17"/>
      <c r="U46" s="17"/>
      <c r="V46" s="17"/>
      <c r="W46" s="69"/>
      <c r="X46" s="69"/>
      <c r="Y46" s="17"/>
      <c r="Z46" s="17"/>
      <c r="AA46" s="17"/>
      <c r="AB46" s="17"/>
      <c r="AC46" s="17"/>
      <c r="AD46" s="69"/>
      <c r="AE46" s="69"/>
      <c r="AF46" s="18"/>
      <c r="AG46">
        <f>SomJan2</f>
        <v>0</v>
      </c>
    </row>
    <row r="47" spans="1:33" x14ac:dyDescent="0.25">
      <c r="A47" s="132"/>
      <c r="B47" s="76"/>
      <c r="C47" s="70"/>
      <c r="D47" s="20"/>
      <c r="E47" s="20"/>
      <c r="F47" s="20"/>
      <c r="G47" s="20"/>
      <c r="H47" s="20"/>
      <c r="I47" s="70"/>
      <c r="J47" s="70"/>
      <c r="K47" s="20"/>
      <c r="L47" s="20"/>
      <c r="M47" s="20"/>
      <c r="N47" s="20"/>
      <c r="O47" s="20"/>
      <c r="P47" s="70"/>
      <c r="Q47" s="70"/>
      <c r="R47" s="20"/>
      <c r="S47" s="20"/>
      <c r="T47" s="20"/>
      <c r="U47" s="20"/>
      <c r="V47" s="20"/>
      <c r="W47" s="70"/>
      <c r="X47" s="70"/>
      <c r="Y47" s="20"/>
      <c r="Z47" s="20"/>
      <c r="AA47" s="20"/>
      <c r="AB47" s="20"/>
      <c r="AC47" s="20"/>
      <c r="AD47" s="70"/>
      <c r="AE47" s="70"/>
      <c r="AF47" s="21"/>
    </row>
    <row r="48" spans="1:33" x14ac:dyDescent="0.25">
      <c r="A48" s="131" t="s">
        <v>23</v>
      </c>
      <c r="B48" s="74"/>
      <c r="C48" s="68"/>
      <c r="D48" s="14"/>
      <c r="E48" s="14"/>
      <c r="F48" s="14"/>
      <c r="G48" s="14"/>
      <c r="H48" s="14"/>
      <c r="I48" s="68"/>
      <c r="J48" s="68"/>
      <c r="K48" s="14"/>
      <c r="L48" s="14"/>
      <c r="M48" s="14"/>
      <c r="N48" s="14"/>
      <c r="O48" s="14"/>
      <c r="P48" s="68"/>
      <c r="Q48" s="68"/>
      <c r="R48" s="14"/>
      <c r="S48" s="14"/>
      <c r="T48" s="14"/>
      <c r="U48" s="14"/>
      <c r="V48" s="14"/>
      <c r="W48" s="68"/>
      <c r="X48" s="68"/>
      <c r="Y48" s="14"/>
      <c r="Z48" s="14"/>
      <c r="AA48" s="14"/>
      <c r="AB48" s="14"/>
      <c r="AC48" s="14"/>
      <c r="AD48" s="68"/>
      <c r="AE48" s="68"/>
      <c r="AF48" s="15"/>
    </row>
    <row r="49" spans="1:33" x14ac:dyDescent="0.25">
      <c r="A49" s="131"/>
      <c r="B49" s="75"/>
      <c r="C49" s="69"/>
      <c r="D49" s="17"/>
      <c r="E49" s="17"/>
      <c r="F49" s="17"/>
      <c r="G49" s="17"/>
      <c r="H49" s="17"/>
      <c r="I49" s="69"/>
      <c r="J49" s="69"/>
      <c r="K49" s="17"/>
      <c r="L49" s="17"/>
      <c r="M49" s="17"/>
      <c r="N49" s="17"/>
      <c r="O49" s="17"/>
      <c r="P49" s="69"/>
      <c r="Q49" s="69"/>
      <c r="R49" s="17"/>
      <c r="S49" s="17"/>
      <c r="T49" s="17"/>
      <c r="U49" s="17"/>
      <c r="V49" s="17"/>
      <c r="W49" s="69"/>
      <c r="X49" s="69"/>
      <c r="Y49" s="17"/>
      <c r="Z49" s="17"/>
      <c r="AA49" s="17"/>
      <c r="AB49" s="17"/>
      <c r="AC49" s="17"/>
      <c r="AD49" s="69"/>
      <c r="AE49" s="69"/>
      <c r="AF49" s="18"/>
      <c r="AG49">
        <f>SomJan2</f>
        <v>0</v>
      </c>
    </row>
    <row r="50" spans="1:33" x14ac:dyDescent="0.25">
      <c r="A50" s="131"/>
      <c r="B50" s="76"/>
      <c r="C50" s="70"/>
      <c r="D50" s="20"/>
      <c r="E50" s="20"/>
      <c r="F50" s="20"/>
      <c r="G50" s="20"/>
      <c r="H50" s="20"/>
      <c r="I50" s="70"/>
      <c r="J50" s="70"/>
      <c r="K50" s="20"/>
      <c r="L50" s="20"/>
      <c r="M50" s="20"/>
      <c r="N50" s="20"/>
      <c r="O50" s="20"/>
      <c r="P50" s="70"/>
      <c r="Q50" s="70"/>
      <c r="R50" s="20"/>
      <c r="S50" s="20"/>
      <c r="T50" s="20"/>
      <c r="U50" s="20"/>
      <c r="V50" s="20"/>
      <c r="W50" s="70"/>
      <c r="X50" s="70"/>
      <c r="Y50" s="20"/>
      <c r="Z50" s="20"/>
      <c r="AA50" s="20"/>
      <c r="AB50" s="20"/>
      <c r="AC50" s="20"/>
      <c r="AD50" s="70"/>
      <c r="AE50" s="70"/>
      <c r="AF50" s="21"/>
    </row>
    <row r="51" spans="1:33" x14ac:dyDescent="0.25">
      <c r="A51" s="131" t="s">
        <v>14</v>
      </c>
      <c r="B51" s="74"/>
      <c r="C51" s="68"/>
      <c r="D51" s="14"/>
      <c r="E51" s="14"/>
      <c r="F51" s="14"/>
      <c r="G51" s="14"/>
      <c r="H51" s="14"/>
      <c r="I51" s="68"/>
      <c r="J51" s="68"/>
      <c r="K51" s="14"/>
      <c r="L51" s="14"/>
      <c r="M51" s="14"/>
      <c r="N51" s="14"/>
      <c r="O51" s="14"/>
      <c r="P51" s="68"/>
      <c r="Q51" s="68"/>
      <c r="R51" s="14"/>
      <c r="S51" s="14"/>
      <c r="T51" s="14"/>
      <c r="U51" s="14"/>
      <c r="V51" s="14"/>
      <c r="W51" s="68"/>
      <c r="X51" s="68"/>
      <c r="Y51" s="14"/>
      <c r="Z51" s="14"/>
      <c r="AA51" s="14"/>
      <c r="AB51" s="14"/>
      <c r="AC51" s="14"/>
      <c r="AD51" s="68"/>
      <c r="AE51" s="68"/>
      <c r="AF51" s="15"/>
    </row>
    <row r="52" spans="1:33" x14ac:dyDescent="0.25">
      <c r="A52" s="131"/>
      <c r="B52" s="75"/>
      <c r="C52" s="69"/>
      <c r="D52" s="17"/>
      <c r="E52" s="17"/>
      <c r="F52" s="17"/>
      <c r="G52" s="17"/>
      <c r="H52" s="17"/>
      <c r="I52" s="69"/>
      <c r="J52" s="69"/>
      <c r="K52" s="17"/>
      <c r="L52" s="17"/>
      <c r="M52" s="17"/>
      <c r="N52" s="17"/>
      <c r="O52" s="17"/>
      <c r="P52" s="69"/>
      <c r="Q52" s="69"/>
      <c r="R52" s="17"/>
      <c r="S52" s="17"/>
      <c r="T52" s="17"/>
      <c r="U52" s="17"/>
      <c r="V52" s="17"/>
      <c r="W52" s="69"/>
      <c r="X52" s="69"/>
      <c r="Y52" s="17"/>
      <c r="Z52" s="17"/>
      <c r="AA52" s="17"/>
      <c r="AB52" s="17"/>
      <c r="AC52" s="17"/>
      <c r="AD52" s="69"/>
      <c r="AE52" s="69"/>
      <c r="AF52" s="18"/>
      <c r="AG52">
        <f>SomJan2</f>
        <v>0</v>
      </c>
    </row>
    <row r="53" spans="1:33" x14ac:dyDescent="0.25">
      <c r="A53" s="131"/>
      <c r="B53" s="76"/>
      <c r="C53" s="70"/>
      <c r="D53" s="20"/>
      <c r="E53" s="20"/>
      <c r="F53" s="20"/>
      <c r="G53" s="20"/>
      <c r="H53" s="20"/>
      <c r="I53" s="70"/>
      <c r="J53" s="70"/>
      <c r="K53" s="20"/>
      <c r="L53" s="20"/>
      <c r="M53" s="20"/>
      <c r="N53" s="20"/>
      <c r="O53" s="20"/>
      <c r="P53" s="70"/>
      <c r="Q53" s="70"/>
      <c r="R53" s="20"/>
      <c r="S53" s="20"/>
      <c r="T53" s="20"/>
      <c r="U53" s="20"/>
      <c r="V53" s="20"/>
      <c r="W53" s="70"/>
      <c r="X53" s="70"/>
      <c r="Y53" s="20"/>
      <c r="Z53" s="20"/>
      <c r="AA53" s="20"/>
      <c r="AB53" s="20"/>
      <c r="AC53" s="20"/>
      <c r="AD53" s="70"/>
      <c r="AE53" s="70"/>
      <c r="AF53" s="21"/>
    </row>
    <row r="54" spans="1:33" x14ac:dyDescent="0.25">
      <c r="A54" s="131" t="s">
        <v>14</v>
      </c>
      <c r="B54" s="74"/>
      <c r="C54" s="68"/>
      <c r="D54" s="14"/>
      <c r="E54" s="14"/>
      <c r="F54" s="14"/>
      <c r="G54" s="14"/>
      <c r="H54" s="14"/>
      <c r="I54" s="68"/>
      <c r="J54" s="68"/>
      <c r="K54" s="14"/>
      <c r="L54" s="14"/>
      <c r="M54" s="14"/>
      <c r="N54" s="14"/>
      <c r="O54" s="14"/>
      <c r="P54" s="68"/>
      <c r="Q54" s="68"/>
      <c r="R54" s="14"/>
      <c r="S54" s="14"/>
      <c r="T54" s="14"/>
      <c r="U54" s="14"/>
      <c r="V54" s="14"/>
      <c r="W54" s="68"/>
      <c r="X54" s="68"/>
      <c r="Y54" s="14"/>
      <c r="Z54" s="14"/>
      <c r="AA54" s="14"/>
      <c r="AB54" s="14"/>
      <c r="AC54" s="14"/>
      <c r="AD54" s="68"/>
      <c r="AE54" s="68"/>
      <c r="AF54" s="15"/>
    </row>
    <row r="55" spans="1:33" x14ac:dyDescent="0.25">
      <c r="A55" s="131"/>
      <c r="B55" s="75"/>
      <c r="C55" s="69"/>
      <c r="D55" s="17"/>
      <c r="E55" s="17"/>
      <c r="F55" s="17"/>
      <c r="G55" s="17"/>
      <c r="H55" s="17"/>
      <c r="I55" s="69"/>
      <c r="J55" s="69"/>
      <c r="K55" s="17"/>
      <c r="L55" s="17"/>
      <c r="M55" s="17"/>
      <c r="N55" s="17"/>
      <c r="O55" s="17"/>
      <c r="P55" s="69"/>
      <c r="Q55" s="69"/>
      <c r="R55" s="17"/>
      <c r="S55" s="17"/>
      <c r="T55" s="17"/>
      <c r="U55" s="17"/>
      <c r="V55" s="17"/>
      <c r="W55" s="69"/>
      <c r="X55" s="69"/>
      <c r="Y55" s="17"/>
      <c r="Z55" s="17"/>
      <c r="AA55" s="17"/>
      <c r="AB55" s="17"/>
      <c r="AC55" s="17"/>
      <c r="AD55" s="69"/>
      <c r="AE55" s="69"/>
      <c r="AF55" s="18"/>
      <c r="AG55">
        <f>SomJan2</f>
        <v>0</v>
      </c>
    </row>
    <row r="56" spans="1:33" x14ac:dyDescent="0.25">
      <c r="A56" s="131"/>
      <c r="B56" s="76"/>
      <c r="C56" s="70"/>
      <c r="D56" s="20"/>
      <c r="E56" s="20"/>
      <c r="F56" s="20"/>
      <c r="G56" s="20"/>
      <c r="H56" s="20"/>
      <c r="I56" s="70"/>
      <c r="J56" s="70"/>
      <c r="K56" s="20"/>
      <c r="L56" s="20"/>
      <c r="M56" s="20"/>
      <c r="N56" s="20"/>
      <c r="O56" s="20"/>
      <c r="P56" s="70"/>
      <c r="Q56" s="70"/>
      <c r="R56" s="20"/>
      <c r="S56" s="20"/>
      <c r="T56" s="20"/>
      <c r="U56" s="20"/>
      <c r="V56" s="20"/>
      <c r="W56" s="70"/>
      <c r="X56" s="70"/>
      <c r="Y56" s="20"/>
      <c r="Z56" s="20"/>
      <c r="AA56" s="20"/>
      <c r="AB56" s="20"/>
      <c r="AC56" s="20"/>
      <c r="AD56" s="70"/>
      <c r="AE56" s="70"/>
      <c r="AF56" s="21"/>
    </row>
    <row r="57" spans="1:33" x14ac:dyDescent="0.25">
      <c r="A57" s="131" t="s">
        <v>25</v>
      </c>
      <c r="B57" s="74"/>
      <c r="C57" s="68"/>
      <c r="D57" s="14"/>
      <c r="E57" s="14"/>
      <c r="F57" s="14"/>
      <c r="G57" s="14"/>
      <c r="H57" s="14"/>
      <c r="I57" s="68"/>
      <c r="J57" s="68"/>
      <c r="K57" s="14"/>
      <c r="L57" s="14"/>
      <c r="M57" s="14"/>
      <c r="N57" s="14"/>
      <c r="O57" s="14"/>
      <c r="P57" s="68"/>
      <c r="Q57" s="68"/>
      <c r="R57" s="14"/>
      <c r="S57" s="14"/>
      <c r="T57" s="14"/>
      <c r="U57" s="14"/>
      <c r="V57" s="14"/>
      <c r="W57" s="68"/>
      <c r="X57" s="68"/>
      <c r="Y57" s="14"/>
      <c r="Z57" s="14"/>
      <c r="AA57" s="14"/>
      <c r="AB57" s="14"/>
      <c r="AC57" s="14"/>
      <c r="AD57" s="68"/>
      <c r="AE57" s="68"/>
      <c r="AF57" s="15"/>
    </row>
    <row r="58" spans="1:33" x14ac:dyDescent="0.25">
      <c r="A58" s="131"/>
      <c r="B58" s="75"/>
      <c r="C58" s="69"/>
      <c r="D58" s="17"/>
      <c r="E58" s="17"/>
      <c r="F58" s="17"/>
      <c r="G58" s="17"/>
      <c r="H58" s="17"/>
      <c r="I58" s="69"/>
      <c r="J58" s="69"/>
      <c r="K58" s="17"/>
      <c r="L58" s="17"/>
      <c r="M58" s="17"/>
      <c r="N58" s="17"/>
      <c r="O58" s="17"/>
      <c r="P58" s="69"/>
      <c r="Q58" s="69"/>
      <c r="R58" s="17"/>
      <c r="S58" s="17"/>
      <c r="T58" s="17"/>
      <c r="U58" s="17"/>
      <c r="V58" s="17"/>
      <c r="W58" s="69"/>
      <c r="X58" s="69"/>
      <c r="Y58" s="17"/>
      <c r="Z58" s="17"/>
      <c r="AA58" s="17"/>
      <c r="AB58" s="17"/>
      <c r="AC58" s="17"/>
      <c r="AD58" s="69"/>
      <c r="AE58" s="69"/>
      <c r="AF58" s="18"/>
      <c r="AG58">
        <f>SomJan2</f>
        <v>0</v>
      </c>
    </row>
    <row r="59" spans="1:33" x14ac:dyDescent="0.25">
      <c r="A59" s="131"/>
      <c r="B59" s="76"/>
      <c r="C59" s="70"/>
      <c r="D59" s="20"/>
      <c r="E59" s="20"/>
      <c r="F59" s="20"/>
      <c r="G59" s="20"/>
      <c r="H59" s="20"/>
      <c r="I59" s="70"/>
      <c r="J59" s="70"/>
      <c r="K59" s="20"/>
      <c r="L59" s="20"/>
      <c r="M59" s="20"/>
      <c r="N59" s="20"/>
      <c r="O59" s="20"/>
      <c r="P59" s="70"/>
      <c r="Q59" s="70"/>
      <c r="R59" s="20"/>
      <c r="S59" s="20"/>
      <c r="T59" s="20"/>
      <c r="U59" s="20"/>
      <c r="V59" s="20"/>
      <c r="W59" s="70"/>
      <c r="X59" s="70"/>
      <c r="Y59" s="20"/>
      <c r="Z59" s="20"/>
      <c r="AA59" s="20"/>
      <c r="AB59" s="20"/>
      <c r="AC59" s="20"/>
      <c r="AD59" s="70"/>
      <c r="AE59" s="70"/>
      <c r="AF59" s="21"/>
    </row>
    <row r="60" spans="1:33" x14ac:dyDescent="0.25">
      <c r="A60" s="131" t="s">
        <v>27</v>
      </c>
      <c r="B60" s="74"/>
      <c r="C60" s="68"/>
      <c r="D60" s="14"/>
      <c r="E60" s="14"/>
      <c r="F60" s="14"/>
      <c r="G60" s="14"/>
      <c r="H60" s="14"/>
      <c r="I60" s="68"/>
      <c r="J60" s="68"/>
      <c r="K60" s="14"/>
      <c r="L60" s="14"/>
      <c r="M60" s="14"/>
      <c r="N60" s="14"/>
      <c r="O60" s="14"/>
      <c r="P60" s="68"/>
      <c r="Q60" s="68"/>
      <c r="R60" s="14"/>
      <c r="S60" s="14"/>
      <c r="T60" s="14"/>
      <c r="U60" s="14"/>
      <c r="V60" s="14"/>
      <c r="W60" s="68"/>
      <c r="X60" s="68"/>
      <c r="Y60" s="14"/>
      <c r="Z60" s="14"/>
      <c r="AA60" s="14"/>
      <c r="AB60" s="14"/>
      <c r="AC60" s="14"/>
      <c r="AD60" s="68"/>
      <c r="AE60" s="68"/>
      <c r="AF60" s="15"/>
    </row>
    <row r="61" spans="1:33" x14ac:dyDescent="0.25">
      <c r="A61" s="131"/>
      <c r="B61" s="75"/>
      <c r="C61" s="69"/>
      <c r="D61" s="17"/>
      <c r="E61" s="17"/>
      <c r="F61" s="17"/>
      <c r="G61" s="17"/>
      <c r="H61" s="17"/>
      <c r="I61" s="69"/>
      <c r="J61" s="69"/>
      <c r="K61" s="17"/>
      <c r="L61" s="17"/>
      <c r="M61" s="17"/>
      <c r="N61" s="17"/>
      <c r="O61" s="17"/>
      <c r="P61" s="69"/>
      <c r="Q61" s="69"/>
      <c r="R61" s="17"/>
      <c r="S61" s="17"/>
      <c r="T61" s="17"/>
      <c r="U61" s="17"/>
      <c r="V61" s="17"/>
      <c r="W61" s="69"/>
      <c r="X61" s="69"/>
      <c r="Y61" s="17"/>
      <c r="Z61" s="17"/>
      <c r="AA61" s="17"/>
      <c r="AB61" s="17"/>
      <c r="AC61" s="17"/>
      <c r="AD61" s="69"/>
      <c r="AE61" s="69"/>
      <c r="AF61" s="18"/>
      <c r="AG61">
        <f>SomJan2</f>
        <v>0</v>
      </c>
    </row>
    <row r="62" spans="1:33" x14ac:dyDescent="0.25">
      <c r="A62" s="131"/>
      <c r="B62" s="76"/>
      <c r="C62" s="70"/>
      <c r="D62" s="20"/>
      <c r="E62" s="20"/>
      <c r="F62" s="20"/>
      <c r="G62" s="20"/>
      <c r="H62" s="20"/>
      <c r="I62" s="70"/>
      <c r="J62" s="70"/>
      <c r="K62" s="20"/>
      <c r="L62" s="20"/>
      <c r="M62" s="20"/>
      <c r="N62" s="20"/>
      <c r="O62" s="20"/>
      <c r="P62" s="70"/>
      <c r="Q62" s="70"/>
      <c r="R62" s="20"/>
      <c r="S62" s="20"/>
      <c r="T62" s="20"/>
      <c r="U62" s="20"/>
      <c r="V62" s="20"/>
      <c r="W62" s="70"/>
      <c r="X62" s="70"/>
      <c r="Y62" s="20"/>
      <c r="Z62" s="20"/>
      <c r="AA62" s="20"/>
      <c r="AB62" s="20"/>
      <c r="AC62" s="20"/>
      <c r="AD62" s="70"/>
      <c r="AE62" s="70"/>
      <c r="AF62" s="21"/>
    </row>
    <row r="63" spans="1:33" x14ac:dyDescent="0.25">
      <c r="A63" s="131" t="s">
        <v>29</v>
      </c>
      <c r="B63" s="74"/>
      <c r="C63" s="68"/>
      <c r="D63" s="14"/>
      <c r="E63" s="14"/>
      <c r="F63" s="14"/>
      <c r="G63" s="14"/>
      <c r="H63" s="14"/>
      <c r="I63" s="68"/>
      <c r="J63" s="68"/>
      <c r="K63" s="14"/>
      <c r="L63" s="14"/>
      <c r="M63" s="14"/>
      <c r="N63" s="14"/>
      <c r="O63" s="14"/>
      <c r="P63" s="68"/>
      <c r="Q63" s="68"/>
      <c r="R63" s="14"/>
      <c r="S63" s="14"/>
      <c r="T63" s="14"/>
      <c r="U63" s="14"/>
      <c r="V63" s="14"/>
      <c r="W63" s="68"/>
      <c r="X63" s="68"/>
      <c r="Y63" s="14"/>
      <c r="Z63" s="14"/>
      <c r="AA63" s="14"/>
      <c r="AB63" s="14"/>
      <c r="AC63" s="14"/>
      <c r="AD63" s="68"/>
      <c r="AE63" s="68"/>
      <c r="AF63" s="15"/>
    </row>
    <row r="64" spans="1:33" x14ac:dyDescent="0.25">
      <c r="A64" s="131"/>
      <c r="B64" s="75"/>
      <c r="C64" s="69"/>
      <c r="D64" s="17"/>
      <c r="E64" s="17"/>
      <c r="F64" s="17"/>
      <c r="G64" s="17"/>
      <c r="H64" s="17"/>
      <c r="I64" s="69"/>
      <c r="J64" s="69"/>
      <c r="K64" s="17"/>
      <c r="L64" s="17"/>
      <c r="M64" s="17"/>
      <c r="N64" s="17"/>
      <c r="O64" s="17"/>
      <c r="P64" s="69"/>
      <c r="Q64" s="69"/>
      <c r="R64" s="17"/>
      <c r="S64" s="17"/>
      <c r="T64" s="17"/>
      <c r="U64" s="17"/>
      <c r="V64" s="17"/>
      <c r="W64" s="69"/>
      <c r="X64" s="69"/>
      <c r="Y64" s="17"/>
      <c r="Z64" s="17"/>
      <c r="AA64" s="17"/>
      <c r="AB64" s="17"/>
      <c r="AC64" s="17"/>
      <c r="AD64" s="69"/>
      <c r="AE64" s="69"/>
      <c r="AF64" s="18"/>
      <c r="AG64">
        <f>SomJan2</f>
        <v>0</v>
      </c>
    </row>
    <row r="65" spans="1:33" x14ac:dyDescent="0.25">
      <c r="A65" s="131"/>
      <c r="B65" s="76"/>
      <c r="C65" s="70"/>
      <c r="D65" s="20"/>
      <c r="E65" s="20"/>
      <c r="F65" s="20"/>
      <c r="G65" s="20"/>
      <c r="H65" s="20"/>
      <c r="I65" s="70"/>
      <c r="J65" s="70"/>
      <c r="K65" s="20"/>
      <c r="L65" s="20"/>
      <c r="M65" s="20"/>
      <c r="N65" s="20"/>
      <c r="O65" s="20"/>
      <c r="P65" s="70"/>
      <c r="Q65" s="70"/>
      <c r="R65" s="20"/>
      <c r="S65" s="20"/>
      <c r="T65" s="20"/>
      <c r="U65" s="20"/>
      <c r="V65" s="20"/>
      <c r="W65" s="70"/>
      <c r="X65" s="70"/>
      <c r="Y65" s="20"/>
      <c r="Z65" s="20"/>
      <c r="AA65" s="20"/>
      <c r="AB65" s="20"/>
      <c r="AC65" s="20"/>
      <c r="AD65" s="70"/>
      <c r="AE65" s="70"/>
      <c r="AF65" s="21"/>
    </row>
    <row r="66" spans="1:33" x14ac:dyDescent="0.25">
      <c r="A66" s="131" t="s">
        <v>31</v>
      </c>
      <c r="B66" s="74"/>
      <c r="C66" s="68"/>
      <c r="D66" s="14"/>
      <c r="E66" s="14"/>
      <c r="F66" s="14"/>
      <c r="G66" s="14"/>
      <c r="H66" s="14"/>
      <c r="I66" s="68"/>
      <c r="J66" s="68"/>
      <c r="K66" s="14"/>
      <c r="L66" s="14"/>
      <c r="M66" s="14"/>
      <c r="N66" s="14"/>
      <c r="O66" s="14"/>
      <c r="P66" s="68"/>
      <c r="Q66" s="68"/>
      <c r="R66" s="14"/>
      <c r="S66" s="14"/>
      <c r="T66" s="14"/>
      <c r="U66" s="14"/>
      <c r="V66" s="14"/>
      <c r="W66" s="68"/>
      <c r="X66" s="68"/>
      <c r="Y66" s="14"/>
      <c r="Z66" s="14"/>
      <c r="AA66" s="14"/>
      <c r="AB66" s="14"/>
      <c r="AC66" s="14"/>
      <c r="AD66" s="68"/>
      <c r="AE66" s="68"/>
      <c r="AF66" s="15"/>
    </row>
    <row r="67" spans="1:33" x14ac:dyDescent="0.25">
      <c r="A67" s="131"/>
      <c r="B67" s="75"/>
      <c r="C67" s="69"/>
      <c r="D67" s="17"/>
      <c r="E67" s="17"/>
      <c r="F67" s="17"/>
      <c r="G67" s="17"/>
      <c r="H67" s="17"/>
      <c r="I67" s="69"/>
      <c r="J67" s="69"/>
      <c r="K67" s="17"/>
      <c r="L67" s="17"/>
      <c r="M67" s="17"/>
      <c r="N67" s="17"/>
      <c r="O67" s="17"/>
      <c r="P67" s="69"/>
      <c r="Q67" s="69"/>
      <c r="R67" s="17"/>
      <c r="S67" s="17"/>
      <c r="T67" s="17"/>
      <c r="U67" s="17"/>
      <c r="V67" s="17"/>
      <c r="W67" s="69"/>
      <c r="X67" s="69"/>
      <c r="Y67" s="17"/>
      <c r="Z67" s="17"/>
      <c r="AA67" s="17"/>
      <c r="AB67" s="17"/>
      <c r="AC67" s="17"/>
      <c r="AD67" s="69"/>
      <c r="AE67" s="69"/>
      <c r="AF67" s="18"/>
      <c r="AG67">
        <f>SomJan2</f>
        <v>0</v>
      </c>
    </row>
    <row r="68" spans="1:33" x14ac:dyDescent="0.25">
      <c r="A68" s="131"/>
      <c r="B68" s="76"/>
      <c r="C68" s="70"/>
      <c r="D68" s="20"/>
      <c r="E68" s="20"/>
      <c r="F68" s="20"/>
      <c r="G68" s="20"/>
      <c r="H68" s="20"/>
      <c r="I68" s="70"/>
      <c r="J68" s="70"/>
      <c r="K68" s="20"/>
      <c r="L68" s="20"/>
      <c r="M68" s="20"/>
      <c r="N68" s="20"/>
      <c r="O68" s="20"/>
      <c r="P68" s="70"/>
      <c r="Q68" s="70"/>
      <c r="R68" s="20"/>
      <c r="S68" s="20"/>
      <c r="T68" s="20"/>
      <c r="U68" s="20"/>
      <c r="V68" s="20"/>
      <c r="W68" s="70"/>
      <c r="X68" s="70"/>
      <c r="Y68" s="20"/>
      <c r="Z68" s="20"/>
      <c r="AA68" s="20"/>
      <c r="AB68" s="20"/>
      <c r="AC68" s="20"/>
      <c r="AD68" s="70"/>
      <c r="AE68" s="70"/>
      <c r="AF68" s="21"/>
    </row>
    <row r="69" spans="1:33" x14ac:dyDescent="0.25">
      <c r="A69" s="131" t="s">
        <v>21</v>
      </c>
      <c r="B69" s="74"/>
      <c r="C69" s="68"/>
      <c r="D69" s="14"/>
      <c r="E69" s="14"/>
      <c r="F69" s="14"/>
      <c r="G69" s="14"/>
      <c r="H69" s="14"/>
      <c r="I69" s="68"/>
      <c r="J69" s="68"/>
      <c r="K69" s="14"/>
      <c r="L69" s="14"/>
      <c r="M69" s="14"/>
      <c r="N69" s="14"/>
      <c r="O69" s="14"/>
      <c r="P69" s="68"/>
      <c r="Q69" s="68"/>
      <c r="R69" s="14"/>
      <c r="S69" s="14"/>
      <c r="T69" s="14"/>
      <c r="U69" s="14"/>
      <c r="V69" s="14"/>
      <c r="W69" s="68"/>
      <c r="X69" s="68"/>
      <c r="Y69" s="14"/>
      <c r="Z69" s="14"/>
      <c r="AA69" s="14"/>
      <c r="AB69" s="14"/>
      <c r="AC69" s="14"/>
      <c r="AD69" s="68"/>
      <c r="AE69" s="68"/>
      <c r="AF69" s="15"/>
    </row>
    <row r="70" spans="1:33" x14ac:dyDescent="0.25">
      <c r="A70" s="131"/>
      <c r="B70" s="75"/>
      <c r="C70" s="69"/>
      <c r="D70" s="17"/>
      <c r="E70" s="17"/>
      <c r="F70" s="17"/>
      <c r="G70" s="17"/>
      <c r="H70" s="17"/>
      <c r="I70" s="69"/>
      <c r="J70" s="69"/>
      <c r="K70" s="17"/>
      <c r="L70" s="17"/>
      <c r="M70" s="17"/>
      <c r="N70" s="17"/>
      <c r="O70" s="17"/>
      <c r="P70" s="69"/>
      <c r="Q70" s="69"/>
      <c r="R70" s="17"/>
      <c r="S70" s="17"/>
      <c r="T70" s="17"/>
      <c r="U70" s="17"/>
      <c r="V70" s="17"/>
      <c r="W70" s="69"/>
      <c r="X70" s="69"/>
      <c r="Y70" s="17"/>
      <c r="Z70" s="17"/>
      <c r="AA70" s="17"/>
      <c r="AB70" s="17"/>
      <c r="AC70" s="17"/>
      <c r="AD70" s="69"/>
      <c r="AE70" s="69"/>
      <c r="AF70" s="18"/>
      <c r="AG70">
        <f>SomJan2</f>
        <v>0</v>
      </c>
    </row>
    <row r="71" spans="1:33" x14ac:dyDescent="0.25">
      <c r="A71" s="131"/>
      <c r="B71" s="76"/>
      <c r="C71" s="70"/>
      <c r="D71" s="20"/>
      <c r="E71" s="20"/>
      <c r="F71" s="20"/>
      <c r="G71" s="20"/>
      <c r="H71" s="20"/>
      <c r="I71" s="70"/>
      <c r="J71" s="70"/>
      <c r="K71" s="20"/>
      <c r="L71" s="20"/>
      <c r="M71" s="20"/>
      <c r="N71" s="20"/>
      <c r="O71" s="20"/>
      <c r="P71" s="70"/>
      <c r="Q71" s="70"/>
      <c r="R71" s="20"/>
      <c r="S71" s="20"/>
      <c r="T71" s="20"/>
      <c r="U71" s="20"/>
      <c r="V71" s="20"/>
      <c r="W71" s="70"/>
      <c r="X71" s="70"/>
      <c r="Y71" s="20"/>
      <c r="Z71" s="20"/>
      <c r="AA71" s="20"/>
      <c r="AB71" s="20"/>
      <c r="AC71" s="20"/>
      <c r="AD71" s="70"/>
      <c r="AE71" s="70"/>
      <c r="AF71" s="21"/>
    </row>
    <row r="72" spans="1:33" x14ac:dyDescent="0.25">
      <c r="A72" s="131" t="s">
        <v>33</v>
      </c>
      <c r="B72" s="74"/>
      <c r="C72" s="68"/>
      <c r="D72" s="14"/>
      <c r="E72" s="14"/>
      <c r="F72" s="14"/>
      <c r="G72" s="14"/>
      <c r="H72" s="14"/>
      <c r="I72" s="68"/>
      <c r="J72" s="68"/>
      <c r="K72" s="14"/>
      <c r="L72" s="14"/>
      <c r="M72" s="14"/>
      <c r="N72" s="14"/>
      <c r="O72" s="14"/>
      <c r="P72" s="68"/>
      <c r="Q72" s="68"/>
      <c r="R72" s="14"/>
      <c r="S72" s="14"/>
      <c r="T72" s="14"/>
      <c r="U72" s="14"/>
      <c r="V72" s="14"/>
      <c r="W72" s="68"/>
      <c r="X72" s="68"/>
      <c r="Y72" s="14"/>
      <c r="Z72" s="14"/>
      <c r="AA72" s="14"/>
      <c r="AB72" s="14"/>
      <c r="AC72" s="14"/>
      <c r="AD72" s="68"/>
      <c r="AE72" s="68"/>
      <c r="AF72" s="15"/>
    </row>
    <row r="73" spans="1:33" x14ac:dyDescent="0.25">
      <c r="A73" s="131"/>
      <c r="B73" s="75"/>
      <c r="C73" s="69"/>
      <c r="D73" s="17"/>
      <c r="E73" s="17"/>
      <c r="F73" s="17"/>
      <c r="G73" s="17"/>
      <c r="H73" s="17"/>
      <c r="I73" s="69"/>
      <c r="J73" s="69"/>
      <c r="K73" s="17"/>
      <c r="L73" s="17"/>
      <c r="M73" s="17"/>
      <c r="N73" s="17"/>
      <c r="O73" s="17"/>
      <c r="P73" s="69"/>
      <c r="Q73" s="69"/>
      <c r="R73" s="17"/>
      <c r="S73" s="17"/>
      <c r="T73" s="17"/>
      <c r="U73" s="17"/>
      <c r="V73" s="17"/>
      <c r="W73" s="69"/>
      <c r="X73" s="69"/>
      <c r="Y73" s="17"/>
      <c r="Z73" s="17"/>
      <c r="AA73" s="17"/>
      <c r="AB73" s="17"/>
      <c r="AC73" s="17"/>
      <c r="AD73" s="69"/>
      <c r="AE73" s="69"/>
      <c r="AF73" s="18"/>
      <c r="AG73">
        <f>SomJan2</f>
        <v>0</v>
      </c>
    </row>
    <row r="74" spans="1:33" x14ac:dyDescent="0.25">
      <c r="A74" s="131"/>
      <c r="B74" s="76"/>
      <c r="C74" s="70"/>
      <c r="D74" s="20"/>
      <c r="E74" s="20"/>
      <c r="F74" s="20"/>
      <c r="G74" s="20"/>
      <c r="H74" s="20"/>
      <c r="I74" s="70"/>
      <c r="J74" s="70"/>
      <c r="K74" s="20"/>
      <c r="L74" s="20"/>
      <c r="M74" s="20"/>
      <c r="N74" s="20"/>
      <c r="O74" s="20"/>
      <c r="P74" s="70"/>
      <c r="Q74" s="70"/>
      <c r="R74" s="20"/>
      <c r="S74" s="20"/>
      <c r="T74" s="20"/>
      <c r="U74" s="20"/>
      <c r="V74" s="20"/>
      <c r="W74" s="70"/>
      <c r="X74" s="70"/>
      <c r="Y74" s="20"/>
      <c r="Z74" s="20"/>
      <c r="AA74" s="20"/>
      <c r="AB74" s="20"/>
      <c r="AC74" s="20"/>
      <c r="AD74" s="70"/>
      <c r="AE74" s="70"/>
      <c r="AF74" s="21"/>
    </row>
    <row r="75" spans="1:33" x14ac:dyDescent="0.25">
      <c r="A75" s="131" t="s">
        <v>23</v>
      </c>
      <c r="B75" s="74"/>
      <c r="C75" s="68"/>
      <c r="D75" s="14"/>
      <c r="E75" s="14"/>
      <c r="F75" s="14"/>
      <c r="G75" s="14"/>
      <c r="H75" s="14"/>
      <c r="I75" s="68"/>
      <c r="J75" s="68"/>
      <c r="K75" s="14"/>
      <c r="L75" s="14"/>
      <c r="M75" s="14"/>
      <c r="N75" s="14"/>
      <c r="O75" s="14"/>
      <c r="P75" s="68"/>
      <c r="Q75" s="68"/>
      <c r="R75" s="14"/>
      <c r="S75" s="14"/>
      <c r="T75" s="14"/>
      <c r="U75" s="14"/>
      <c r="V75" s="14"/>
      <c r="W75" s="68"/>
      <c r="X75" s="68"/>
      <c r="Y75" s="14"/>
      <c r="Z75" s="14"/>
      <c r="AA75" s="14"/>
      <c r="AB75" s="14"/>
      <c r="AC75" s="14"/>
      <c r="AD75" s="68"/>
      <c r="AE75" s="68"/>
      <c r="AF75" s="15"/>
    </row>
    <row r="76" spans="1:33" x14ac:dyDescent="0.25">
      <c r="A76" s="131"/>
      <c r="B76" s="75"/>
      <c r="C76" s="69"/>
      <c r="D76" s="17"/>
      <c r="E76" s="17"/>
      <c r="F76" s="17"/>
      <c r="G76" s="17"/>
      <c r="H76" s="17"/>
      <c r="I76" s="69"/>
      <c r="J76" s="69"/>
      <c r="K76" s="17"/>
      <c r="L76" s="17"/>
      <c r="M76" s="17"/>
      <c r="N76" s="17"/>
      <c r="O76" s="17"/>
      <c r="P76" s="69"/>
      <c r="Q76" s="69"/>
      <c r="R76" s="17"/>
      <c r="S76" s="17"/>
      <c r="T76" s="17"/>
      <c r="U76" s="17"/>
      <c r="V76" s="17"/>
      <c r="W76" s="69"/>
      <c r="X76" s="69"/>
      <c r="Y76" s="17"/>
      <c r="Z76" s="17"/>
      <c r="AA76" s="17"/>
      <c r="AB76" s="17"/>
      <c r="AC76" s="17"/>
      <c r="AD76" s="69"/>
      <c r="AE76" s="69"/>
      <c r="AF76" s="18"/>
      <c r="AG76">
        <f>SomJan2</f>
        <v>0</v>
      </c>
    </row>
    <row r="77" spans="1:33" x14ac:dyDescent="0.25">
      <c r="A77" s="131"/>
      <c r="B77" s="76"/>
      <c r="C77" s="70"/>
      <c r="D77" s="20"/>
      <c r="E77" s="20"/>
      <c r="F77" s="20"/>
      <c r="G77" s="20"/>
      <c r="H77" s="20"/>
      <c r="I77" s="70"/>
      <c r="J77" s="70"/>
      <c r="K77" s="20"/>
      <c r="L77" s="20"/>
      <c r="M77" s="20"/>
      <c r="N77" s="20"/>
      <c r="O77" s="20"/>
      <c r="P77" s="70"/>
      <c r="Q77" s="70"/>
      <c r="R77" s="20"/>
      <c r="S77" s="20"/>
      <c r="T77" s="20"/>
      <c r="U77" s="20"/>
      <c r="V77" s="20"/>
      <c r="W77" s="70"/>
      <c r="X77" s="70"/>
      <c r="Y77" s="20"/>
      <c r="Z77" s="20"/>
      <c r="AA77" s="20"/>
      <c r="AB77" s="20"/>
      <c r="AC77" s="20"/>
      <c r="AD77" s="70"/>
      <c r="AE77" s="70"/>
      <c r="AF77" s="21"/>
    </row>
    <row r="78" spans="1:33" x14ac:dyDescent="0.25">
      <c r="A78" s="131" t="s">
        <v>35</v>
      </c>
      <c r="B78" s="74"/>
      <c r="C78" s="68"/>
      <c r="D78" s="14"/>
      <c r="E78" s="14"/>
      <c r="F78" s="14"/>
      <c r="G78" s="14"/>
      <c r="H78" s="14"/>
      <c r="I78" s="68"/>
      <c r="J78" s="68"/>
      <c r="K78" s="14"/>
      <c r="L78" s="14"/>
      <c r="M78" s="14"/>
      <c r="N78" s="14"/>
      <c r="O78" s="14"/>
      <c r="P78" s="68"/>
      <c r="Q78" s="68"/>
      <c r="R78" s="14"/>
      <c r="S78" s="14"/>
      <c r="T78" s="14"/>
      <c r="U78" s="14"/>
      <c r="V78" s="14"/>
      <c r="W78" s="68"/>
      <c r="X78" s="68"/>
      <c r="Y78" s="14"/>
      <c r="Z78" s="14"/>
      <c r="AA78" s="14"/>
      <c r="AB78" s="14"/>
      <c r="AC78" s="14"/>
      <c r="AD78" s="68"/>
      <c r="AE78" s="68"/>
      <c r="AF78" s="15"/>
    </row>
    <row r="79" spans="1:33" x14ac:dyDescent="0.25">
      <c r="A79" s="131"/>
      <c r="B79" s="75"/>
      <c r="C79" s="69"/>
      <c r="D79" s="17"/>
      <c r="E79" s="17"/>
      <c r="F79" s="17"/>
      <c r="G79" s="17"/>
      <c r="H79" s="17"/>
      <c r="I79" s="69"/>
      <c r="J79" s="69"/>
      <c r="K79" s="17"/>
      <c r="L79" s="17"/>
      <c r="M79" s="17"/>
      <c r="N79" s="17"/>
      <c r="O79" s="17"/>
      <c r="P79" s="69"/>
      <c r="Q79" s="69"/>
      <c r="R79" s="17"/>
      <c r="S79" s="17"/>
      <c r="T79" s="17"/>
      <c r="U79" s="17"/>
      <c r="V79" s="17"/>
      <c r="W79" s="69"/>
      <c r="X79" s="69"/>
      <c r="Y79" s="17"/>
      <c r="Z79" s="17"/>
      <c r="AA79" s="17"/>
      <c r="AB79" s="17"/>
      <c r="AC79" s="17"/>
      <c r="AD79" s="69"/>
      <c r="AE79" s="69"/>
      <c r="AF79" s="18"/>
      <c r="AG79">
        <f>SomJan2</f>
        <v>0</v>
      </c>
    </row>
    <row r="80" spans="1:33" x14ac:dyDescent="0.25">
      <c r="A80" s="131"/>
      <c r="B80" s="76"/>
      <c r="C80" s="70"/>
      <c r="D80" s="20"/>
      <c r="E80" s="20"/>
      <c r="F80" s="20"/>
      <c r="G80" s="20"/>
      <c r="H80" s="20"/>
      <c r="I80" s="70"/>
      <c r="J80" s="70"/>
      <c r="K80" s="20"/>
      <c r="L80" s="20"/>
      <c r="M80" s="20"/>
      <c r="N80" s="20"/>
      <c r="O80" s="20"/>
      <c r="P80" s="70"/>
      <c r="Q80" s="70"/>
      <c r="R80" s="20"/>
      <c r="S80" s="20"/>
      <c r="T80" s="20"/>
      <c r="U80" s="20"/>
      <c r="V80" s="20"/>
      <c r="W80" s="70"/>
      <c r="X80" s="70"/>
      <c r="Y80" s="20"/>
      <c r="Z80" s="20"/>
      <c r="AA80" s="20"/>
      <c r="AB80" s="20"/>
      <c r="AC80" s="20"/>
      <c r="AD80" s="70"/>
      <c r="AE80" s="70"/>
      <c r="AF80" s="21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41" priority="41">
      <formula>OR(B$7=6,B$7=7)</formula>
    </cfRule>
    <cfRule type="expression" dxfId="40" priority="42">
      <formula>B$7=8</formula>
    </cfRule>
  </conditionalFormatting>
  <conditionalFormatting sqref="B1:D1">
    <cfRule type="expression" dxfId="39" priority="39">
      <formula>OR(B$7=6,B$7=7)</formula>
    </cfRule>
    <cfRule type="expression" dxfId="38" priority="40">
      <formula>B$7=8</formula>
    </cfRule>
  </conditionalFormatting>
  <conditionalFormatting sqref="B1:D1">
    <cfRule type="expression" dxfId="37" priority="37">
      <formula>OR(B$7=6,B$7=7)</formula>
    </cfRule>
    <cfRule type="expression" dxfId="36" priority="38">
      <formula>B$7=8</formula>
    </cfRule>
  </conditionalFormatting>
  <conditionalFormatting sqref="H1">
    <cfRule type="expression" dxfId="35" priority="35">
      <formula>OR(H$7=6,H$7=7)</formula>
    </cfRule>
    <cfRule type="expression" dxfId="34" priority="36">
      <formula>H$7=8</formula>
    </cfRule>
  </conditionalFormatting>
  <conditionalFormatting sqref="H1">
    <cfRule type="expression" dxfId="33" priority="33">
      <formula>OR(H$7=6,H$7=7)</formula>
    </cfRule>
    <cfRule type="expression" dxfId="32" priority="34">
      <formula>H$7=8</formula>
    </cfRule>
  </conditionalFormatting>
  <conditionalFormatting sqref="H1">
    <cfRule type="expression" dxfId="31" priority="31">
      <formula>OR(H$7=6,H$7=7)</formula>
    </cfRule>
    <cfRule type="expression" dxfId="30" priority="32">
      <formula>H$7=8</formula>
    </cfRule>
  </conditionalFormatting>
  <conditionalFormatting sqref="G1">
    <cfRule type="expression" dxfId="29" priority="29">
      <formula>OR(G$7=6,G$7=7)</formula>
    </cfRule>
    <cfRule type="expression" dxfId="28" priority="30">
      <formula>G$7=8</formula>
    </cfRule>
  </conditionalFormatting>
  <conditionalFormatting sqref="G1">
    <cfRule type="expression" dxfId="27" priority="27">
      <formula>OR(G$7=6,G$7=7)</formula>
    </cfRule>
    <cfRule type="expression" dxfId="26" priority="28">
      <formula>G$7=8</formula>
    </cfRule>
  </conditionalFormatting>
  <conditionalFormatting sqref="G1">
    <cfRule type="expression" dxfId="25" priority="25">
      <formula>OR(G$7=6,G$7=7)</formula>
    </cfRule>
    <cfRule type="expression" dxfId="24" priority="26">
      <formula>G$7=8</formula>
    </cfRule>
  </conditionalFormatting>
  <conditionalFormatting sqref="F1">
    <cfRule type="expression" dxfId="23" priority="23">
      <formula>OR(F$7=6,F$7=7)</formula>
    </cfRule>
    <cfRule type="expression" dxfId="22" priority="24">
      <formula>F$7=8</formula>
    </cfRule>
  </conditionalFormatting>
  <conditionalFormatting sqref="F1">
    <cfRule type="expression" dxfId="21" priority="21">
      <formula>OR(F$7=6,F$7=7)</formula>
    </cfRule>
    <cfRule type="expression" dxfId="20" priority="22">
      <formula>F$7=8</formula>
    </cfRule>
  </conditionalFormatting>
  <conditionalFormatting sqref="F1">
    <cfRule type="expression" dxfId="19" priority="19">
      <formula>OR(F$7=6,F$7=7)</formula>
    </cfRule>
    <cfRule type="expression" dxfId="18" priority="20">
      <formula>F$7=8</formula>
    </cfRule>
  </conditionalFormatting>
  <conditionalFormatting sqref="E1">
    <cfRule type="expression" dxfId="17" priority="17">
      <formula>OR(E$7=6,E$7=7)</formula>
    </cfRule>
    <cfRule type="expression" dxfId="16" priority="18">
      <formula>E$7=8</formula>
    </cfRule>
  </conditionalFormatting>
  <conditionalFormatting sqref="E1">
    <cfRule type="expression" dxfId="15" priority="15">
      <formula>OR(E$7=6,E$7=7)</formula>
    </cfRule>
    <cfRule type="expression" dxfId="14" priority="16">
      <formula>E$7=8</formula>
    </cfRule>
  </conditionalFormatting>
  <conditionalFormatting sqref="E1">
    <cfRule type="expression" dxfId="13" priority="13">
      <formula>OR(E$7=6,E$7=7)</formula>
    </cfRule>
    <cfRule type="expression" dxfId="12" priority="14">
      <formula>E$7=8</formula>
    </cfRule>
  </conditionalFormatting>
  <conditionalFormatting sqref="I1">
    <cfRule type="expression" dxfId="11" priority="11">
      <formula>OR(I$7=6,I$7=7)</formula>
    </cfRule>
    <cfRule type="expression" dxfId="10" priority="12">
      <formula>I$7=8</formula>
    </cfRule>
  </conditionalFormatting>
  <conditionalFormatting sqref="I1">
    <cfRule type="expression" dxfId="9" priority="9">
      <formula>OR(I$7=6,I$7=7)</formula>
    </cfRule>
    <cfRule type="expression" dxfId="8" priority="10">
      <formula>I$7=8</formula>
    </cfRule>
  </conditionalFormatting>
  <conditionalFormatting sqref="I1">
    <cfRule type="expression" dxfId="7" priority="7">
      <formula>OR(I$7=6,I$7=7)</formula>
    </cfRule>
    <cfRule type="expression" dxfId="6" priority="8">
      <formula>I$7=8</formula>
    </cfRule>
  </conditionalFormatting>
  <conditionalFormatting sqref="J1">
    <cfRule type="expression" dxfId="5" priority="5">
      <formula>OR(J$7=6,J$7=7)</formula>
    </cfRule>
    <cfRule type="expression" dxfId="4" priority="6">
      <formula>J$7=8</formula>
    </cfRule>
  </conditionalFormatting>
  <conditionalFormatting sqref="J1">
    <cfRule type="expression" dxfId="3" priority="3">
      <formula>OR(J$7=6,J$7=7)</formula>
    </cfRule>
    <cfRule type="expression" dxfId="2" priority="4">
      <formula>J$7=8</formula>
    </cfRule>
  </conditionalFormatting>
  <conditionalFormatting sqref="J1">
    <cfRule type="expression" dxfId="1" priority="1">
      <formula>OR(J$7=6,J$7=7)</formula>
    </cfRule>
    <cfRule type="expression" dxfId="0" priority="2">
      <formula>J$7=8</formula>
    </cfRule>
  </conditionalFormatting>
  <dataValidations count="1">
    <dataValidation type="list" allowBlank="1" showInputMessage="1" showErrorMessage="1" sqref="H1" xr:uid="{9C9BA7C2-063C-41D2-AD18-CC05F2466AC4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AFE9BFD-2AEF-427A-ADF7-871309D65EDA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</vt:i4>
      </vt:variant>
    </vt:vector>
  </HeadingPairs>
  <TitlesOfParts>
    <vt:vector size="17" baseType="lpstr">
      <vt:lpstr>Param</vt:lpstr>
      <vt:lpstr>Recap</vt:lpstr>
      <vt:lpstr>Jan</vt:lpstr>
      <vt:lpstr>Fev</vt:lpstr>
      <vt:lpstr>Mar</vt:lpstr>
      <vt:lpstr>Avr</vt:lpstr>
      <vt:lpstr>Mai</vt:lpstr>
      <vt:lpstr>Jun</vt:lpstr>
      <vt:lpstr>Jul</vt:lpstr>
      <vt:lpstr>Aou</vt:lpstr>
      <vt:lpstr>Sep</vt:lpstr>
      <vt:lpstr>Oct</vt:lpstr>
      <vt:lpstr>Nov</vt:lpstr>
      <vt:lpstr>Dec</vt:lpstr>
      <vt:lpstr>Jan (2)</vt:lpstr>
      <vt:lpstr>An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2021-02-23T15:58:19Z</dcterms:created>
  <dcterms:modified xsi:type="dcterms:W3CDTF">2021-02-23T20:53:10Z</dcterms:modified>
</cp:coreProperties>
</file>