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FD1B7376-8326-4701-9ABB-68587F9B6868}" xr6:coauthVersionLast="45" xr6:coauthVersionMax="45" xr10:uidLastSave="{00000000-0000-0000-0000-000000000000}"/>
  <bookViews>
    <workbookView xWindow="2610" yWindow="1845" windowWidth="24000" windowHeight="12525" activeTab="2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Print_Area" localSheetId="2">Feuil3!$A$1:$E$61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3" l="1"/>
  <c r="B15" i="3"/>
  <c r="A11" i="3"/>
  <c r="A12" i="3"/>
  <c r="A10" i="3"/>
  <c r="B6" i="1"/>
</calcChain>
</file>

<file path=xl/sharedStrings.xml><?xml version="1.0" encoding="utf-8"?>
<sst xmlns="http://schemas.openxmlformats.org/spreadsheetml/2006/main" count="157" uniqueCount="125">
  <si>
    <t>CHECK-LIST ANGIOGRAPHIE</t>
  </si>
  <si>
    <t>L’identité est correcte</t>
  </si>
  <si>
    <t>AVANT L'INTERVENTION:</t>
  </si>
  <si>
    <t>Documents nécessaires dûment complétés</t>
  </si>
  <si>
    <t>L’intervention et le site opératoire sont confirmés</t>
  </si>
  <si>
    <t>Encodage du patient</t>
  </si>
  <si>
    <t>OUI</t>
  </si>
  <si>
    <t>NON</t>
  </si>
  <si>
    <t xml:space="preserve">Vérification des points critiques : </t>
  </si>
  <si>
    <t xml:space="preserve">Risque d’allergie </t>
  </si>
  <si>
    <t>Risque liés aux produits de contraste</t>
  </si>
  <si>
    <t xml:space="preserve">Insuffisance rénale </t>
  </si>
  <si>
    <t>Risque de grossesse</t>
  </si>
  <si>
    <t>Risque de saignement</t>
  </si>
  <si>
    <t>Explication de  l'examen</t>
  </si>
  <si>
    <t xml:space="preserve">Préparation de la table d’examen + injecteur </t>
  </si>
  <si>
    <t xml:space="preserve">Préparation de la table stérile </t>
  </si>
  <si>
    <t>Installation correcte</t>
  </si>
  <si>
    <t>Monitoring</t>
  </si>
  <si>
    <t xml:space="preserve">Perfusion </t>
  </si>
  <si>
    <t>Salle: Angio-Zeego</t>
  </si>
  <si>
    <t>APRES L'INTERVENTION:</t>
  </si>
  <si>
    <t>Pansement</t>
  </si>
  <si>
    <t>Remise du dossier et effets personnel</t>
  </si>
  <si>
    <t xml:space="preserve">Etiquetage des prélèvements </t>
  </si>
  <si>
    <t>Dispositif de fermeture</t>
  </si>
  <si>
    <t>Consignes post-examen</t>
  </si>
  <si>
    <t xml:space="preserve">Feuille de liaison </t>
  </si>
  <si>
    <t>Images enregistrées</t>
  </si>
  <si>
    <t>Images envoyées</t>
  </si>
  <si>
    <t xml:space="preserve">Protocole </t>
  </si>
  <si>
    <t>Tarification</t>
  </si>
  <si>
    <t>Remise en ordre de la salle</t>
  </si>
  <si>
    <t xml:space="preserve">Consultation post examen </t>
  </si>
  <si>
    <t>Prescription post examen</t>
  </si>
  <si>
    <t xml:space="preserve">Déclaration des dispositifs </t>
  </si>
  <si>
    <t>Antibioprophylaxie</t>
  </si>
  <si>
    <t xml:space="preserve">Contentieux </t>
  </si>
  <si>
    <t>Acheminement des prélèvements</t>
  </si>
  <si>
    <t xml:space="preserve">Confirmation des médicaments utilisés </t>
  </si>
  <si>
    <t>Confirmation de la quantité et du type de contraste utilisé</t>
  </si>
  <si>
    <t>Recueil de l’irradiation</t>
  </si>
  <si>
    <t>N/A</t>
  </si>
  <si>
    <t>Anesthésiste:</t>
  </si>
  <si>
    <t>Technologue:</t>
  </si>
  <si>
    <t>Radiologue:</t>
  </si>
  <si>
    <t>DATE ET HEURE:</t>
  </si>
  <si>
    <t xml:space="preserve">suite à un partage des informations entre les membres de l’équipe </t>
  </si>
  <si>
    <t>Attestation que la check-list a été renseignée</t>
  </si>
  <si>
    <t>RADIOLOGUE:</t>
  </si>
  <si>
    <t>TECHNOLOGUE:</t>
  </si>
  <si>
    <t>ETIQUETTE PATIENT:</t>
  </si>
  <si>
    <t>AVANT INT</t>
  </si>
  <si>
    <t>APRES INT</t>
  </si>
  <si>
    <t>BOUSGOURD N.</t>
  </si>
  <si>
    <t>BEN EL MOSTAFA S.</t>
  </si>
  <si>
    <t>BAYET N.</t>
  </si>
  <si>
    <t>DR CAVEZ N.</t>
  </si>
  <si>
    <t>DR DELCOUR C.</t>
  </si>
  <si>
    <t>Dr PUECH P.</t>
  </si>
  <si>
    <t>DR ROGER T.</t>
  </si>
  <si>
    <t>DR TANCREDI I.</t>
  </si>
  <si>
    <t>DR VANDER ELST O.</t>
  </si>
  <si>
    <t>LEGRAND J.</t>
  </si>
  <si>
    <t>SANTIN F.</t>
  </si>
  <si>
    <t>VANHOREBECK A.</t>
  </si>
  <si>
    <t>VANHOUTTE M.</t>
  </si>
  <si>
    <t>NC</t>
  </si>
  <si>
    <t>CD</t>
  </si>
  <si>
    <t>PP</t>
  </si>
  <si>
    <t>TR</t>
  </si>
  <si>
    <t>IT</t>
  </si>
  <si>
    <t>OV</t>
  </si>
  <si>
    <t>NB</t>
  </si>
  <si>
    <t>SB</t>
  </si>
  <si>
    <t>BN</t>
  </si>
  <si>
    <t>JL</t>
  </si>
  <si>
    <t>FS</t>
  </si>
  <si>
    <t>AV</t>
  </si>
  <si>
    <t>MV</t>
  </si>
  <si>
    <t>PATIENT :</t>
  </si>
  <si>
    <t>Conscient</t>
  </si>
  <si>
    <t>Inconscient</t>
  </si>
  <si>
    <t>Confus</t>
  </si>
  <si>
    <t>Ne parle pas français</t>
  </si>
  <si>
    <t xml:space="preserve">REMARQUES </t>
  </si>
  <si>
    <t>Date:</t>
  </si>
  <si>
    <t>Identité du patient:</t>
  </si>
  <si>
    <t>Radiologue(s):</t>
  </si>
  <si>
    <t>Technologue(s)</t>
  </si>
  <si>
    <t>Avant l'intervention</t>
  </si>
  <si>
    <t>L’identité est correcte ?</t>
  </si>
  <si>
    <t>Documents nécessaires dûment complétés ?</t>
  </si>
  <si>
    <t>L’intervention et le site opératoire sont confirmés ?</t>
  </si>
  <si>
    <t>Encodage du patient ?</t>
  </si>
  <si>
    <t>Vérification des points critiques</t>
  </si>
  <si>
    <t>Risque d’allergie ?</t>
  </si>
  <si>
    <t>Risque liés aux produits de contraste ?</t>
  </si>
  <si>
    <t>Insuffisance rénale ?</t>
  </si>
  <si>
    <t>Risque de grossesse ?</t>
  </si>
  <si>
    <t>Risque de saignement ?</t>
  </si>
  <si>
    <t>Explication de  l'examen ?</t>
  </si>
  <si>
    <t>Préparation de la table d’examen + injecteur ?</t>
  </si>
  <si>
    <t>Préparation de la table stérile ?</t>
  </si>
  <si>
    <t>Installation correcte ?</t>
  </si>
  <si>
    <t>Monitoring ?</t>
  </si>
  <si>
    <t>Perfusion ?</t>
  </si>
  <si>
    <t>Après l'intervention</t>
  </si>
  <si>
    <t>Anesthésiste(s):</t>
  </si>
  <si>
    <t>Commentaire:</t>
  </si>
  <si>
    <t>Marc Le Géant</t>
  </si>
  <si>
    <t>Adrien Le Chevelu</t>
  </si>
  <si>
    <t>Natacha la Rougisseuse</t>
  </si>
  <si>
    <t>Fred l'Ancien</t>
  </si>
  <si>
    <t>Nargece la Tigresse</t>
  </si>
  <si>
    <t>Sarah, La secrétaire personnelle de SA Illario</t>
  </si>
  <si>
    <t>Rédaction:</t>
  </si>
  <si>
    <t>oui</t>
  </si>
  <si>
    <t>non</t>
  </si>
  <si>
    <t>n/a</t>
  </si>
  <si>
    <t>jerome</t>
  </si>
  <si>
    <t>legrand</t>
  </si>
  <si>
    <t>A. Vanhorebeck</t>
  </si>
  <si>
    <t xml:space="preserve">Salle 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</si>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</sst>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1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6"/>
      <color rgb="FF000000"/>
      <name val="Calibri"/>
      <family val="2"/>
    </font>
    <font>
      <u/>
      <sz val="12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">
    <xf numFmtId="0" fontId="0" fillId="0" borderId="0"/>
    <xf numFmtId="0" fontId="7" fillId="7" borderId="2" applyNumberFormat="0" applyAlignment="0" applyProtection="0"/>
    <xf numFmtId="0" fontId="8" fillId="8" borderId="3" applyNumberFormat="0" applyAlignment="0" applyProtection="0"/>
    <xf numFmtId="0" fontId="18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vertical="top"/>
    </xf>
    <xf numFmtId="0" fontId="6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 applyAlignment="1">
      <alignment horizontal="right"/>
    </xf>
    <xf numFmtId="0" fontId="0" fillId="4" borderId="1" xfId="0" applyFill="1" applyBorder="1"/>
    <xf numFmtId="0" fontId="3" fillId="4" borderId="0" xfId="0" applyFont="1" applyFill="1" applyAlignment="1">
      <alignment horizontal="right"/>
    </xf>
    <xf numFmtId="0" fontId="0" fillId="3" borderId="0" xfId="0" applyFill="1" applyAlignment="1">
      <alignment horizontal="right" indent="1"/>
    </xf>
    <xf numFmtId="22" fontId="0" fillId="3" borderId="0" xfId="0" applyNumberFormat="1" applyFill="1"/>
    <xf numFmtId="0" fontId="0" fillId="3" borderId="0" xfId="0" applyFill="1" applyAlignment="1">
      <alignment horizontal="center"/>
    </xf>
    <xf numFmtId="0" fontId="0" fillId="5" borderId="1" xfId="0" applyFill="1" applyBorder="1"/>
    <xf numFmtId="0" fontId="4" fillId="5" borderId="1" xfId="0" applyFont="1" applyFill="1" applyBorder="1" applyAlignment="1">
      <alignment horizontal="right"/>
    </xf>
    <xf numFmtId="0" fontId="0" fillId="6" borderId="0" xfId="0" applyFill="1" applyBorder="1"/>
    <xf numFmtId="0" fontId="0" fillId="4" borderId="0" xfId="0" applyFill="1"/>
    <xf numFmtId="0" fontId="0" fillId="4" borderId="0" xfId="0" applyFill="1" applyAlignment="1">
      <alignment horizontal="center"/>
    </xf>
    <xf numFmtId="0" fontId="7" fillId="7" borderId="2" xfId="1"/>
    <xf numFmtId="0" fontId="2" fillId="5" borderId="1" xfId="0" applyFont="1" applyFill="1" applyBorder="1" applyAlignment="1">
      <alignment horizontal="right"/>
    </xf>
    <xf numFmtId="0" fontId="0" fillId="5" borderId="1" xfId="0" applyFont="1" applyFill="1" applyBorder="1"/>
    <xf numFmtId="0" fontId="8" fillId="8" borderId="3" xfId="2"/>
    <xf numFmtId="22" fontId="0" fillId="0" borderId="0" xfId="0" applyNumberFormat="1"/>
    <xf numFmtId="0" fontId="0" fillId="0" borderId="0" xfId="0" applyAlignment="1"/>
    <xf numFmtId="14" fontId="9" fillId="0" borderId="0" xfId="0" applyNumberFormat="1" applyFont="1"/>
    <xf numFmtId="0" fontId="9" fillId="0" borderId="0" xfId="0" applyFont="1"/>
    <xf numFmtId="0" fontId="1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1" fillId="0" borderId="0" xfId="0" applyFont="1" applyAlignment="1">
      <alignment horizontal="left"/>
    </xf>
    <xf numFmtId="0" fontId="13" fillId="0" borderId="0" xfId="0" applyFont="1" applyBorder="1"/>
    <xf numFmtId="0" fontId="13" fillId="0" borderId="0" xfId="0" applyFont="1"/>
    <xf numFmtId="0" fontId="13" fillId="0" borderId="0" xfId="0" applyFont="1" applyFill="1" applyAlignment="1">
      <alignment horizontal="left"/>
    </xf>
    <xf numFmtId="0" fontId="14" fillId="0" borderId="0" xfId="0" applyFont="1" applyBorder="1"/>
    <xf numFmtId="0" fontId="9" fillId="0" borderId="0" xfId="0" applyFont="1" applyBorder="1"/>
    <xf numFmtId="0" fontId="16" fillId="0" borderId="0" xfId="0" applyFont="1" applyBorder="1"/>
    <xf numFmtId="164" fontId="0" fillId="0" borderId="0" xfId="0" applyNumberFormat="1"/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16" fillId="0" borderId="0" xfId="0" applyFont="1" applyAlignment="1">
      <alignment horizontal="left" vertical="top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8" fillId="0" borderId="0" xfId="3"/>
    <xf numFmtId="0" fontId="15" fillId="0" borderId="0" xfId="0" applyFont="1"/>
    <xf numFmtId="0" fontId="16" fillId="0" borderId="0" xfId="0" applyFont="1"/>
  </cellXfs>
  <cellStyles count="4">
    <cellStyle name="Calcul" xfId="1" builtinId="22"/>
    <cellStyle name="Lien hypertexte" xfId="3" builtinId="8"/>
    <cellStyle name="Normal" xfId="0" builtinId="0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12</xdr:row>
          <xdr:rowOff>57150</xdr:rowOff>
        </xdr:from>
        <xdr:to>
          <xdr:col>9</xdr:col>
          <xdr:colOff>342900</xdr:colOff>
          <xdr:row>15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Complèter la CheckList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enregistrement-formulaire-en-cours-pour-terminer-plus-tard-143871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4"/>
  <sheetViews>
    <sheetView topLeftCell="A4" zoomScale="85" zoomScaleNormal="85" workbookViewId="0">
      <selection activeCell="G24" sqref="G24"/>
    </sheetView>
  </sheetViews>
  <sheetFormatPr baseColWidth="10" defaultRowHeight="15.75" x14ac:dyDescent="0.25"/>
  <cols>
    <col min="1" max="1" width="42.5" customWidth="1"/>
    <col min="2" max="2" width="18.375" customWidth="1"/>
    <col min="4" max="4" width="48.75" customWidth="1"/>
    <col min="5" max="5" width="5.125" bestFit="1" customWidth="1"/>
    <col min="6" max="7" width="17.75" bestFit="1" customWidth="1"/>
    <col min="8" max="8" width="3.5" style="1" customWidth="1"/>
  </cols>
  <sheetData>
    <row r="1" spans="1:8" ht="21" x14ac:dyDescent="0.35">
      <c r="C1" s="6" t="s">
        <v>0</v>
      </c>
    </row>
    <row r="2" spans="1:8" ht="68.099999999999994" customHeight="1" x14ac:dyDescent="0.35">
      <c r="A2" s="5" t="s">
        <v>51</v>
      </c>
      <c r="C2" s="2"/>
    </row>
    <row r="3" spans="1:8" ht="21" x14ac:dyDescent="0.35">
      <c r="D3" s="2"/>
      <c r="F3" s="1">
        <v>1</v>
      </c>
      <c r="G3" s="1">
        <v>2</v>
      </c>
      <c r="H3" s="1">
        <v>3</v>
      </c>
    </row>
    <row r="4" spans="1:8" ht="21" x14ac:dyDescent="0.35">
      <c r="D4" s="11" t="s">
        <v>45</v>
      </c>
      <c r="F4" s="10"/>
      <c r="G4" s="10"/>
      <c r="H4" s="19"/>
    </row>
    <row r="5" spans="1:8" ht="21" x14ac:dyDescent="0.35">
      <c r="A5" t="s">
        <v>20</v>
      </c>
      <c r="D5" s="11" t="s">
        <v>44</v>
      </c>
      <c r="F5" s="10"/>
      <c r="G5" s="10"/>
      <c r="H5" s="19"/>
    </row>
    <row r="6" spans="1:8" ht="21" x14ac:dyDescent="0.35">
      <c r="A6" s="12" t="s">
        <v>46</v>
      </c>
      <c r="B6" s="13">
        <f ca="1">NOW()</f>
        <v>44013.901522800923</v>
      </c>
      <c r="C6" s="14" t="s">
        <v>53</v>
      </c>
      <c r="D6" s="11" t="s">
        <v>43</v>
      </c>
      <c r="F6" s="10"/>
      <c r="G6" s="10"/>
      <c r="H6" s="19"/>
    </row>
    <row r="8" spans="1:8" x14ac:dyDescent="0.25">
      <c r="A8" s="7" t="s">
        <v>2</v>
      </c>
      <c r="D8" s="7" t="s">
        <v>21</v>
      </c>
    </row>
    <row r="9" spans="1:8" x14ac:dyDescent="0.25">
      <c r="A9" s="8"/>
      <c r="B9" s="8"/>
      <c r="C9" s="8"/>
      <c r="D9" s="8"/>
    </row>
    <row r="10" spans="1:8" x14ac:dyDescent="0.25">
      <c r="A10" s="15" t="s">
        <v>1</v>
      </c>
      <c r="B10" s="15" t="s">
        <v>6</v>
      </c>
      <c r="D10" s="22" t="s">
        <v>22</v>
      </c>
      <c r="E10" s="15"/>
    </row>
    <row r="11" spans="1:8" x14ac:dyDescent="0.25">
      <c r="A11" s="15" t="s">
        <v>3</v>
      </c>
      <c r="B11" s="15" t="s">
        <v>6</v>
      </c>
      <c r="D11" s="22" t="s">
        <v>25</v>
      </c>
      <c r="E11" s="15"/>
      <c r="G11" s="20" t="s">
        <v>85</v>
      </c>
    </row>
    <row r="12" spans="1:8" x14ac:dyDescent="0.25">
      <c r="A12" s="15" t="s">
        <v>4</v>
      </c>
      <c r="B12" s="15" t="s">
        <v>7</v>
      </c>
      <c r="D12" s="22" t="s">
        <v>26</v>
      </c>
      <c r="E12" s="15"/>
    </row>
    <row r="13" spans="1:8" ht="16.5" thickBot="1" x14ac:dyDescent="0.3">
      <c r="A13" s="15" t="s">
        <v>5</v>
      </c>
      <c r="B13" s="15"/>
      <c r="D13" s="22" t="s">
        <v>27</v>
      </c>
      <c r="E13" s="15"/>
      <c r="G13" s="7" t="s">
        <v>80</v>
      </c>
    </row>
    <row r="14" spans="1:8" ht="17.25" thickTop="1" thickBot="1" x14ac:dyDescent="0.3">
      <c r="A14" s="23" t="s">
        <v>8</v>
      </c>
      <c r="B14" s="17"/>
      <c r="D14" s="22" t="s">
        <v>23</v>
      </c>
      <c r="E14" s="15"/>
      <c r="G14" s="18" t="s">
        <v>81</v>
      </c>
    </row>
    <row r="15" spans="1:8" ht="16.5" thickTop="1" x14ac:dyDescent="0.25">
      <c r="A15" s="16" t="s">
        <v>9</v>
      </c>
      <c r="B15" s="15"/>
      <c r="D15" s="22" t="s">
        <v>28</v>
      </c>
      <c r="E15" s="15"/>
    </row>
    <row r="16" spans="1:8" x14ac:dyDescent="0.25">
      <c r="A16" s="21" t="s">
        <v>10</v>
      </c>
      <c r="B16" s="15"/>
      <c r="D16" s="22" t="s">
        <v>29</v>
      </c>
      <c r="E16" s="15"/>
    </row>
    <row r="17" spans="1:5" x14ac:dyDescent="0.25">
      <c r="A17" s="21" t="s">
        <v>11</v>
      </c>
      <c r="B17" s="15"/>
      <c r="D17" s="22" t="s">
        <v>30</v>
      </c>
      <c r="E17" s="15"/>
    </row>
    <row r="18" spans="1:5" x14ac:dyDescent="0.25">
      <c r="A18" s="21" t="s">
        <v>12</v>
      </c>
      <c r="B18" s="15"/>
      <c r="D18" s="22" t="s">
        <v>24</v>
      </c>
      <c r="E18" s="15"/>
    </row>
    <row r="19" spans="1:5" x14ac:dyDescent="0.25">
      <c r="A19" s="16" t="s">
        <v>13</v>
      </c>
      <c r="B19" s="15"/>
      <c r="D19" s="22" t="s">
        <v>38</v>
      </c>
      <c r="E19" s="15"/>
    </row>
    <row r="20" spans="1:5" x14ac:dyDescent="0.25">
      <c r="A20" s="16" t="s">
        <v>14</v>
      </c>
      <c r="B20" s="15"/>
      <c r="D20" s="22" t="s">
        <v>39</v>
      </c>
      <c r="E20" s="15"/>
    </row>
    <row r="21" spans="1:5" x14ac:dyDescent="0.25">
      <c r="A21" s="22" t="s">
        <v>15</v>
      </c>
      <c r="B21" s="15"/>
      <c r="D21" s="22" t="s">
        <v>40</v>
      </c>
      <c r="E21" s="15"/>
    </row>
    <row r="22" spans="1:5" x14ac:dyDescent="0.25">
      <c r="A22" s="22" t="s">
        <v>16</v>
      </c>
      <c r="B22" s="15"/>
      <c r="D22" s="22" t="s">
        <v>41</v>
      </c>
      <c r="E22" s="15"/>
    </row>
    <row r="23" spans="1:5" x14ac:dyDescent="0.25">
      <c r="A23" s="15" t="s">
        <v>17</v>
      </c>
      <c r="B23" s="15"/>
      <c r="D23" s="22" t="s">
        <v>31</v>
      </c>
      <c r="E23" s="15"/>
    </row>
    <row r="24" spans="1:5" x14ac:dyDescent="0.25">
      <c r="A24" s="22" t="s">
        <v>18</v>
      </c>
      <c r="B24" s="15"/>
      <c r="D24" s="22" t="s">
        <v>32</v>
      </c>
      <c r="E24" s="15"/>
    </row>
    <row r="25" spans="1:5" x14ac:dyDescent="0.25">
      <c r="A25" s="22" t="s">
        <v>19</v>
      </c>
      <c r="B25" s="15"/>
      <c r="D25" s="22" t="s">
        <v>33</v>
      </c>
      <c r="E25" s="15"/>
    </row>
    <row r="26" spans="1:5" x14ac:dyDescent="0.25">
      <c r="D26" s="22" t="s">
        <v>34</v>
      </c>
      <c r="E26" s="15"/>
    </row>
    <row r="27" spans="1:5" x14ac:dyDescent="0.25">
      <c r="D27" s="22" t="s">
        <v>35</v>
      </c>
      <c r="E27" s="15"/>
    </row>
    <row r="28" spans="1:5" x14ac:dyDescent="0.25">
      <c r="A28" s="4" t="s">
        <v>48</v>
      </c>
      <c r="D28" s="22" t="s">
        <v>36</v>
      </c>
      <c r="E28" s="15"/>
    </row>
    <row r="29" spans="1:5" x14ac:dyDescent="0.25">
      <c r="A29" s="3" t="s">
        <v>47</v>
      </c>
      <c r="D29" s="22" t="s">
        <v>37</v>
      </c>
      <c r="E29" s="15"/>
    </row>
    <row r="31" spans="1:5" x14ac:dyDescent="0.25">
      <c r="A31" s="9" t="s">
        <v>49</v>
      </c>
    </row>
    <row r="32" spans="1:5" ht="24.95" customHeight="1" x14ac:dyDescent="0.25"/>
    <row r="34" spans="1:1" x14ac:dyDescent="0.25">
      <c r="A34" s="9" t="s">
        <v>50</v>
      </c>
    </row>
  </sheetData>
  <pageMargins left="0.7" right="0.7" top="0.75" bottom="0.75" header="0.3" footer="0.3"/>
  <pageSetup paperSize="9" scale="70" orientation="landscape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0000000}">
          <x14:formula1>
            <xm:f>Feuil2!$B$2:$B$3</xm:f>
          </x14:formula1>
          <xm:sqref>B10:B13 B15:B25 E10:E12 E15:E17 E20:E24 E29:E30</xm:sqref>
        </x14:dataValidation>
        <x14:dataValidation type="list" allowBlank="1" showInputMessage="1" showErrorMessage="1" xr:uid="{00000000-0002-0000-0000-000001000000}">
          <x14:formula1>
            <xm:f>Feuil2!$B$2:$B$4</xm:f>
          </x14:formula1>
          <xm:sqref>E13:E14 E18:E19 E25:E28</xm:sqref>
        </x14:dataValidation>
        <x14:dataValidation type="list" allowBlank="1" showInputMessage="1" showErrorMessage="1" xr:uid="{00000000-0002-0000-0000-000002000000}">
          <x14:formula1>
            <xm:f>Feuil2!$C$2:$C$3</xm:f>
          </x14:formula1>
          <xm:sqref>C6</xm:sqref>
        </x14:dataValidation>
        <x14:dataValidation type="list" allowBlank="1" showInputMessage="1" showErrorMessage="1" xr:uid="{00000000-0002-0000-0000-000003000000}">
          <x14:formula1>
            <xm:f>Feuil2!$E$2:$E$7</xm:f>
          </x14:formula1>
          <xm:sqref>F4:G4</xm:sqref>
        </x14:dataValidation>
        <x14:dataValidation type="list" allowBlank="1" showInputMessage="1" showErrorMessage="1" xr:uid="{00000000-0002-0000-0000-000004000000}">
          <x14:formula1>
            <xm:f>Feuil2!$G$2:$G$8</xm:f>
          </x14:formula1>
          <xm:sqref>F5:G5</xm:sqref>
        </x14:dataValidation>
        <x14:dataValidation type="list" allowBlank="1" showInputMessage="1" showErrorMessage="1" xr:uid="{00000000-0002-0000-0000-000005000000}">
          <x14:formula1>
            <xm:f>Feuil2!$F$2:$F$7</xm:f>
          </x14:formula1>
          <xm:sqref>H4</xm:sqref>
        </x14:dataValidation>
        <x14:dataValidation type="list" allowBlank="1" showInputMessage="1" showErrorMessage="1" xr:uid="{00000000-0002-0000-0000-000006000000}">
          <x14:formula1>
            <xm:f>Feuil2!$H$2:$H$8</xm:f>
          </x14:formula1>
          <xm:sqref>H5</xm:sqref>
        </x14:dataValidation>
        <x14:dataValidation type="list" allowBlank="1" showInputMessage="1" showErrorMessage="1" xr:uid="{00000000-0002-0000-0000-000007000000}">
          <x14:formula1>
            <xm:f>Feuil2!$F$20:$F$23</xm:f>
          </x14:formula1>
          <xm:sqref>G14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I22"/>
  <sheetViews>
    <sheetView showFormulas="1" zoomScale="75" zoomScaleNormal="75" workbookViewId="0">
      <selection activeCell="A14" sqref="A14"/>
    </sheetView>
  </sheetViews>
  <sheetFormatPr baseColWidth="10" defaultRowHeight="15.75" x14ac:dyDescent="0.25"/>
  <cols>
    <col min="5" max="5" width="17.375" bestFit="1" customWidth="1"/>
    <col min="7" max="7" width="16.625" bestFit="1" customWidth="1"/>
    <col min="9" max="9" width="23.5" customWidth="1"/>
    <col min="10" max="10" width="21.75" customWidth="1"/>
  </cols>
  <sheetData>
    <row r="2" spans="2:9" x14ac:dyDescent="0.25">
      <c r="B2" t="s">
        <v>6</v>
      </c>
      <c r="C2" t="s">
        <v>52</v>
      </c>
      <c r="E2" t="s">
        <v>57</v>
      </c>
      <c r="F2" s="24" t="s">
        <v>67</v>
      </c>
      <c r="G2" t="s">
        <v>56</v>
      </c>
      <c r="H2" t="s">
        <v>73</v>
      </c>
      <c r="I2" t="s">
        <v>113</v>
      </c>
    </row>
    <row r="3" spans="2:9" x14ac:dyDescent="0.25">
      <c r="B3" t="s">
        <v>7</v>
      </c>
      <c r="C3" t="s">
        <v>53</v>
      </c>
      <c r="E3" t="s">
        <v>58</v>
      </c>
      <c r="F3" t="s">
        <v>68</v>
      </c>
      <c r="G3" t="s">
        <v>55</v>
      </c>
      <c r="H3" t="s">
        <v>74</v>
      </c>
      <c r="I3" t="s">
        <v>110</v>
      </c>
    </row>
    <row r="4" spans="2:9" x14ac:dyDescent="0.25">
      <c r="B4" t="s">
        <v>42</v>
      </c>
      <c r="E4" t="s">
        <v>59</v>
      </c>
      <c r="F4" t="s">
        <v>69</v>
      </c>
      <c r="G4" t="s">
        <v>54</v>
      </c>
      <c r="H4" t="s">
        <v>75</v>
      </c>
      <c r="I4" t="s">
        <v>111</v>
      </c>
    </row>
    <row r="5" spans="2:9" x14ac:dyDescent="0.25">
      <c r="E5" t="s">
        <v>60</v>
      </c>
      <c r="F5" t="s">
        <v>70</v>
      </c>
      <c r="G5" t="s">
        <v>63</v>
      </c>
      <c r="H5" t="s">
        <v>76</v>
      </c>
      <c r="I5" t="s">
        <v>112</v>
      </c>
    </row>
    <row r="6" spans="2:9" x14ac:dyDescent="0.25">
      <c r="E6" t="s">
        <v>61</v>
      </c>
      <c r="F6" t="s">
        <v>71</v>
      </c>
      <c r="G6" t="s">
        <v>64</v>
      </c>
      <c r="H6" t="s">
        <v>77</v>
      </c>
      <c r="I6" t="s">
        <v>114</v>
      </c>
    </row>
    <row r="7" spans="2:9" x14ac:dyDescent="0.25">
      <c r="E7" t="s">
        <v>62</v>
      </c>
      <c r="F7" t="s">
        <v>72</v>
      </c>
      <c r="G7" t="s">
        <v>65</v>
      </c>
      <c r="H7" t="s">
        <v>78</v>
      </c>
      <c r="I7" t="s">
        <v>115</v>
      </c>
    </row>
    <row r="8" spans="2:9" x14ac:dyDescent="0.25">
      <c r="G8" t="s">
        <v>66</v>
      </c>
      <c r="H8" t="s">
        <v>79</v>
      </c>
    </row>
    <row r="19" spans="6:6" x14ac:dyDescent="0.25">
      <c r="F19" t="s">
        <v>81</v>
      </c>
    </row>
    <row r="20" spans="6:6" x14ac:dyDescent="0.25">
      <c r="F20" t="s">
        <v>82</v>
      </c>
    </row>
    <row r="21" spans="6:6" x14ac:dyDescent="0.25">
      <c r="F21" t="s">
        <v>83</v>
      </c>
    </row>
    <row r="22" spans="6:6" x14ac:dyDescent="0.25">
      <c r="F22" t="s">
        <v>84</v>
      </c>
    </row>
  </sheetData>
  <sheetProtection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3"/>
  <dimension ref="A1:G61"/>
  <sheetViews>
    <sheetView tabSelected="1" zoomScaleNormal="100" workbookViewId="0">
      <selection activeCell="F8" sqref="F8"/>
    </sheetView>
  </sheetViews>
  <sheetFormatPr baseColWidth="10" defaultRowHeight="15.75" x14ac:dyDescent="0.25"/>
  <cols>
    <col min="1" max="1" width="16.625" customWidth="1"/>
    <col min="2" max="2" width="20.125" customWidth="1"/>
    <col min="3" max="3" width="12.125" customWidth="1"/>
    <col min="4" max="4" width="16.75" customWidth="1"/>
    <col min="5" max="5" width="17" customWidth="1"/>
  </cols>
  <sheetData>
    <row r="1" spans="1:7" x14ac:dyDescent="0.25">
      <c r="D1" t="s">
        <v>58</v>
      </c>
      <c r="E1" t="s">
        <v>121</v>
      </c>
      <c r="G1" s="45" t="s">
        <v>124</v>
      </c>
    </row>
    <row r="2" spans="1:7" x14ac:dyDescent="0.25">
      <c r="A2" t="s">
        <v>86</v>
      </c>
      <c r="B2" s="24">
        <v>44013.889166666668</v>
      </c>
      <c r="E2" t="s">
        <v>120</v>
      </c>
      <c r="F2" s="24"/>
    </row>
    <row r="3" spans="1:7" x14ac:dyDescent="0.25">
      <c r="A3" t="s">
        <v>116</v>
      </c>
      <c r="B3" t="s">
        <v>122</v>
      </c>
      <c r="D3" t="s">
        <v>64</v>
      </c>
      <c r="E3" s="39">
        <v>44013</v>
      </c>
    </row>
    <row r="4" spans="1:7" x14ac:dyDescent="0.25">
      <c r="A4" s="25"/>
      <c r="B4" s="25"/>
      <c r="E4">
        <v>12346</v>
      </c>
    </row>
    <row r="5" spans="1:7" x14ac:dyDescent="0.25">
      <c r="A5" s="25"/>
      <c r="B5" s="25"/>
    </row>
    <row r="6" spans="1:7" x14ac:dyDescent="0.25">
      <c r="A6" s="25"/>
      <c r="B6" s="25"/>
    </row>
    <row r="7" spans="1:7" ht="5.0999999999999996" customHeight="1" x14ac:dyDescent="0.25"/>
    <row r="8" spans="1:7" ht="5.0999999999999996" customHeight="1" x14ac:dyDescent="0.25"/>
    <row r="9" spans="1:7" x14ac:dyDescent="0.25">
      <c r="A9" s="40" t="s">
        <v>87</v>
      </c>
      <c r="B9" s="40"/>
      <c r="C9" s="40"/>
    </row>
    <row r="10" spans="1:7" x14ac:dyDescent="0.25">
      <c r="A10" s="41" t="str">
        <f>E1&amp;" "&amp;E2</f>
        <v>legrand jerome</v>
      </c>
      <c r="B10" s="41"/>
      <c r="C10" s="37"/>
    </row>
    <row r="11" spans="1:7" x14ac:dyDescent="0.25">
      <c r="A11" s="26" t="str">
        <f>"DN: "&amp;TEXT(E3,"MM-JJ-AAA")</f>
        <v>DN: 07-01-2020</v>
      </c>
      <c r="C11" s="37"/>
    </row>
    <row r="12" spans="1:7" x14ac:dyDescent="0.25">
      <c r="A12" s="27" t="str">
        <f>"PID"&amp;E4</f>
        <v>PID12346</v>
      </c>
      <c r="C12" s="37"/>
    </row>
    <row r="13" spans="1:7" ht="10.5" customHeight="1" x14ac:dyDescent="0.25">
      <c r="C13" s="37"/>
    </row>
    <row r="14" spans="1:7" x14ac:dyDescent="0.25">
      <c r="A14" s="28" t="s">
        <v>88</v>
      </c>
      <c r="B14" s="43" t="str">
        <f>D1&amp;"  "&amp;D2</f>
        <v xml:space="preserve">DR DELCOUR C.  </v>
      </c>
      <c r="C14" s="43"/>
      <c r="D14" s="43"/>
      <c r="E14" s="43"/>
    </row>
    <row r="15" spans="1:7" x14ac:dyDescent="0.25">
      <c r="A15" s="28" t="s">
        <v>89</v>
      </c>
      <c r="B15" s="43" t="str">
        <f>D3&amp;"  "&amp;D4&amp;"  "&amp;J5</f>
        <v xml:space="preserve">SANTIN F.    </v>
      </c>
      <c r="C15" s="43"/>
      <c r="D15" s="43"/>
      <c r="E15" s="43"/>
    </row>
    <row r="16" spans="1:7" x14ac:dyDescent="0.25">
      <c r="A16" s="28" t="s">
        <v>108</v>
      </c>
      <c r="B16" s="44"/>
      <c r="C16" s="44"/>
      <c r="D16" s="44"/>
      <c r="E16" s="44"/>
    </row>
    <row r="17" spans="1:3" ht="9.75" customHeight="1" x14ac:dyDescent="0.25">
      <c r="C17" s="37"/>
    </row>
    <row r="18" spans="1:3" ht="12" customHeight="1" x14ac:dyDescent="0.25">
      <c r="A18" s="33" t="s">
        <v>90</v>
      </c>
      <c r="B18" s="29"/>
      <c r="C18" s="37"/>
    </row>
    <row r="19" spans="1:3" ht="5.0999999999999996" customHeight="1" x14ac:dyDescent="0.25">
      <c r="A19" s="33"/>
      <c r="B19" s="29"/>
      <c r="C19" s="36"/>
    </row>
    <row r="20" spans="1:3" ht="12" customHeight="1" x14ac:dyDescent="0.25">
      <c r="A20" s="30" t="s">
        <v>91</v>
      </c>
      <c r="B20" s="29"/>
      <c r="C20" s="46" t="s">
        <v>117</v>
      </c>
    </row>
    <row r="21" spans="1:3" ht="12" customHeight="1" x14ac:dyDescent="0.25">
      <c r="A21" s="30" t="s">
        <v>92</v>
      </c>
      <c r="B21" s="29"/>
      <c r="C21" s="46" t="s">
        <v>118</v>
      </c>
    </row>
    <row r="22" spans="1:3" ht="12" customHeight="1" x14ac:dyDescent="0.25">
      <c r="A22" s="30" t="s">
        <v>93</v>
      </c>
      <c r="C22" s="46"/>
    </row>
    <row r="23" spans="1:3" ht="12" customHeight="1" x14ac:dyDescent="0.25">
      <c r="A23" s="30" t="s">
        <v>94</v>
      </c>
      <c r="B23" s="29"/>
      <c r="C23" s="47" t="s">
        <v>119</v>
      </c>
    </row>
    <row r="24" spans="1:3" ht="12" customHeight="1" x14ac:dyDescent="0.25">
      <c r="A24" s="31" t="s">
        <v>95</v>
      </c>
      <c r="B24" s="29"/>
      <c r="C24" s="46"/>
    </row>
    <row r="25" spans="1:3" ht="5.0999999999999996" customHeight="1" x14ac:dyDescent="0.25">
      <c r="A25" s="31"/>
      <c r="B25" s="29"/>
      <c r="C25" s="46"/>
    </row>
    <row r="26" spans="1:3" ht="12" customHeight="1" x14ac:dyDescent="0.25">
      <c r="A26" s="32" t="s">
        <v>96</v>
      </c>
      <c r="B26" s="29"/>
      <c r="C26" s="46"/>
    </row>
    <row r="27" spans="1:3" ht="12" customHeight="1" x14ac:dyDescent="0.25">
      <c r="A27" s="32" t="s">
        <v>97</v>
      </c>
      <c r="B27" s="29"/>
      <c r="C27" s="46"/>
    </row>
    <row r="28" spans="1:3" ht="12" customHeight="1" x14ac:dyDescent="0.25">
      <c r="A28" s="32" t="s">
        <v>98</v>
      </c>
      <c r="B28" s="29"/>
      <c r="C28" s="46" t="s">
        <v>117</v>
      </c>
    </row>
    <row r="29" spans="1:3" ht="12" customHeight="1" x14ac:dyDescent="0.25">
      <c r="A29" s="32" t="s">
        <v>99</v>
      </c>
      <c r="B29" s="29"/>
      <c r="C29" s="46"/>
    </row>
    <row r="30" spans="1:3" ht="12" customHeight="1" x14ac:dyDescent="0.25">
      <c r="A30" s="32" t="s">
        <v>100</v>
      </c>
      <c r="B30" s="29"/>
      <c r="C30" s="47"/>
    </row>
    <row r="31" spans="1:3" ht="12" customHeight="1" x14ac:dyDescent="0.25">
      <c r="A31" s="32" t="s">
        <v>101</v>
      </c>
      <c r="B31" s="29"/>
      <c r="C31" s="46" t="s">
        <v>119</v>
      </c>
    </row>
    <row r="32" spans="1:3" ht="12" customHeight="1" x14ac:dyDescent="0.25">
      <c r="A32" s="34" t="s">
        <v>123</v>
      </c>
      <c r="B32" s="29"/>
      <c r="C32" s="46"/>
    </row>
    <row r="33" spans="1:3" ht="5.0999999999999996" customHeight="1" x14ac:dyDescent="0.25">
      <c r="A33" s="34"/>
      <c r="B33" s="29"/>
      <c r="C33" s="46"/>
    </row>
    <row r="34" spans="1:3" ht="12" customHeight="1" x14ac:dyDescent="0.25">
      <c r="A34" s="32" t="s">
        <v>102</v>
      </c>
      <c r="C34" s="46"/>
    </row>
    <row r="35" spans="1:3" ht="12" customHeight="1" x14ac:dyDescent="0.25">
      <c r="A35" s="32" t="s">
        <v>103</v>
      </c>
      <c r="C35" s="46"/>
    </row>
    <row r="36" spans="1:3" ht="12" customHeight="1" x14ac:dyDescent="0.25">
      <c r="A36" s="32" t="s">
        <v>104</v>
      </c>
      <c r="C36" s="47" t="s">
        <v>118</v>
      </c>
    </row>
    <row r="37" spans="1:3" ht="12" customHeight="1" x14ac:dyDescent="0.25">
      <c r="A37" s="32" t="s">
        <v>105</v>
      </c>
      <c r="C37" s="46"/>
    </row>
    <row r="38" spans="1:3" ht="12" customHeight="1" x14ac:dyDescent="0.25">
      <c r="A38" s="32" t="s">
        <v>106</v>
      </c>
      <c r="C38" s="46"/>
    </row>
    <row r="39" spans="1:3" ht="12" customHeight="1" x14ac:dyDescent="0.25">
      <c r="A39" s="35" t="s">
        <v>107</v>
      </c>
      <c r="C39" s="46"/>
    </row>
    <row r="40" spans="1:3" ht="5.0999999999999996" customHeight="1" x14ac:dyDescent="0.25">
      <c r="A40" s="35"/>
      <c r="C40" s="46"/>
    </row>
    <row r="41" spans="1:3" ht="12" customHeight="1" x14ac:dyDescent="0.25">
      <c r="A41" s="30" t="s">
        <v>22</v>
      </c>
      <c r="C41" s="46"/>
    </row>
    <row r="42" spans="1:3" ht="12" customHeight="1" x14ac:dyDescent="0.25">
      <c r="A42" s="30" t="s">
        <v>25</v>
      </c>
      <c r="C42" s="46"/>
    </row>
    <row r="43" spans="1:3" ht="12" customHeight="1" x14ac:dyDescent="0.25">
      <c r="A43" s="30" t="s">
        <v>26</v>
      </c>
      <c r="C43" s="46"/>
    </row>
    <row r="44" spans="1:3" ht="12" customHeight="1" x14ac:dyDescent="0.25">
      <c r="A44" s="30" t="s">
        <v>27</v>
      </c>
      <c r="C44" s="46"/>
    </row>
    <row r="45" spans="1:3" ht="12" customHeight="1" x14ac:dyDescent="0.25">
      <c r="A45" s="30" t="s">
        <v>23</v>
      </c>
      <c r="C45" s="46"/>
    </row>
    <row r="46" spans="1:3" ht="12" customHeight="1" x14ac:dyDescent="0.25">
      <c r="A46" s="30" t="s">
        <v>28</v>
      </c>
      <c r="C46" s="46" t="s">
        <v>118</v>
      </c>
    </row>
    <row r="47" spans="1:3" ht="12" customHeight="1" x14ac:dyDescent="0.25">
      <c r="A47" s="30" t="s">
        <v>29</v>
      </c>
      <c r="C47" s="46"/>
    </row>
    <row r="48" spans="1:3" ht="12" customHeight="1" x14ac:dyDescent="0.25">
      <c r="A48" s="30" t="s">
        <v>30</v>
      </c>
      <c r="C48" s="46"/>
    </row>
    <row r="49" spans="1:5" ht="12" customHeight="1" x14ac:dyDescent="0.25">
      <c r="A49" s="30" t="s">
        <v>24</v>
      </c>
      <c r="C49" s="46"/>
    </row>
    <row r="50" spans="1:5" ht="12" customHeight="1" x14ac:dyDescent="0.25">
      <c r="A50" s="30" t="s">
        <v>38</v>
      </c>
      <c r="C50" s="46"/>
    </row>
    <row r="51" spans="1:5" ht="12" customHeight="1" x14ac:dyDescent="0.25">
      <c r="A51" s="30" t="s">
        <v>39</v>
      </c>
      <c r="C51" s="46" t="s">
        <v>117</v>
      </c>
    </row>
    <row r="52" spans="1:5" ht="12" customHeight="1" x14ac:dyDescent="0.25">
      <c r="A52" s="30" t="s">
        <v>40</v>
      </c>
      <c r="C52" s="46"/>
    </row>
    <row r="53" spans="1:5" ht="12" customHeight="1" x14ac:dyDescent="0.25">
      <c r="A53" s="30" t="s">
        <v>41</v>
      </c>
      <c r="C53" s="46"/>
    </row>
    <row r="54" spans="1:5" ht="12" customHeight="1" x14ac:dyDescent="0.25">
      <c r="A54" s="30" t="s">
        <v>31</v>
      </c>
      <c r="C54" s="46"/>
    </row>
    <row r="55" spans="1:5" ht="12" customHeight="1" x14ac:dyDescent="0.25">
      <c r="A55" s="30" t="s">
        <v>32</v>
      </c>
      <c r="C55" s="46"/>
    </row>
    <row r="56" spans="1:5" ht="12" customHeight="1" x14ac:dyDescent="0.25">
      <c r="A56" s="30" t="s">
        <v>33</v>
      </c>
      <c r="C56" s="46" t="s">
        <v>119</v>
      </c>
    </row>
    <row r="57" spans="1:5" ht="12" customHeight="1" x14ac:dyDescent="0.25">
      <c r="A57" s="30" t="s">
        <v>34</v>
      </c>
      <c r="C57" s="47"/>
    </row>
    <row r="58" spans="1:5" ht="12" customHeight="1" x14ac:dyDescent="0.25">
      <c r="A58" s="30" t="s">
        <v>35</v>
      </c>
      <c r="C58" s="47"/>
    </row>
    <row r="59" spans="1:5" ht="12" customHeight="1" x14ac:dyDescent="0.25">
      <c r="A59" s="30" t="s">
        <v>37</v>
      </c>
      <c r="C59" s="38"/>
    </row>
    <row r="60" spans="1:5" ht="12" customHeight="1" x14ac:dyDescent="0.25">
      <c r="A60" s="30" t="s">
        <v>109</v>
      </c>
      <c r="B60" s="42"/>
      <c r="C60" s="42"/>
      <c r="D60" s="42"/>
      <c r="E60" s="42"/>
    </row>
    <row r="61" spans="1:5" x14ac:dyDescent="0.25">
      <c r="B61" s="42"/>
      <c r="C61" s="42"/>
      <c r="D61" s="42"/>
      <c r="E61" s="42"/>
    </row>
  </sheetData>
  <mergeCells count="6">
    <mergeCell ref="A9:C9"/>
    <mergeCell ref="A10:B10"/>
    <mergeCell ref="B60:E61"/>
    <mergeCell ref="B14:E14"/>
    <mergeCell ref="B15:E15"/>
    <mergeCell ref="B16:E16"/>
  </mergeCells>
  <hyperlinks>
    <hyperlink ref="G1" r:id="rId1" xr:uid="{F0A6A921-AC14-4FE8-9731-AB605428E10C}"/>
  </hyperlinks>
  <pageMargins left="0.25" right="0.25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ompléterFormulaire">
                <anchor moveWithCells="1" sizeWithCells="1">
                  <from>
                    <xdr:col>6</xdr:col>
                    <xdr:colOff>333375</xdr:colOff>
                    <xdr:row>12</xdr:row>
                    <xdr:rowOff>57150</xdr:rowOff>
                  </from>
                  <to>
                    <xdr:col>9</xdr:col>
                    <xdr:colOff>342900</xdr:colOff>
                    <xdr:row>15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223EDC4B9B774D964252E27B9DEB98" ma:contentTypeVersion="0" ma:contentTypeDescription="Crée un document." ma:contentTypeScope="" ma:versionID="c22eea18eb5f2186d797174f05e904ad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b929d331a105c8938e0f56b370c64f37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E4AC7DE-0B3E-4AC8-A088-7C53DC90BF5A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www.w3.org/XML/1998/namespace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5875671B-8B85-40AB-9E57-33C8A1DAF6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BDCDAFCB-1564-4BF5-B212-CD809E53C82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Feuil3!Zone_d_impression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nathalie.guiot@chu-charleroi.be</dc:creator>
  <cp:lastModifiedBy>Roger</cp:lastModifiedBy>
  <cp:lastPrinted>2020-07-01T19:35:11Z</cp:lastPrinted>
  <dcterms:created xsi:type="dcterms:W3CDTF">2020-05-27T06:37:23Z</dcterms:created>
  <dcterms:modified xsi:type="dcterms:W3CDTF">2020-07-01T19:38:23Z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0x0101002F223EDC4B9B774D964252E27B9DEB98</vt:lpwstr>
  </property>
</Properties>
</file>