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0" yWindow="15" windowWidth="16215" windowHeight="10695"/>
  </bookViews>
  <sheets>
    <sheet name="Calc" sheetId="4" r:id="rId1"/>
    <sheet name="Final" sheetId="1" r:id="rId2"/>
    <sheet name="data" sheetId="2" r:id="rId3"/>
  </sheets>
  <definedNames>
    <definedName name="_xlnm._FilterDatabase" localSheetId="2" hidden="1">data!$A$1:$G$319</definedName>
    <definedName name="BData">OFFSET(data!$A$1,,,COUNTA(data!$A:$A)-1,6)</definedName>
    <definedName name="D_OF">OFFSET(Final!$E$5,1,,COUNTA(Final!$E:$E)-1)</definedName>
    <definedName name="DepT">OFFSET(Final!$B$5,1,,COUNTA(Final!$B:$B)-1)</definedName>
    <definedName name="DNom">OFFSET(DepT,,1)</definedName>
    <definedName name="DSec">OFFSET(DepT,,,,2)</definedName>
    <definedName name="STTOF">Calc!AC1048571</definedName>
    <definedName name="TTOF1">Calc!M1048571</definedName>
    <definedName name="TTOF2">Calc!Q1048571</definedName>
    <definedName name="TTOF3">Calc!U1048571</definedName>
    <definedName name="TTOF4">Calc!Y1048571</definedName>
  </definedNames>
  <calcPr calcId="145621"/>
</workbook>
</file>

<file path=xl/calcChain.xml><?xml version="1.0" encoding="utf-8"?>
<calcChain xmlns="http://schemas.openxmlformats.org/spreadsheetml/2006/main">
  <c r="O20" i="1" l="1"/>
  <c r="N20" i="1"/>
  <c r="M20" i="1"/>
  <c r="V2" i="4" l="1"/>
  <c r="V4" i="4" s="1"/>
  <c r="V6" i="4" s="1"/>
  <c r="V8" i="4" s="1"/>
  <c r="V10" i="4" s="1"/>
  <c r="V12" i="4" s="1"/>
  <c r="V14" i="4" s="1"/>
  <c r="V16" i="4" s="1"/>
  <c r="V18" i="4" s="1"/>
  <c r="V20" i="4" s="1"/>
  <c r="V22" i="4" s="1"/>
  <c r="V24" i="4" s="1"/>
  <c r="V26" i="4" s="1"/>
  <c r="V28" i="4" s="1"/>
  <c r="V30" i="4" s="1"/>
  <c r="V32" i="4" s="1"/>
  <c r="V34" i="4" s="1"/>
  <c r="V36" i="4" s="1"/>
  <c r="V38" i="4" s="1"/>
  <c r="V40" i="4" s="1"/>
  <c r="V42" i="4" s="1"/>
  <c r="V44" i="4" s="1"/>
  <c r="V46" i="4" s="1"/>
  <c r="V48" i="4" s="1"/>
  <c r="V50" i="4" s="1"/>
  <c r="V52" i="4" s="1"/>
  <c r="V54" i="4" s="1"/>
  <c r="V56" i="4" s="1"/>
  <c r="V58" i="4" s="1"/>
  <c r="V60" i="4" s="1"/>
  <c r="V62" i="4" s="1"/>
  <c r="V64" i="4" s="1"/>
  <c r="V66" i="4" s="1"/>
  <c r="V68" i="4" s="1"/>
  <c r="V70" i="4" s="1"/>
  <c r="V72" i="4" s="1"/>
  <c r="P2" i="4"/>
  <c r="P4" i="4" s="1"/>
  <c r="P6" i="4" s="1"/>
  <c r="P8" i="4" s="1"/>
  <c r="P10" i="4" s="1"/>
  <c r="P12" i="4" s="1"/>
  <c r="P14" i="4" s="1"/>
  <c r="P16" i="4" s="1"/>
  <c r="P18" i="4" s="1"/>
  <c r="P20" i="4" s="1"/>
  <c r="P22" i="4" s="1"/>
  <c r="P24" i="4" s="1"/>
  <c r="P26" i="4" s="1"/>
  <c r="P28" i="4" s="1"/>
  <c r="P30" i="4" s="1"/>
  <c r="P32" i="4" s="1"/>
  <c r="P34" i="4" s="1"/>
  <c r="P36" i="4" s="1"/>
  <c r="P38" i="4" s="1"/>
  <c r="P40" i="4" s="1"/>
  <c r="P42" i="4" s="1"/>
  <c r="P44" i="4" s="1"/>
  <c r="P46" i="4" s="1"/>
  <c r="P48" i="4" s="1"/>
  <c r="P50" i="4" s="1"/>
  <c r="P52" i="4" s="1"/>
  <c r="P54" i="4" s="1"/>
  <c r="P56" i="4" s="1"/>
  <c r="P58" i="4" s="1"/>
  <c r="P60" i="4" s="1"/>
  <c r="P62" i="4" s="1"/>
  <c r="P64" i="4" s="1"/>
  <c r="P66" i="4" s="1"/>
  <c r="P68" i="4" s="1"/>
  <c r="P70" i="4" s="1"/>
  <c r="P72" i="4" s="1"/>
  <c r="U2" i="4"/>
  <c r="U4" i="4" s="1"/>
  <c r="U6" i="4" s="1"/>
  <c r="U8" i="4" s="1"/>
  <c r="U10" i="4" s="1"/>
  <c r="U12" i="4" s="1"/>
  <c r="U14" i="4" s="1"/>
  <c r="U16" i="4" s="1"/>
  <c r="U18" i="4" s="1"/>
  <c r="U20" i="4" s="1"/>
  <c r="U22" i="4" s="1"/>
  <c r="U24" i="4" s="1"/>
  <c r="O2" i="4"/>
  <c r="O4" i="4" s="1"/>
  <c r="O6" i="4" s="1"/>
  <c r="O8" i="4" s="1"/>
  <c r="O10" i="4" s="1"/>
  <c r="O12" i="4" s="1"/>
  <c r="O14" i="4" s="1"/>
  <c r="O16" i="4" s="1"/>
  <c r="O18" i="4" s="1"/>
  <c r="O20" i="4" s="1"/>
  <c r="O22" i="4" s="1"/>
  <c r="O24" i="4" s="1"/>
  <c r="I2" i="4"/>
  <c r="I26" i="4" s="1"/>
  <c r="I50" i="4" s="1"/>
  <c r="I52" i="4" s="1"/>
  <c r="I54" i="4" s="1"/>
  <c r="I56" i="4" s="1"/>
  <c r="I58" i="4" s="1"/>
  <c r="I60" i="4" s="1"/>
  <c r="I62" i="4" s="1"/>
  <c r="I64" i="4" s="1"/>
  <c r="I66" i="4" s="1"/>
  <c r="I68" i="4" s="1"/>
  <c r="I70" i="4" s="1"/>
  <c r="I72" i="4" s="1"/>
  <c r="J2" i="4"/>
  <c r="J4" i="4" s="1"/>
  <c r="J6" i="4" s="1"/>
  <c r="J8" i="4" s="1"/>
  <c r="J10" i="4" s="1"/>
  <c r="J12" i="4" s="1"/>
  <c r="J14" i="4" s="1"/>
  <c r="J16" i="4" s="1"/>
  <c r="J18" i="4" s="1"/>
  <c r="J20" i="4" s="1"/>
  <c r="J22" i="4" s="1"/>
  <c r="J24" i="4" s="1"/>
  <c r="J26" i="4" s="1"/>
  <c r="J28" i="4" s="1"/>
  <c r="J30" i="4" s="1"/>
  <c r="J32" i="4" s="1"/>
  <c r="J34" i="4" s="1"/>
  <c r="J36" i="4" s="1"/>
  <c r="J38" i="4" s="1"/>
  <c r="J40" i="4" s="1"/>
  <c r="J42" i="4" s="1"/>
  <c r="J44" i="4" s="1"/>
  <c r="J46" i="4" s="1"/>
  <c r="J48" i="4" s="1"/>
  <c r="J50" i="4" s="1"/>
  <c r="J52" i="4" s="1"/>
  <c r="J54" i="4" s="1"/>
  <c r="J56" i="4" s="1"/>
  <c r="J58" i="4" s="1"/>
  <c r="J60" i="4" s="1"/>
  <c r="J62" i="4" s="1"/>
  <c r="J64" i="4" s="1"/>
  <c r="J66" i="4" s="1"/>
  <c r="J68" i="4" s="1"/>
  <c r="J70" i="4" s="1"/>
  <c r="J72" i="4" s="1"/>
  <c r="D2" i="4"/>
  <c r="D4" i="4" s="1"/>
  <c r="D6" i="4" s="1"/>
  <c r="D8" i="4" s="1"/>
  <c r="D10" i="4" s="1"/>
  <c r="D12" i="4" s="1"/>
  <c r="D14" i="4" s="1"/>
  <c r="D16" i="4" s="1"/>
  <c r="D18" i="4" s="1"/>
  <c r="D20" i="4" s="1"/>
  <c r="D22" i="4" s="1"/>
  <c r="D24" i="4" s="1"/>
  <c r="D26" i="4" s="1"/>
  <c r="D28" i="4" s="1"/>
  <c r="D30" i="4" s="1"/>
  <c r="D32" i="4" s="1"/>
  <c r="D34" i="4" s="1"/>
  <c r="D36" i="4" s="1"/>
  <c r="D38" i="4" s="1"/>
  <c r="D40" i="4" s="1"/>
  <c r="D42" i="4" s="1"/>
  <c r="D44" i="4" s="1"/>
  <c r="D46" i="4" s="1"/>
  <c r="D48" i="4" s="1"/>
  <c r="D50" i="4" s="1"/>
  <c r="D52" i="4" s="1"/>
  <c r="D54" i="4" s="1"/>
  <c r="D56" i="4" s="1"/>
  <c r="D58" i="4" s="1"/>
  <c r="D60" i="4" s="1"/>
  <c r="D62" i="4" s="1"/>
  <c r="D64" i="4" s="1"/>
  <c r="D66" i="4" s="1"/>
  <c r="D68" i="4" s="1"/>
  <c r="D70" i="4" s="1"/>
  <c r="D72" i="4" s="1"/>
  <c r="A2" i="4"/>
  <c r="A4" i="4" s="1"/>
  <c r="Y2" i="4"/>
  <c r="M8" i="1" s="1"/>
  <c r="C26" i="4"/>
  <c r="C50" i="4" s="1"/>
  <c r="C52" i="4" s="1"/>
  <c r="C54" i="4" s="1"/>
  <c r="C56" i="4" s="1"/>
  <c r="C58" i="4" s="1"/>
  <c r="C60" i="4" s="1"/>
  <c r="C62" i="4" s="1"/>
  <c r="C64" i="4" s="1"/>
  <c r="C66" i="4" s="1"/>
  <c r="C68" i="4" s="1"/>
  <c r="C70" i="4" s="1"/>
  <c r="C72" i="4" s="1"/>
  <c r="C4" i="4"/>
  <c r="C6" i="4" s="1"/>
  <c r="C8" i="4" s="1"/>
  <c r="C10" i="4" s="1"/>
  <c r="C12" i="4" s="1"/>
  <c r="C14" i="4" s="1"/>
  <c r="C16" i="4" s="1"/>
  <c r="C18" i="4" s="1"/>
  <c r="C20" i="4" s="1"/>
  <c r="C22" i="4" s="1"/>
  <c r="C24" i="4" s="1"/>
  <c r="O26" i="4" l="1"/>
  <c r="O50" i="4" s="1"/>
  <c r="O52" i="4" s="1"/>
  <c r="O54" i="4" s="1"/>
  <c r="O56" i="4" s="1"/>
  <c r="O58" i="4" s="1"/>
  <c r="O60" i="4" s="1"/>
  <c r="O62" i="4" s="1"/>
  <c r="O64" i="4" s="1"/>
  <c r="O66" i="4" s="1"/>
  <c r="O68" i="4" s="1"/>
  <c r="O70" i="4" s="1"/>
  <c r="O72" i="4" s="1"/>
  <c r="U26" i="4"/>
  <c r="U50" i="4" s="1"/>
  <c r="U52" i="4" s="1"/>
  <c r="U54" i="4" s="1"/>
  <c r="U56" i="4" s="1"/>
  <c r="U58" i="4" s="1"/>
  <c r="U60" i="4" s="1"/>
  <c r="U62" i="4" s="1"/>
  <c r="U64" i="4" s="1"/>
  <c r="U66" i="4" s="1"/>
  <c r="U68" i="4" s="1"/>
  <c r="U70" i="4" s="1"/>
  <c r="U72" i="4" s="1"/>
  <c r="S2" i="4"/>
  <c r="S4" i="4" s="1"/>
  <c r="S6" i="4" s="1"/>
  <c r="S8" i="4" s="1"/>
  <c r="S10" i="4" s="1"/>
  <c r="S12" i="4" s="1"/>
  <c r="S14" i="4" s="1"/>
  <c r="S16" i="4" s="1"/>
  <c r="S18" i="4" s="1"/>
  <c r="S20" i="4" s="1"/>
  <c r="S22" i="4" s="1"/>
  <c r="S24" i="4" s="1"/>
  <c r="S26" i="4" s="1"/>
  <c r="S28" i="4" s="1"/>
  <c r="S30" i="4" s="1"/>
  <c r="S32" i="4" s="1"/>
  <c r="S34" i="4" s="1"/>
  <c r="S36" i="4" s="1"/>
  <c r="S38" i="4" s="1"/>
  <c r="S40" i="4" s="1"/>
  <c r="S42" i="4" s="1"/>
  <c r="S44" i="4" s="1"/>
  <c r="S46" i="4" s="1"/>
  <c r="S48" i="4" s="1"/>
  <c r="S50" i="4" s="1"/>
  <c r="S52" i="4" s="1"/>
  <c r="S54" i="4" s="1"/>
  <c r="S56" i="4" s="1"/>
  <c r="S58" i="4" s="1"/>
  <c r="S60" i="4" s="1"/>
  <c r="S62" i="4" s="1"/>
  <c r="S64" i="4" s="1"/>
  <c r="S66" i="4" s="1"/>
  <c r="S68" i="4" s="1"/>
  <c r="S70" i="4" s="1"/>
  <c r="S72" i="4" s="1"/>
  <c r="AM13" i="4"/>
  <c r="AK2" i="4"/>
  <c r="AM4" i="4"/>
  <c r="AK6" i="4"/>
  <c r="AM8" i="4"/>
  <c r="AK10" i="4"/>
  <c r="AM12" i="4"/>
  <c r="AL2" i="4"/>
  <c r="AM3" i="4"/>
  <c r="AK5" i="4"/>
  <c r="AM7" i="4"/>
  <c r="AK9" i="4"/>
  <c r="AM11" i="4"/>
  <c r="AK13" i="4"/>
  <c r="AM2" i="4"/>
  <c r="AK4" i="4"/>
  <c r="AM6" i="4"/>
  <c r="AK8" i="4"/>
  <c r="AM10" i="4"/>
  <c r="AK12" i="4"/>
  <c r="AK3" i="4"/>
  <c r="AM5" i="4"/>
  <c r="AK7" i="4"/>
  <c r="AM9" i="4"/>
  <c r="AK11" i="4"/>
  <c r="AL12" i="4"/>
  <c r="I4" i="4"/>
  <c r="I6" i="4" s="1"/>
  <c r="I8" i="4" s="1"/>
  <c r="I10" i="4" s="1"/>
  <c r="I12" i="4" s="1"/>
  <c r="I14" i="4" s="1"/>
  <c r="I16" i="4" s="1"/>
  <c r="I18" i="4" s="1"/>
  <c r="I20" i="4" s="1"/>
  <c r="I22" i="4" s="1"/>
  <c r="I24" i="4" s="1"/>
  <c r="U28" i="4"/>
  <c r="U30" i="4" s="1"/>
  <c r="U32" i="4" s="1"/>
  <c r="U34" i="4" s="1"/>
  <c r="U36" i="4" s="1"/>
  <c r="U38" i="4" s="1"/>
  <c r="U40" i="4" s="1"/>
  <c r="U42" i="4" s="1"/>
  <c r="U44" i="4" s="1"/>
  <c r="U46" i="4" s="1"/>
  <c r="U48" i="4" s="1"/>
  <c r="AL13" i="4" s="1"/>
  <c r="M2" i="4"/>
  <c r="G2" i="4"/>
  <c r="O28" i="4"/>
  <c r="O30" i="4" s="1"/>
  <c r="O32" i="4" s="1"/>
  <c r="O34" i="4" s="1"/>
  <c r="O36" i="4" s="1"/>
  <c r="O38" i="4" s="1"/>
  <c r="O40" i="4" s="1"/>
  <c r="O42" i="4" s="1"/>
  <c r="O44" i="4" s="1"/>
  <c r="O46" i="4" s="1"/>
  <c r="O48" i="4" s="1"/>
  <c r="I28" i="4"/>
  <c r="I30" i="4" s="1"/>
  <c r="I32" i="4" s="1"/>
  <c r="I34" i="4" s="1"/>
  <c r="I36" i="4" s="1"/>
  <c r="I38" i="4" s="1"/>
  <c r="I40" i="4" s="1"/>
  <c r="I42" i="4" s="1"/>
  <c r="I44" i="4" s="1"/>
  <c r="I46" i="4" s="1"/>
  <c r="I48" i="4" s="1"/>
  <c r="A6" i="4"/>
  <c r="A8" i="4" s="1"/>
  <c r="Y3" i="4"/>
  <c r="M9" i="1" s="1"/>
  <c r="C28" i="4"/>
  <c r="C30" i="4" s="1"/>
  <c r="C32" i="4" s="1"/>
  <c r="C34" i="4" s="1"/>
  <c r="C36" i="4" s="1"/>
  <c r="C38" i="4" s="1"/>
  <c r="C40" i="4" s="1"/>
  <c r="C42" i="4" s="1"/>
  <c r="C44" i="4" s="1"/>
  <c r="C46" i="4" s="1"/>
  <c r="C48" i="4" s="1"/>
  <c r="AL8" i="4" l="1"/>
  <c r="AL4" i="4"/>
  <c r="AL5" i="4"/>
  <c r="AL6" i="4"/>
  <c r="AL7" i="4"/>
  <c r="AL9" i="4"/>
  <c r="AL10" i="4"/>
  <c r="AL11" i="4"/>
  <c r="AL3" i="4"/>
  <c r="Y4" i="4"/>
  <c r="M10" i="1" s="1"/>
  <c r="AC2" i="4"/>
  <c r="G4" i="4"/>
  <c r="AG2" i="4"/>
  <c r="M4" i="4"/>
  <c r="A10" i="4"/>
  <c r="Y5" i="4"/>
  <c r="M11" i="1" s="1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2" i="2"/>
  <c r="AO2" i="4" l="1"/>
  <c r="G6" i="4"/>
  <c r="AC3" i="4"/>
  <c r="M6" i="4"/>
  <c r="AG3" i="4"/>
  <c r="A12" i="4"/>
  <c r="Y6" i="4"/>
  <c r="M12" i="1" s="1"/>
  <c r="J8" i="1" l="1"/>
  <c r="AO3" i="4"/>
  <c r="M8" i="4"/>
  <c r="AG4" i="4"/>
  <c r="G8" i="4"/>
  <c r="AC4" i="4"/>
  <c r="A14" i="4"/>
  <c r="Y7" i="4"/>
  <c r="M13" i="1" s="1"/>
  <c r="J9" i="1" l="1"/>
  <c r="AO4" i="4"/>
  <c r="G10" i="4"/>
  <c r="AC5" i="4"/>
  <c r="M10" i="4"/>
  <c r="AG5" i="4"/>
  <c r="A16" i="4"/>
  <c r="Y8" i="4"/>
  <c r="M14" i="1" s="1"/>
  <c r="J10" i="1" l="1"/>
  <c r="AO5" i="4"/>
  <c r="M12" i="4"/>
  <c r="AG6" i="4"/>
  <c r="G12" i="4"/>
  <c r="AC6" i="4"/>
  <c r="A18" i="4"/>
  <c r="Y9" i="4"/>
  <c r="M15" i="1" s="1"/>
  <c r="J11" i="1" l="1"/>
  <c r="AO6" i="4"/>
  <c r="G14" i="4"/>
  <c r="AC7" i="4"/>
  <c r="M14" i="4"/>
  <c r="AG7" i="4"/>
  <c r="A20" i="4"/>
  <c r="Y10" i="4"/>
  <c r="M16" i="1" s="1"/>
  <c r="J12" i="1" l="1"/>
  <c r="AO7" i="4"/>
  <c r="M16" i="4"/>
  <c r="AG8" i="4"/>
  <c r="G16" i="4"/>
  <c r="AC8" i="4"/>
  <c r="A22" i="4"/>
  <c r="Y11" i="4"/>
  <c r="M17" i="1" s="1"/>
  <c r="J13" i="1" l="1"/>
  <c r="AO8" i="4"/>
  <c r="G18" i="4"/>
  <c r="AC9" i="4"/>
  <c r="M18" i="4"/>
  <c r="AG9" i="4"/>
  <c r="A24" i="4"/>
  <c r="Y12" i="4"/>
  <c r="M18" i="1" s="1"/>
  <c r="J14" i="1" l="1"/>
  <c r="AO9" i="4"/>
  <c r="M20" i="4"/>
  <c r="AG10" i="4"/>
  <c r="G20" i="4"/>
  <c r="AC10" i="4"/>
  <c r="A26" i="4"/>
  <c r="Y13" i="4"/>
  <c r="M19" i="1" s="1"/>
  <c r="J15" i="1" l="1"/>
  <c r="AO10" i="4"/>
  <c r="G22" i="4"/>
  <c r="AC11" i="4"/>
  <c r="M22" i="4"/>
  <c r="AG11" i="4"/>
  <c r="A28" i="4"/>
  <c r="Z2" i="4"/>
  <c r="N8" i="1" s="1"/>
  <c r="J16" i="1" l="1"/>
  <c r="AO11" i="4"/>
  <c r="M24" i="4"/>
  <c r="AG12" i="4"/>
  <c r="G24" i="4"/>
  <c r="AC12" i="4"/>
  <c r="A30" i="4"/>
  <c r="Z3" i="4"/>
  <c r="N9" i="1" s="1"/>
  <c r="J17" i="1" l="1"/>
  <c r="AO12" i="4"/>
  <c r="G26" i="4"/>
  <c r="AC13" i="4"/>
  <c r="M26" i="4"/>
  <c r="AG13" i="4"/>
  <c r="A32" i="4"/>
  <c r="Z4" i="4"/>
  <c r="N10" i="1" s="1"/>
  <c r="J18" i="1" l="1"/>
  <c r="AO13" i="4"/>
  <c r="M28" i="4"/>
  <c r="AH2" i="4"/>
  <c r="G28" i="4"/>
  <c r="AD2" i="4"/>
  <c r="A34" i="4"/>
  <c r="Z5" i="4"/>
  <c r="N11" i="1" s="1"/>
  <c r="J19" i="1" l="1"/>
  <c r="AP2" i="4"/>
  <c r="G30" i="4"/>
  <c r="AD3" i="4"/>
  <c r="M30" i="4"/>
  <c r="AH3" i="4"/>
  <c r="A36" i="4"/>
  <c r="Z6" i="4"/>
  <c r="N12" i="1" s="1"/>
  <c r="K8" i="1" l="1"/>
  <c r="AP3" i="4"/>
  <c r="M32" i="4"/>
  <c r="AH4" i="4"/>
  <c r="G32" i="4"/>
  <c r="AD4" i="4"/>
  <c r="A38" i="4"/>
  <c r="Z7" i="4"/>
  <c r="N13" i="1" s="1"/>
  <c r="K9" i="1" l="1"/>
  <c r="AP4" i="4"/>
  <c r="G34" i="4"/>
  <c r="AD5" i="4"/>
  <c r="M34" i="4"/>
  <c r="AH5" i="4"/>
  <c r="A40" i="4"/>
  <c r="Z8" i="4"/>
  <c r="N14" i="1" s="1"/>
  <c r="K10" i="1" l="1"/>
  <c r="AP5" i="4"/>
  <c r="M36" i="4"/>
  <c r="AH6" i="4"/>
  <c r="G36" i="4"/>
  <c r="AD6" i="4"/>
  <c r="A42" i="4"/>
  <c r="Z9" i="4"/>
  <c r="N15" i="1" s="1"/>
  <c r="K11" i="1" l="1"/>
  <c r="AP6" i="4"/>
  <c r="G38" i="4"/>
  <c r="AD7" i="4"/>
  <c r="M38" i="4"/>
  <c r="AH7" i="4"/>
  <c r="A44" i="4"/>
  <c r="Z10" i="4"/>
  <c r="N16" i="1" s="1"/>
  <c r="K12" i="1" l="1"/>
  <c r="AP7" i="4"/>
  <c r="M40" i="4"/>
  <c r="AH8" i="4"/>
  <c r="G40" i="4"/>
  <c r="AD8" i="4"/>
  <c r="A46" i="4"/>
  <c r="Z11" i="4"/>
  <c r="N17" i="1" s="1"/>
  <c r="K13" i="1" l="1"/>
  <c r="AP8" i="4"/>
  <c r="G42" i="4"/>
  <c r="AD9" i="4"/>
  <c r="M42" i="4"/>
  <c r="AH9" i="4"/>
  <c r="A48" i="4"/>
  <c r="Z12" i="4"/>
  <c r="N18" i="1" s="1"/>
  <c r="K14" i="1" l="1"/>
  <c r="AP9" i="4"/>
  <c r="M44" i="4"/>
  <c r="AH10" i="4"/>
  <c r="G44" i="4"/>
  <c r="AD10" i="4"/>
  <c r="A50" i="4"/>
  <c r="Z13" i="4"/>
  <c r="N19" i="1" s="1"/>
  <c r="K15" i="1" l="1"/>
  <c r="AP10" i="4"/>
  <c r="G46" i="4"/>
  <c r="AD11" i="4"/>
  <c r="M46" i="4"/>
  <c r="AH11" i="4"/>
  <c r="A52" i="4"/>
  <c r="AA2" i="4"/>
  <c r="O8" i="1" s="1"/>
  <c r="K16" i="1" l="1"/>
  <c r="AP11" i="4"/>
  <c r="M48" i="4"/>
  <c r="AH12" i="4"/>
  <c r="G48" i="4"/>
  <c r="AD12" i="4"/>
  <c r="A54" i="4"/>
  <c r="AA3" i="4"/>
  <c r="O9" i="1" s="1"/>
  <c r="K17" i="1" l="1"/>
  <c r="AP12" i="4"/>
  <c r="G50" i="4"/>
  <c r="AD13" i="4"/>
  <c r="M50" i="4"/>
  <c r="AH13" i="4"/>
  <c r="A56" i="4"/>
  <c r="AA4" i="4"/>
  <c r="O10" i="1" s="1"/>
  <c r="K18" i="1" l="1"/>
  <c r="AP13" i="4"/>
  <c r="M52" i="4"/>
  <c r="AI2" i="4"/>
  <c r="G52" i="4"/>
  <c r="AE2" i="4"/>
  <c r="A58" i="4"/>
  <c r="AA5" i="4"/>
  <c r="O11" i="1" s="1"/>
  <c r="K19" i="1" l="1"/>
  <c r="AQ2" i="4"/>
  <c r="G54" i="4"/>
  <c r="AE3" i="4"/>
  <c r="M54" i="4"/>
  <c r="AI3" i="4"/>
  <c r="A60" i="4"/>
  <c r="AA6" i="4"/>
  <c r="O12" i="1" s="1"/>
  <c r="L8" i="1" l="1"/>
  <c r="AQ3" i="4"/>
  <c r="M56" i="4"/>
  <c r="AI4" i="4"/>
  <c r="G56" i="4"/>
  <c r="AE4" i="4"/>
  <c r="A62" i="4"/>
  <c r="AA7" i="4"/>
  <c r="O13" i="1" s="1"/>
  <c r="L9" i="1" l="1"/>
  <c r="AQ4" i="4"/>
  <c r="G58" i="4"/>
  <c r="AE5" i="4"/>
  <c r="M58" i="4"/>
  <c r="AI5" i="4"/>
  <c r="A64" i="4"/>
  <c r="AA8" i="4"/>
  <c r="O14" i="1" s="1"/>
  <c r="L10" i="1" l="1"/>
  <c r="AQ5" i="4"/>
  <c r="M60" i="4"/>
  <c r="AI6" i="4"/>
  <c r="G60" i="4"/>
  <c r="AE6" i="4"/>
  <c r="A66" i="4"/>
  <c r="AA9" i="4"/>
  <c r="O15" i="1" s="1"/>
  <c r="L11" i="1" l="1"/>
  <c r="AQ6" i="4"/>
  <c r="G62" i="4"/>
  <c r="AE7" i="4"/>
  <c r="M62" i="4"/>
  <c r="AI7" i="4"/>
  <c r="A68" i="4"/>
  <c r="AA10" i="4"/>
  <c r="O16" i="1" s="1"/>
  <c r="L12" i="1" l="1"/>
  <c r="AQ7" i="4"/>
  <c r="M64" i="4"/>
  <c r="AI8" i="4"/>
  <c r="G64" i="4"/>
  <c r="AE8" i="4"/>
  <c r="A70" i="4"/>
  <c r="AA11" i="4"/>
  <c r="O17" i="1" s="1"/>
  <c r="L13" i="1" l="1"/>
  <c r="AQ8" i="4"/>
  <c r="G66" i="4"/>
  <c r="AE9" i="4"/>
  <c r="M66" i="4"/>
  <c r="AI9" i="4"/>
  <c r="A72" i="4"/>
  <c r="AA13" i="4" s="1"/>
  <c r="O19" i="1" s="1"/>
  <c r="AA12" i="4"/>
  <c r="O18" i="1" s="1"/>
  <c r="L14" i="1" l="1"/>
  <c r="AQ9" i="4"/>
  <c r="M68" i="4"/>
  <c r="AI10" i="4"/>
  <c r="G68" i="4"/>
  <c r="AE10" i="4"/>
  <c r="L15" i="1" l="1"/>
  <c r="AQ10" i="4"/>
  <c r="G70" i="4"/>
  <c r="AE11" i="4"/>
  <c r="M70" i="4"/>
  <c r="AI11" i="4"/>
  <c r="L16" i="1" l="1"/>
  <c r="AQ11" i="4"/>
  <c r="M72" i="4"/>
  <c r="AI13" i="4" s="1"/>
  <c r="AI12" i="4"/>
  <c r="G72" i="4"/>
  <c r="AE13" i="4" s="1"/>
  <c r="AE12" i="4"/>
  <c r="L17" i="1" l="1"/>
  <c r="AQ12" i="4"/>
  <c r="AQ13" i="4"/>
  <c r="L18" i="1" l="1"/>
  <c r="L19" i="1" s="1"/>
</calcChain>
</file>

<file path=xl/sharedStrings.xml><?xml version="1.0" encoding="utf-8"?>
<sst xmlns="http://schemas.openxmlformats.org/spreadsheetml/2006/main" count="1249" uniqueCount="41">
  <si>
    <t>SECTION</t>
  </si>
  <si>
    <t>Dépt</t>
  </si>
  <si>
    <t>Nom</t>
  </si>
  <si>
    <t>OF</t>
  </si>
  <si>
    <t>Qualité</t>
  </si>
  <si>
    <t>Laminage</t>
  </si>
  <si>
    <t>GB00452</t>
  </si>
  <si>
    <t>Achat</t>
  </si>
  <si>
    <t>FT87920</t>
  </si>
  <si>
    <t>Finition</t>
  </si>
  <si>
    <t>SECTION:</t>
  </si>
  <si>
    <t>OF: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</si>
  <si>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</si>
  <si>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</si>
  <si>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</si>
  <si>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</si>
  <si>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</si>
  <si>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</si>
  <si>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</si>
  <si>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</si>
  <si>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</si>
  <si>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</si>
  <si>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</si>
  <si>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</si>
  <si>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</si>
  <si>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 Heures</t>
  </si>
  <si>
    <t>2015</t>
  </si>
  <si>
    <t>2016</t>
  </si>
  <si>
    <t>2017</t>
  </si>
  <si>
    <t>Heures/Mois</t>
  </si>
  <si>
    <t>Description</t>
  </si>
  <si>
    <t>Année</t>
  </si>
  <si>
    <t>Mois-année</t>
  </si>
  <si>
    <t>Temps</t>
  </si>
  <si>
    <t>Moyenne</t>
  </si>
  <si>
    <t>Geficca</t>
  </si>
  <si>
    <t>Extract SOMME</t>
  </si>
  <si>
    <t>Extract Final!J3</t>
  </si>
  <si>
    <t>Extract Final!K3</t>
  </si>
  <si>
    <t>Extract Final!L3</t>
  </si>
  <si>
    <t>Extract Final!M3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</si>
</sst>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ck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ck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ck">
        <color theme="0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/>
    <xf numFmtId="0" fontId="0" fillId="0" borderId="2" xfId="0" applyBorder="1"/>
    <xf numFmtId="0" fontId="0" fillId="0" borderId="6" xfId="0" applyBorder="1" applyAlignment="1">
      <alignment vertical="center"/>
    </xf>
    <xf numFmtId="0" fontId="0" fillId="0" borderId="7" xfId="0" applyBorder="1"/>
    <xf numFmtId="0" fontId="0" fillId="2" borderId="10" xfId="0" applyFill="1" applyBorder="1" applyAlignment="1">
      <alignment horizontal="centerContinuous"/>
    </xf>
    <xf numFmtId="0" fontId="0" fillId="2" borderId="11" xfId="0" applyFill="1" applyBorder="1" applyAlignment="1">
      <alignment horizontal="centerContinuous"/>
    </xf>
    <xf numFmtId="0" fontId="0" fillId="2" borderId="8" xfId="0" applyFill="1" applyBorder="1" applyAlignment="1">
      <alignment horizontal="centerContinuous"/>
    </xf>
    <xf numFmtId="0" fontId="0" fillId="2" borderId="9" xfId="0" applyFill="1" applyBorder="1" applyAlignment="1">
      <alignment horizontal="centerContinuous"/>
    </xf>
    <xf numFmtId="0" fontId="0" fillId="2" borderId="12" xfId="0" applyFill="1" applyBorder="1" applyAlignment="1">
      <alignment horizontal="centerContinuous"/>
    </xf>
    <xf numFmtId="164" fontId="0" fillId="0" borderId="0" xfId="0" applyNumberFormat="1"/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/>
    <xf numFmtId="0" fontId="0" fillId="0" borderId="4" xfId="0" applyBorder="1"/>
    <xf numFmtId="0" fontId="2" fillId="0" borderId="0" xfId="0" applyFont="1" applyAlignment="1">
      <alignment horizontal="center"/>
    </xf>
    <xf numFmtId="0" fontId="1" fillId="3" borderId="3" xfId="0" applyFont="1" applyFill="1" applyBorder="1"/>
    <xf numFmtId="0" fontId="1" fillId="3" borderId="1" xfId="0" applyFont="1" applyFill="1" applyBorder="1"/>
    <xf numFmtId="0" fontId="1" fillId="3" borderId="13" xfId="0" applyFont="1" applyFill="1" applyBorder="1"/>
    <xf numFmtId="0" fontId="0" fillId="0" borderId="14" xfId="0" applyBorder="1"/>
    <xf numFmtId="0" fontId="5" fillId="0" borderId="0" xfId="1"/>
    <xf numFmtId="0" fontId="0" fillId="0" borderId="0" xfId="0" applyBorder="1"/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centerContinuous"/>
    </xf>
    <xf numFmtId="0" fontId="7" fillId="0" borderId="4" xfId="0" applyFont="1" applyBorder="1" applyAlignment="1">
      <alignment horizontal="right" vertical="center"/>
    </xf>
    <xf numFmtId="0" fontId="0" fillId="0" borderId="4" xfId="0" applyBorder="1" applyAlignment="1">
      <alignment horizontal="center"/>
    </xf>
    <xf numFmtId="1" fontId="0" fillId="0" borderId="18" xfId="0" applyNumberFormat="1" applyBorder="1" applyAlignment="1">
      <alignment horizontal="center"/>
    </xf>
    <xf numFmtId="164" fontId="0" fillId="0" borderId="19" xfId="0" applyNumberFormat="1" applyBorder="1"/>
    <xf numFmtId="0" fontId="0" fillId="0" borderId="19" xfId="0" applyBorder="1"/>
    <xf numFmtId="0" fontId="0" fillId="0" borderId="20" xfId="0" applyBorder="1"/>
    <xf numFmtId="0" fontId="0" fillId="0" borderId="19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21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1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2" fillId="0" borderId="0" xfId="0" applyFont="1" applyFill="1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8">
    <dxf>
      <border diagonalUp="0" diagonalDown="0">
        <left style="thick">
          <color theme="0"/>
        </left>
        <right/>
        <top/>
        <bottom/>
        <vertical/>
        <horizontal/>
      </border>
    </dxf>
    <dxf>
      <numFmt numFmtId="0" formatCode="General"/>
    </dxf>
    <dxf>
      <numFmt numFmtId="0" formatCode="General"/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dashDot">
          <color auto="1"/>
        </top>
        <bottom style="dashDot">
          <color auto="1"/>
        </bottom>
        <horizontal style="dashDot">
          <color auto="1"/>
        </horizontal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dashDot">
          <color auto="1"/>
        </horizontal>
      </border>
    </dxf>
    <dxf>
      <font>
        <b/>
        <i val="0"/>
      </font>
      <fill>
        <patternFill>
          <bgColor theme="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5">
      <tableStyleElement type="headerRow" dxfId="7"/>
      <tableStyleElement type="firstRowStripe" dxfId="6"/>
      <tableStyleElement type="secondRowStripe" dxfId="5"/>
      <tableStyleElement type="firstColumnStripe" dxfId="4"/>
      <tableStyleElement type="secondColumnStripe" dxfId="3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Final!$J$7</c:f>
              <c:strCache>
                <c:ptCount val="1"/>
                <c:pt idx="0">
                  <c:v>2015</c:v>
                </c:pt>
              </c:strCache>
            </c:strRef>
          </c:tx>
          <c:invertIfNegative val="0"/>
          <c:cat>
            <c:strRef>
              <c:f>Final!$I$8:$I$19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Final!$J$8:$J$19</c:f>
              <c:numCache>
                <c:formatCode>General</c:formatCode>
                <c:ptCount val="12"/>
                <c:pt idx="0">
                  <c:v>4</c:v>
                </c:pt>
                <c:pt idx="1">
                  <c:v>14</c:v>
                </c:pt>
                <c:pt idx="2">
                  <c:v>20</c:v>
                </c:pt>
                <c:pt idx="3">
                  <c:v>27</c:v>
                </c:pt>
                <c:pt idx="4">
                  <c:v>36</c:v>
                </c:pt>
                <c:pt idx="5">
                  <c:v>41</c:v>
                </c:pt>
                <c:pt idx="6">
                  <c:v>50</c:v>
                </c:pt>
                <c:pt idx="7">
                  <c:v>54</c:v>
                </c:pt>
                <c:pt idx="8">
                  <c:v>64</c:v>
                </c:pt>
                <c:pt idx="9">
                  <c:v>70</c:v>
                </c:pt>
                <c:pt idx="10">
                  <c:v>77</c:v>
                </c:pt>
                <c:pt idx="11">
                  <c:v>86</c:v>
                </c:pt>
              </c:numCache>
            </c:numRef>
          </c:val>
        </c:ser>
        <c:ser>
          <c:idx val="1"/>
          <c:order val="1"/>
          <c:tx>
            <c:strRef>
              <c:f>Final!$K$7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cat>
            <c:strRef>
              <c:f>Final!$I$8:$I$19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Final!$K$8:$K$19</c:f>
              <c:numCache>
                <c:formatCode>General</c:formatCode>
                <c:ptCount val="12"/>
                <c:pt idx="0">
                  <c:v>7</c:v>
                </c:pt>
                <c:pt idx="1">
                  <c:v>10</c:v>
                </c:pt>
                <c:pt idx="2">
                  <c:v>16</c:v>
                </c:pt>
                <c:pt idx="3">
                  <c:v>32</c:v>
                </c:pt>
                <c:pt idx="4">
                  <c:v>38</c:v>
                </c:pt>
                <c:pt idx="5">
                  <c:v>44</c:v>
                </c:pt>
                <c:pt idx="6">
                  <c:v>50</c:v>
                </c:pt>
                <c:pt idx="7">
                  <c:v>56</c:v>
                </c:pt>
                <c:pt idx="8">
                  <c:v>63</c:v>
                </c:pt>
                <c:pt idx="9">
                  <c:v>72</c:v>
                </c:pt>
                <c:pt idx="10">
                  <c:v>77</c:v>
                </c:pt>
                <c:pt idx="11">
                  <c:v>86</c:v>
                </c:pt>
              </c:numCache>
            </c:numRef>
          </c:val>
        </c:ser>
        <c:ser>
          <c:idx val="2"/>
          <c:order val="2"/>
          <c:tx>
            <c:strRef>
              <c:f>Final!$L$7</c:f>
              <c:strCache>
                <c:ptCount val="1"/>
                <c:pt idx="0">
                  <c:v>2017</c:v>
                </c:pt>
              </c:strCache>
            </c:strRef>
          </c:tx>
          <c:invertIfNegative val="0"/>
          <c:cat>
            <c:strRef>
              <c:f>Final!$I$8:$I$19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Final!$L$8:$L$19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704320"/>
        <c:axId val="219714304"/>
      </c:barChart>
      <c:catAx>
        <c:axId val="219704320"/>
        <c:scaling>
          <c:orientation val="minMax"/>
        </c:scaling>
        <c:delete val="0"/>
        <c:axPos val="b"/>
        <c:majorTickMark val="out"/>
        <c:minorTickMark val="none"/>
        <c:tickLblPos val="nextTo"/>
        <c:crossAx val="219714304"/>
        <c:crosses val="autoZero"/>
        <c:auto val="1"/>
        <c:lblAlgn val="ctr"/>
        <c:lblOffset val="100"/>
        <c:noMultiLvlLbl val="0"/>
      </c:catAx>
      <c:valAx>
        <c:axId val="219714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97043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4</xdr:col>
          <xdr:colOff>0</xdr:colOff>
          <xdr:row>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Section + Of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466725</xdr:colOff>
          <xdr:row>9</xdr:row>
          <xdr:rowOff>142875</xdr:rowOff>
        </xdr:from>
        <xdr:to>
          <xdr:col>3</xdr:col>
          <xdr:colOff>276225</xdr:colOff>
          <xdr:row>11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CHOIX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0</xdr:colOff>
      <xdr:row>11</xdr:row>
      <xdr:rowOff>85725</xdr:rowOff>
    </xdr:from>
    <xdr:ext cx="6000750" cy="1762125"/>
    <xdr:sp macro="" textlink="">
      <xdr:nvSpPr>
        <xdr:cNvPr id="19" name="ZoneTexte 18"/>
        <xdr:cNvSpPr txBox="1"/>
      </xdr:nvSpPr>
      <xdr:spPr>
        <a:xfrm>
          <a:off x="0" y="2219325"/>
          <a:ext cx="6000750" cy="1762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/>
            <a:t>Le bouton "CHOIX"</a:t>
          </a:r>
          <a:r>
            <a:rPr lang="fr-FR" sz="1100" b="0" baseline="0"/>
            <a:t> permet de choisir le Dept et une sélection multiple de plusieurs "OF" et les affiche.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(Maximum 4 OF pour l'instant) préciser si tu en a besoin de plus...</a:t>
          </a:r>
          <a:br>
            <a:rPr lang="fr-FR" sz="1100" b="0" baseline="0"/>
          </a:br>
          <a:r>
            <a:rPr lang="fr-FR" sz="1100" b="0" baseline="0"/>
            <a:t/>
          </a:r>
          <a:br>
            <a:rPr lang="fr-FR" sz="1100" b="0" baseline="0"/>
          </a:br>
          <a:r>
            <a:rPr lang="fr-FR" sz="1100" b="0" baseline="0"/>
            <a:t>Pour la suite des calculs je n'ai pas compris ce que tu veux :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Pour l'instant tu peux choisir d'afficher l'un ou l'autre des OF ou le total des OF sélectionnés</a:t>
          </a:r>
          <a:endParaRPr lang="fr-FR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b="0">
            <a:effectLst/>
          </a:endParaRPr>
        </a:p>
        <a:p>
          <a:pPr eaLnBrk="1" fontAlgn="auto" latinLnBrk="0" hangingPunct="1"/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 tu voulais le 1er OF en M8:O20 et le 2eme OF en P8:R20 ...</a:t>
          </a:r>
          <a:endParaRPr lang="fr-FR">
            <a:effectLst/>
          </a:endParaRPr>
        </a:p>
        <a:p>
          <a:pPr eaLnBrk="1" fontAlgn="auto" latinLnBrk="0" hangingPunct="1"/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Me le préciser...</a:t>
          </a:r>
          <a:endParaRPr lang="fr-FR">
            <a:effectLst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b="1">
            <a:effectLst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b="1">
            <a:effectLst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/>
            <a:t/>
          </a:r>
          <a:br>
            <a:rPr lang="fr-FR" sz="1100" b="1" baseline="0"/>
          </a:br>
          <a:r>
            <a:rPr lang="fr-FR" sz="1100" b="1" baseline="0"/>
            <a:t/>
          </a:r>
          <a:br>
            <a:rPr lang="fr-FR" sz="1100" b="1" baseline="0"/>
          </a:br>
          <a:endParaRPr lang="fr-FR" sz="1100" b="1"/>
        </a:p>
      </xdr:txBody>
    </xdr:sp>
    <xdr:clientData/>
  </xdr:oneCellAnchor>
  <xdr:twoCellAnchor>
    <xdr:from>
      <xdr:col>9</xdr:col>
      <xdr:colOff>80962</xdr:colOff>
      <xdr:row>21</xdr:row>
      <xdr:rowOff>52387</xdr:rowOff>
    </xdr:from>
    <xdr:to>
      <xdr:col>14</xdr:col>
      <xdr:colOff>80962</xdr:colOff>
      <xdr:row>35</xdr:row>
      <xdr:rowOff>128587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47625</xdr:rowOff>
        </xdr:from>
        <xdr:to>
          <xdr:col>14</xdr:col>
          <xdr:colOff>0</xdr:colOff>
          <xdr:row>5</xdr:row>
          <xdr:rowOff>0</xdr:rowOff>
        </xdr:to>
        <xdr:sp macro="" textlink="">
          <xdr:nvSpPr>
            <xdr:cNvPr id="1032" name="Group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Choix OF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3</xdr:row>
          <xdr:rowOff>133350</xdr:rowOff>
        </xdr:from>
        <xdr:to>
          <xdr:col>9</xdr:col>
          <xdr:colOff>857250</xdr:colOff>
          <xdr:row>4</xdr:row>
          <xdr:rowOff>152400</xdr:rowOff>
        </xdr:to>
        <xdr:sp macro="" textlink="">
          <xdr:nvSpPr>
            <xdr:cNvPr id="1033" name="OptionButton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3</xdr:row>
          <xdr:rowOff>133350</xdr:rowOff>
        </xdr:from>
        <xdr:to>
          <xdr:col>10</xdr:col>
          <xdr:colOff>857250</xdr:colOff>
          <xdr:row>4</xdr:row>
          <xdr:rowOff>152400</xdr:rowOff>
        </xdr:to>
        <xdr:sp macro="" textlink="">
          <xdr:nvSpPr>
            <xdr:cNvPr id="1034" name="OptionButton2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3</xdr:row>
          <xdr:rowOff>133350</xdr:rowOff>
        </xdr:from>
        <xdr:to>
          <xdr:col>11</xdr:col>
          <xdr:colOff>828675</xdr:colOff>
          <xdr:row>4</xdr:row>
          <xdr:rowOff>152400</xdr:rowOff>
        </xdr:to>
        <xdr:sp macro="" textlink="">
          <xdr:nvSpPr>
            <xdr:cNvPr id="1035" name="OptionButton3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3</xdr:row>
          <xdr:rowOff>133350</xdr:rowOff>
        </xdr:from>
        <xdr:to>
          <xdr:col>12</xdr:col>
          <xdr:colOff>857250</xdr:colOff>
          <xdr:row>4</xdr:row>
          <xdr:rowOff>152400</xdr:rowOff>
        </xdr:to>
        <xdr:sp macro="" textlink="">
          <xdr:nvSpPr>
            <xdr:cNvPr id="1036" name="OptionButton4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3</xdr:row>
          <xdr:rowOff>133350</xdr:rowOff>
        </xdr:from>
        <xdr:to>
          <xdr:col>13</xdr:col>
          <xdr:colOff>857250</xdr:colOff>
          <xdr:row>4</xdr:row>
          <xdr:rowOff>152400</xdr:rowOff>
        </xdr:to>
        <xdr:sp macro="" textlink="">
          <xdr:nvSpPr>
            <xdr:cNvPr id="1037" name="OptionButton5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I7:L20" totalsRowShown="0">
  <autoFilter ref="I7:L20"/>
  <tableColumns count="4">
    <tableColumn id="1" name="Mois"/>
    <tableColumn id="2" name="2015" dataDxfId="2">
      <calculatedColumnFormula>Tableau2[[#This Row],[2015]]</calculatedColumnFormula>
    </tableColumn>
    <tableColumn id="3" name="2016" dataDxfId="1">
      <calculatedColumnFormula>Tableau2[[#This Row],[2016]]</calculatedColumnFormula>
    </tableColumn>
    <tableColumn id="4" name="20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M7:O20" totalsRowShown="0">
  <autoFilter ref="M7:O20"/>
  <tableColumns count="3">
    <tableColumn id="1" name="2015" dataDxfId="0"/>
    <tableColumn id="2" name="2016"/>
    <tableColumn id="3" name="201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table" Target="../tables/table1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2.xml"/><Relationship Id="rId1" Type="http://schemas.openxmlformats.org/officeDocument/2006/relationships/hyperlink" Target="http://forum.excel-pratique.com/excel/traitement-base-de-donnees-combobox-listes-et-formules-t79744.html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trlProp" Target="../ctrlProps/ctrlProp1.xml"/><Relationship Id="rId10" Type="http://schemas.openxmlformats.org/officeDocument/2006/relationships/image" Target="../media/image3.emf"/><Relationship Id="rId19" Type="http://schemas.openxmlformats.org/officeDocument/2006/relationships/table" Target="../tables/table2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C"/>
  <dimension ref="A1:AQ72"/>
  <sheetViews>
    <sheetView tabSelected="1" workbookViewId="0">
      <selection activeCell="I23" sqref="I23"/>
    </sheetView>
  </sheetViews>
  <sheetFormatPr baseColWidth="10" defaultRowHeight="15" x14ac:dyDescent="0.25"/>
  <cols>
    <col min="1" max="5" width="7.140625" customWidth="1"/>
    <col min="6" max="6" width="1.7109375" customWidth="1"/>
    <col min="7" max="11" width="7.140625" customWidth="1"/>
    <col min="12" max="12" width="1.7109375" customWidth="1"/>
    <col min="13" max="17" width="7.140625" style="13" customWidth="1"/>
    <col min="18" max="18" width="1.7109375" customWidth="1"/>
    <col min="19" max="23" width="7.140625" style="13" customWidth="1"/>
    <col min="24" max="24" width="1.7109375" style="13" customWidth="1"/>
    <col min="25" max="27" width="5.7109375" customWidth="1"/>
    <col min="28" max="28" width="1.7109375" customWidth="1"/>
    <col min="29" max="31" width="5.7109375" customWidth="1"/>
    <col min="32" max="32" width="1.42578125" customWidth="1"/>
    <col min="33" max="35" width="5.7109375" customWidth="1"/>
    <col min="36" max="36" width="1.42578125" customWidth="1"/>
    <col min="37" max="39" width="5.7109375" customWidth="1"/>
    <col min="40" max="40" width="1.42578125" customWidth="1"/>
    <col min="41" max="43" width="5.7109375" customWidth="1"/>
  </cols>
  <sheetData>
    <row r="1" spans="1:43" x14ac:dyDescent="0.25">
      <c r="A1" s="30" t="s">
        <v>1</v>
      </c>
      <c r="B1" s="30" t="s">
        <v>12</v>
      </c>
      <c r="C1" s="30" t="s">
        <v>31</v>
      </c>
      <c r="D1" s="30" t="s">
        <v>3</v>
      </c>
      <c r="E1" s="30" t="s">
        <v>33</v>
      </c>
      <c r="F1" s="23"/>
      <c r="G1" s="30" t="s">
        <v>1</v>
      </c>
      <c r="H1" s="30" t="s">
        <v>12</v>
      </c>
      <c r="I1" s="30" t="s">
        <v>31</v>
      </c>
      <c r="J1" s="30" t="s">
        <v>3</v>
      </c>
      <c r="K1" s="30" t="s">
        <v>33</v>
      </c>
      <c r="M1" s="30" t="s">
        <v>1</v>
      </c>
      <c r="N1" s="30" t="s">
        <v>12</v>
      </c>
      <c r="O1" s="30" t="s">
        <v>31</v>
      </c>
      <c r="P1" s="30" t="s">
        <v>3</v>
      </c>
      <c r="Q1" s="30" t="s">
        <v>33</v>
      </c>
      <c r="S1" s="30" t="s">
        <v>1</v>
      </c>
      <c r="T1" s="30" t="s">
        <v>12</v>
      </c>
      <c r="U1" s="30" t="s">
        <v>31</v>
      </c>
      <c r="V1" s="30" t="s">
        <v>3</v>
      </c>
      <c r="W1" s="30" t="s">
        <v>33</v>
      </c>
      <c r="X1" s="24"/>
      <c r="Z1" s="52" t="s">
        <v>37</v>
      </c>
      <c r="AA1" s="53"/>
      <c r="AB1" s="53"/>
      <c r="AC1" s="53"/>
      <c r="AD1" s="52" t="s">
        <v>38</v>
      </c>
      <c r="AE1" s="53"/>
      <c r="AF1" s="53"/>
      <c r="AG1" s="53"/>
      <c r="AH1" s="52" t="s">
        <v>39</v>
      </c>
      <c r="AI1" s="53"/>
      <c r="AJ1" s="53"/>
      <c r="AK1" s="53"/>
      <c r="AL1" s="52" t="s">
        <v>40</v>
      </c>
      <c r="AM1" s="53"/>
      <c r="AN1" s="53"/>
      <c r="AO1" s="53"/>
      <c r="AP1" s="17" t="s">
        <v>36</v>
      </c>
      <c r="AQ1" s="53"/>
    </row>
    <row r="2" spans="1:43" x14ac:dyDescent="0.25">
      <c r="A2" s="31">
        <f>Final!J2</f>
        <v>4505</v>
      </c>
      <c r="B2" s="32">
        <v>1</v>
      </c>
      <c r="C2" s="35">
        <v>2015</v>
      </c>
      <c r="D2" s="35" t="str">
        <f>Final!J3</f>
        <v>FT87920</v>
      </c>
      <c r="E2" s="34"/>
      <c r="G2" s="31">
        <f>A2</f>
        <v>4505</v>
      </c>
      <c r="H2" s="32">
        <v>1</v>
      </c>
      <c r="I2" s="35">
        <f>C2</f>
        <v>2015</v>
      </c>
      <c r="J2" s="35">
        <f>Final!K3</f>
        <v>5598675</v>
      </c>
      <c r="K2" s="34"/>
      <c r="M2" s="31">
        <f>A2</f>
        <v>4505</v>
      </c>
      <c r="N2" s="32">
        <v>1</v>
      </c>
      <c r="O2" s="35">
        <f>C2</f>
        <v>2015</v>
      </c>
      <c r="P2" s="35">
        <f>Final!L3</f>
        <v>0</v>
      </c>
      <c r="Q2" s="34"/>
      <c r="S2" s="31">
        <f>A2</f>
        <v>4505</v>
      </c>
      <c r="T2" s="32">
        <v>1</v>
      </c>
      <c r="U2" s="35">
        <f>C2</f>
        <v>2015</v>
      </c>
      <c r="V2" s="35">
        <f>Final!M3</f>
        <v>0</v>
      </c>
      <c r="W2" s="34"/>
      <c r="X2" s="23"/>
      <c r="Y2" s="38">
        <f ca="1">DSUM(BData,E1,A1:E2)</f>
        <v>4</v>
      </c>
      <c r="Z2" s="39">
        <f ca="1">DSUM(BData,E25,A25:E26)</f>
        <v>7</v>
      </c>
      <c r="AA2" s="40">
        <f ca="1">DSUM(BData,E49,A49:E50)</f>
        <v>0</v>
      </c>
      <c r="AC2" s="38">
        <f ca="1">DSUM(BData,K1,G1:K2)</f>
        <v>4</v>
      </c>
      <c r="AD2" s="39">
        <f ca="1">DSUM(BData,K25,G25:K26)</f>
        <v>4</v>
      </c>
      <c r="AE2" s="40">
        <f ca="1">DSUM(BData,K49,G49:K50)</f>
        <v>0</v>
      </c>
      <c r="AG2" s="38">
        <f ca="1">DSUM(BData,Q1,M1:Q2)</f>
        <v>0</v>
      </c>
      <c r="AH2" s="39">
        <f ca="1">DSUM(BData,Q25,M25:Q26)</f>
        <v>0</v>
      </c>
      <c r="AI2" s="40">
        <f ca="1">DSUM(BData,Q49,M49:Q50)</f>
        <v>0</v>
      </c>
      <c r="AK2" s="38">
        <f ca="1">DSUM(BData,W1,S1:W2)</f>
        <v>0</v>
      </c>
      <c r="AL2" s="39">
        <f ca="1">DSUM(BData,W25,S25:W26)</f>
        <v>0</v>
      </c>
      <c r="AM2" s="40">
        <f ca="1">DSUM(BData,W49,S49:W50)</f>
        <v>0</v>
      </c>
      <c r="AO2" s="47">
        <f ca="1">Y2+AC2+AG2+AK2</f>
        <v>8</v>
      </c>
      <c r="AP2" s="48">
        <f t="shared" ref="AP2:AQ13" ca="1" si="0">Z2+AD2+AH2+AL2</f>
        <v>11</v>
      </c>
      <c r="AQ2" s="49">
        <f t="shared" ca="1" si="0"/>
        <v>0</v>
      </c>
    </row>
    <row r="3" spans="1:43" x14ac:dyDescent="0.25">
      <c r="A3" s="30" t="s">
        <v>1</v>
      </c>
      <c r="B3" s="30" t="s">
        <v>12</v>
      </c>
      <c r="C3" s="30" t="s">
        <v>31</v>
      </c>
      <c r="D3" s="30" t="s">
        <v>3</v>
      </c>
      <c r="E3" s="30" t="s">
        <v>33</v>
      </c>
      <c r="G3" s="30" t="s">
        <v>1</v>
      </c>
      <c r="H3" s="30" t="s">
        <v>12</v>
      </c>
      <c r="I3" s="30" t="s">
        <v>31</v>
      </c>
      <c r="J3" s="30" t="s">
        <v>3</v>
      </c>
      <c r="K3" s="30" t="s">
        <v>33</v>
      </c>
      <c r="M3" s="30" t="s">
        <v>1</v>
      </c>
      <c r="N3" s="30" t="s">
        <v>12</v>
      </c>
      <c r="O3" s="30" t="s">
        <v>31</v>
      </c>
      <c r="P3" s="30" t="s">
        <v>3</v>
      </c>
      <c r="Q3" s="30" t="s">
        <v>33</v>
      </c>
      <c r="S3" s="30" t="s">
        <v>1</v>
      </c>
      <c r="T3" s="30" t="s">
        <v>12</v>
      </c>
      <c r="U3" s="30" t="s">
        <v>31</v>
      </c>
      <c r="V3" s="30" t="s">
        <v>3</v>
      </c>
      <c r="W3" s="30" t="s">
        <v>33</v>
      </c>
      <c r="X3" s="24"/>
      <c r="Y3" s="41">
        <f ca="1">DSUM(BData,E3,A3:E4)</f>
        <v>10</v>
      </c>
      <c r="Z3" s="25">
        <f ca="1">DSUM(BData,E27,A27:E28)</f>
        <v>3</v>
      </c>
      <c r="AA3" s="42">
        <f ca="1">DSUM(BData,E51,A51:E52)</f>
        <v>0</v>
      </c>
      <c r="AC3" s="41">
        <f ca="1">DSUM(BData,K3,G3:K4)</f>
        <v>7</v>
      </c>
      <c r="AD3" s="25">
        <f ca="1">DSUM(BData,K27,G27:K28)</f>
        <v>10</v>
      </c>
      <c r="AE3" s="42">
        <f ca="1">DSUM(BData,K51,G51:K52)</f>
        <v>0</v>
      </c>
      <c r="AG3" s="41">
        <f ca="1">DSUM(BData,Q3,M3:Q4)</f>
        <v>0</v>
      </c>
      <c r="AH3" s="25">
        <f ca="1">DSUM(BData,Q27,M27:Q28)</f>
        <v>0</v>
      </c>
      <c r="AI3" s="42">
        <f ca="1">DSUM(BData,Q51,M51:Q52)</f>
        <v>0</v>
      </c>
      <c r="AK3" s="41">
        <f ca="1">DSUM(BData,W3,S3:W4)</f>
        <v>0</v>
      </c>
      <c r="AL3" s="25">
        <f ca="1">DSUM(BData,W27,S27:W28)</f>
        <v>0</v>
      </c>
      <c r="AM3" s="42">
        <f ca="1">DSUM(BData,W51,S51:W52)</f>
        <v>0</v>
      </c>
      <c r="AO3" s="21">
        <f t="shared" ref="AO3:AO13" ca="1" si="1">Y3+AC3+AG3+AK3</f>
        <v>17</v>
      </c>
      <c r="AP3" s="23">
        <f t="shared" ca="1" si="0"/>
        <v>13</v>
      </c>
      <c r="AQ3" s="50">
        <f t="shared" ca="1" si="0"/>
        <v>0</v>
      </c>
    </row>
    <row r="4" spans="1:43" x14ac:dyDescent="0.25">
      <c r="A4" s="31">
        <f>A2</f>
        <v>4505</v>
      </c>
      <c r="B4" s="32">
        <v>2</v>
      </c>
      <c r="C4" s="31">
        <f>C2</f>
        <v>2015</v>
      </c>
      <c r="D4" s="31" t="str">
        <f>D2</f>
        <v>FT87920</v>
      </c>
      <c r="E4" s="34"/>
      <c r="G4" s="31">
        <f>G2</f>
        <v>4505</v>
      </c>
      <c r="H4" s="32">
        <v>2</v>
      </c>
      <c r="I4" s="31">
        <f>I2</f>
        <v>2015</v>
      </c>
      <c r="J4" s="31">
        <f>J2</f>
        <v>5598675</v>
      </c>
      <c r="K4" s="34"/>
      <c r="M4" s="31">
        <f>M2</f>
        <v>4505</v>
      </c>
      <c r="N4" s="32">
        <v>2</v>
      </c>
      <c r="O4" s="31">
        <f>O2</f>
        <v>2015</v>
      </c>
      <c r="P4" s="31">
        <f>P2</f>
        <v>0</v>
      </c>
      <c r="Q4" s="34"/>
      <c r="S4" s="31">
        <f>S2</f>
        <v>4505</v>
      </c>
      <c r="T4" s="32">
        <v>2</v>
      </c>
      <c r="U4" s="31">
        <f>U2</f>
        <v>2015</v>
      </c>
      <c r="V4" s="31">
        <f>V2</f>
        <v>0</v>
      </c>
      <c r="W4" s="34"/>
      <c r="X4" s="23"/>
      <c r="Y4" s="41">
        <f ca="1">DSUM(BData,E5,A5:E6)</f>
        <v>6</v>
      </c>
      <c r="Z4" s="25">
        <f ca="1">DSUM(BData,E29,A29:E30)</f>
        <v>6</v>
      </c>
      <c r="AA4" s="42">
        <f ca="1">DSUM(BData,E53,A53:E54)</f>
        <v>0</v>
      </c>
      <c r="AC4" s="41">
        <f ca="1">DSUM(BData,K5,G5:K6)</f>
        <v>7</v>
      </c>
      <c r="AD4" s="25">
        <f ca="1">DSUM(BData,K29,G29:K30)</f>
        <v>6</v>
      </c>
      <c r="AE4" s="42">
        <f ca="1">DSUM(BData,K53,G53:K54)</f>
        <v>0</v>
      </c>
      <c r="AG4" s="41">
        <f ca="1">DSUM(BData,Q5,M5:Q6)</f>
        <v>0</v>
      </c>
      <c r="AH4" s="25">
        <f ca="1">DSUM(BData,Q29,M29:Q30)</f>
        <v>0</v>
      </c>
      <c r="AI4" s="42">
        <f ca="1">DSUM(BData,Q53,M53:Q54)</f>
        <v>0</v>
      </c>
      <c r="AK4" s="41">
        <f ca="1">DSUM(BData,W5,S5:W6)</f>
        <v>0</v>
      </c>
      <c r="AL4" s="25">
        <f ca="1">DSUM(BData,W29,S29:W30)</f>
        <v>0</v>
      </c>
      <c r="AM4" s="42">
        <f ca="1">DSUM(BData,W53,S53:W54)</f>
        <v>0</v>
      </c>
      <c r="AO4" s="21">
        <f t="shared" ca="1" si="1"/>
        <v>13</v>
      </c>
      <c r="AP4" s="23">
        <f t="shared" ca="1" si="0"/>
        <v>12</v>
      </c>
      <c r="AQ4" s="50">
        <f t="shared" ca="1" si="0"/>
        <v>0</v>
      </c>
    </row>
    <row r="5" spans="1:43" x14ac:dyDescent="0.25">
      <c r="A5" s="30" t="s">
        <v>1</v>
      </c>
      <c r="B5" s="30" t="s">
        <v>12</v>
      </c>
      <c r="C5" s="30" t="s">
        <v>31</v>
      </c>
      <c r="D5" s="30" t="s">
        <v>3</v>
      </c>
      <c r="E5" s="30" t="s">
        <v>33</v>
      </c>
      <c r="G5" s="30" t="s">
        <v>1</v>
      </c>
      <c r="H5" s="30" t="s">
        <v>12</v>
      </c>
      <c r="I5" s="30" t="s">
        <v>31</v>
      </c>
      <c r="J5" s="30" t="s">
        <v>3</v>
      </c>
      <c r="K5" s="30" t="s">
        <v>33</v>
      </c>
      <c r="M5" s="30" t="s">
        <v>1</v>
      </c>
      <c r="N5" s="30" t="s">
        <v>12</v>
      </c>
      <c r="O5" s="30" t="s">
        <v>31</v>
      </c>
      <c r="P5" s="30" t="s">
        <v>3</v>
      </c>
      <c r="Q5" s="30" t="s">
        <v>33</v>
      </c>
      <c r="S5" s="30" t="s">
        <v>1</v>
      </c>
      <c r="T5" s="30" t="s">
        <v>12</v>
      </c>
      <c r="U5" s="30" t="s">
        <v>31</v>
      </c>
      <c r="V5" s="30" t="s">
        <v>3</v>
      </c>
      <c r="W5" s="30" t="s">
        <v>33</v>
      </c>
      <c r="X5" s="24"/>
      <c r="Y5" s="41">
        <f ca="1">DSUM(BData,E7,A7:E8)</f>
        <v>7</v>
      </c>
      <c r="Z5" s="25">
        <f ca="1">DSUM(BData,E31,A31:E32)</f>
        <v>16</v>
      </c>
      <c r="AA5" s="42">
        <f ca="1">DSUM(BData,E55,A55:E56)</f>
        <v>0</v>
      </c>
      <c r="AC5" s="41">
        <f ca="1">DSUM(BData,K7,G7:K8)</f>
        <v>1</v>
      </c>
      <c r="AD5" s="25">
        <f ca="1">DSUM(BData,K31,G31:K32)</f>
        <v>7</v>
      </c>
      <c r="AE5" s="42">
        <f ca="1">DSUM(BData,K55,G55:K56)</f>
        <v>0</v>
      </c>
      <c r="AG5" s="41">
        <f ca="1">DSUM(BData,Q7,M7:Q8)</f>
        <v>0</v>
      </c>
      <c r="AH5" s="25">
        <f ca="1">DSUM(BData,Q31,M31:Q32)</f>
        <v>0</v>
      </c>
      <c r="AI5" s="42">
        <f ca="1">DSUM(BData,Q55,M55:Q56)</f>
        <v>0</v>
      </c>
      <c r="AK5" s="41">
        <f ca="1">DSUM(BData,W7,S7:W8)</f>
        <v>0</v>
      </c>
      <c r="AL5" s="25">
        <f ca="1">DSUM(BData,W31,S31:W32)</f>
        <v>0</v>
      </c>
      <c r="AM5" s="42">
        <f ca="1">DSUM(BData,W55,S55:W56)</f>
        <v>0</v>
      </c>
      <c r="AO5" s="21">
        <f t="shared" ca="1" si="1"/>
        <v>8</v>
      </c>
      <c r="AP5" s="23">
        <f t="shared" ca="1" si="0"/>
        <v>23</v>
      </c>
      <c r="AQ5" s="50">
        <f t="shared" ca="1" si="0"/>
        <v>0</v>
      </c>
    </row>
    <row r="6" spans="1:43" x14ac:dyDescent="0.25">
      <c r="A6" s="31">
        <f>A4</f>
        <v>4505</v>
      </c>
      <c r="B6" s="32">
        <v>3</v>
      </c>
      <c r="C6" s="31">
        <f>C4</f>
        <v>2015</v>
      </c>
      <c r="D6" s="31" t="str">
        <f>D4</f>
        <v>FT87920</v>
      </c>
      <c r="E6" s="34"/>
      <c r="G6" s="31">
        <f>G4</f>
        <v>4505</v>
      </c>
      <c r="H6" s="32">
        <v>3</v>
      </c>
      <c r="I6" s="31">
        <f>I4</f>
        <v>2015</v>
      </c>
      <c r="J6" s="31">
        <f>J4</f>
        <v>5598675</v>
      </c>
      <c r="K6" s="34"/>
      <c r="M6" s="31">
        <f>M4</f>
        <v>4505</v>
      </c>
      <c r="N6" s="32">
        <v>3</v>
      </c>
      <c r="O6" s="31">
        <f>O4</f>
        <v>2015</v>
      </c>
      <c r="P6" s="31">
        <f>P4</f>
        <v>0</v>
      </c>
      <c r="Q6" s="34"/>
      <c r="S6" s="31">
        <f>S4</f>
        <v>4505</v>
      </c>
      <c r="T6" s="32">
        <v>3</v>
      </c>
      <c r="U6" s="31">
        <f>U4</f>
        <v>2015</v>
      </c>
      <c r="V6" s="31">
        <f>V4</f>
        <v>0</v>
      </c>
      <c r="W6" s="34"/>
      <c r="X6" s="23"/>
      <c r="Y6" s="41">
        <f ca="1">DSUM(BData,E9,A9:E10)</f>
        <v>9</v>
      </c>
      <c r="Z6" s="25">
        <f ca="1">DSUM(BData,E33,A33:E34)</f>
        <v>6</v>
      </c>
      <c r="AA6" s="42">
        <f ca="1">DSUM(BData,E57,A57:E58)</f>
        <v>0</v>
      </c>
      <c r="AC6" s="41">
        <f ca="1">DSUM(BData,K9,G9:K10)</f>
        <v>4</v>
      </c>
      <c r="AD6" s="25">
        <f ca="1">DSUM(BData,K33,G33:K34)</f>
        <v>9</v>
      </c>
      <c r="AE6" s="42">
        <f ca="1">DSUM(BData,K57,G57:K58)</f>
        <v>0</v>
      </c>
      <c r="AG6" s="41">
        <f ca="1">DSUM(BData,Q9,M9:Q10)</f>
        <v>0</v>
      </c>
      <c r="AH6" s="25">
        <f ca="1">DSUM(BData,Q33,M33:Q34)</f>
        <v>0</v>
      </c>
      <c r="AI6" s="42">
        <f ca="1">DSUM(BData,Q57,M57:Q58)</f>
        <v>0</v>
      </c>
      <c r="AK6" s="41">
        <f ca="1">DSUM(BData,W9,S9:W10)</f>
        <v>0</v>
      </c>
      <c r="AL6" s="25">
        <f ca="1">DSUM(BData,W33,S33:W34)</f>
        <v>0</v>
      </c>
      <c r="AM6" s="42">
        <f ca="1">DSUM(BData,W57,S57:W58)</f>
        <v>0</v>
      </c>
      <c r="AO6" s="21">
        <f t="shared" ca="1" si="1"/>
        <v>13</v>
      </c>
      <c r="AP6" s="23">
        <f t="shared" ca="1" si="0"/>
        <v>15</v>
      </c>
      <c r="AQ6" s="50">
        <f t="shared" ca="1" si="0"/>
        <v>0</v>
      </c>
    </row>
    <row r="7" spans="1:43" x14ac:dyDescent="0.25">
      <c r="A7" s="30" t="s">
        <v>1</v>
      </c>
      <c r="B7" s="30" t="s">
        <v>12</v>
      </c>
      <c r="C7" s="30" t="s">
        <v>31</v>
      </c>
      <c r="D7" s="30" t="s">
        <v>3</v>
      </c>
      <c r="E7" s="30" t="s">
        <v>33</v>
      </c>
      <c r="G7" s="30" t="s">
        <v>1</v>
      </c>
      <c r="H7" s="30" t="s">
        <v>12</v>
      </c>
      <c r="I7" s="30" t="s">
        <v>31</v>
      </c>
      <c r="J7" s="30" t="s">
        <v>3</v>
      </c>
      <c r="K7" s="30" t="s">
        <v>33</v>
      </c>
      <c r="M7" s="30" t="s">
        <v>1</v>
      </c>
      <c r="N7" s="30" t="s">
        <v>12</v>
      </c>
      <c r="O7" s="30" t="s">
        <v>31</v>
      </c>
      <c r="P7" s="30" t="s">
        <v>3</v>
      </c>
      <c r="Q7" s="30" t="s">
        <v>33</v>
      </c>
      <c r="S7" s="30" t="s">
        <v>1</v>
      </c>
      <c r="T7" s="30" t="s">
        <v>12</v>
      </c>
      <c r="U7" s="30" t="s">
        <v>31</v>
      </c>
      <c r="V7" s="30" t="s">
        <v>3</v>
      </c>
      <c r="W7" s="30" t="s">
        <v>33</v>
      </c>
      <c r="X7" s="24"/>
      <c r="Y7" s="41">
        <f ca="1">DSUM(BData,E11,A11:E12)</f>
        <v>5</v>
      </c>
      <c r="Z7" s="25">
        <f ca="1">DSUM(BData,E35,A35:E36)</f>
        <v>6</v>
      </c>
      <c r="AA7" s="42">
        <f ca="1">DSUM(BData,E59,A59:E60)</f>
        <v>0</v>
      </c>
      <c r="AC7" s="41">
        <f ca="1">DSUM(BData,K11,G11:K12)</f>
        <v>3</v>
      </c>
      <c r="AD7" s="25">
        <f ca="1">DSUM(BData,K35,G35:K36)</f>
        <v>5</v>
      </c>
      <c r="AE7" s="42">
        <f ca="1">DSUM(BData,K59,G59:K60)</f>
        <v>0</v>
      </c>
      <c r="AG7" s="41">
        <f ca="1">DSUM(BData,Q11,M11:Q12)</f>
        <v>0</v>
      </c>
      <c r="AH7" s="25">
        <f ca="1">DSUM(BData,Q35,M35:Q36)</f>
        <v>0</v>
      </c>
      <c r="AI7" s="42">
        <f ca="1">DSUM(BData,Q59,M59:Q60)</f>
        <v>0</v>
      </c>
      <c r="AK7" s="41">
        <f ca="1">DSUM(BData,W11,S11:W12)</f>
        <v>0</v>
      </c>
      <c r="AL7" s="25">
        <f ca="1">DSUM(BData,W35,S35:W36)</f>
        <v>0</v>
      </c>
      <c r="AM7" s="42">
        <f ca="1">DSUM(BData,W59,S59:W60)</f>
        <v>0</v>
      </c>
      <c r="AO7" s="21">
        <f t="shared" ca="1" si="1"/>
        <v>8</v>
      </c>
      <c r="AP7" s="23">
        <f t="shared" ca="1" si="0"/>
        <v>11</v>
      </c>
      <c r="AQ7" s="50">
        <f t="shared" ca="1" si="0"/>
        <v>0</v>
      </c>
    </row>
    <row r="8" spans="1:43" x14ac:dyDescent="0.25">
      <c r="A8" s="31">
        <f>A6</f>
        <v>4505</v>
      </c>
      <c r="B8" s="32">
        <v>4</v>
      </c>
      <c r="C8" s="31">
        <f>C6</f>
        <v>2015</v>
      </c>
      <c r="D8" s="31" t="str">
        <f>D6</f>
        <v>FT87920</v>
      </c>
      <c r="E8" s="34"/>
      <c r="G8" s="31">
        <f>G6</f>
        <v>4505</v>
      </c>
      <c r="H8" s="32">
        <v>4</v>
      </c>
      <c r="I8" s="31">
        <f>I6</f>
        <v>2015</v>
      </c>
      <c r="J8" s="31">
        <f>J6</f>
        <v>5598675</v>
      </c>
      <c r="K8" s="34"/>
      <c r="M8" s="31">
        <f>M6</f>
        <v>4505</v>
      </c>
      <c r="N8" s="32">
        <v>4</v>
      </c>
      <c r="O8" s="31">
        <f>O6</f>
        <v>2015</v>
      </c>
      <c r="P8" s="31">
        <f>P6</f>
        <v>0</v>
      </c>
      <c r="Q8" s="34"/>
      <c r="S8" s="31">
        <f>S6</f>
        <v>4505</v>
      </c>
      <c r="T8" s="32">
        <v>4</v>
      </c>
      <c r="U8" s="31">
        <f>U6</f>
        <v>2015</v>
      </c>
      <c r="V8" s="31">
        <f>V6</f>
        <v>0</v>
      </c>
      <c r="W8" s="34"/>
      <c r="X8" s="23"/>
      <c r="Y8" s="41">
        <f ca="1">DSUM(BData,E13,A13:E14)</f>
        <v>9</v>
      </c>
      <c r="Z8" s="25">
        <f ca="1">DSUM(BData,E37,A37:E38)</f>
        <v>6</v>
      </c>
      <c r="AA8" s="42">
        <f ca="1">DSUM(BData,E61,A61:E62)</f>
        <v>0</v>
      </c>
      <c r="AC8" s="41">
        <f ca="1">DSUM(BData,K13,G13:K14)</f>
        <v>4</v>
      </c>
      <c r="AD8" s="25">
        <f ca="1">DSUM(BData,K37,G37:K38)</f>
        <v>9</v>
      </c>
      <c r="AE8" s="42">
        <f ca="1">DSUM(BData,K61,G61:K62)</f>
        <v>0</v>
      </c>
      <c r="AG8" s="41">
        <f ca="1">DSUM(BData,Q13,M13:Q14)</f>
        <v>0</v>
      </c>
      <c r="AH8" s="25">
        <f ca="1">DSUM(BData,Q37,M37:Q38)</f>
        <v>0</v>
      </c>
      <c r="AI8" s="42">
        <f ca="1">DSUM(BData,Q61,M61:Q62)</f>
        <v>0</v>
      </c>
      <c r="AK8" s="41">
        <f ca="1">DSUM(BData,W13,S13:W14)</f>
        <v>0</v>
      </c>
      <c r="AL8" s="25">
        <f ca="1">DSUM(BData,W37,S37:W38)</f>
        <v>0</v>
      </c>
      <c r="AM8" s="42">
        <f ca="1">DSUM(BData,W61,S61:W62)</f>
        <v>0</v>
      </c>
      <c r="AO8" s="21">
        <f t="shared" ca="1" si="1"/>
        <v>13</v>
      </c>
      <c r="AP8" s="23">
        <f t="shared" ca="1" si="0"/>
        <v>15</v>
      </c>
      <c r="AQ8" s="50">
        <f t="shared" ca="1" si="0"/>
        <v>0</v>
      </c>
    </row>
    <row r="9" spans="1:43" x14ac:dyDescent="0.25">
      <c r="A9" s="30" t="s">
        <v>1</v>
      </c>
      <c r="B9" s="30" t="s">
        <v>12</v>
      </c>
      <c r="C9" s="30" t="s">
        <v>31</v>
      </c>
      <c r="D9" s="30" t="s">
        <v>3</v>
      </c>
      <c r="E9" s="30" t="s">
        <v>33</v>
      </c>
      <c r="G9" s="30" t="s">
        <v>1</v>
      </c>
      <c r="H9" s="30" t="s">
        <v>12</v>
      </c>
      <c r="I9" s="30" t="s">
        <v>31</v>
      </c>
      <c r="J9" s="30" t="s">
        <v>3</v>
      </c>
      <c r="K9" s="30" t="s">
        <v>33</v>
      </c>
      <c r="M9" s="30" t="s">
        <v>1</v>
      </c>
      <c r="N9" s="30" t="s">
        <v>12</v>
      </c>
      <c r="O9" s="30" t="s">
        <v>31</v>
      </c>
      <c r="P9" s="30" t="s">
        <v>3</v>
      </c>
      <c r="Q9" s="30" t="s">
        <v>33</v>
      </c>
      <c r="S9" s="30" t="s">
        <v>1</v>
      </c>
      <c r="T9" s="30" t="s">
        <v>12</v>
      </c>
      <c r="U9" s="30" t="s">
        <v>31</v>
      </c>
      <c r="V9" s="30" t="s">
        <v>3</v>
      </c>
      <c r="W9" s="30" t="s">
        <v>33</v>
      </c>
      <c r="X9" s="24"/>
      <c r="Y9" s="41">
        <f ca="1">DSUM(BData,E15,A15:E16)</f>
        <v>4</v>
      </c>
      <c r="Z9" s="25">
        <f ca="1">DSUM(BData,E39,A39:E40)</f>
        <v>6</v>
      </c>
      <c r="AA9" s="42">
        <f ca="1">DSUM(BData,E63,A63:E64)</f>
        <v>0</v>
      </c>
      <c r="AC9" s="41">
        <f ca="1">DSUM(BData,K15,G15:K16)</f>
        <v>6</v>
      </c>
      <c r="AD9" s="25">
        <f ca="1">DSUM(BData,K39,G39:K40)</f>
        <v>4</v>
      </c>
      <c r="AE9" s="42">
        <f ca="1">DSUM(BData,K63,G63:K64)</f>
        <v>0</v>
      </c>
      <c r="AG9" s="41">
        <f ca="1">DSUM(BData,Q15,M15:Q16)</f>
        <v>0</v>
      </c>
      <c r="AH9" s="25">
        <f ca="1">DSUM(BData,Q39,M39:Q40)</f>
        <v>0</v>
      </c>
      <c r="AI9" s="42">
        <f ca="1">DSUM(BData,Q63,M63:Q64)</f>
        <v>0</v>
      </c>
      <c r="AK9" s="41">
        <f ca="1">DSUM(BData,W15,S15:W16)</f>
        <v>0</v>
      </c>
      <c r="AL9" s="25">
        <f ca="1">DSUM(BData,W39,S39:W40)</f>
        <v>0</v>
      </c>
      <c r="AM9" s="42">
        <f ca="1">DSUM(BData,W63,S63:W64)</f>
        <v>0</v>
      </c>
      <c r="AO9" s="21">
        <f t="shared" ca="1" si="1"/>
        <v>10</v>
      </c>
      <c r="AP9" s="23">
        <f t="shared" ca="1" si="0"/>
        <v>10</v>
      </c>
      <c r="AQ9" s="50">
        <f t="shared" ca="1" si="0"/>
        <v>0</v>
      </c>
    </row>
    <row r="10" spans="1:43" x14ac:dyDescent="0.25">
      <c r="A10" s="31">
        <f>A8</f>
        <v>4505</v>
      </c>
      <c r="B10" s="32">
        <v>5</v>
      </c>
      <c r="C10" s="31">
        <f>C8</f>
        <v>2015</v>
      </c>
      <c r="D10" s="31" t="str">
        <f>D8</f>
        <v>FT87920</v>
      </c>
      <c r="E10" s="34"/>
      <c r="G10" s="31">
        <f>G8</f>
        <v>4505</v>
      </c>
      <c r="H10" s="32">
        <v>5</v>
      </c>
      <c r="I10" s="31">
        <f>I8</f>
        <v>2015</v>
      </c>
      <c r="J10" s="31">
        <f>J8</f>
        <v>5598675</v>
      </c>
      <c r="K10" s="34"/>
      <c r="M10" s="31">
        <f>M8</f>
        <v>4505</v>
      </c>
      <c r="N10" s="32">
        <v>5</v>
      </c>
      <c r="O10" s="31">
        <f>O8</f>
        <v>2015</v>
      </c>
      <c r="P10" s="31">
        <f>P8</f>
        <v>0</v>
      </c>
      <c r="Q10" s="34"/>
      <c r="S10" s="31">
        <f>S8</f>
        <v>4505</v>
      </c>
      <c r="T10" s="32">
        <v>5</v>
      </c>
      <c r="U10" s="31">
        <f>U8</f>
        <v>2015</v>
      </c>
      <c r="V10" s="31">
        <f>V8</f>
        <v>0</v>
      </c>
      <c r="W10" s="34"/>
      <c r="X10" s="23"/>
      <c r="Y10" s="41">
        <f ca="1">DSUM(BData,E17,A17:E18)</f>
        <v>10</v>
      </c>
      <c r="Z10" s="25">
        <f ca="1">DSUM(BData,E41,A41:E42)</f>
        <v>7</v>
      </c>
      <c r="AA10" s="42">
        <f ca="1">DSUM(BData,E65,A65:E66)</f>
        <v>0</v>
      </c>
      <c r="AC10" s="41">
        <f ca="1">DSUM(BData,K17,G17:K18)</f>
        <v>3</v>
      </c>
      <c r="AD10" s="25">
        <f ca="1">DSUM(BData,K41,G41:K42)</f>
        <v>10</v>
      </c>
      <c r="AE10" s="42">
        <f ca="1">DSUM(BData,K65,G65:K66)</f>
        <v>0</v>
      </c>
      <c r="AG10" s="41">
        <f ca="1">DSUM(BData,Q17,M17:Q18)</f>
        <v>0</v>
      </c>
      <c r="AH10" s="25">
        <f ca="1">DSUM(BData,Q41,M41:Q42)</f>
        <v>0</v>
      </c>
      <c r="AI10" s="42">
        <f ca="1">DSUM(BData,Q65,M65:Q66)</f>
        <v>0</v>
      </c>
      <c r="AK10" s="41">
        <f ca="1">DSUM(BData,W17,S17:W18)</f>
        <v>0</v>
      </c>
      <c r="AL10" s="25">
        <f ca="1">DSUM(BData,W41,S41:W42)</f>
        <v>0</v>
      </c>
      <c r="AM10" s="42">
        <f ca="1">DSUM(BData,W65,S65:W66)</f>
        <v>0</v>
      </c>
      <c r="AO10" s="21">
        <f t="shared" ca="1" si="1"/>
        <v>13</v>
      </c>
      <c r="AP10" s="23">
        <f t="shared" ca="1" si="0"/>
        <v>17</v>
      </c>
      <c r="AQ10" s="50">
        <f t="shared" ca="1" si="0"/>
        <v>0</v>
      </c>
    </row>
    <row r="11" spans="1:43" x14ac:dyDescent="0.25">
      <c r="A11" s="30" t="s">
        <v>1</v>
      </c>
      <c r="B11" s="30" t="s">
        <v>12</v>
      </c>
      <c r="C11" s="30" t="s">
        <v>31</v>
      </c>
      <c r="D11" s="30" t="s">
        <v>3</v>
      </c>
      <c r="E11" s="30" t="s">
        <v>33</v>
      </c>
      <c r="G11" s="30" t="s">
        <v>1</v>
      </c>
      <c r="H11" s="30" t="s">
        <v>12</v>
      </c>
      <c r="I11" s="30" t="s">
        <v>31</v>
      </c>
      <c r="J11" s="30" t="s">
        <v>3</v>
      </c>
      <c r="K11" s="30" t="s">
        <v>33</v>
      </c>
      <c r="M11" s="30" t="s">
        <v>1</v>
      </c>
      <c r="N11" s="30" t="s">
        <v>12</v>
      </c>
      <c r="O11" s="30" t="s">
        <v>31</v>
      </c>
      <c r="P11" s="30" t="s">
        <v>3</v>
      </c>
      <c r="Q11" s="30" t="s">
        <v>33</v>
      </c>
      <c r="S11" s="30" t="s">
        <v>1</v>
      </c>
      <c r="T11" s="30" t="s">
        <v>12</v>
      </c>
      <c r="U11" s="30" t="s">
        <v>31</v>
      </c>
      <c r="V11" s="30" t="s">
        <v>3</v>
      </c>
      <c r="W11" s="30" t="s">
        <v>33</v>
      </c>
      <c r="X11" s="24"/>
      <c r="Y11" s="41">
        <f ca="1">DSUM(BData,E19,A19:E20)</f>
        <v>6</v>
      </c>
      <c r="Z11" s="25">
        <f ca="1">DSUM(BData,E43,A43:E44)</f>
        <v>9</v>
      </c>
      <c r="AA11" s="42">
        <f ca="1">DSUM(BData,E67,A67:E68)</f>
        <v>0</v>
      </c>
      <c r="AC11" s="41">
        <f ca="1">DSUM(BData,K19,G19:K20)</f>
        <v>5</v>
      </c>
      <c r="AD11" s="25">
        <f ca="1">DSUM(BData,K43,G43:K44)</f>
        <v>6</v>
      </c>
      <c r="AE11" s="42">
        <f ca="1">DSUM(BData,K67,G67:K68)</f>
        <v>0</v>
      </c>
      <c r="AG11" s="41">
        <f ca="1">DSUM(BData,Q19,M19:Q20)</f>
        <v>0</v>
      </c>
      <c r="AH11" s="25">
        <f ca="1">DSUM(BData,Q43,M43:Q44)</f>
        <v>0</v>
      </c>
      <c r="AI11" s="42">
        <f ca="1">DSUM(BData,Q67,M67:Q68)</f>
        <v>0</v>
      </c>
      <c r="AK11" s="41">
        <f ca="1">DSUM(BData,W19,S19:W20)</f>
        <v>0</v>
      </c>
      <c r="AL11" s="25">
        <f ca="1">DSUM(BData,W43,S43:W44)</f>
        <v>0</v>
      </c>
      <c r="AM11" s="42">
        <f ca="1">DSUM(BData,W67,S67:W68)</f>
        <v>0</v>
      </c>
      <c r="AO11" s="21">
        <f t="shared" ca="1" si="1"/>
        <v>11</v>
      </c>
      <c r="AP11" s="23">
        <f t="shared" ca="1" si="0"/>
        <v>15</v>
      </c>
      <c r="AQ11" s="50">
        <f t="shared" ca="1" si="0"/>
        <v>0</v>
      </c>
    </row>
    <row r="12" spans="1:43" x14ac:dyDescent="0.25">
      <c r="A12" s="31">
        <f>A10</f>
        <v>4505</v>
      </c>
      <c r="B12" s="32">
        <v>6</v>
      </c>
      <c r="C12" s="31">
        <f>C10</f>
        <v>2015</v>
      </c>
      <c r="D12" s="31" t="str">
        <f>D10</f>
        <v>FT87920</v>
      </c>
      <c r="E12" s="34"/>
      <c r="G12" s="31">
        <f>G10</f>
        <v>4505</v>
      </c>
      <c r="H12" s="32">
        <v>6</v>
      </c>
      <c r="I12" s="31">
        <f>I10</f>
        <v>2015</v>
      </c>
      <c r="J12" s="31">
        <f>J10</f>
        <v>5598675</v>
      </c>
      <c r="K12" s="34"/>
      <c r="M12" s="31">
        <f>M10</f>
        <v>4505</v>
      </c>
      <c r="N12" s="32">
        <v>6</v>
      </c>
      <c r="O12" s="31">
        <f>O10</f>
        <v>2015</v>
      </c>
      <c r="P12" s="31">
        <f>P10</f>
        <v>0</v>
      </c>
      <c r="Q12" s="34"/>
      <c r="S12" s="31">
        <f>S10</f>
        <v>4505</v>
      </c>
      <c r="T12" s="32">
        <v>6</v>
      </c>
      <c r="U12" s="31">
        <f>U10</f>
        <v>2015</v>
      </c>
      <c r="V12" s="31">
        <f>V10</f>
        <v>0</v>
      </c>
      <c r="W12" s="34"/>
      <c r="X12" s="23"/>
      <c r="Y12" s="41">
        <f ca="1">DSUM(BData,E21,A21:E22)</f>
        <v>7</v>
      </c>
      <c r="Z12" s="25">
        <f ca="1">DSUM(BData,E45,A45:E46)</f>
        <v>5</v>
      </c>
      <c r="AA12" s="42">
        <f ca="1">DSUM(BData,E69,A69:E70)</f>
        <v>0</v>
      </c>
      <c r="AC12" s="41">
        <f ca="1">DSUM(BData,K21,G21:K22)</f>
        <v>4</v>
      </c>
      <c r="AD12" s="25">
        <f ca="1">DSUM(BData,K45,G45:K46)</f>
        <v>7</v>
      </c>
      <c r="AE12" s="42">
        <f ca="1">DSUM(BData,K69,G69:K70)</f>
        <v>0</v>
      </c>
      <c r="AG12" s="41">
        <f ca="1">DSUM(BData,Q21,M21:Q22)</f>
        <v>0</v>
      </c>
      <c r="AH12" s="25">
        <f ca="1">DSUM(BData,Q45,M45:Q46)</f>
        <v>0</v>
      </c>
      <c r="AI12" s="42">
        <f ca="1">DSUM(BData,Q69,M69:Q70)</f>
        <v>0</v>
      </c>
      <c r="AK12" s="41">
        <f ca="1">DSUM(BData,W21,S21:W22)</f>
        <v>0</v>
      </c>
      <c r="AL12" s="25">
        <f ca="1">DSUM(BData,W45,S45:W46)</f>
        <v>0</v>
      </c>
      <c r="AM12" s="42">
        <f ca="1">DSUM(BData,W69,S69:W70)</f>
        <v>0</v>
      </c>
      <c r="AO12" s="21">
        <f t="shared" ca="1" si="1"/>
        <v>11</v>
      </c>
      <c r="AP12" s="23">
        <f t="shared" ca="1" si="0"/>
        <v>12</v>
      </c>
      <c r="AQ12" s="50">
        <f t="shared" ca="1" si="0"/>
        <v>0</v>
      </c>
    </row>
    <row r="13" spans="1:43" x14ac:dyDescent="0.25">
      <c r="A13" s="30" t="s">
        <v>1</v>
      </c>
      <c r="B13" s="30" t="s">
        <v>12</v>
      </c>
      <c r="C13" s="30" t="s">
        <v>31</v>
      </c>
      <c r="D13" s="30" t="s">
        <v>3</v>
      </c>
      <c r="E13" s="30" t="s">
        <v>33</v>
      </c>
      <c r="G13" s="30" t="s">
        <v>1</v>
      </c>
      <c r="H13" s="30" t="s">
        <v>12</v>
      </c>
      <c r="I13" s="30" t="s">
        <v>31</v>
      </c>
      <c r="J13" s="30" t="s">
        <v>3</v>
      </c>
      <c r="K13" s="30" t="s">
        <v>33</v>
      </c>
      <c r="M13" s="30" t="s">
        <v>1</v>
      </c>
      <c r="N13" s="30" t="s">
        <v>12</v>
      </c>
      <c r="O13" s="30" t="s">
        <v>31</v>
      </c>
      <c r="P13" s="30" t="s">
        <v>3</v>
      </c>
      <c r="Q13" s="30" t="s">
        <v>33</v>
      </c>
      <c r="S13" s="30" t="s">
        <v>1</v>
      </c>
      <c r="T13" s="30" t="s">
        <v>12</v>
      </c>
      <c r="U13" s="30" t="s">
        <v>31</v>
      </c>
      <c r="V13" s="30" t="s">
        <v>3</v>
      </c>
      <c r="W13" s="30" t="s">
        <v>33</v>
      </c>
      <c r="X13" s="24"/>
      <c r="Y13" s="43">
        <f ca="1">DSUM(BData,E23,A23:E24)</f>
        <v>9</v>
      </c>
      <c r="Z13" s="44">
        <f ca="1">DSUM(BData,E47,A47:E48)</f>
        <v>9</v>
      </c>
      <c r="AA13" s="45">
        <f ca="1">DSUM(BData,E71,A71:E72)</f>
        <v>0</v>
      </c>
      <c r="AC13" s="43">
        <f ca="1">DSUM(BData,K23,G23:K24)</f>
        <v>7</v>
      </c>
      <c r="AD13" s="44">
        <f ca="1">DSUM(BData,K47,G47:K48)</f>
        <v>9</v>
      </c>
      <c r="AE13" s="45">
        <f ca="1">DSUM(BData,K71,G71:K72)</f>
        <v>0</v>
      </c>
      <c r="AG13" s="43">
        <f ca="1">DSUM(BData,Q23,M23:Q24)</f>
        <v>0</v>
      </c>
      <c r="AH13" s="44">
        <f ca="1">DSUM(BData,Q47,M47:Q48)</f>
        <v>0</v>
      </c>
      <c r="AI13" s="45">
        <f ca="1">DSUM(BData,Q71,M71:Q72)</f>
        <v>0</v>
      </c>
      <c r="AK13" s="43">
        <f ca="1">DSUM(BData,W23,S23:W24)</f>
        <v>0</v>
      </c>
      <c r="AL13" s="44">
        <f ca="1">DSUM(BData,W47,S47:W48)</f>
        <v>0</v>
      </c>
      <c r="AM13" s="45">
        <f ca="1">DSUM(BData,W71,S71:W72)</f>
        <v>0</v>
      </c>
      <c r="AO13" s="51">
        <f t="shared" ca="1" si="1"/>
        <v>16</v>
      </c>
      <c r="AP13" s="33">
        <f t="shared" ca="1" si="0"/>
        <v>18</v>
      </c>
      <c r="AQ13" s="34">
        <f t="shared" ca="1" si="0"/>
        <v>0</v>
      </c>
    </row>
    <row r="14" spans="1:43" x14ac:dyDescent="0.25">
      <c r="A14" s="31">
        <f>A12</f>
        <v>4505</v>
      </c>
      <c r="B14" s="32">
        <v>7</v>
      </c>
      <c r="C14" s="31">
        <f>C12</f>
        <v>2015</v>
      </c>
      <c r="D14" s="31" t="str">
        <f>D12</f>
        <v>FT87920</v>
      </c>
      <c r="E14" s="34"/>
      <c r="G14" s="31">
        <f>G12</f>
        <v>4505</v>
      </c>
      <c r="H14" s="32">
        <v>7</v>
      </c>
      <c r="I14" s="31">
        <f>I12</f>
        <v>2015</v>
      </c>
      <c r="J14" s="31">
        <f>J12</f>
        <v>5598675</v>
      </c>
      <c r="K14" s="34"/>
      <c r="M14" s="31">
        <f>M12</f>
        <v>4505</v>
      </c>
      <c r="N14" s="32">
        <v>7</v>
      </c>
      <c r="O14" s="31">
        <f>O12</f>
        <v>2015</v>
      </c>
      <c r="P14" s="31">
        <f>P12</f>
        <v>0</v>
      </c>
      <c r="Q14" s="34"/>
      <c r="S14" s="31">
        <f>S12</f>
        <v>4505</v>
      </c>
      <c r="T14" s="32">
        <v>7</v>
      </c>
      <c r="U14" s="31">
        <f>U12</f>
        <v>2015</v>
      </c>
      <c r="V14" s="31">
        <f>V12</f>
        <v>0</v>
      </c>
      <c r="W14" s="34"/>
      <c r="X14" s="23"/>
    </row>
    <row r="15" spans="1:43" x14ac:dyDescent="0.25">
      <c r="A15" s="30" t="s">
        <v>1</v>
      </c>
      <c r="B15" s="30" t="s">
        <v>12</v>
      </c>
      <c r="C15" s="30" t="s">
        <v>31</v>
      </c>
      <c r="D15" s="30" t="s">
        <v>3</v>
      </c>
      <c r="E15" s="30" t="s">
        <v>33</v>
      </c>
      <c r="G15" s="30" t="s">
        <v>1</v>
      </c>
      <c r="H15" s="30" t="s">
        <v>12</v>
      </c>
      <c r="I15" s="30" t="s">
        <v>31</v>
      </c>
      <c r="J15" s="30" t="s">
        <v>3</v>
      </c>
      <c r="K15" s="30" t="s">
        <v>33</v>
      </c>
      <c r="M15" s="30" t="s">
        <v>1</v>
      </c>
      <c r="N15" s="30" t="s">
        <v>12</v>
      </c>
      <c r="O15" s="30" t="s">
        <v>31</v>
      </c>
      <c r="P15" s="30" t="s">
        <v>3</v>
      </c>
      <c r="Q15" s="30" t="s">
        <v>33</v>
      </c>
      <c r="S15" s="30" t="s">
        <v>1</v>
      </c>
      <c r="T15" s="30" t="s">
        <v>12</v>
      </c>
      <c r="U15" s="30" t="s">
        <v>31</v>
      </c>
      <c r="V15" s="30" t="s">
        <v>3</v>
      </c>
      <c r="W15" s="30" t="s">
        <v>33</v>
      </c>
      <c r="X15" s="24"/>
    </row>
    <row r="16" spans="1:43" x14ac:dyDescent="0.25">
      <c r="A16" s="31">
        <f>A14</f>
        <v>4505</v>
      </c>
      <c r="B16" s="32">
        <v>8</v>
      </c>
      <c r="C16" s="31">
        <f>C14</f>
        <v>2015</v>
      </c>
      <c r="D16" s="31" t="str">
        <f>D14</f>
        <v>FT87920</v>
      </c>
      <c r="E16" s="34"/>
      <c r="G16" s="31">
        <f>G14</f>
        <v>4505</v>
      </c>
      <c r="H16" s="32">
        <v>8</v>
      </c>
      <c r="I16" s="31">
        <f>I14</f>
        <v>2015</v>
      </c>
      <c r="J16" s="31">
        <f>J14</f>
        <v>5598675</v>
      </c>
      <c r="K16" s="34"/>
      <c r="M16" s="31">
        <f>M14</f>
        <v>4505</v>
      </c>
      <c r="N16" s="32">
        <v>8</v>
      </c>
      <c r="O16" s="31">
        <f>O14</f>
        <v>2015</v>
      </c>
      <c r="P16" s="31">
        <f>P14</f>
        <v>0</v>
      </c>
      <c r="Q16" s="34"/>
      <c r="S16" s="31">
        <f>S14</f>
        <v>4505</v>
      </c>
      <c r="T16" s="32">
        <v>8</v>
      </c>
      <c r="U16" s="31">
        <f>U14</f>
        <v>2015</v>
      </c>
      <c r="V16" s="31">
        <f>V14</f>
        <v>0</v>
      </c>
      <c r="W16" s="34"/>
      <c r="X16" s="23"/>
    </row>
    <row r="17" spans="1:24" x14ac:dyDescent="0.25">
      <c r="A17" s="30" t="s">
        <v>1</v>
      </c>
      <c r="B17" s="30" t="s">
        <v>12</v>
      </c>
      <c r="C17" s="30" t="s">
        <v>31</v>
      </c>
      <c r="D17" s="30" t="s">
        <v>3</v>
      </c>
      <c r="E17" s="30" t="s">
        <v>33</v>
      </c>
      <c r="G17" s="30" t="s">
        <v>1</v>
      </c>
      <c r="H17" s="30" t="s">
        <v>12</v>
      </c>
      <c r="I17" s="30" t="s">
        <v>31</v>
      </c>
      <c r="J17" s="30" t="s">
        <v>3</v>
      </c>
      <c r="K17" s="30" t="s">
        <v>33</v>
      </c>
      <c r="M17" s="30" t="s">
        <v>1</v>
      </c>
      <c r="N17" s="30" t="s">
        <v>12</v>
      </c>
      <c r="O17" s="30" t="s">
        <v>31</v>
      </c>
      <c r="P17" s="30" t="s">
        <v>3</v>
      </c>
      <c r="Q17" s="30" t="s">
        <v>33</v>
      </c>
      <c r="S17" s="30" t="s">
        <v>1</v>
      </c>
      <c r="T17" s="30" t="s">
        <v>12</v>
      </c>
      <c r="U17" s="30" t="s">
        <v>31</v>
      </c>
      <c r="V17" s="30" t="s">
        <v>3</v>
      </c>
      <c r="W17" s="30" t="s">
        <v>33</v>
      </c>
      <c r="X17" s="24"/>
    </row>
    <row r="18" spans="1:24" x14ac:dyDescent="0.25">
      <c r="A18" s="31">
        <f>A16</f>
        <v>4505</v>
      </c>
      <c r="B18" s="32">
        <v>9</v>
      </c>
      <c r="C18" s="31">
        <f>C16</f>
        <v>2015</v>
      </c>
      <c r="D18" s="31" t="str">
        <f>D16</f>
        <v>FT87920</v>
      </c>
      <c r="E18" s="34"/>
      <c r="G18" s="31">
        <f>G16</f>
        <v>4505</v>
      </c>
      <c r="H18" s="32">
        <v>9</v>
      </c>
      <c r="I18" s="31">
        <f>I16</f>
        <v>2015</v>
      </c>
      <c r="J18" s="31">
        <f>J16</f>
        <v>5598675</v>
      </c>
      <c r="K18" s="34"/>
      <c r="M18" s="31">
        <f>M16</f>
        <v>4505</v>
      </c>
      <c r="N18" s="32">
        <v>9</v>
      </c>
      <c r="O18" s="31">
        <f>O16</f>
        <v>2015</v>
      </c>
      <c r="P18" s="31">
        <f>P16</f>
        <v>0</v>
      </c>
      <c r="Q18" s="34"/>
      <c r="S18" s="31">
        <f>S16</f>
        <v>4505</v>
      </c>
      <c r="T18" s="32">
        <v>9</v>
      </c>
      <c r="U18" s="31">
        <f>U16</f>
        <v>2015</v>
      </c>
      <c r="V18" s="31">
        <f>V16</f>
        <v>0</v>
      </c>
      <c r="W18" s="34"/>
      <c r="X18" s="23"/>
    </row>
    <row r="19" spans="1:24" x14ac:dyDescent="0.25">
      <c r="A19" s="30" t="s">
        <v>1</v>
      </c>
      <c r="B19" s="30" t="s">
        <v>12</v>
      </c>
      <c r="C19" s="30" t="s">
        <v>31</v>
      </c>
      <c r="D19" s="30" t="s">
        <v>3</v>
      </c>
      <c r="E19" s="30" t="s">
        <v>33</v>
      </c>
      <c r="G19" s="30" t="s">
        <v>1</v>
      </c>
      <c r="H19" s="30" t="s">
        <v>12</v>
      </c>
      <c r="I19" s="30" t="s">
        <v>31</v>
      </c>
      <c r="J19" s="30" t="s">
        <v>3</v>
      </c>
      <c r="K19" s="30" t="s">
        <v>33</v>
      </c>
      <c r="M19" s="30" t="s">
        <v>1</v>
      </c>
      <c r="N19" s="30" t="s">
        <v>12</v>
      </c>
      <c r="O19" s="30" t="s">
        <v>31</v>
      </c>
      <c r="P19" s="30" t="s">
        <v>3</v>
      </c>
      <c r="Q19" s="30" t="s">
        <v>33</v>
      </c>
      <c r="S19" s="30" t="s">
        <v>1</v>
      </c>
      <c r="T19" s="30" t="s">
        <v>12</v>
      </c>
      <c r="U19" s="30" t="s">
        <v>31</v>
      </c>
      <c r="V19" s="30" t="s">
        <v>3</v>
      </c>
      <c r="W19" s="30" t="s">
        <v>33</v>
      </c>
      <c r="X19" s="24"/>
    </row>
    <row r="20" spans="1:24" x14ac:dyDescent="0.25">
      <c r="A20" s="31">
        <f>A18</f>
        <v>4505</v>
      </c>
      <c r="B20" s="32">
        <v>10</v>
      </c>
      <c r="C20" s="31">
        <f>C18</f>
        <v>2015</v>
      </c>
      <c r="D20" s="31" t="str">
        <f>D18</f>
        <v>FT87920</v>
      </c>
      <c r="E20" s="34"/>
      <c r="G20" s="31">
        <f>G18</f>
        <v>4505</v>
      </c>
      <c r="H20" s="32">
        <v>10</v>
      </c>
      <c r="I20" s="31">
        <f>I18</f>
        <v>2015</v>
      </c>
      <c r="J20" s="31">
        <f>J18</f>
        <v>5598675</v>
      </c>
      <c r="K20" s="34"/>
      <c r="M20" s="31">
        <f>M18</f>
        <v>4505</v>
      </c>
      <c r="N20" s="32">
        <v>10</v>
      </c>
      <c r="O20" s="31">
        <f>O18</f>
        <v>2015</v>
      </c>
      <c r="P20" s="31">
        <f>P18</f>
        <v>0</v>
      </c>
      <c r="Q20" s="34"/>
      <c r="S20" s="31">
        <f>S18</f>
        <v>4505</v>
      </c>
      <c r="T20" s="32">
        <v>10</v>
      </c>
      <c r="U20" s="31">
        <f>U18</f>
        <v>2015</v>
      </c>
      <c r="V20" s="31">
        <f>V18</f>
        <v>0</v>
      </c>
      <c r="W20" s="34"/>
      <c r="X20" s="23"/>
    </row>
    <row r="21" spans="1:24" x14ac:dyDescent="0.25">
      <c r="A21" s="30" t="s">
        <v>1</v>
      </c>
      <c r="B21" s="30" t="s">
        <v>12</v>
      </c>
      <c r="C21" s="30" t="s">
        <v>31</v>
      </c>
      <c r="D21" s="30" t="s">
        <v>3</v>
      </c>
      <c r="E21" s="30" t="s">
        <v>33</v>
      </c>
      <c r="G21" s="30" t="s">
        <v>1</v>
      </c>
      <c r="H21" s="30" t="s">
        <v>12</v>
      </c>
      <c r="I21" s="30" t="s">
        <v>31</v>
      </c>
      <c r="J21" s="30" t="s">
        <v>3</v>
      </c>
      <c r="K21" s="30" t="s">
        <v>33</v>
      </c>
      <c r="M21" s="30" t="s">
        <v>1</v>
      </c>
      <c r="N21" s="30" t="s">
        <v>12</v>
      </c>
      <c r="O21" s="30" t="s">
        <v>31</v>
      </c>
      <c r="P21" s="30" t="s">
        <v>3</v>
      </c>
      <c r="Q21" s="30" t="s">
        <v>33</v>
      </c>
      <c r="S21" s="30" t="s">
        <v>1</v>
      </c>
      <c r="T21" s="30" t="s">
        <v>12</v>
      </c>
      <c r="U21" s="30" t="s">
        <v>31</v>
      </c>
      <c r="V21" s="30" t="s">
        <v>3</v>
      </c>
      <c r="W21" s="30" t="s">
        <v>33</v>
      </c>
      <c r="X21" s="24"/>
    </row>
    <row r="22" spans="1:24" x14ac:dyDescent="0.25">
      <c r="A22" s="31">
        <f>A20</f>
        <v>4505</v>
      </c>
      <c r="B22" s="32">
        <v>11</v>
      </c>
      <c r="C22" s="31">
        <f>C20</f>
        <v>2015</v>
      </c>
      <c r="D22" s="31" t="str">
        <f>D20</f>
        <v>FT87920</v>
      </c>
      <c r="E22" s="34"/>
      <c r="G22" s="31">
        <f>G20</f>
        <v>4505</v>
      </c>
      <c r="H22" s="32">
        <v>11</v>
      </c>
      <c r="I22" s="31">
        <f>I20</f>
        <v>2015</v>
      </c>
      <c r="J22" s="31">
        <f>J20</f>
        <v>5598675</v>
      </c>
      <c r="K22" s="34"/>
      <c r="M22" s="31">
        <f>M20</f>
        <v>4505</v>
      </c>
      <c r="N22" s="32">
        <v>11</v>
      </c>
      <c r="O22" s="31">
        <f>O20</f>
        <v>2015</v>
      </c>
      <c r="P22" s="31">
        <f>P20</f>
        <v>0</v>
      </c>
      <c r="Q22" s="34"/>
      <c r="S22" s="31">
        <f>S20</f>
        <v>4505</v>
      </c>
      <c r="T22" s="32">
        <v>11</v>
      </c>
      <c r="U22" s="31">
        <f>U20</f>
        <v>2015</v>
      </c>
      <c r="V22" s="31">
        <f>V20</f>
        <v>0</v>
      </c>
      <c r="W22" s="34"/>
      <c r="X22" s="23"/>
    </row>
    <row r="23" spans="1:24" x14ac:dyDescent="0.25">
      <c r="A23" s="30" t="s">
        <v>1</v>
      </c>
      <c r="B23" s="30" t="s">
        <v>12</v>
      </c>
      <c r="C23" s="30" t="s">
        <v>31</v>
      </c>
      <c r="D23" s="30" t="s">
        <v>3</v>
      </c>
      <c r="E23" s="30" t="s">
        <v>33</v>
      </c>
      <c r="G23" s="30" t="s">
        <v>1</v>
      </c>
      <c r="H23" s="30" t="s">
        <v>12</v>
      </c>
      <c r="I23" s="30" t="s">
        <v>31</v>
      </c>
      <c r="J23" s="30" t="s">
        <v>3</v>
      </c>
      <c r="K23" s="30" t="s">
        <v>33</v>
      </c>
      <c r="M23" s="30" t="s">
        <v>1</v>
      </c>
      <c r="N23" s="30" t="s">
        <v>12</v>
      </c>
      <c r="O23" s="30" t="s">
        <v>31</v>
      </c>
      <c r="P23" s="30" t="s">
        <v>3</v>
      </c>
      <c r="Q23" s="30" t="s">
        <v>33</v>
      </c>
      <c r="S23" s="30" t="s">
        <v>1</v>
      </c>
      <c r="T23" s="30" t="s">
        <v>12</v>
      </c>
      <c r="U23" s="30" t="s">
        <v>31</v>
      </c>
      <c r="V23" s="30" t="s">
        <v>3</v>
      </c>
      <c r="W23" s="30" t="s">
        <v>33</v>
      </c>
      <c r="X23" s="24"/>
    </row>
    <row r="24" spans="1:24" x14ac:dyDescent="0.25">
      <c r="A24" s="31">
        <f>A22</f>
        <v>4505</v>
      </c>
      <c r="B24" s="32">
        <v>12</v>
      </c>
      <c r="C24" s="31">
        <f>C22</f>
        <v>2015</v>
      </c>
      <c r="D24" s="31" t="str">
        <f>D22</f>
        <v>FT87920</v>
      </c>
      <c r="E24" s="34"/>
      <c r="G24" s="31">
        <f>G22</f>
        <v>4505</v>
      </c>
      <c r="H24" s="32">
        <v>12</v>
      </c>
      <c r="I24" s="31">
        <f>I22</f>
        <v>2015</v>
      </c>
      <c r="J24" s="31">
        <f>J22</f>
        <v>5598675</v>
      </c>
      <c r="K24" s="34"/>
      <c r="M24" s="31">
        <f>M22</f>
        <v>4505</v>
      </c>
      <c r="N24" s="32">
        <v>12</v>
      </c>
      <c r="O24" s="31">
        <f>O22</f>
        <v>2015</v>
      </c>
      <c r="P24" s="31">
        <f>P22</f>
        <v>0</v>
      </c>
      <c r="Q24" s="34"/>
      <c r="S24" s="31">
        <f>S22</f>
        <v>4505</v>
      </c>
      <c r="T24" s="32">
        <v>12</v>
      </c>
      <c r="U24" s="31">
        <f>U22</f>
        <v>2015</v>
      </c>
      <c r="V24" s="31">
        <f>V22</f>
        <v>0</v>
      </c>
      <c r="W24" s="34"/>
      <c r="X24" s="23"/>
    </row>
    <row r="25" spans="1:24" x14ac:dyDescent="0.25">
      <c r="A25" s="30" t="s">
        <v>1</v>
      </c>
      <c r="B25" s="30" t="s">
        <v>12</v>
      </c>
      <c r="C25" s="30" t="s">
        <v>31</v>
      </c>
      <c r="D25" s="30" t="s">
        <v>3</v>
      </c>
      <c r="E25" s="30" t="s">
        <v>33</v>
      </c>
      <c r="G25" s="30" t="s">
        <v>1</v>
      </c>
      <c r="H25" s="30" t="s">
        <v>12</v>
      </c>
      <c r="I25" s="30" t="s">
        <v>31</v>
      </c>
      <c r="J25" s="30" t="s">
        <v>3</v>
      </c>
      <c r="K25" s="30" t="s">
        <v>33</v>
      </c>
      <c r="M25" s="30" t="s">
        <v>1</v>
      </c>
      <c r="N25" s="30" t="s">
        <v>12</v>
      </c>
      <c r="O25" s="30" t="s">
        <v>31</v>
      </c>
      <c r="P25" s="30" t="s">
        <v>3</v>
      </c>
      <c r="Q25" s="30" t="s">
        <v>33</v>
      </c>
      <c r="S25" s="30" t="s">
        <v>1</v>
      </c>
      <c r="T25" s="30" t="s">
        <v>12</v>
      </c>
      <c r="U25" s="30" t="s">
        <v>31</v>
      </c>
      <c r="V25" s="30" t="s">
        <v>3</v>
      </c>
      <c r="W25" s="30" t="s">
        <v>33</v>
      </c>
      <c r="X25" s="24"/>
    </row>
    <row r="26" spans="1:24" x14ac:dyDescent="0.25">
      <c r="A26" s="31">
        <f>A24</f>
        <v>4505</v>
      </c>
      <c r="B26" s="32">
        <v>1</v>
      </c>
      <c r="C26" s="35">
        <f>C2+1</f>
        <v>2016</v>
      </c>
      <c r="D26" s="31" t="str">
        <f>D24</f>
        <v>FT87920</v>
      </c>
      <c r="E26" s="34"/>
      <c r="G26" s="31">
        <f>G24</f>
        <v>4505</v>
      </c>
      <c r="H26" s="32">
        <v>1</v>
      </c>
      <c r="I26" s="35">
        <f>I2+1</f>
        <v>2016</v>
      </c>
      <c r="J26" s="31">
        <f>J24</f>
        <v>5598675</v>
      </c>
      <c r="K26" s="34"/>
      <c r="M26" s="31">
        <f>M24</f>
        <v>4505</v>
      </c>
      <c r="N26" s="32">
        <v>1</v>
      </c>
      <c r="O26" s="35">
        <f>O2+1</f>
        <v>2016</v>
      </c>
      <c r="P26" s="31">
        <f>P24</f>
        <v>0</v>
      </c>
      <c r="Q26" s="34"/>
      <c r="S26" s="31">
        <f>S24</f>
        <v>4505</v>
      </c>
      <c r="T26" s="32">
        <v>1</v>
      </c>
      <c r="U26" s="35">
        <f>U2+1</f>
        <v>2016</v>
      </c>
      <c r="V26" s="31">
        <f>V24</f>
        <v>0</v>
      </c>
      <c r="W26" s="34"/>
      <c r="X26" s="23"/>
    </row>
    <row r="27" spans="1:24" x14ac:dyDescent="0.25">
      <c r="A27" s="30" t="s">
        <v>1</v>
      </c>
      <c r="B27" s="30" t="s">
        <v>12</v>
      </c>
      <c r="C27" s="30" t="s">
        <v>31</v>
      </c>
      <c r="D27" s="30" t="s">
        <v>3</v>
      </c>
      <c r="E27" s="30" t="s">
        <v>33</v>
      </c>
      <c r="G27" s="30" t="s">
        <v>1</v>
      </c>
      <c r="H27" s="30" t="s">
        <v>12</v>
      </c>
      <c r="I27" s="30" t="s">
        <v>31</v>
      </c>
      <c r="J27" s="30" t="s">
        <v>3</v>
      </c>
      <c r="K27" s="30" t="s">
        <v>33</v>
      </c>
      <c r="M27" s="30" t="s">
        <v>1</v>
      </c>
      <c r="N27" s="30" t="s">
        <v>12</v>
      </c>
      <c r="O27" s="30" t="s">
        <v>31</v>
      </c>
      <c r="P27" s="30" t="s">
        <v>3</v>
      </c>
      <c r="Q27" s="30" t="s">
        <v>33</v>
      </c>
      <c r="S27" s="30" t="s">
        <v>1</v>
      </c>
      <c r="T27" s="30" t="s">
        <v>12</v>
      </c>
      <c r="U27" s="30" t="s">
        <v>31</v>
      </c>
      <c r="V27" s="30" t="s">
        <v>3</v>
      </c>
      <c r="W27" s="30" t="s">
        <v>33</v>
      </c>
      <c r="X27" s="24"/>
    </row>
    <row r="28" spans="1:24" x14ac:dyDescent="0.25">
      <c r="A28" s="31">
        <f>A26</f>
        <v>4505</v>
      </c>
      <c r="B28" s="32">
        <v>2</v>
      </c>
      <c r="C28" s="31">
        <f>C26</f>
        <v>2016</v>
      </c>
      <c r="D28" s="31" t="str">
        <f>D26</f>
        <v>FT87920</v>
      </c>
      <c r="E28" s="34"/>
      <c r="G28" s="31">
        <f>G26</f>
        <v>4505</v>
      </c>
      <c r="H28" s="32">
        <v>2</v>
      </c>
      <c r="I28" s="31">
        <f>I26</f>
        <v>2016</v>
      </c>
      <c r="J28" s="31">
        <f>J26</f>
        <v>5598675</v>
      </c>
      <c r="K28" s="34"/>
      <c r="M28" s="31">
        <f>M26</f>
        <v>4505</v>
      </c>
      <c r="N28" s="32">
        <v>2</v>
      </c>
      <c r="O28" s="31">
        <f>O26</f>
        <v>2016</v>
      </c>
      <c r="P28" s="31">
        <f>P26</f>
        <v>0</v>
      </c>
      <c r="Q28" s="34"/>
      <c r="S28" s="31">
        <f>S26</f>
        <v>4505</v>
      </c>
      <c r="T28" s="32">
        <v>2</v>
      </c>
      <c r="U28" s="31">
        <f>U26</f>
        <v>2016</v>
      </c>
      <c r="V28" s="31">
        <f>V26</f>
        <v>0</v>
      </c>
      <c r="W28" s="34"/>
      <c r="X28" s="23"/>
    </row>
    <row r="29" spans="1:24" x14ac:dyDescent="0.25">
      <c r="A29" s="30" t="s">
        <v>1</v>
      </c>
      <c r="B29" s="30" t="s">
        <v>12</v>
      </c>
      <c r="C29" s="30" t="s">
        <v>31</v>
      </c>
      <c r="D29" s="30" t="s">
        <v>3</v>
      </c>
      <c r="E29" s="30" t="s">
        <v>33</v>
      </c>
      <c r="G29" s="30" t="s">
        <v>1</v>
      </c>
      <c r="H29" s="30" t="s">
        <v>12</v>
      </c>
      <c r="I29" s="30" t="s">
        <v>31</v>
      </c>
      <c r="J29" s="30" t="s">
        <v>3</v>
      </c>
      <c r="K29" s="30" t="s">
        <v>33</v>
      </c>
      <c r="M29" s="30" t="s">
        <v>1</v>
      </c>
      <c r="N29" s="30" t="s">
        <v>12</v>
      </c>
      <c r="O29" s="30" t="s">
        <v>31</v>
      </c>
      <c r="P29" s="30" t="s">
        <v>3</v>
      </c>
      <c r="Q29" s="30" t="s">
        <v>33</v>
      </c>
      <c r="S29" s="30" t="s">
        <v>1</v>
      </c>
      <c r="T29" s="30" t="s">
        <v>12</v>
      </c>
      <c r="U29" s="30" t="s">
        <v>31</v>
      </c>
      <c r="V29" s="30" t="s">
        <v>3</v>
      </c>
      <c r="W29" s="30" t="s">
        <v>33</v>
      </c>
      <c r="X29" s="24"/>
    </row>
    <row r="30" spans="1:24" x14ac:dyDescent="0.25">
      <c r="A30" s="31">
        <f>A28</f>
        <v>4505</v>
      </c>
      <c r="B30" s="32">
        <v>3</v>
      </c>
      <c r="C30" s="31">
        <f>C28</f>
        <v>2016</v>
      </c>
      <c r="D30" s="31" t="str">
        <f>D28</f>
        <v>FT87920</v>
      </c>
      <c r="E30" s="34"/>
      <c r="G30" s="31">
        <f>G28</f>
        <v>4505</v>
      </c>
      <c r="H30" s="32">
        <v>3</v>
      </c>
      <c r="I30" s="31">
        <f>I28</f>
        <v>2016</v>
      </c>
      <c r="J30" s="31">
        <f>J28</f>
        <v>5598675</v>
      </c>
      <c r="K30" s="34"/>
      <c r="M30" s="31">
        <f>M28</f>
        <v>4505</v>
      </c>
      <c r="N30" s="32">
        <v>3</v>
      </c>
      <c r="O30" s="31">
        <f>O28</f>
        <v>2016</v>
      </c>
      <c r="P30" s="31">
        <f>P28</f>
        <v>0</v>
      </c>
      <c r="Q30" s="34"/>
      <c r="S30" s="31">
        <f>S28</f>
        <v>4505</v>
      </c>
      <c r="T30" s="32">
        <v>3</v>
      </c>
      <c r="U30" s="31">
        <f>U28</f>
        <v>2016</v>
      </c>
      <c r="V30" s="31">
        <f>V28</f>
        <v>0</v>
      </c>
      <c r="W30" s="34"/>
      <c r="X30" s="23"/>
    </row>
    <row r="31" spans="1:24" x14ac:dyDescent="0.25">
      <c r="A31" s="30" t="s">
        <v>1</v>
      </c>
      <c r="B31" s="30" t="s">
        <v>12</v>
      </c>
      <c r="C31" s="30" t="s">
        <v>31</v>
      </c>
      <c r="D31" s="30" t="s">
        <v>3</v>
      </c>
      <c r="E31" s="30" t="s">
        <v>33</v>
      </c>
      <c r="G31" s="30" t="s">
        <v>1</v>
      </c>
      <c r="H31" s="30" t="s">
        <v>12</v>
      </c>
      <c r="I31" s="30" t="s">
        <v>31</v>
      </c>
      <c r="J31" s="30" t="s">
        <v>3</v>
      </c>
      <c r="K31" s="30" t="s">
        <v>33</v>
      </c>
      <c r="M31" s="30" t="s">
        <v>1</v>
      </c>
      <c r="N31" s="30" t="s">
        <v>12</v>
      </c>
      <c r="O31" s="30" t="s">
        <v>31</v>
      </c>
      <c r="P31" s="30" t="s">
        <v>3</v>
      </c>
      <c r="Q31" s="30" t="s">
        <v>33</v>
      </c>
      <c r="S31" s="30" t="s">
        <v>1</v>
      </c>
      <c r="T31" s="30" t="s">
        <v>12</v>
      </c>
      <c r="U31" s="30" t="s">
        <v>31</v>
      </c>
      <c r="V31" s="30" t="s">
        <v>3</v>
      </c>
      <c r="W31" s="30" t="s">
        <v>33</v>
      </c>
      <c r="X31" s="24"/>
    </row>
    <row r="32" spans="1:24" x14ac:dyDescent="0.25">
      <c r="A32" s="31">
        <f>A30</f>
        <v>4505</v>
      </c>
      <c r="B32" s="32">
        <v>4</v>
      </c>
      <c r="C32" s="31">
        <f>C30</f>
        <v>2016</v>
      </c>
      <c r="D32" s="31" t="str">
        <f>D30</f>
        <v>FT87920</v>
      </c>
      <c r="E32" s="34"/>
      <c r="G32" s="31">
        <f>G30</f>
        <v>4505</v>
      </c>
      <c r="H32" s="32">
        <v>4</v>
      </c>
      <c r="I32" s="31">
        <f>I30</f>
        <v>2016</v>
      </c>
      <c r="J32" s="31">
        <f>J30</f>
        <v>5598675</v>
      </c>
      <c r="K32" s="34"/>
      <c r="M32" s="31">
        <f>M30</f>
        <v>4505</v>
      </c>
      <c r="N32" s="32">
        <v>4</v>
      </c>
      <c r="O32" s="31">
        <f>O30</f>
        <v>2016</v>
      </c>
      <c r="P32" s="31">
        <f>P30</f>
        <v>0</v>
      </c>
      <c r="Q32" s="34"/>
      <c r="S32" s="31">
        <f>S30</f>
        <v>4505</v>
      </c>
      <c r="T32" s="32">
        <v>4</v>
      </c>
      <c r="U32" s="31">
        <f>U30</f>
        <v>2016</v>
      </c>
      <c r="V32" s="31">
        <f>V30</f>
        <v>0</v>
      </c>
      <c r="W32" s="34"/>
      <c r="X32" s="23"/>
    </row>
    <row r="33" spans="1:24" x14ac:dyDescent="0.25">
      <c r="A33" s="30" t="s">
        <v>1</v>
      </c>
      <c r="B33" s="30" t="s">
        <v>12</v>
      </c>
      <c r="C33" s="30" t="s">
        <v>31</v>
      </c>
      <c r="D33" s="30" t="s">
        <v>3</v>
      </c>
      <c r="E33" s="30" t="s">
        <v>33</v>
      </c>
      <c r="G33" s="30" t="s">
        <v>1</v>
      </c>
      <c r="H33" s="30" t="s">
        <v>12</v>
      </c>
      <c r="I33" s="30" t="s">
        <v>31</v>
      </c>
      <c r="J33" s="30" t="s">
        <v>3</v>
      </c>
      <c r="K33" s="30" t="s">
        <v>33</v>
      </c>
      <c r="M33" s="30" t="s">
        <v>1</v>
      </c>
      <c r="N33" s="30" t="s">
        <v>12</v>
      </c>
      <c r="O33" s="30" t="s">
        <v>31</v>
      </c>
      <c r="P33" s="30" t="s">
        <v>3</v>
      </c>
      <c r="Q33" s="30" t="s">
        <v>33</v>
      </c>
      <c r="S33" s="30" t="s">
        <v>1</v>
      </c>
      <c r="T33" s="30" t="s">
        <v>12</v>
      </c>
      <c r="U33" s="30" t="s">
        <v>31</v>
      </c>
      <c r="V33" s="30" t="s">
        <v>3</v>
      </c>
      <c r="W33" s="30" t="s">
        <v>33</v>
      </c>
      <c r="X33" s="24"/>
    </row>
    <row r="34" spans="1:24" x14ac:dyDescent="0.25">
      <c r="A34" s="31">
        <f>A32</f>
        <v>4505</v>
      </c>
      <c r="B34" s="32">
        <v>5</v>
      </c>
      <c r="C34" s="31">
        <f>C32</f>
        <v>2016</v>
      </c>
      <c r="D34" s="31" t="str">
        <f>D32</f>
        <v>FT87920</v>
      </c>
      <c r="E34" s="34"/>
      <c r="G34" s="31">
        <f>G32</f>
        <v>4505</v>
      </c>
      <c r="H34" s="32">
        <v>5</v>
      </c>
      <c r="I34" s="31">
        <f>I32</f>
        <v>2016</v>
      </c>
      <c r="J34" s="31">
        <f>J32</f>
        <v>5598675</v>
      </c>
      <c r="K34" s="34"/>
      <c r="M34" s="31">
        <f>M32</f>
        <v>4505</v>
      </c>
      <c r="N34" s="32">
        <v>5</v>
      </c>
      <c r="O34" s="31">
        <f>O32</f>
        <v>2016</v>
      </c>
      <c r="P34" s="31">
        <f>P32</f>
        <v>0</v>
      </c>
      <c r="Q34" s="34"/>
      <c r="S34" s="31">
        <f>S32</f>
        <v>4505</v>
      </c>
      <c r="T34" s="32">
        <v>5</v>
      </c>
      <c r="U34" s="31">
        <f>U32</f>
        <v>2016</v>
      </c>
      <c r="V34" s="31">
        <f>V32</f>
        <v>0</v>
      </c>
      <c r="W34" s="34"/>
      <c r="X34" s="23"/>
    </row>
    <row r="35" spans="1:24" x14ac:dyDescent="0.25">
      <c r="A35" s="30" t="s">
        <v>1</v>
      </c>
      <c r="B35" s="30" t="s">
        <v>12</v>
      </c>
      <c r="C35" s="30" t="s">
        <v>31</v>
      </c>
      <c r="D35" s="30" t="s">
        <v>3</v>
      </c>
      <c r="E35" s="30" t="s">
        <v>33</v>
      </c>
      <c r="G35" s="30" t="s">
        <v>1</v>
      </c>
      <c r="H35" s="30" t="s">
        <v>12</v>
      </c>
      <c r="I35" s="30" t="s">
        <v>31</v>
      </c>
      <c r="J35" s="30" t="s">
        <v>3</v>
      </c>
      <c r="K35" s="30" t="s">
        <v>33</v>
      </c>
      <c r="M35" s="30" t="s">
        <v>1</v>
      </c>
      <c r="N35" s="30" t="s">
        <v>12</v>
      </c>
      <c r="O35" s="30" t="s">
        <v>31</v>
      </c>
      <c r="P35" s="30" t="s">
        <v>3</v>
      </c>
      <c r="Q35" s="30" t="s">
        <v>33</v>
      </c>
      <c r="S35" s="30" t="s">
        <v>1</v>
      </c>
      <c r="T35" s="30" t="s">
        <v>12</v>
      </c>
      <c r="U35" s="30" t="s">
        <v>31</v>
      </c>
      <c r="V35" s="30" t="s">
        <v>3</v>
      </c>
      <c r="W35" s="30" t="s">
        <v>33</v>
      </c>
      <c r="X35" s="24"/>
    </row>
    <row r="36" spans="1:24" x14ac:dyDescent="0.25">
      <c r="A36" s="31">
        <f>A34</f>
        <v>4505</v>
      </c>
      <c r="B36" s="32">
        <v>6</v>
      </c>
      <c r="C36" s="31">
        <f>C34</f>
        <v>2016</v>
      </c>
      <c r="D36" s="31" t="str">
        <f>D34</f>
        <v>FT87920</v>
      </c>
      <c r="E36" s="34"/>
      <c r="G36" s="31">
        <f>G34</f>
        <v>4505</v>
      </c>
      <c r="H36" s="32">
        <v>6</v>
      </c>
      <c r="I36" s="31">
        <f>I34</f>
        <v>2016</v>
      </c>
      <c r="J36" s="31">
        <f>J34</f>
        <v>5598675</v>
      </c>
      <c r="K36" s="34"/>
      <c r="M36" s="31">
        <f>M34</f>
        <v>4505</v>
      </c>
      <c r="N36" s="32">
        <v>6</v>
      </c>
      <c r="O36" s="31">
        <f>O34</f>
        <v>2016</v>
      </c>
      <c r="P36" s="31">
        <f>P34</f>
        <v>0</v>
      </c>
      <c r="Q36" s="34"/>
      <c r="S36" s="31">
        <f>S34</f>
        <v>4505</v>
      </c>
      <c r="T36" s="32">
        <v>6</v>
      </c>
      <c r="U36" s="31">
        <f>U34</f>
        <v>2016</v>
      </c>
      <c r="V36" s="31">
        <f>V34</f>
        <v>0</v>
      </c>
      <c r="W36" s="34"/>
      <c r="X36" s="23"/>
    </row>
    <row r="37" spans="1:24" x14ac:dyDescent="0.25">
      <c r="A37" s="30" t="s">
        <v>1</v>
      </c>
      <c r="B37" s="30" t="s">
        <v>12</v>
      </c>
      <c r="C37" s="30" t="s">
        <v>31</v>
      </c>
      <c r="D37" s="30" t="s">
        <v>3</v>
      </c>
      <c r="E37" s="30" t="s">
        <v>33</v>
      </c>
      <c r="G37" s="30" t="s">
        <v>1</v>
      </c>
      <c r="H37" s="30" t="s">
        <v>12</v>
      </c>
      <c r="I37" s="30" t="s">
        <v>31</v>
      </c>
      <c r="J37" s="30" t="s">
        <v>3</v>
      </c>
      <c r="K37" s="30" t="s">
        <v>33</v>
      </c>
      <c r="M37" s="30" t="s">
        <v>1</v>
      </c>
      <c r="N37" s="30" t="s">
        <v>12</v>
      </c>
      <c r="O37" s="30" t="s">
        <v>31</v>
      </c>
      <c r="P37" s="30" t="s">
        <v>3</v>
      </c>
      <c r="Q37" s="30" t="s">
        <v>33</v>
      </c>
      <c r="S37" s="30" t="s">
        <v>1</v>
      </c>
      <c r="T37" s="30" t="s">
        <v>12</v>
      </c>
      <c r="U37" s="30" t="s">
        <v>31</v>
      </c>
      <c r="V37" s="30" t="s">
        <v>3</v>
      </c>
      <c r="W37" s="30" t="s">
        <v>33</v>
      </c>
      <c r="X37" s="24"/>
    </row>
    <row r="38" spans="1:24" x14ac:dyDescent="0.25">
      <c r="A38" s="31">
        <f>A36</f>
        <v>4505</v>
      </c>
      <c r="B38" s="32">
        <v>7</v>
      </c>
      <c r="C38" s="31">
        <f>C36</f>
        <v>2016</v>
      </c>
      <c r="D38" s="31" t="str">
        <f>D36</f>
        <v>FT87920</v>
      </c>
      <c r="E38" s="34"/>
      <c r="G38" s="31">
        <f>G36</f>
        <v>4505</v>
      </c>
      <c r="H38" s="32">
        <v>7</v>
      </c>
      <c r="I38" s="31">
        <f>I36</f>
        <v>2016</v>
      </c>
      <c r="J38" s="31">
        <f>J36</f>
        <v>5598675</v>
      </c>
      <c r="K38" s="34"/>
      <c r="M38" s="31">
        <f>M36</f>
        <v>4505</v>
      </c>
      <c r="N38" s="32">
        <v>7</v>
      </c>
      <c r="O38" s="31">
        <f>O36</f>
        <v>2016</v>
      </c>
      <c r="P38" s="31">
        <f>P36</f>
        <v>0</v>
      </c>
      <c r="Q38" s="34"/>
      <c r="S38" s="31">
        <f>S36</f>
        <v>4505</v>
      </c>
      <c r="T38" s="32">
        <v>7</v>
      </c>
      <c r="U38" s="31">
        <f>U36</f>
        <v>2016</v>
      </c>
      <c r="V38" s="31">
        <f>V36</f>
        <v>0</v>
      </c>
      <c r="W38" s="34"/>
      <c r="X38" s="23"/>
    </row>
    <row r="39" spans="1:24" x14ac:dyDescent="0.25">
      <c r="A39" s="30" t="s">
        <v>1</v>
      </c>
      <c r="B39" s="30" t="s">
        <v>12</v>
      </c>
      <c r="C39" s="30" t="s">
        <v>31</v>
      </c>
      <c r="D39" s="30" t="s">
        <v>3</v>
      </c>
      <c r="E39" s="30" t="s">
        <v>33</v>
      </c>
      <c r="G39" s="30" t="s">
        <v>1</v>
      </c>
      <c r="H39" s="30" t="s">
        <v>12</v>
      </c>
      <c r="I39" s="30" t="s">
        <v>31</v>
      </c>
      <c r="J39" s="30" t="s">
        <v>3</v>
      </c>
      <c r="K39" s="30" t="s">
        <v>33</v>
      </c>
      <c r="M39" s="30" t="s">
        <v>1</v>
      </c>
      <c r="N39" s="30" t="s">
        <v>12</v>
      </c>
      <c r="O39" s="30" t="s">
        <v>31</v>
      </c>
      <c r="P39" s="30" t="s">
        <v>3</v>
      </c>
      <c r="Q39" s="30" t="s">
        <v>33</v>
      </c>
      <c r="S39" s="30" t="s">
        <v>1</v>
      </c>
      <c r="T39" s="30" t="s">
        <v>12</v>
      </c>
      <c r="U39" s="30" t="s">
        <v>31</v>
      </c>
      <c r="V39" s="30" t="s">
        <v>3</v>
      </c>
      <c r="W39" s="30" t="s">
        <v>33</v>
      </c>
      <c r="X39" s="24"/>
    </row>
    <row r="40" spans="1:24" x14ac:dyDescent="0.25">
      <c r="A40" s="31">
        <f>A38</f>
        <v>4505</v>
      </c>
      <c r="B40" s="32">
        <v>8</v>
      </c>
      <c r="C40" s="31">
        <f>C38</f>
        <v>2016</v>
      </c>
      <c r="D40" s="31" t="str">
        <f>D38</f>
        <v>FT87920</v>
      </c>
      <c r="E40" s="34"/>
      <c r="G40" s="31">
        <f>G38</f>
        <v>4505</v>
      </c>
      <c r="H40" s="32">
        <v>8</v>
      </c>
      <c r="I40" s="31">
        <f>I38</f>
        <v>2016</v>
      </c>
      <c r="J40" s="31">
        <f>J38</f>
        <v>5598675</v>
      </c>
      <c r="K40" s="34"/>
      <c r="M40" s="31">
        <f>M38</f>
        <v>4505</v>
      </c>
      <c r="N40" s="32">
        <v>8</v>
      </c>
      <c r="O40" s="31">
        <f>O38</f>
        <v>2016</v>
      </c>
      <c r="P40" s="31">
        <f>P38</f>
        <v>0</v>
      </c>
      <c r="Q40" s="34"/>
      <c r="S40" s="31">
        <f>S38</f>
        <v>4505</v>
      </c>
      <c r="T40" s="32">
        <v>8</v>
      </c>
      <c r="U40" s="31">
        <f>U38</f>
        <v>2016</v>
      </c>
      <c r="V40" s="31">
        <f>V38</f>
        <v>0</v>
      </c>
      <c r="W40" s="34"/>
      <c r="X40" s="23"/>
    </row>
    <row r="41" spans="1:24" x14ac:dyDescent="0.25">
      <c r="A41" s="30" t="s">
        <v>1</v>
      </c>
      <c r="B41" s="30" t="s">
        <v>12</v>
      </c>
      <c r="C41" s="30" t="s">
        <v>31</v>
      </c>
      <c r="D41" s="30" t="s">
        <v>3</v>
      </c>
      <c r="E41" s="30" t="s">
        <v>33</v>
      </c>
      <c r="G41" s="30" t="s">
        <v>1</v>
      </c>
      <c r="H41" s="30" t="s">
        <v>12</v>
      </c>
      <c r="I41" s="30" t="s">
        <v>31</v>
      </c>
      <c r="J41" s="30" t="s">
        <v>3</v>
      </c>
      <c r="K41" s="30" t="s">
        <v>33</v>
      </c>
      <c r="M41" s="30" t="s">
        <v>1</v>
      </c>
      <c r="N41" s="30" t="s">
        <v>12</v>
      </c>
      <c r="O41" s="30" t="s">
        <v>31</v>
      </c>
      <c r="P41" s="30" t="s">
        <v>3</v>
      </c>
      <c r="Q41" s="30" t="s">
        <v>33</v>
      </c>
      <c r="S41" s="30" t="s">
        <v>1</v>
      </c>
      <c r="T41" s="30" t="s">
        <v>12</v>
      </c>
      <c r="U41" s="30" t="s">
        <v>31</v>
      </c>
      <c r="V41" s="30" t="s">
        <v>3</v>
      </c>
      <c r="W41" s="30" t="s">
        <v>33</v>
      </c>
      <c r="X41" s="24"/>
    </row>
    <row r="42" spans="1:24" x14ac:dyDescent="0.25">
      <c r="A42" s="31">
        <f>A40</f>
        <v>4505</v>
      </c>
      <c r="B42" s="32">
        <v>9</v>
      </c>
      <c r="C42" s="31">
        <f>C40</f>
        <v>2016</v>
      </c>
      <c r="D42" s="31" t="str">
        <f>D40</f>
        <v>FT87920</v>
      </c>
      <c r="E42" s="34"/>
      <c r="G42" s="31">
        <f>G40</f>
        <v>4505</v>
      </c>
      <c r="H42" s="32">
        <v>9</v>
      </c>
      <c r="I42" s="31">
        <f>I40</f>
        <v>2016</v>
      </c>
      <c r="J42" s="31">
        <f>J40</f>
        <v>5598675</v>
      </c>
      <c r="K42" s="34"/>
      <c r="M42" s="31">
        <f>M40</f>
        <v>4505</v>
      </c>
      <c r="N42" s="32">
        <v>9</v>
      </c>
      <c r="O42" s="31">
        <f>O40</f>
        <v>2016</v>
      </c>
      <c r="P42" s="31">
        <f>P40</f>
        <v>0</v>
      </c>
      <c r="Q42" s="34"/>
      <c r="S42" s="31">
        <f>S40</f>
        <v>4505</v>
      </c>
      <c r="T42" s="32">
        <v>9</v>
      </c>
      <c r="U42" s="31">
        <f>U40</f>
        <v>2016</v>
      </c>
      <c r="V42" s="31">
        <f>V40</f>
        <v>0</v>
      </c>
      <c r="W42" s="34"/>
      <c r="X42" s="23"/>
    </row>
    <row r="43" spans="1:24" x14ac:dyDescent="0.25">
      <c r="A43" s="30" t="s">
        <v>1</v>
      </c>
      <c r="B43" s="30" t="s">
        <v>12</v>
      </c>
      <c r="C43" s="30" t="s">
        <v>31</v>
      </c>
      <c r="D43" s="30" t="s">
        <v>3</v>
      </c>
      <c r="E43" s="30" t="s">
        <v>33</v>
      </c>
      <c r="G43" s="30" t="s">
        <v>1</v>
      </c>
      <c r="H43" s="30" t="s">
        <v>12</v>
      </c>
      <c r="I43" s="30" t="s">
        <v>31</v>
      </c>
      <c r="J43" s="30" t="s">
        <v>3</v>
      </c>
      <c r="K43" s="30" t="s">
        <v>33</v>
      </c>
      <c r="M43" s="30" t="s">
        <v>1</v>
      </c>
      <c r="N43" s="30" t="s">
        <v>12</v>
      </c>
      <c r="O43" s="30" t="s">
        <v>31</v>
      </c>
      <c r="P43" s="30" t="s">
        <v>3</v>
      </c>
      <c r="Q43" s="30" t="s">
        <v>33</v>
      </c>
      <c r="S43" s="30" t="s">
        <v>1</v>
      </c>
      <c r="T43" s="30" t="s">
        <v>12</v>
      </c>
      <c r="U43" s="30" t="s">
        <v>31</v>
      </c>
      <c r="V43" s="30" t="s">
        <v>3</v>
      </c>
      <c r="W43" s="30" t="s">
        <v>33</v>
      </c>
      <c r="X43" s="24"/>
    </row>
    <row r="44" spans="1:24" x14ac:dyDescent="0.25">
      <c r="A44" s="31">
        <f>A42</f>
        <v>4505</v>
      </c>
      <c r="B44" s="32">
        <v>10</v>
      </c>
      <c r="C44" s="31">
        <f>C42</f>
        <v>2016</v>
      </c>
      <c r="D44" s="31" t="str">
        <f>D42</f>
        <v>FT87920</v>
      </c>
      <c r="E44" s="34"/>
      <c r="G44" s="31">
        <f>G42</f>
        <v>4505</v>
      </c>
      <c r="H44" s="32">
        <v>10</v>
      </c>
      <c r="I44" s="31">
        <f>I42</f>
        <v>2016</v>
      </c>
      <c r="J44" s="31">
        <f>J42</f>
        <v>5598675</v>
      </c>
      <c r="K44" s="34"/>
      <c r="M44" s="31">
        <f>M42</f>
        <v>4505</v>
      </c>
      <c r="N44" s="32">
        <v>10</v>
      </c>
      <c r="O44" s="31">
        <f>O42</f>
        <v>2016</v>
      </c>
      <c r="P44" s="31">
        <f>P42</f>
        <v>0</v>
      </c>
      <c r="Q44" s="34"/>
      <c r="S44" s="31">
        <f>S42</f>
        <v>4505</v>
      </c>
      <c r="T44" s="32">
        <v>10</v>
      </c>
      <c r="U44" s="31">
        <f>U42</f>
        <v>2016</v>
      </c>
      <c r="V44" s="31">
        <f>V42</f>
        <v>0</v>
      </c>
      <c r="W44" s="34"/>
      <c r="X44" s="23"/>
    </row>
    <row r="45" spans="1:24" x14ac:dyDescent="0.25">
      <c r="A45" s="30" t="s">
        <v>1</v>
      </c>
      <c r="B45" s="30" t="s">
        <v>12</v>
      </c>
      <c r="C45" s="30" t="s">
        <v>31</v>
      </c>
      <c r="D45" s="30" t="s">
        <v>3</v>
      </c>
      <c r="E45" s="30" t="s">
        <v>33</v>
      </c>
      <c r="G45" s="30" t="s">
        <v>1</v>
      </c>
      <c r="H45" s="30" t="s">
        <v>12</v>
      </c>
      <c r="I45" s="30" t="s">
        <v>31</v>
      </c>
      <c r="J45" s="30" t="s">
        <v>3</v>
      </c>
      <c r="K45" s="30" t="s">
        <v>33</v>
      </c>
      <c r="M45" s="30" t="s">
        <v>1</v>
      </c>
      <c r="N45" s="30" t="s">
        <v>12</v>
      </c>
      <c r="O45" s="30" t="s">
        <v>31</v>
      </c>
      <c r="P45" s="30" t="s">
        <v>3</v>
      </c>
      <c r="Q45" s="30" t="s">
        <v>33</v>
      </c>
      <c r="S45" s="30" t="s">
        <v>1</v>
      </c>
      <c r="T45" s="30" t="s">
        <v>12</v>
      </c>
      <c r="U45" s="30" t="s">
        <v>31</v>
      </c>
      <c r="V45" s="30" t="s">
        <v>3</v>
      </c>
      <c r="W45" s="30" t="s">
        <v>33</v>
      </c>
      <c r="X45" s="24"/>
    </row>
    <row r="46" spans="1:24" x14ac:dyDescent="0.25">
      <c r="A46" s="31">
        <f>A44</f>
        <v>4505</v>
      </c>
      <c r="B46" s="32">
        <v>11</v>
      </c>
      <c r="C46" s="31">
        <f>C44</f>
        <v>2016</v>
      </c>
      <c r="D46" s="31" t="str">
        <f>D44</f>
        <v>FT87920</v>
      </c>
      <c r="E46" s="34"/>
      <c r="G46" s="31">
        <f>G44</f>
        <v>4505</v>
      </c>
      <c r="H46" s="32">
        <v>11</v>
      </c>
      <c r="I46" s="31">
        <f>I44</f>
        <v>2016</v>
      </c>
      <c r="J46" s="31">
        <f>J44</f>
        <v>5598675</v>
      </c>
      <c r="K46" s="34"/>
      <c r="M46" s="31">
        <f>M44</f>
        <v>4505</v>
      </c>
      <c r="N46" s="32">
        <v>11</v>
      </c>
      <c r="O46" s="31">
        <f>O44</f>
        <v>2016</v>
      </c>
      <c r="P46" s="31">
        <f>P44</f>
        <v>0</v>
      </c>
      <c r="Q46" s="34"/>
      <c r="S46" s="31">
        <f>S44</f>
        <v>4505</v>
      </c>
      <c r="T46" s="32">
        <v>11</v>
      </c>
      <c r="U46" s="31">
        <f>U44</f>
        <v>2016</v>
      </c>
      <c r="V46" s="31">
        <f>V44</f>
        <v>0</v>
      </c>
      <c r="W46" s="34"/>
      <c r="X46" s="23"/>
    </row>
    <row r="47" spans="1:24" x14ac:dyDescent="0.25">
      <c r="A47" s="30" t="s">
        <v>1</v>
      </c>
      <c r="B47" s="30" t="s">
        <v>12</v>
      </c>
      <c r="C47" s="30" t="s">
        <v>31</v>
      </c>
      <c r="D47" s="30" t="s">
        <v>3</v>
      </c>
      <c r="E47" s="30" t="s">
        <v>33</v>
      </c>
      <c r="G47" s="30" t="s">
        <v>1</v>
      </c>
      <c r="H47" s="30" t="s">
        <v>12</v>
      </c>
      <c r="I47" s="30" t="s">
        <v>31</v>
      </c>
      <c r="J47" s="30" t="s">
        <v>3</v>
      </c>
      <c r="K47" s="30" t="s">
        <v>33</v>
      </c>
      <c r="M47" s="30" t="s">
        <v>1</v>
      </c>
      <c r="N47" s="30" t="s">
        <v>12</v>
      </c>
      <c r="O47" s="30" t="s">
        <v>31</v>
      </c>
      <c r="P47" s="30" t="s">
        <v>3</v>
      </c>
      <c r="Q47" s="30" t="s">
        <v>33</v>
      </c>
      <c r="S47" s="30" t="s">
        <v>1</v>
      </c>
      <c r="T47" s="30" t="s">
        <v>12</v>
      </c>
      <c r="U47" s="30" t="s">
        <v>31</v>
      </c>
      <c r="V47" s="30" t="s">
        <v>3</v>
      </c>
      <c r="W47" s="30" t="s">
        <v>33</v>
      </c>
      <c r="X47" s="24"/>
    </row>
    <row r="48" spans="1:24" x14ac:dyDescent="0.25">
      <c r="A48" s="31">
        <f>A46</f>
        <v>4505</v>
      </c>
      <c r="B48" s="32">
        <v>12</v>
      </c>
      <c r="C48" s="31">
        <f>C46</f>
        <v>2016</v>
      </c>
      <c r="D48" s="31" t="str">
        <f>D46</f>
        <v>FT87920</v>
      </c>
      <c r="E48" s="34"/>
      <c r="G48" s="31">
        <f>G46</f>
        <v>4505</v>
      </c>
      <c r="H48" s="32">
        <v>12</v>
      </c>
      <c r="I48" s="31">
        <f>I46</f>
        <v>2016</v>
      </c>
      <c r="J48" s="31">
        <f>J46</f>
        <v>5598675</v>
      </c>
      <c r="K48" s="34"/>
      <c r="M48" s="31">
        <f>M46</f>
        <v>4505</v>
      </c>
      <c r="N48" s="32">
        <v>12</v>
      </c>
      <c r="O48" s="31">
        <f>O46</f>
        <v>2016</v>
      </c>
      <c r="P48" s="31">
        <f>P46</f>
        <v>0</v>
      </c>
      <c r="Q48" s="34"/>
      <c r="S48" s="31">
        <f>S46</f>
        <v>4505</v>
      </c>
      <c r="T48" s="32">
        <v>12</v>
      </c>
      <c r="U48" s="31">
        <f>U46</f>
        <v>2016</v>
      </c>
      <c r="V48" s="31">
        <f>V46</f>
        <v>0</v>
      </c>
      <c r="W48" s="34"/>
      <c r="X48" s="23"/>
    </row>
    <row r="49" spans="1:24" x14ac:dyDescent="0.25">
      <c r="A49" s="30" t="s">
        <v>1</v>
      </c>
      <c r="B49" s="30" t="s">
        <v>12</v>
      </c>
      <c r="C49" s="30" t="s">
        <v>31</v>
      </c>
      <c r="D49" s="30" t="s">
        <v>3</v>
      </c>
      <c r="E49" s="30" t="s">
        <v>33</v>
      </c>
      <c r="G49" s="30" t="s">
        <v>1</v>
      </c>
      <c r="H49" s="30" t="s">
        <v>12</v>
      </c>
      <c r="I49" s="30" t="s">
        <v>31</v>
      </c>
      <c r="J49" s="30" t="s">
        <v>3</v>
      </c>
      <c r="K49" s="30" t="s">
        <v>33</v>
      </c>
      <c r="M49" s="30" t="s">
        <v>1</v>
      </c>
      <c r="N49" s="30" t="s">
        <v>12</v>
      </c>
      <c r="O49" s="30" t="s">
        <v>31</v>
      </c>
      <c r="P49" s="30" t="s">
        <v>3</v>
      </c>
      <c r="Q49" s="30" t="s">
        <v>33</v>
      </c>
      <c r="S49" s="30" t="s">
        <v>1</v>
      </c>
      <c r="T49" s="30" t="s">
        <v>12</v>
      </c>
      <c r="U49" s="30" t="s">
        <v>31</v>
      </c>
      <c r="V49" s="30" t="s">
        <v>3</v>
      </c>
      <c r="W49" s="30" t="s">
        <v>33</v>
      </c>
      <c r="X49" s="24"/>
    </row>
    <row r="50" spans="1:24" x14ac:dyDescent="0.25">
      <c r="A50" s="31">
        <f>A48</f>
        <v>4505</v>
      </c>
      <c r="B50" s="32">
        <v>1</v>
      </c>
      <c r="C50" s="35">
        <f>C26+1</f>
        <v>2017</v>
      </c>
      <c r="D50" s="31" t="str">
        <f>D48</f>
        <v>FT87920</v>
      </c>
      <c r="E50" s="34"/>
      <c r="G50" s="31">
        <f>G48</f>
        <v>4505</v>
      </c>
      <c r="H50" s="32">
        <v>1</v>
      </c>
      <c r="I50" s="35">
        <f>I26+1</f>
        <v>2017</v>
      </c>
      <c r="J50" s="31">
        <f>J48</f>
        <v>5598675</v>
      </c>
      <c r="K50" s="34"/>
      <c r="M50" s="31">
        <f>M48</f>
        <v>4505</v>
      </c>
      <c r="N50" s="32">
        <v>1</v>
      </c>
      <c r="O50" s="35">
        <f>O26+1</f>
        <v>2017</v>
      </c>
      <c r="P50" s="31">
        <f>P48</f>
        <v>0</v>
      </c>
      <c r="Q50" s="34"/>
      <c r="S50" s="31">
        <f>S48</f>
        <v>4505</v>
      </c>
      <c r="T50" s="32">
        <v>1</v>
      </c>
      <c r="U50" s="35">
        <f>U26+1</f>
        <v>2017</v>
      </c>
      <c r="V50" s="31">
        <f>V48</f>
        <v>0</v>
      </c>
      <c r="W50" s="34"/>
      <c r="X50" s="23"/>
    </row>
    <row r="51" spans="1:24" x14ac:dyDescent="0.25">
      <c r="A51" s="30" t="s">
        <v>1</v>
      </c>
      <c r="B51" s="30" t="s">
        <v>12</v>
      </c>
      <c r="C51" s="30" t="s">
        <v>31</v>
      </c>
      <c r="D51" s="30" t="s">
        <v>3</v>
      </c>
      <c r="E51" s="30" t="s">
        <v>33</v>
      </c>
      <c r="G51" s="30" t="s">
        <v>1</v>
      </c>
      <c r="H51" s="30" t="s">
        <v>12</v>
      </c>
      <c r="I51" s="30" t="s">
        <v>31</v>
      </c>
      <c r="J51" s="30" t="s">
        <v>3</v>
      </c>
      <c r="K51" s="30" t="s">
        <v>33</v>
      </c>
      <c r="M51" s="30" t="s">
        <v>1</v>
      </c>
      <c r="N51" s="30" t="s">
        <v>12</v>
      </c>
      <c r="O51" s="30" t="s">
        <v>31</v>
      </c>
      <c r="P51" s="30" t="s">
        <v>3</v>
      </c>
      <c r="Q51" s="30" t="s">
        <v>33</v>
      </c>
      <c r="S51" s="30" t="s">
        <v>1</v>
      </c>
      <c r="T51" s="30" t="s">
        <v>12</v>
      </c>
      <c r="U51" s="30" t="s">
        <v>31</v>
      </c>
      <c r="V51" s="30" t="s">
        <v>3</v>
      </c>
      <c r="W51" s="30" t="s">
        <v>33</v>
      </c>
      <c r="X51" s="24"/>
    </row>
    <row r="52" spans="1:24" x14ac:dyDescent="0.25">
      <c r="A52" s="31">
        <f>A50</f>
        <v>4505</v>
      </c>
      <c r="B52" s="32">
        <v>2</v>
      </c>
      <c r="C52" s="31">
        <f>C50</f>
        <v>2017</v>
      </c>
      <c r="D52" s="31" t="str">
        <f>D50</f>
        <v>FT87920</v>
      </c>
      <c r="E52" s="34"/>
      <c r="G52" s="31">
        <f>G50</f>
        <v>4505</v>
      </c>
      <c r="H52" s="32">
        <v>2</v>
      </c>
      <c r="I52" s="31">
        <f>I50</f>
        <v>2017</v>
      </c>
      <c r="J52" s="31">
        <f>J50</f>
        <v>5598675</v>
      </c>
      <c r="K52" s="34"/>
      <c r="M52" s="31">
        <f>M50</f>
        <v>4505</v>
      </c>
      <c r="N52" s="32">
        <v>2</v>
      </c>
      <c r="O52" s="31">
        <f>O50</f>
        <v>2017</v>
      </c>
      <c r="P52" s="31">
        <f>P50</f>
        <v>0</v>
      </c>
      <c r="Q52" s="34"/>
      <c r="S52" s="31">
        <f>S50</f>
        <v>4505</v>
      </c>
      <c r="T52" s="32">
        <v>2</v>
      </c>
      <c r="U52" s="31">
        <f>U50</f>
        <v>2017</v>
      </c>
      <c r="V52" s="31">
        <f>V50</f>
        <v>0</v>
      </c>
      <c r="W52" s="34"/>
      <c r="X52" s="23"/>
    </row>
    <row r="53" spans="1:24" x14ac:dyDescent="0.25">
      <c r="A53" s="30" t="s">
        <v>1</v>
      </c>
      <c r="B53" s="30" t="s">
        <v>12</v>
      </c>
      <c r="C53" s="30" t="s">
        <v>31</v>
      </c>
      <c r="D53" s="30" t="s">
        <v>3</v>
      </c>
      <c r="E53" s="30" t="s">
        <v>33</v>
      </c>
      <c r="G53" s="30" t="s">
        <v>1</v>
      </c>
      <c r="H53" s="30" t="s">
        <v>12</v>
      </c>
      <c r="I53" s="30" t="s">
        <v>31</v>
      </c>
      <c r="J53" s="30" t="s">
        <v>3</v>
      </c>
      <c r="K53" s="30" t="s">
        <v>33</v>
      </c>
      <c r="M53" s="30" t="s">
        <v>1</v>
      </c>
      <c r="N53" s="30" t="s">
        <v>12</v>
      </c>
      <c r="O53" s="30" t="s">
        <v>31</v>
      </c>
      <c r="P53" s="30" t="s">
        <v>3</v>
      </c>
      <c r="Q53" s="30" t="s">
        <v>33</v>
      </c>
      <c r="S53" s="30" t="s">
        <v>1</v>
      </c>
      <c r="T53" s="30" t="s">
        <v>12</v>
      </c>
      <c r="U53" s="30" t="s">
        <v>31</v>
      </c>
      <c r="V53" s="30" t="s">
        <v>3</v>
      </c>
      <c r="W53" s="30" t="s">
        <v>33</v>
      </c>
      <c r="X53" s="24"/>
    </row>
    <row r="54" spans="1:24" x14ac:dyDescent="0.25">
      <c r="A54" s="31">
        <f>A52</f>
        <v>4505</v>
      </c>
      <c r="B54" s="32">
        <v>3</v>
      </c>
      <c r="C54" s="31">
        <f>C52</f>
        <v>2017</v>
      </c>
      <c r="D54" s="31" t="str">
        <f>D52</f>
        <v>FT87920</v>
      </c>
      <c r="E54" s="34"/>
      <c r="G54" s="31">
        <f>G52</f>
        <v>4505</v>
      </c>
      <c r="H54" s="32">
        <v>3</v>
      </c>
      <c r="I54" s="31">
        <f>I52</f>
        <v>2017</v>
      </c>
      <c r="J54" s="31">
        <f>J52</f>
        <v>5598675</v>
      </c>
      <c r="K54" s="34"/>
      <c r="M54" s="31">
        <f>M52</f>
        <v>4505</v>
      </c>
      <c r="N54" s="32">
        <v>3</v>
      </c>
      <c r="O54" s="31">
        <f>O52</f>
        <v>2017</v>
      </c>
      <c r="P54" s="31">
        <f>P52</f>
        <v>0</v>
      </c>
      <c r="Q54" s="34"/>
      <c r="S54" s="31">
        <f>S52</f>
        <v>4505</v>
      </c>
      <c r="T54" s="32">
        <v>3</v>
      </c>
      <c r="U54" s="31">
        <f>U52</f>
        <v>2017</v>
      </c>
      <c r="V54" s="31">
        <f>V52</f>
        <v>0</v>
      </c>
      <c r="W54" s="34"/>
      <c r="X54" s="23"/>
    </row>
    <row r="55" spans="1:24" x14ac:dyDescent="0.25">
      <c r="A55" s="30" t="s">
        <v>1</v>
      </c>
      <c r="B55" s="30" t="s">
        <v>12</v>
      </c>
      <c r="C55" s="30" t="s">
        <v>31</v>
      </c>
      <c r="D55" s="30" t="s">
        <v>3</v>
      </c>
      <c r="E55" s="30" t="s">
        <v>33</v>
      </c>
      <c r="G55" s="30" t="s">
        <v>1</v>
      </c>
      <c r="H55" s="30" t="s">
        <v>12</v>
      </c>
      <c r="I55" s="30" t="s">
        <v>31</v>
      </c>
      <c r="J55" s="30" t="s">
        <v>3</v>
      </c>
      <c r="K55" s="30" t="s">
        <v>33</v>
      </c>
      <c r="M55" s="30" t="s">
        <v>1</v>
      </c>
      <c r="N55" s="30" t="s">
        <v>12</v>
      </c>
      <c r="O55" s="30" t="s">
        <v>31</v>
      </c>
      <c r="P55" s="30" t="s">
        <v>3</v>
      </c>
      <c r="Q55" s="30" t="s">
        <v>33</v>
      </c>
      <c r="S55" s="30" t="s">
        <v>1</v>
      </c>
      <c r="T55" s="30" t="s">
        <v>12</v>
      </c>
      <c r="U55" s="30" t="s">
        <v>31</v>
      </c>
      <c r="V55" s="30" t="s">
        <v>3</v>
      </c>
      <c r="W55" s="30" t="s">
        <v>33</v>
      </c>
      <c r="X55" s="24"/>
    </row>
    <row r="56" spans="1:24" x14ac:dyDescent="0.25">
      <c r="A56" s="31">
        <f>A54</f>
        <v>4505</v>
      </c>
      <c r="B56" s="32">
        <v>4</v>
      </c>
      <c r="C56" s="31">
        <f>C54</f>
        <v>2017</v>
      </c>
      <c r="D56" s="31" t="str">
        <f>D54</f>
        <v>FT87920</v>
      </c>
      <c r="E56" s="34"/>
      <c r="G56" s="31">
        <f>G54</f>
        <v>4505</v>
      </c>
      <c r="H56" s="32">
        <v>4</v>
      </c>
      <c r="I56" s="31">
        <f>I54</f>
        <v>2017</v>
      </c>
      <c r="J56" s="31">
        <f>J54</f>
        <v>5598675</v>
      </c>
      <c r="K56" s="34"/>
      <c r="M56" s="31">
        <f>M54</f>
        <v>4505</v>
      </c>
      <c r="N56" s="32">
        <v>4</v>
      </c>
      <c r="O56" s="31">
        <f>O54</f>
        <v>2017</v>
      </c>
      <c r="P56" s="31">
        <f>P54</f>
        <v>0</v>
      </c>
      <c r="Q56" s="34"/>
      <c r="S56" s="31">
        <f>S54</f>
        <v>4505</v>
      </c>
      <c r="T56" s="32">
        <v>4</v>
      </c>
      <c r="U56" s="31">
        <f>U54</f>
        <v>2017</v>
      </c>
      <c r="V56" s="31">
        <f>V54</f>
        <v>0</v>
      </c>
      <c r="W56" s="34"/>
      <c r="X56" s="23"/>
    </row>
    <row r="57" spans="1:24" x14ac:dyDescent="0.25">
      <c r="A57" s="30" t="s">
        <v>1</v>
      </c>
      <c r="B57" s="30" t="s">
        <v>12</v>
      </c>
      <c r="C57" s="30" t="s">
        <v>31</v>
      </c>
      <c r="D57" s="30" t="s">
        <v>3</v>
      </c>
      <c r="E57" s="30" t="s">
        <v>33</v>
      </c>
      <c r="G57" s="30" t="s">
        <v>1</v>
      </c>
      <c r="H57" s="30" t="s">
        <v>12</v>
      </c>
      <c r="I57" s="30" t="s">
        <v>31</v>
      </c>
      <c r="J57" s="30" t="s">
        <v>3</v>
      </c>
      <c r="K57" s="30" t="s">
        <v>33</v>
      </c>
      <c r="M57" s="30" t="s">
        <v>1</v>
      </c>
      <c r="N57" s="30" t="s">
        <v>12</v>
      </c>
      <c r="O57" s="30" t="s">
        <v>31</v>
      </c>
      <c r="P57" s="30" t="s">
        <v>3</v>
      </c>
      <c r="Q57" s="30" t="s">
        <v>33</v>
      </c>
      <c r="S57" s="30" t="s">
        <v>1</v>
      </c>
      <c r="T57" s="30" t="s">
        <v>12</v>
      </c>
      <c r="U57" s="30" t="s">
        <v>31</v>
      </c>
      <c r="V57" s="30" t="s">
        <v>3</v>
      </c>
      <c r="W57" s="30" t="s">
        <v>33</v>
      </c>
      <c r="X57" s="24"/>
    </row>
    <row r="58" spans="1:24" x14ac:dyDescent="0.25">
      <c r="A58" s="31">
        <f>A56</f>
        <v>4505</v>
      </c>
      <c r="B58" s="32">
        <v>5</v>
      </c>
      <c r="C58" s="31">
        <f>C56</f>
        <v>2017</v>
      </c>
      <c r="D58" s="31" t="str">
        <f>D56</f>
        <v>FT87920</v>
      </c>
      <c r="E58" s="34"/>
      <c r="G58" s="31">
        <f>G56</f>
        <v>4505</v>
      </c>
      <c r="H58" s="32">
        <v>5</v>
      </c>
      <c r="I58" s="31">
        <f>I56</f>
        <v>2017</v>
      </c>
      <c r="J58" s="31">
        <f>J56</f>
        <v>5598675</v>
      </c>
      <c r="K58" s="34"/>
      <c r="M58" s="31">
        <f>M56</f>
        <v>4505</v>
      </c>
      <c r="N58" s="32">
        <v>5</v>
      </c>
      <c r="O58" s="31">
        <f>O56</f>
        <v>2017</v>
      </c>
      <c r="P58" s="31">
        <f>P56</f>
        <v>0</v>
      </c>
      <c r="Q58" s="34"/>
      <c r="S58" s="31">
        <f>S56</f>
        <v>4505</v>
      </c>
      <c r="T58" s="32">
        <v>5</v>
      </c>
      <c r="U58" s="31">
        <f>U56</f>
        <v>2017</v>
      </c>
      <c r="V58" s="31">
        <f>V56</f>
        <v>0</v>
      </c>
      <c r="W58" s="34"/>
      <c r="X58" s="23"/>
    </row>
    <row r="59" spans="1:24" x14ac:dyDescent="0.25">
      <c r="A59" s="30" t="s">
        <v>1</v>
      </c>
      <c r="B59" s="30" t="s">
        <v>12</v>
      </c>
      <c r="C59" s="30" t="s">
        <v>31</v>
      </c>
      <c r="D59" s="30" t="s">
        <v>3</v>
      </c>
      <c r="E59" s="30" t="s">
        <v>33</v>
      </c>
      <c r="G59" s="30" t="s">
        <v>1</v>
      </c>
      <c r="H59" s="30" t="s">
        <v>12</v>
      </c>
      <c r="I59" s="30" t="s">
        <v>31</v>
      </c>
      <c r="J59" s="30" t="s">
        <v>3</v>
      </c>
      <c r="K59" s="30" t="s">
        <v>33</v>
      </c>
      <c r="M59" s="30" t="s">
        <v>1</v>
      </c>
      <c r="N59" s="30" t="s">
        <v>12</v>
      </c>
      <c r="O59" s="30" t="s">
        <v>31</v>
      </c>
      <c r="P59" s="30" t="s">
        <v>3</v>
      </c>
      <c r="Q59" s="30" t="s">
        <v>33</v>
      </c>
      <c r="S59" s="30" t="s">
        <v>1</v>
      </c>
      <c r="T59" s="30" t="s">
        <v>12</v>
      </c>
      <c r="U59" s="30" t="s">
        <v>31</v>
      </c>
      <c r="V59" s="30" t="s">
        <v>3</v>
      </c>
      <c r="W59" s="30" t="s">
        <v>33</v>
      </c>
      <c r="X59" s="24"/>
    </row>
    <row r="60" spans="1:24" x14ac:dyDescent="0.25">
      <c r="A60" s="31">
        <f>A58</f>
        <v>4505</v>
      </c>
      <c r="B60" s="32">
        <v>6</v>
      </c>
      <c r="C60" s="31">
        <f>C58</f>
        <v>2017</v>
      </c>
      <c r="D60" s="31" t="str">
        <f>D58</f>
        <v>FT87920</v>
      </c>
      <c r="E60" s="34"/>
      <c r="G60" s="31">
        <f>G58</f>
        <v>4505</v>
      </c>
      <c r="H60" s="32">
        <v>6</v>
      </c>
      <c r="I60" s="31">
        <f>I58</f>
        <v>2017</v>
      </c>
      <c r="J60" s="31">
        <f>J58</f>
        <v>5598675</v>
      </c>
      <c r="K60" s="34"/>
      <c r="M60" s="31">
        <f>M58</f>
        <v>4505</v>
      </c>
      <c r="N60" s="32">
        <v>6</v>
      </c>
      <c r="O60" s="31">
        <f>O58</f>
        <v>2017</v>
      </c>
      <c r="P60" s="31">
        <f>P58</f>
        <v>0</v>
      </c>
      <c r="Q60" s="34"/>
      <c r="S60" s="31">
        <f>S58</f>
        <v>4505</v>
      </c>
      <c r="T60" s="32">
        <v>6</v>
      </c>
      <c r="U60" s="31">
        <f>U58</f>
        <v>2017</v>
      </c>
      <c r="V60" s="31">
        <f>V58</f>
        <v>0</v>
      </c>
      <c r="W60" s="34"/>
      <c r="X60" s="23"/>
    </row>
    <row r="61" spans="1:24" x14ac:dyDescent="0.25">
      <c r="A61" s="30" t="s">
        <v>1</v>
      </c>
      <c r="B61" s="30" t="s">
        <v>12</v>
      </c>
      <c r="C61" s="30" t="s">
        <v>31</v>
      </c>
      <c r="D61" s="30" t="s">
        <v>3</v>
      </c>
      <c r="E61" s="30" t="s">
        <v>33</v>
      </c>
      <c r="G61" s="30" t="s">
        <v>1</v>
      </c>
      <c r="H61" s="30" t="s">
        <v>12</v>
      </c>
      <c r="I61" s="30" t="s">
        <v>31</v>
      </c>
      <c r="J61" s="30" t="s">
        <v>3</v>
      </c>
      <c r="K61" s="30" t="s">
        <v>33</v>
      </c>
      <c r="M61" s="30" t="s">
        <v>1</v>
      </c>
      <c r="N61" s="30" t="s">
        <v>12</v>
      </c>
      <c r="O61" s="30" t="s">
        <v>31</v>
      </c>
      <c r="P61" s="30" t="s">
        <v>3</v>
      </c>
      <c r="Q61" s="30" t="s">
        <v>33</v>
      </c>
      <c r="S61" s="30" t="s">
        <v>1</v>
      </c>
      <c r="T61" s="30" t="s">
        <v>12</v>
      </c>
      <c r="U61" s="30" t="s">
        <v>31</v>
      </c>
      <c r="V61" s="30" t="s">
        <v>3</v>
      </c>
      <c r="W61" s="30" t="s">
        <v>33</v>
      </c>
      <c r="X61" s="24"/>
    </row>
    <row r="62" spans="1:24" x14ac:dyDescent="0.25">
      <c r="A62" s="31">
        <f>A60</f>
        <v>4505</v>
      </c>
      <c r="B62" s="32">
        <v>7</v>
      </c>
      <c r="C62" s="31">
        <f>C60</f>
        <v>2017</v>
      </c>
      <c r="D62" s="31" t="str">
        <f>D60</f>
        <v>FT87920</v>
      </c>
      <c r="E62" s="34"/>
      <c r="G62" s="31">
        <f>G60</f>
        <v>4505</v>
      </c>
      <c r="H62" s="32">
        <v>7</v>
      </c>
      <c r="I62" s="31">
        <f>I60</f>
        <v>2017</v>
      </c>
      <c r="J62" s="31">
        <f>J60</f>
        <v>5598675</v>
      </c>
      <c r="K62" s="34"/>
      <c r="M62" s="31">
        <f>M60</f>
        <v>4505</v>
      </c>
      <c r="N62" s="32">
        <v>7</v>
      </c>
      <c r="O62" s="31">
        <f>O60</f>
        <v>2017</v>
      </c>
      <c r="P62" s="31">
        <f>P60</f>
        <v>0</v>
      </c>
      <c r="Q62" s="34"/>
      <c r="S62" s="31">
        <f>S60</f>
        <v>4505</v>
      </c>
      <c r="T62" s="32">
        <v>7</v>
      </c>
      <c r="U62" s="31">
        <f>U60</f>
        <v>2017</v>
      </c>
      <c r="V62" s="31">
        <f>V60</f>
        <v>0</v>
      </c>
      <c r="W62" s="34"/>
      <c r="X62" s="23"/>
    </row>
    <row r="63" spans="1:24" x14ac:dyDescent="0.25">
      <c r="A63" s="30" t="s">
        <v>1</v>
      </c>
      <c r="B63" s="30" t="s">
        <v>12</v>
      </c>
      <c r="C63" s="30" t="s">
        <v>31</v>
      </c>
      <c r="D63" s="30" t="s">
        <v>3</v>
      </c>
      <c r="E63" s="30" t="s">
        <v>33</v>
      </c>
      <c r="G63" s="30" t="s">
        <v>1</v>
      </c>
      <c r="H63" s="30" t="s">
        <v>12</v>
      </c>
      <c r="I63" s="30" t="s">
        <v>31</v>
      </c>
      <c r="J63" s="30" t="s">
        <v>3</v>
      </c>
      <c r="K63" s="30" t="s">
        <v>33</v>
      </c>
      <c r="M63" s="30" t="s">
        <v>1</v>
      </c>
      <c r="N63" s="30" t="s">
        <v>12</v>
      </c>
      <c r="O63" s="30" t="s">
        <v>31</v>
      </c>
      <c r="P63" s="30" t="s">
        <v>3</v>
      </c>
      <c r="Q63" s="30" t="s">
        <v>33</v>
      </c>
      <c r="S63" s="30" t="s">
        <v>1</v>
      </c>
      <c r="T63" s="30" t="s">
        <v>12</v>
      </c>
      <c r="U63" s="30" t="s">
        <v>31</v>
      </c>
      <c r="V63" s="30" t="s">
        <v>3</v>
      </c>
      <c r="W63" s="30" t="s">
        <v>33</v>
      </c>
      <c r="X63" s="24"/>
    </row>
    <row r="64" spans="1:24" x14ac:dyDescent="0.25">
      <c r="A64" s="31">
        <f>A62</f>
        <v>4505</v>
      </c>
      <c r="B64" s="32">
        <v>8</v>
      </c>
      <c r="C64" s="31">
        <f>C62</f>
        <v>2017</v>
      </c>
      <c r="D64" s="31" t="str">
        <f>D62</f>
        <v>FT87920</v>
      </c>
      <c r="E64" s="34"/>
      <c r="G64" s="31">
        <f>G62</f>
        <v>4505</v>
      </c>
      <c r="H64" s="32">
        <v>8</v>
      </c>
      <c r="I64" s="31">
        <f>I62</f>
        <v>2017</v>
      </c>
      <c r="J64" s="31">
        <f>J62</f>
        <v>5598675</v>
      </c>
      <c r="K64" s="34"/>
      <c r="M64" s="31">
        <f>M62</f>
        <v>4505</v>
      </c>
      <c r="N64" s="32">
        <v>8</v>
      </c>
      <c r="O64" s="31">
        <f>O62</f>
        <v>2017</v>
      </c>
      <c r="P64" s="31">
        <f>P62</f>
        <v>0</v>
      </c>
      <c r="Q64" s="34"/>
      <c r="S64" s="31">
        <f>S62</f>
        <v>4505</v>
      </c>
      <c r="T64" s="32">
        <v>8</v>
      </c>
      <c r="U64" s="31">
        <f>U62</f>
        <v>2017</v>
      </c>
      <c r="V64" s="31">
        <f>V62</f>
        <v>0</v>
      </c>
      <c r="W64" s="34"/>
      <c r="X64" s="23"/>
    </row>
    <row r="65" spans="1:24" x14ac:dyDescent="0.25">
      <c r="A65" s="30" t="s">
        <v>1</v>
      </c>
      <c r="B65" s="30" t="s">
        <v>12</v>
      </c>
      <c r="C65" s="30" t="s">
        <v>31</v>
      </c>
      <c r="D65" s="30" t="s">
        <v>3</v>
      </c>
      <c r="E65" s="30" t="s">
        <v>33</v>
      </c>
      <c r="G65" s="30" t="s">
        <v>1</v>
      </c>
      <c r="H65" s="30" t="s">
        <v>12</v>
      </c>
      <c r="I65" s="30" t="s">
        <v>31</v>
      </c>
      <c r="J65" s="30" t="s">
        <v>3</v>
      </c>
      <c r="K65" s="30" t="s">
        <v>33</v>
      </c>
      <c r="M65" s="30" t="s">
        <v>1</v>
      </c>
      <c r="N65" s="30" t="s">
        <v>12</v>
      </c>
      <c r="O65" s="30" t="s">
        <v>31</v>
      </c>
      <c r="P65" s="30" t="s">
        <v>3</v>
      </c>
      <c r="Q65" s="30" t="s">
        <v>33</v>
      </c>
      <c r="S65" s="30" t="s">
        <v>1</v>
      </c>
      <c r="T65" s="30" t="s">
        <v>12</v>
      </c>
      <c r="U65" s="30" t="s">
        <v>31</v>
      </c>
      <c r="V65" s="30" t="s">
        <v>3</v>
      </c>
      <c r="W65" s="30" t="s">
        <v>33</v>
      </c>
      <c r="X65" s="24"/>
    </row>
    <row r="66" spans="1:24" x14ac:dyDescent="0.25">
      <c r="A66" s="31">
        <f>A64</f>
        <v>4505</v>
      </c>
      <c r="B66" s="32">
        <v>9</v>
      </c>
      <c r="C66" s="31">
        <f>C64</f>
        <v>2017</v>
      </c>
      <c r="D66" s="31" t="str">
        <f>D64</f>
        <v>FT87920</v>
      </c>
      <c r="E66" s="34"/>
      <c r="G66" s="31">
        <f>G64</f>
        <v>4505</v>
      </c>
      <c r="H66" s="32">
        <v>9</v>
      </c>
      <c r="I66" s="31">
        <f>I64</f>
        <v>2017</v>
      </c>
      <c r="J66" s="31">
        <f>J64</f>
        <v>5598675</v>
      </c>
      <c r="K66" s="34"/>
      <c r="M66" s="31">
        <f>M64</f>
        <v>4505</v>
      </c>
      <c r="N66" s="32">
        <v>9</v>
      </c>
      <c r="O66" s="31">
        <f>O64</f>
        <v>2017</v>
      </c>
      <c r="P66" s="31">
        <f>P64</f>
        <v>0</v>
      </c>
      <c r="Q66" s="34"/>
      <c r="S66" s="31">
        <f>S64</f>
        <v>4505</v>
      </c>
      <c r="T66" s="32">
        <v>9</v>
      </c>
      <c r="U66" s="31">
        <f>U64</f>
        <v>2017</v>
      </c>
      <c r="V66" s="31">
        <f>V64</f>
        <v>0</v>
      </c>
      <c r="W66" s="34"/>
      <c r="X66" s="23"/>
    </row>
    <row r="67" spans="1:24" x14ac:dyDescent="0.25">
      <c r="A67" s="30" t="s">
        <v>1</v>
      </c>
      <c r="B67" s="30" t="s">
        <v>12</v>
      </c>
      <c r="C67" s="30" t="s">
        <v>31</v>
      </c>
      <c r="D67" s="30" t="s">
        <v>3</v>
      </c>
      <c r="E67" s="30" t="s">
        <v>33</v>
      </c>
      <c r="G67" s="30" t="s">
        <v>1</v>
      </c>
      <c r="H67" s="30" t="s">
        <v>12</v>
      </c>
      <c r="I67" s="30" t="s">
        <v>31</v>
      </c>
      <c r="J67" s="30" t="s">
        <v>3</v>
      </c>
      <c r="K67" s="30" t="s">
        <v>33</v>
      </c>
      <c r="M67" s="30" t="s">
        <v>1</v>
      </c>
      <c r="N67" s="30" t="s">
        <v>12</v>
      </c>
      <c r="O67" s="30" t="s">
        <v>31</v>
      </c>
      <c r="P67" s="30" t="s">
        <v>3</v>
      </c>
      <c r="Q67" s="30" t="s">
        <v>33</v>
      </c>
      <c r="S67" s="30" t="s">
        <v>1</v>
      </c>
      <c r="T67" s="30" t="s">
        <v>12</v>
      </c>
      <c r="U67" s="30" t="s">
        <v>31</v>
      </c>
      <c r="V67" s="30" t="s">
        <v>3</v>
      </c>
      <c r="W67" s="30" t="s">
        <v>33</v>
      </c>
      <c r="X67" s="24"/>
    </row>
    <row r="68" spans="1:24" x14ac:dyDescent="0.25">
      <c r="A68" s="31">
        <f>A66</f>
        <v>4505</v>
      </c>
      <c r="B68" s="32">
        <v>10</v>
      </c>
      <c r="C68" s="31">
        <f>C66</f>
        <v>2017</v>
      </c>
      <c r="D68" s="31" t="str">
        <f>D66</f>
        <v>FT87920</v>
      </c>
      <c r="E68" s="34"/>
      <c r="G68" s="31">
        <f>G66</f>
        <v>4505</v>
      </c>
      <c r="H68" s="32">
        <v>10</v>
      </c>
      <c r="I68" s="31">
        <f>I66</f>
        <v>2017</v>
      </c>
      <c r="J68" s="31">
        <f>J66</f>
        <v>5598675</v>
      </c>
      <c r="K68" s="34"/>
      <c r="M68" s="31">
        <f>M66</f>
        <v>4505</v>
      </c>
      <c r="N68" s="32">
        <v>10</v>
      </c>
      <c r="O68" s="31">
        <f>O66</f>
        <v>2017</v>
      </c>
      <c r="P68" s="31">
        <f>P66</f>
        <v>0</v>
      </c>
      <c r="Q68" s="34"/>
      <c r="S68" s="31">
        <f>S66</f>
        <v>4505</v>
      </c>
      <c r="T68" s="32">
        <v>10</v>
      </c>
      <c r="U68" s="31">
        <f>U66</f>
        <v>2017</v>
      </c>
      <c r="V68" s="31">
        <f>V66</f>
        <v>0</v>
      </c>
      <c r="W68" s="34"/>
      <c r="X68" s="23"/>
    </row>
    <row r="69" spans="1:24" x14ac:dyDescent="0.25">
      <c r="A69" s="30" t="s">
        <v>1</v>
      </c>
      <c r="B69" s="30" t="s">
        <v>12</v>
      </c>
      <c r="C69" s="30" t="s">
        <v>31</v>
      </c>
      <c r="D69" s="30" t="s">
        <v>3</v>
      </c>
      <c r="E69" s="30" t="s">
        <v>33</v>
      </c>
      <c r="G69" s="30" t="s">
        <v>1</v>
      </c>
      <c r="H69" s="30" t="s">
        <v>12</v>
      </c>
      <c r="I69" s="30" t="s">
        <v>31</v>
      </c>
      <c r="J69" s="30" t="s">
        <v>3</v>
      </c>
      <c r="K69" s="30" t="s">
        <v>33</v>
      </c>
      <c r="M69" s="30" t="s">
        <v>1</v>
      </c>
      <c r="N69" s="30" t="s">
        <v>12</v>
      </c>
      <c r="O69" s="30" t="s">
        <v>31</v>
      </c>
      <c r="P69" s="30" t="s">
        <v>3</v>
      </c>
      <c r="Q69" s="30" t="s">
        <v>33</v>
      </c>
      <c r="S69" s="30" t="s">
        <v>1</v>
      </c>
      <c r="T69" s="30" t="s">
        <v>12</v>
      </c>
      <c r="U69" s="30" t="s">
        <v>31</v>
      </c>
      <c r="V69" s="30" t="s">
        <v>3</v>
      </c>
      <c r="W69" s="30" t="s">
        <v>33</v>
      </c>
      <c r="X69" s="24"/>
    </row>
    <row r="70" spans="1:24" x14ac:dyDescent="0.25">
      <c r="A70" s="31">
        <f>A68</f>
        <v>4505</v>
      </c>
      <c r="B70" s="32">
        <v>11</v>
      </c>
      <c r="C70" s="31">
        <f>C68</f>
        <v>2017</v>
      </c>
      <c r="D70" s="31" t="str">
        <f>D68</f>
        <v>FT87920</v>
      </c>
      <c r="E70" s="34"/>
      <c r="G70" s="31">
        <f>G68</f>
        <v>4505</v>
      </c>
      <c r="H70" s="32">
        <v>11</v>
      </c>
      <c r="I70" s="31">
        <f>I68</f>
        <v>2017</v>
      </c>
      <c r="J70" s="31">
        <f>J68</f>
        <v>5598675</v>
      </c>
      <c r="K70" s="34"/>
      <c r="M70" s="31">
        <f>M68</f>
        <v>4505</v>
      </c>
      <c r="N70" s="32">
        <v>11</v>
      </c>
      <c r="O70" s="31">
        <f>O68</f>
        <v>2017</v>
      </c>
      <c r="P70" s="31">
        <f>P68</f>
        <v>0</v>
      </c>
      <c r="Q70" s="34"/>
      <c r="S70" s="31">
        <f>S68</f>
        <v>4505</v>
      </c>
      <c r="T70" s="32">
        <v>11</v>
      </c>
      <c r="U70" s="31">
        <f>U68</f>
        <v>2017</v>
      </c>
      <c r="V70" s="31">
        <f>V68</f>
        <v>0</v>
      </c>
      <c r="W70" s="34"/>
      <c r="X70" s="23"/>
    </row>
    <row r="71" spans="1:24" x14ac:dyDescent="0.25">
      <c r="A71" s="30" t="s">
        <v>1</v>
      </c>
      <c r="B71" s="30" t="s">
        <v>12</v>
      </c>
      <c r="C71" s="30" t="s">
        <v>31</v>
      </c>
      <c r="D71" s="30" t="s">
        <v>3</v>
      </c>
      <c r="E71" s="30" t="s">
        <v>33</v>
      </c>
      <c r="G71" s="30" t="s">
        <v>1</v>
      </c>
      <c r="H71" s="30" t="s">
        <v>12</v>
      </c>
      <c r="I71" s="30" t="s">
        <v>31</v>
      </c>
      <c r="J71" s="30" t="s">
        <v>3</v>
      </c>
      <c r="K71" s="30" t="s">
        <v>33</v>
      </c>
      <c r="M71" s="30" t="s">
        <v>1</v>
      </c>
      <c r="N71" s="30" t="s">
        <v>12</v>
      </c>
      <c r="O71" s="30" t="s">
        <v>31</v>
      </c>
      <c r="P71" s="30" t="s">
        <v>3</v>
      </c>
      <c r="Q71" s="30" t="s">
        <v>33</v>
      </c>
      <c r="S71" s="30" t="s">
        <v>1</v>
      </c>
      <c r="T71" s="30" t="s">
        <v>12</v>
      </c>
      <c r="U71" s="30" t="s">
        <v>31</v>
      </c>
      <c r="V71" s="30" t="s">
        <v>3</v>
      </c>
      <c r="W71" s="30" t="s">
        <v>33</v>
      </c>
      <c r="X71" s="24"/>
    </row>
    <row r="72" spans="1:24" x14ac:dyDescent="0.25">
      <c r="A72" s="31">
        <f>A70</f>
        <v>4505</v>
      </c>
      <c r="B72" s="32">
        <v>12</v>
      </c>
      <c r="C72" s="31">
        <f>C70</f>
        <v>2017</v>
      </c>
      <c r="D72" s="31" t="str">
        <f>D70</f>
        <v>FT87920</v>
      </c>
      <c r="E72" s="34"/>
      <c r="G72" s="31">
        <f>G70</f>
        <v>4505</v>
      </c>
      <c r="H72" s="32">
        <v>12</v>
      </c>
      <c r="I72" s="31">
        <f>I70</f>
        <v>2017</v>
      </c>
      <c r="J72" s="31">
        <f>J70</f>
        <v>5598675</v>
      </c>
      <c r="K72" s="34"/>
      <c r="M72" s="31">
        <f>M70</f>
        <v>4505</v>
      </c>
      <c r="N72" s="32">
        <v>12</v>
      </c>
      <c r="O72" s="31">
        <f>O70</f>
        <v>2017</v>
      </c>
      <c r="P72" s="31">
        <f>P70</f>
        <v>0</v>
      </c>
      <c r="Q72" s="34"/>
      <c r="S72" s="31">
        <f>S70</f>
        <v>4505</v>
      </c>
      <c r="T72" s="32">
        <v>12</v>
      </c>
      <c r="U72" s="31">
        <f>U70</f>
        <v>2017</v>
      </c>
      <c r="V72" s="31">
        <f>V70</f>
        <v>0</v>
      </c>
      <c r="W72" s="34"/>
      <c r="X72" s="2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F"/>
  <dimension ref="A1:P21"/>
  <sheetViews>
    <sheetView workbookViewId="0">
      <selection activeCell="F2" sqref="F2"/>
    </sheetView>
  </sheetViews>
  <sheetFormatPr baseColWidth="10" defaultRowHeight="15" x14ac:dyDescent="0.25"/>
  <cols>
    <col min="9" max="19" width="13.7109375" customWidth="1"/>
  </cols>
  <sheetData>
    <row r="1" spans="1:15" x14ac:dyDescent="0.25">
      <c r="O1" s="22" t="s">
        <v>35</v>
      </c>
    </row>
    <row r="2" spans="1:15" ht="15.75" x14ac:dyDescent="0.25">
      <c r="I2" s="29" t="s">
        <v>10</v>
      </c>
      <c r="J2" s="37">
        <v>4505</v>
      </c>
      <c r="K2" s="5" t="s">
        <v>5</v>
      </c>
      <c r="L2" s="5"/>
      <c r="M2" s="6"/>
    </row>
    <row r="3" spans="1:15" ht="15.75" x14ac:dyDescent="0.25">
      <c r="I3" s="29" t="s">
        <v>11</v>
      </c>
      <c r="J3" s="36" t="s">
        <v>8</v>
      </c>
      <c r="K3" s="30">
        <v>5598675</v>
      </c>
      <c r="L3" s="36"/>
      <c r="M3" s="30"/>
    </row>
    <row r="4" spans="1:15" ht="15.75" x14ac:dyDescent="0.25">
      <c r="A4" s="26" t="s">
        <v>0</v>
      </c>
      <c r="B4" s="28"/>
      <c r="C4" s="27"/>
      <c r="D4" s="28"/>
      <c r="E4" s="1"/>
      <c r="F4" s="1"/>
    </row>
    <row r="5" spans="1:15" ht="15.75" x14ac:dyDescent="0.25">
      <c r="B5" s="17" t="s">
        <v>1</v>
      </c>
      <c r="C5" s="17" t="s">
        <v>2</v>
      </c>
      <c r="D5" s="1"/>
      <c r="E5" s="2" t="s">
        <v>3</v>
      </c>
      <c r="F5" s="1"/>
    </row>
    <row r="6" spans="1:15" x14ac:dyDescent="0.25">
      <c r="B6" s="46">
        <v>4203</v>
      </c>
      <c r="C6" s="14" t="s">
        <v>4</v>
      </c>
      <c r="D6" s="1"/>
      <c r="E6" s="46">
        <v>5598675</v>
      </c>
      <c r="F6" s="1"/>
      <c r="J6" s="10" t="s">
        <v>25</v>
      </c>
      <c r="K6" s="8"/>
      <c r="L6" s="11"/>
      <c r="M6" s="7" t="s">
        <v>29</v>
      </c>
      <c r="N6" s="8"/>
      <c r="O6" s="9"/>
    </row>
    <row r="7" spans="1:15" x14ac:dyDescent="0.25">
      <c r="B7" s="46">
        <v>4505</v>
      </c>
      <c r="C7" s="13" t="s">
        <v>5</v>
      </c>
      <c r="D7" s="1"/>
      <c r="E7" s="46" t="s">
        <v>8</v>
      </c>
      <c r="F7" s="1"/>
      <c r="I7" s="3" t="s">
        <v>12</v>
      </c>
      <c r="J7" s="3" t="s">
        <v>26</v>
      </c>
      <c r="K7" s="3" t="s">
        <v>27</v>
      </c>
      <c r="L7" s="3" t="s">
        <v>28</v>
      </c>
      <c r="M7" s="4" t="s">
        <v>26</v>
      </c>
      <c r="N7" s="3" t="s">
        <v>27</v>
      </c>
      <c r="O7" s="3" t="s">
        <v>28</v>
      </c>
    </row>
    <row r="8" spans="1:15" x14ac:dyDescent="0.25">
      <c r="B8" s="46">
        <v>4624</v>
      </c>
      <c r="C8" s="13" t="s">
        <v>7</v>
      </c>
      <c r="D8" s="1"/>
      <c r="E8" s="54" t="s">
        <v>6</v>
      </c>
      <c r="F8" s="1"/>
      <c r="I8" t="s">
        <v>13</v>
      </c>
      <c r="J8">
        <f ca="1">Tableau2[[#This Row],[2015]]</f>
        <v>4</v>
      </c>
      <c r="K8" s="3">
        <f ca="1">Tableau2[[#This Row],[2016]]</f>
        <v>7</v>
      </c>
      <c r="L8" s="3">
        <f ca="1">Tableau2[[#This Row],[2017]]</f>
        <v>0</v>
      </c>
      <c r="M8" s="4">
        <f t="shared" ref="M8:O20" ca="1" si="0">TTOF1</f>
        <v>4</v>
      </c>
      <c r="N8" s="15">
        <f t="shared" ca="1" si="0"/>
        <v>7</v>
      </c>
      <c r="O8" s="15">
        <f t="shared" ca="1" si="0"/>
        <v>0</v>
      </c>
    </row>
    <row r="9" spans="1:15" x14ac:dyDescent="0.25">
      <c r="B9" s="46">
        <v>4786</v>
      </c>
      <c r="C9" s="13" t="s">
        <v>9</v>
      </c>
      <c r="D9" s="1"/>
      <c r="E9" s="46"/>
      <c r="F9" s="1"/>
      <c r="I9" s="3" t="s">
        <v>14</v>
      </c>
      <c r="J9">
        <f ca="1">Tableau2[[#This Row],[2015]]+J8</f>
        <v>14</v>
      </c>
      <c r="K9">
        <f ca="1">Tableau2[[#This Row],[2016]]+K8</f>
        <v>10</v>
      </c>
      <c r="L9">
        <f ca="1">Tableau2[[#This Row],[2017]]+L8</f>
        <v>0</v>
      </c>
      <c r="M9" s="15">
        <f t="shared" ca="1" si="0"/>
        <v>10</v>
      </c>
      <c r="N9" s="15">
        <f t="shared" ca="1" si="0"/>
        <v>3</v>
      </c>
      <c r="O9" s="15">
        <f t="shared" ca="1" si="0"/>
        <v>0</v>
      </c>
    </row>
    <row r="10" spans="1:15" x14ac:dyDescent="0.25">
      <c r="D10" s="1"/>
      <c r="E10" s="14"/>
      <c r="F10" s="1"/>
      <c r="I10" s="3" t="s">
        <v>15</v>
      </c>
      <c r="J10" s="13">
        <f ca="1">Tableau2[[#This Row],[2015]]+J9</f>
        <v>20</v>
      </c>
      <c r="K10" s="13">
        <f ca="1">Tableau2[[#This Row],[2016]]+K9</f>
        <v>16</v>
      </c>
      <c r="L10" s="13">
        <f ca="1">Tableau2[[#This Row],[2017]]+L9</f>
        <v>0</v>
      </c>
      <c r="M10" s="15">
        <f t="shared" ca="1" si="0"/>
        <v>6</v>
      </c>
      <c r="N10" s="15">
        <f t="shared" ca="1" si="0"/>
        <v>6</v>
      </c>
      <c r="O10" s="15">
        <f t="shared" ca="1" si="0"/>
        <v>0</v>
      </c>
    </row>
    <row r="11" spans="1:15" x14ac:dyDescent="0.25">
      <c r="D11" s="1"/>
      <c r="E11" s="14"/>
      <c r="F11" s="1"/>
      <c r="I11" s="3" t="s">
        <v>16</v>
      </c>
      <c r="J11" s="13">
        <f ca="1">Tableau2[[#This Row],[2015]]+J10</f>
        <v>27</v>
      </c>
      <c r="K11" s="13">
        <f ca="1">Tableau2[[#This Row],[2016]]+K10</f>
        <v>32</v>
      </c>
      <c r="L11" s="13">
        <f ca="1">Tableau2[[#This Row],[2017]]+L10</f>
        <v>0</v>
      </c>
      <c r="M11" s="15">
        <f t="shared" ca="1" si="0"/>
        <v>7</v>
      </c>
      <c r="N11" s="15">
        <f t="shared" ca="1" si="0"/>
        <v>16</v>
      </c>
      <c r="O11" s="15">
        <f t="shared" ca="1" si="0"/>
        <v>0</v>
      </c>
    </row>
    <row r="12" spans="1:15" x14ac:dyDescent="0.25">
      <c r="E12" s="14"/>
      <c r="I12" s="3" t="s">
        <v>17</v>
      </c>
      <c r="J12" s="13">
        <f ca="1">Tableau2[[#This Row],[2015]]+J11</f>
        <v>36</v>
      </c>
      <c r="K12" s="13">
        <f ca="1">Tableau2[[#This Row],[2016]]+K11</f>
        <v>38</v>
      </c>
      <c r="L12" s="13">
        <f ca="1">Tableau2[[#This Row],[2017]]+L11</f>
        <v>0</v>
      </c>
      <c r="M12" s="15">
        <f t="shared" ca="1" si="0"/>
        <v>9</v>
      </c>
      <c r="N12" s="15">
        <f t="shared" ca="1" si="0"/>
        <v>6</v>
      </c>
      <c r="O12" s="15">
        <f t="shared" ca="1" si="0"/>
        <v>0</v>
      </c>
    </row>
    <row r="13" spans="1:15" x14ac:dyDescent="0.25">
      <c r="I13" s="3" t="s">
        <v>18</v>
      </c>
      <c r="J13" s="13">
        <f ca="1">Tableau2[[#This Row],[2015]]+J12</f>
        <v>41</v>
      </c>
      <c r="K13" s="13">
        <f ca="1">Tableau2[[#This Row],[2016]]+K12</f>
        <v>44</v>
      </c>
      <c r="L13" s="13">
        <f ca="1">Tableau2[[#This Row],[2017]]+L12</f>
        <v>0</v>
      </c>
      <c r="M13" s="15">
        <f t="shared" ca="1" si="0"/>
        <v>5</v>
      </c>
      <c r="N13" s="15">
        <f t="shared" ca="1" si="0"/>
        <v>6</v>
      </c>
      <c r="O13" s="15">
        <f t="shared" ca="1" si="0"/>
        <v>0</v>
      </c>
    </row>
    <row r="14" spans="1:15" x14ac:dyDescent="0.25">
      <c r="I14" s="3" t="s">
        <v>19</v>
      </c>
      <c r="J14" s="13">
        <f ca="1">Tableau2[[#This Row],[2015]]+J13</f>
        <v>50</v>
      </c>
      <c r="K14" s="13">
        <f ca="1">Tableau2[[#This Row],[2016]]+K13</f>
        <v>50</v>
      </c>
      <c r="L14" s="13">
        <f ca="1">Tableau2[[#This Row],[2017]]+L13</f>
        <v>0</v>
      </c>
      <c r="M14" s="15">
        <f t="shared" ca="1" si="0"/>
        <v>9</v>
      </c>
      <c r="N14" s="15">
        <f t="shared" ca="1" si="0"/>
        <v>6</v>
      </c>
      <c r="O14" s="15">
        <f t="shared" ca="1" si="0"/>
        <v>0</v>
      </c>
    </row>
    <row r="15" spans="1:15" x14ac:dyDescent="0.25">
      <c r="I15" s="3" t="s">
        <v>20</v>
      </c>
      <c r="J15" s="13">
        <f ca="1">Tableau2[[#This Row],[2015]]+J14</f>
        <v>54</v>
      </c>
      <c r="K15" s="13">
        <f ca="1">Tableau2[[#This Row],[2016]]+K14</f>
        <v>56</v>
      </c>
      <c r="L15" s="13">
        <f ca="1">Tableau2[[#This Row],[2017]]+L14</f>
        <v>0</v>
      </c>
      <c r="M15" s="15">
        <f t="shared" ca="1" si="0"/>
        <v>4</v>
      </c>
      <c r="N15" s="15">
        <f t="shared" ca="1" si="0"/>
        <v>6</v>
      </c>
      <c r="O15" s="15">
        <f t="shared" ca="1" si="0"/>
        <v>0</v>
      </c>
    </row>
    <row r="16" spans="1:15" x14ac:dyDescent="0.25">
      <c r="I16" s="3" t="s">
        <v>21</v>
      </c>
      <c r="J16" s="13">
        <f ca="1">Tableau2[[#This Row],[2015]]+J15</f>
        <v>64</v>
      </c>
      <c r="K16" s="13">
        <f ca="1">Tableau2[[#This Row],[2016]]+K15</f>
        <v>63</v>
      </c>
      <c r="L16" s="13">
        <f ca="1">Tableau2[[#This Row],[2017]]+L15</f>
        <v>0</v>
      </c>
      <c r="M16" s="15">
        <f t="shared" ca="1" si="0"/>
        <v>10</v>
      </c>
      <c r="N16" s="15">
        <f t="shared" ca="1" si="0"/>
        <v>7</v>
      </c>
      <c r="O16" s="15">
        <f t="shared" ca="1" si="0"/>
        <v>0</v>
      </c>
    </row>
    <row r="17" spans="9:16" x14ac:dyDescent="0.25">
      <c r="I17" s="3" t="s">
        <v>22</v>
      </c>
      <c r="J17" s="13">
        <f ca="1">Tableau2[[#This Row],[2015]]+J16</f>
        <v>70</v>
      </c>
      <c r="K17" s="13">
        <f ca="1">Tableau2[[#This Row],[2016]]+K16</f>
        <v>72</v>
      </c>
      <c r="L17" s="13">
        <f ca="1">Tableau2[[#This Row],[2017]]+L16</f>
        <v>0</v>
      </c>
      <c r="M17" s="15">
        <f t="shared" ca="1" si="0"/>
        <v>6</v>
      </c>
      <c r="N17" s="15">
        <f t="shared" ca="1" si="0"/>
        <v>9</v>
      </c>
      <c r="O17" s="15">
        <f t="shared" ca="1" si="0"/>
        <v>0</v>
      </c>
    </row>
    <row r="18" spans="9:16" x14ac:dyDescent="0.25">
      <c r="I18" s="3" t="s">
        <v>23</v>
      </c>
      <c r="J18" s="13">
        <f ca="1">Tableau2[[#This Row],[2015]]+J17</f>
        <v>77</v>
      </c>
      <c r="K18" s="13">
        <f ca="1">Tableau2[[#This Row],[2016]]+K17</f>
        <v>77</v>
      </c>
      <c r="L18" s="13">
        <f ca="1">Tableau2[[#This Row],[2017]]+L17</f>
        <v>0</v>
      </c>
      <c r="M18" s="15">
        <f t="shared" ca="1" si="0"/>
        <v>7</v>
      </c>
      <c r="N18" s="15">
        <f t="shared" ca="1" si="0"/>
        <v>5</v>
      </c>
      <c r="O18" s="15">
        <f t="shared" ca="1" si="0"/>
        <v>0</v>
      </c>
    </row>
    <row r="19" spans="9:16" ht="15.75" thickBot="1" x14ac:dyDescent="0.3">
      <c r="I19" s="3" t="s">
        <v>24</v>
      </c>
      <c r="J19" s="13">
        <f ca="1">Tableau2[[#This Row],[2015]]+J18</f>
        <v>86</v>
      </c>
      <c r="K19" s="13">
        <f ca="1">Tableau2[[#This Row],[2016]]+K18</f>
        <v>86</v>
      </c>
      <c r="L19" s="13">
        <f ca="1">Tableau2[[#This Row],[2017]]+L18</f>
        <v>0</v>
      </c>
      <c r="M19" s="15">
        <f t="shared" ca="1" si="0"/>
        <v>9</v>
      </c>
      <c r="N19" s="15">
        <f t="shared" ca="1" si="0"/>
        <v>9</v>
      </c>
      <c r="O19" s="15">
        <f t="shared" ca="1" si="0"/>
        <v>0</v>
      </c>
    </row>
    <row r="20" spans="9:16" ht="15.75" thickTop="1" x14ac:dyDescent="0.25">
      <c r="L20" s="18" t="s">
        <v>34</v>
      </c>
      <c r="M20" s="19">
        <f t="shared" si="0"/>
        <v>0</v>
      </c>
      <c r="N20" s="19">
        <f t="shared" si="0"/>
        <v>0</v>
      </c>
      <c r="O20" s="20">
        <f t="shared" si="0"/>
        <v>0</v>
      </c>
    </row>
    <row r="21" spans="9:16" x14ac:dyDescent="0.25">
      <c r="N21" s="3"/>
      <c r="O21" s="3"/>
      <c r="P21" s="3"/>
    </row>
  </sheetData>
  <sheetProtection selectLockedCells="1" selectUnlockedCells="1"/>
  <sortState ref="E6:E8">
    <sortCondition ref="E6"/>
  </sortState>
  <hyperlinks>
    <hyperlink ref="O1" r:id="rId1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37" r:id="rId5" name="OptionButton5">
          <controlPr defaultSize="0" autoLine="0" r:id="rId6">
            <anchor moveWithCells="1">
              <from>
                <xdr:col>13</xdr:col>
                <xdr:colOff>66675</xdr:colOff>
                <xdr:row>3</xdr:row>
                <xdr:rowOff>133350</xdr:rowOff>
              </from>
              <to>
                <xdr:col>13</xdr:col>
                <xdr:colOff>857250</xdr:colOff>
                <xdr:row>4</xdr:row>
                <xdr:rowOff>152400</xdr:rowOff>
              </to>
            </anchor>
          </controlPr>
        </control>
      </mc:Choice>
      <mc:Fallback>
        <control shapeId="1037" r:id="rId5" name="OptionButton5"/>
      </mc:Fallback>
    </mc:AlternateContent>
    <mc:AlternateContent xmlns:mc="http://schemas.openxmlformats.org/markup-compatibility/2006">
      <mc:Choice Requires="x14">
        <control shapeId="1036" r:id="rId7" name="OptionButton4">
          <controlPr defaultSize="0" autoLine="0" r:id="rId8">
            <anchor moveWithCells="1">
              <from>
                <xdr:col>12</xdr:col>
                <xdr:colOff>66675</xdr:colOff>
                <xdr:row>3</xdr:row>
                <xdr:rowOff>133350</xdr:rowOff>
              </from>
              <to>
                <xdr:col>12</xdr:col>
                <xdr:colOff>857250</xdr:colOff>
                <xdr:row>4</xdr:row>
                <xdr:rowOff>152400</xdr:rowOff>
              </to>
            </anchor>
          </controlPr>
        </control>
      </mc:Choice>
      <mc:Fallback>
        <control shapeId="1036" r:id="rId7" name="OptionButton4"/>
      </mc:Fallback>
    </mc:AlternateContent>
    <mc:AlternateContent xmlns:mc="http://schemas.openxmlformats.org/markup-compatibility/2006">
      <mc:Choice Requires="x14">
        <control shapeId="1035" r:id="rId9" name="OptionButton3">
          <controlPr defaultSize="0" autoLine="0" r:id="rId10">
            <anchor moveWithCells="1">
              <from>
                <xdr:col>11</xdr:col>
                <xdr:colOff>38100</xdr:colOff>
                <xdr:row>3</xdr:row>
                <xdr:rowOff>133350</xdr:rowOff>
              </from>
              <to>
                <xdr:col>11</xdr:col>
                <xdr:colOff>828675</xdr:colOff>
                <xdr:row>4</xdr:row>
                <xdr:rowOff>152400</xdr:rowOff>
              </to>
            </anchor>
          </controlPr>
        </control>
      </mc:Choice>
      <mc:Fallback>
        <control shapeId="1035" r:id="rId9" name="OptionButton3"/>
      </mc:Fallback>
    </mc:AlternateContent>
    <mc:AlternateContent xmlns:mc="http://schemas.openxmlformats.org/markup-compatibility/2006">
      <mc:Choice Requires="x14">
        <control shapeId="1034" r:id="rId11" name="OptionButton2">
          <controlPr defaultSize="0" autoLine="0" r:id="rId12">
            <anchor moveWithCells="1">
              <from>
                <xdr:col>10</xdr:col>
                <xdr:colOff>66675</xdr:colOff>
                <xdr:row>3</xdr:row>
                <xdr:rowOff>133350</xdr:rowOff>
              </from>
              <to>
                <xdr:col>10</xdr:col>
                <xdr:colOff>857250</xdr:colOff>
                <xdr:row>4</xdr:row>
                <xdr:rowOff>152400</xdr:rowOff>
              </to>
            </anchor>
          </controlPr>
        </control>
      </mc:Choice>
      <mc:Fallback>
        <control shapeId="1034" r:id="rId11" name="OptionButton2"/>
      </mc:Fallback>
    </mc:AlternateContent>
    <mc:AlternateContent xmlns:mc="http://schemas.openxmlformats.org/markup-compatibility/2006">
      <mc:Choice Requires="x14">
        <control shapeId="1033" r:id="rId13" name="OptionButton1">
          <controlPr defaultSize="0" autoLine="0" r:id="rId14">
            <anchor moveWithCells="1">
              <from>
                <xdr:col>9</xdr:col>
                <xdr:colOff>66675</xdr:colOff>
                <xdr:row>3</xdr:row>
                <xdr:rowOff>133350</xdr:rowOff>
              </from>
              <to>
                <xdr:col>9</xdr:col>
                <xdr:colOff>857250</xdr:colOff>
                <xdr:row>4</xdr:row>
                <xdr:rowOff>152400</xdr:rowOff>
              </to>
            </anchor>
          </controlPr>
        </control>
      </mc:Choice>
      <mc:Fallback>
        <control shapeId="1033" r:id="rId13" name="OptionButton1"/>
      </mc:Fallback>
    </mc:AlternateContent>
    <mc:AlternateContent xmlns:mc="http://schemas.openxmlformats.org/markup-compatibility/2006">
      <mc:Choice Requires="x14">
        <control shapeId="1025" r:id="rId15" name="Button 1">
          <controlPr defaultSize="0" print="0" autoFill="0" autoPict="0" macro="[0]!ListeSansDoublons2C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4</xdr:col>
                <xdr:colOff>0</xdr:colOff>
                <xdr:row>2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16" name="Button 2">
          <controlPr defaultSize="0" print="0" autoFill="0" autoPict="0" macro="[0]!WsF.openUFtest">
            <anchor moveWithCells="1">
              <from>
                <xdr:col>2</xdr:col>
                <xdr:colOff>466725</xdr:colOff>
                <xdr:row>9</xdr:row>
                <xdr:rowOff>142875</xdr:rowOff>
              </from>
              <to>
                <xdr:col>3</xdr:col>
                <xdr:colOff>276225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7" name="Group Box 8">
          <controlPr defaultSize="0" autoFill="0" autoPict="0">
            <anchor moveWithCells="1">
              <from>
                <xdr:col>9</xdr:col>
                <xdr:colOff>0</xdr:colOff>
                <xdr:row>3</xdr:row>
                <xdr:rowOff>47625</xdr:rowOff>
              </from>
              <to>
                <xdr:col>14</xdr:col>
                <xdr:colOff>0</xdr:colOff>
                <xdr:row>4</xdr:row>
                <xdr:rowOff>200025</xdr:rowOff>
              </to>
            </anchor>
          </controlPr>
        </control>
      </mc:Choice>
    </mc:AlternateContent>
  </controls>
  <tableParts count="2">
    <tablePart r:id="rId18"/>
    <tablePart r:id="rId1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D"/>
  <dimension ref="A1:G337"/>
  <sheetViews>
    <sheetView topLeftCell="A232" zoomScaleNormal="100" workbookViewId="0">
      <selection activeCell="H249" sqref="H249"/>
    </sheetView>
  </sheetViews>
  <sheetFormatPr baseColWidth="10" defaultRowHeight="15" x14ac:dyDescent="0.25"/>
  <cols>
    <col min="6" max="6" width="11.42578125" style="13"/>
  </cols>
  <sheetData>
    <row r="1" spans="1:7" x14ac:dyDescent="0.25">
      <c r="A1" s="16" t="s">
        <v>1</v>
      </c>
      <c r="B1" s="16" t="s">
        <v>30</v>
      </c>
      <c r="C1" s="16" t="s">
        <v>12</v>
      </c>
      <c r="D1" s="16" t="s">
        <v>31</v>
      </c>
      <c r="E1" s="16" t="s">
        <v>3</v>
      </c>
      <c r="F1" s="16" t="s">
        <v>33</v>
      </c>
      <c r="G1" s="16" t="s">
        <v>32</v>
      </c>
    </row>
    <row r="2" spans="1:7" x14ac:dyDescent="0.25">
      <c r="A2" s="13">
        <v>4203</v>
      </c>
      <c r="B2" s="14" t="s">
        <v>4</v>
      </c>
      <c r="C2" s="12">
        <v>1</v>
      </c>
      <c r="D2" s="13">
        <v>2015</v>
      </c>
      <c r="E2" s="13" t="s">
        <v>6</v>
      </c>
      <c r="F2" s="13">
        <v>4</v>
      </c>
      <c r="G2" t="str">
        <f>D2&amp;IF(C2&lt;10,"0"&amp;C2,C2)</f>
        <v>201501</v>
      </c>
    </row>
    <row r="3" spans="1:7" x14ac:dyDescent="0.25">
      <c r="A3" s="13">
        <v>4505</v>
      </c>
      <c r="B3" s="13" t="s">
        <v>5</v>
      </c>
      <c r="C3" s="12">
        <v>1</v>
      </c>
      <c r="D3" s="13">
        <v>2015</v>
      </c>
      <c r="E3" s="13" t="s">
        <v>6</v>
      </c>
      <c r="F3" s="13">
        <v>6</v>
      </c>
      <c r="G3" s="13" t="str">
        <f t="shared" ref="G3:G66" si="0">D3&amp;IF(C3&lt;10,"0"&amp;C3,C3)</f>
        <v>201501</v>
      </c>
    </row>
    <row r="4" spans="1:7" x14ac:dyDescent="0.25">
      <c r="A4" s="13">
        <v>4624</v>
      </c>
      <c r="B4" s="13" t="s">
        <v>7</v>
      </c>
      <c r="C4" s="12">
        <v>1</v>
      </c>
      <c r="D4" s="13">
        <v>2015</v>
      </c>
      <c r="E4" s="13" t="s">
        <v>6</v>
      </c>
      <c r="F4" s="13">
        <v>8</v>
      </c>
      <c r="G4" s="13" t="str">
        <f t="shared" si="0"/>
        <v>201501</v>
      </c>
    </row>
    <row r="5" spans="1:7" x14ac:dyDescent="0.25">
      <c r="A5" s="13">
        <v>4786</v>
      </c>
      <c r="B5" s="13" t="s">
        <v>9</v>
      </c>
      <c r="C5" s="12">
        <v>1</v>
      </c>
      <c r="D5" s="13">
        <v>2015</v>
      </c>
      <c r="E5" s="13" t="s">
        <v>6</v>
      </c>
      <c r="F5" s="13">
        <v>9</v>
      </c>
      <c r="G5" s="13" t="str">
        <f t="shared" si="0"/>
        <v>201501</v>
      </c>
    </row>
    <row r="6" spans="1:7" x14ac:dyDescent="0.25">
      <c r="A6" s="13">
        <v>4203</v>
      </c>
      <c r="B6" s="14" t="s">
        <v>4</v>
      </c>
      <c r="C6" s="12">
        <v>2</v>
      </c>
      <c r="D6" s="13">
        <v>2015</v>
      </c>
      <c r="E6" s="13" t="s">
        <v>6</v>
      </c>
      <c r="F6" s="13">
        <v>10</v>
      </c>
      <c r="G6" s="13" t="str">
        <f t="shared" si="0"/>
        <v>201502</v>
      </c>
    </row>
    <row r="7" spans="1:7" x14ac:dyDescent="0.25">
      <c r="A7" s="13">
        <v>4505</v>
      </c>
      <c r="B7" s="13" t="s">
        <v>5</v>
      </c>
      <c r="C7" s="12">
        <v>2</v>
      </c>
      <c r="D7" s="13">
        <v>2015</v>
      </c>
      <c r="E7" s="13" t="s">
        <v>6</v>
      </c>
      <c r="F7" s="13">
        <v>7</v>
      </c>
      <c r="G7" s="13" t="str">
        <f t="shared" si="0"/>
        <v>201502</v>
      </c>
    </row>
    <row r="8" spans="1:7" x14ac:dyDescent="0.25">
      <c r="A8" s="13">
        <v>4624</v>
      </c>
      <c r="B8" s="13" t="s">
        <v>7</v>
      </c>
      <c r="C8" s="12">
        <v>2</v>
      </c>
      <c r="D8" s="13">
        <v>2015</v>
      </c>
      <c r="E8" s="13" t="s">
        <v>6</v>
      </c>
      <c r="F8" s="13">
        <v>6</v>
      </c>
      <c r="G8" s="13" t="str">
        <f t="shared" si="0"/>
        <v>201502</v>
      </c>
    </row>
    <row r="9" spans="1:7" x14ac:dyDescent="0.25">
      <c r="A9" s="13">
        <v>4786</v>
      </c>
      <c r="B9" s="13" t="s">
        <v>9</v>
      </c>
      <c r="C9" s="12">
        <v>2</v>
      </c>
      <c r="D9" s="13">
        <v>2015</v>
      </c>
      <c r="E9" s="13" t="s">
        <v>6</v>
      </c>
      <c r="F9" s="13">
        <v>3</v>
      </c>
      <c r="G9" s="13" t="str">
        <f t="shared" si="0"/>
        <v>201502</v>
      </c>
    </row>
    <row r="10" spans="1:7" x14ac:dyDescent="0.25">
      <c r="A10" s="13">
        <v>4203</v>
      </c>
      <c r="B10" s="14" t="s">
        <v>4</v>
      </c>
      <c r="C10" s="12">
        <v>3</v>
      </c>
      <c r="D10" s="13">
        <v>2015</v>
      </c>
      <c r="E10" s="13" t="s">
        <v>6</v>
      </c>
      <c r="F10" s="13">
        <v>8</v>
      </c>
      <c r="G10" s="13" t="str">
        <f t="shared" si="0"/>
        <v>201503</v>
      </c>
    </row>
    <row r="11" spans="1:7" x14ac:dyDescent="0.25">
      <c r="A11" s="13">
        <v>4505</v>
      </c>
      <c r="B11" s="13" t="s">
        <v>5</v>
      </c>
      <c r="C11" s="12">
        <v>3</v>
      </c>
      <c r="D11" s="13">
        <v>2015</v>
      </c>
      <c r="E11" s="13" t="s">
        <v>6</v>
      </c>
      <c r="F11" s="13">
        <v>9</v>
      </c>
      <c r="G11" s="13" t="str">
        <f t="shared" si="0"/>
        <v>201503</v>
      </c>
    </row>
    <row r="12" spans="1:7" x14ac:dyDescent="0.25">
      <c r="A12" s="13">
        <v>4624</v>
      </c>
      <c r="B12" s="13" t="s">
        <v>7</v>
      </c>
      <c r="C12" s="12">
        <v>3</v>
      </c>
      <c r="D12" s="13">
        <v>2015</v>
      </c>
      <c r="E12" s="13" t="s">
        <v>6</v>
      </c>
      <c r="F12" s="13">
        <v>10</v>
      </c>
      <c r="G12" s="13" t="str">
        <f t="shared" si="0"/>
        <v>201503</v>
      </c>
    </row>
    <row r="13" spans="1:7" x14ac:dyDescent="0.25">
      <c r="A13" s="13">
        <v>4786</v>
      </c>
      <c r="B13" s="13" t="s">
        <v>9</v>
      </c>
      <c r="C13" s="12">
        <v>3</v>
      </c>
      <c r="D13" s="13">
        <v>2015</v>
      </c>
      <c r="E13" s="13" t="s">
        <v>6</v>
      </c>
      <c r="F13" s="13">
        <v>11</v>
      </c>
      <c r="G13" s="13" t="str">
        <f t="shared" si="0"/>
        <v>201503</v>
      </c>
    </row>
    <row r="14" spans="1:7" x14ac:dyDescent="0.25">
      <c r="A14" s="13">
        <v>4203</v>
      </c>
      <c r="B14" s="14" t="s">
        <v>4</v>
      </c>
      <c r="C14" s="12">
        <v>4</v>
      </c>
      <c r="D14" s="13">
        <v>2015</v>
      </c>
      <c r="E14" s="13" t="s">
        <v>6</v>
      </c>
      <c r="F14" s="13">
        <v>12</v>
      </c>
      <c r="G14" s="13" t="str">
        <f t="shared" si="0"/>
        <v>201504</v>
      </c>
    </row>
    <row r="15" spans="1:7" x14ac:dyDescent="0.25">
      <c r="A15" s="13">
        <v>4505</v>
      </c>
      <c r="B15" s="13" t="s">
        <v>5</v>
      </c>
      <c r="C15" s="12">
        <v>4</v>
      </c>
      <c r="D15" s="13">
        <v>2015</v>
      </c>
      <c r="E15" s="13" t="s">
        <v>6</v>
      </c>
      <c r="F15" s="13">
        <v>5</v>
      </c>
      <c r="G15" s="13" t="str">
        <f t="shared" si="0"/>
        <v>201504</v>
      </c>
    </row>
    <row r="16" spans="1:7" x14ac:dyDescent="0.25">
      <c r="A16" s="13">
        <v>4624</v>
      </c>
      <c r="B16" s="13" t="s">
        <v>7</v>
      </c>
      <c r="C16" s="12">
        <v>4</v>
      </c>
      <c r="D16" s="13">
        <v>2015</v>
      </c>
      <c r="E16" s="13" t="s">
        <v>6</v>
      </c>
      <c r="F16" s="13">
        <v>8</v>
      </c>
      <c r="G16" s="13" t="str">
        <f t="shared" si="0"/>
        <v>201504</v>
      </c>
    </row>
    <row r="17" spans="1:7" x14ac:dyDescent="0.25">
      <c r="A17" s="13">
        <v>4786</v>
      </c>
      <c r="B17" s="13" t="s">
        <v>9</v>
      </c>
      <c r="C17" s="12">
        <v>4</v>
      </c>
      <c r="D17" s="13">
        <v>2015</v>
      </c>
      <c r="E17" s="13" t="s">
        <v>6</v>
      </c>
      <c r="F17" s="13">
        <v>6</v>
      </c>
      <c r="G17" s="13" t="str">
        <f t="shared" si="0"/>
        <v>201504</v>
      </c>
    </row>
    <row r="18" spans="1:7" x14ac:dyDescent="0.25">
      <c r="A18" s="13">
        <v>4203</v>
      </c>
      <c r="B18" s="14" t="s">
        <v>4</v>
      </c>
      <c r="C18" s="12">
        <v>5</v>
      </c>
      <c r="D18" s="13">
        <v>2015</v>
      </c>
      <c r="E18" s="13" t="s">
        <v>6</v>
      </c>
      <c r="F18" s="13">
        <v>7</v>
      </c>
      <c r="G18" s="13" t="str">
        <f t="shared" si="0"/>
        <v>201505</v>
      </c>
    </row>
    <row r="19" spans="1:7" x14ac:dyDescent="0.25">
      <c r="A19" s="13">
        <v>4505</v>
      </c>
      <c r="B19" s="13" t="s">
        <v>5</v>
      </c>
      <c r="C19" s="12">
        <v>5</v>
      </c>
      <c r="D19" s="13">
        <v>2015</v>
      </c>
      <c r="E19" s="13" t="s">
        <v>6</v>
      </c>
      <c r="F19" s="13">
        <v>9</v>
      </c>
      <c r="G19" s="13" t="str">
        <f t="shared" si="0"/>
        <v>201505</v>
      </c>
    </row>
    <row r="20" spans="1:7" x14ac:dyDescent="0.25">
      <c r="A20" s="13">
        <v>4624</v>
      </c>
      <c r="B20" s="13" t="s">
        <v>7</v>
      </c>
      <c r="C20" s="12">
        <v>5</v>
      </c>
      <c r="D20" s="13">
        <v>2015</v>
      </c>
      <c r="E20" s="13" t="s">
        <v>6</v>
      </c>
      <c r="F20" s="13">
        <v>10</v>
      </c>
      <c r="G20" s="13" t="str">
        <f t="shared" si="0"/>
        <v>201505</v>
      </c>
    </row>
    <row r="21" spans="1:7" x14ac:dyDescent="0.25">
      <c r="A21" s="13">
        <v>4786</v>
      </c>
      <c r="B21" s="13" t="s">
        <v>9</v>
      </c>
      <c r="C21" s="12">
        <v>5</v>
      </c>
      <c r="D21" s="13">
        <v>2015</v>
      </c>
      <c r="E21" s="13" t="s">
        <v>6</v>
      </c>
      <c r="F21" s="13">
        <v>6</v>
      </c>
      <c r="G21" s="13" t="str">
        <f t="shared" si="0"/>
        <v>201505</v>
      </c>
    </row>
    <row r="22" spans="1:7" x14ac:dyDescent="0.25">
      <c r="A22" s="13">
        <v>4203</v>
      </c>
      <c r="B22" s="14" t="s">
        <v>4</v>
      </c>
      <c r="C22" s="12">
        <v>6</v>
      </c>
      <c r="D22" s="13">
        <v>2015</v>
      </c>
      <c r="E22" s="13" t="s">
        <v>6</v>
      </c>
      <c r="F22" s="13">
        <v>8</v>
      </c>
      <c r="G22" s="13" t="str">
        <f t="shared" si="0"/>
        <v>201506</v>
      </c>
    </row>
    <row r="23" spans="1:7" x14ac:dyDescent="0.25">
      <c r="A23" s="13">
        <v>4505</v>
      </c>
      <c r="B23" s="13" t="s">
        <v>5</v>
      </c>
      <c r="C23" s="12">
        <v>6</v>
      </c>
      <c r="D23" s="13">
        <v>2015</v>
      </c>
      <c r="E23" s="13" t="s">
        <v>6</v>
      </c>
      <c r="F23" s="13">
        <v>4</v>
      </c>
      <c r="G23" s="13" t="str">
        <f t="shared" si="0"/>
        <v>201506</v>
      </c>
    </row>
    <row r="24" spans="1:7" x14ac:dyDescent="0.25">
      <c r="A24" s="13">
        <v>4624</v>
      </c>
      <c r="B24" s="13" t="s">
        <v>7</v>
      </c>
      <c r="C24" s="12">
        <v>6</v>
      </c>
      <c r="D24" s="13">
        <v>2015</v>
      </c>
      <c r="E24" s="13" t="s">
        <v>6</v>
      </c>
      <c r="F24" s="13">
        <v>3</v>
      </c>
      <c r="G24" s="13" t="str">
        <f t="shared" si="0"/>
        <v>201506</v>
      </c>
    </row>
    <row r="25" spans="1:7" x14ac:dyDescent="0.25">
      <c r="A25" s="13">
        <v>4786</v>
      </c>
      <c r="B25" s="13" t="s">
        <v>9</v>
      </c>
      <c r="C25" s="12">
        <v>6</v>
      </c>
      <c r="D25" s="13">
        <v>2015</v>
      </c>
      <c r="E25" s="13" t="s">
        <v>6</v>
      </c>
      <c r="F25" s="13">
        <v>7</v>
      </c>
      <c r="G25" s="13" t="str">
        <f t="shared" si="0"/>
        <v>201506</v>
      </c>
    </row>
    <row r="26" spans="1:7" x14ac:dyDescent="0.25">
      <c r="A26" s="13">
        <v>4203</v>
      </c>
      <c r="B26" s="14" t="s">
        <v>4</v>
      </c>
      <c r="C26" s="12">
        <v>7</v>
      </c>
      <c r="D26" s="13">
        <v>2015</v>
      </c>
      <c r="E26" s="13" t="s">
        <v>6</v>
      </c>
      <c r="F26" s="13">
        <v>5</v>
      </c>
      <c r="G26" s="13" t="str">
        <f t="shared" si="0"/>
        <v>201507</v>
      </c>
    </row>
    <row r="27" spans="1:7" x14ac:dyDescent="0.25">
      <c r="A27" s="13">
        <v>4505</v>
      </c>
      <c r="B27" s="13" t="s">
        <v>5</v>
      </c>
      <c r="C27" s="12">
        <v>7</v>
      </c>
      <c r="D27" s="13">
        <v>2015</v>
      </c>
      <c r="E27" s="13" t="s">
        <v>6</v>
      </c>
      <c r="F27" s="13">
        <v>10</v>
      </c>
      <c r="G27" s="13" t="str">
        <f t="shared" si="0"/>
        <v>201507</v>
      </c>
    </row>
    <row r="28" spans="1:7" x14ac:dyDescent="0.25">
      <c r="A28" s="13">
        <v>4624</v>
      </c>
      <c r="B28" s="13" t="s">
        <v>7</v>
      </c>
      <c r="C28" s="12">
        <v>7</v>
      </c>
      <c r="D28" s="13">
        <v>2015</v>
      </c>
      <c r="E28" s="13" t="s">
        <v>6</v>
      </c>
      <c r="F28" s="13">
        <v>8</v>
      </c>
      <c r="G28" s="13" t="str">
        <f t="shared" si="0"/>
        <v>201507</v>
      </c>
    </row>
    <row r="29" spans="1:7" x14ac:dyDescent="0.25">
      <c r="A29" s="13">
        <v>4786</v>
      </c>
      <c r="B29" s="13" t="s">
        <v>9</v>
      </c>
      <c r="C29" s="12">
        <v>7</v>
      </c>
      <c r="D29" s="13">
        <v>2015</v>
      </c>
      <c r="E29" s="13" t="s">
        <v>6</v>
      </c>
      <c r="F29" s="13">
        <v>9</v>
      </c>
      <c r="G29" s="13" t="str">
        <f t="shared" si="0"/>
        <v>201507</v>
      </c>
    </row>
    <row r="30" spans="1:7" x14ac:dyDescent="0.25">
      <c r="A30" s="13">
        <v>4203</v>
      </c>
      <c r="B30" s="14" t="s">
        <v>4</v>
      </c>
      <c r="C30" s="12">
        <v>8</v>
      </c>
      <c r="D30" s="13">
        <v>2015</v>
      </c>
      <c r="E30" s="13" t="s">
        <v>6</v>
      </c>
      <c r="F30" s="13">
        <v>4</v>
      </c>
      <c r="G30" s="13" t="str">
        <f t="shared" si="0"/>
        <v>201508</v>
      </c>
    </row>
    <row r="31" spans="1:7" x14ac:dyDescent="0.25">
      <c r="A31" s="13">
        <v>4505</v>
      </c>
      <c r="B31" s="13" t="s">
        <v>5</v>
      </c>
      <c r="C31" s="12">
        <v>8</v>
      </c>
      <c r="D31" s="13">
        <v>2015</v>
      </c>
      <c r="E31" s="13" t="s">
        <v>6</v>
      </c>
      <c r="F31" s="13">
        <v>6</v>
      </c>
      <c r="G31" s="13" t="str">
        <f t="shared" si="0"/>
        <v>201508</v>
      </c>
    </row>
    <row r="32" spans="1:7" x14ac:dyDescent="0.25">
      <c r="A32" s="13">
        <v>4624</v>
      </c>
      <c r="B32" s="13" t="s">
        <v>7</v>
      </c>
      <c r="C32" s="12">
        <v>8</v>
      </c>
      <c r="D32" s="13">
        <v>2015</v>
      </c>
      <c r="E32" s="13" t="s">
        <v>6</v>
      </c>
      <c r="F32" s="13">
        <v>8</v>
      </c>
      <c r="G32" s="13" t="str">
        <f t="shared" si="0"/>
        <v>201508</v>
      </c>
    </row>
    <row r="33" spans="1:7" x14ac:dyDescent="0.25">
      <c r="A33" s="13">
        <v>4786</v>
      </c>
      <c r="B33" s="13" t="s">
        <v>9</v>
      </c>
      <c r="C33" s="12">
        <v>8</v>
      </c>
      <c r="D33" s="13">
        <v>2015</v>
      </c>
      <c r="E33" s="13" t="s">
        <v>6</v>
      </c>
      <c r="F33" s="13">
        <v>9</v>
      </c>
      <c r="G33" s="13" t="str">
        <f t="shared" si="0"/>
        <v>201508</v>
      </c>
    </row>
    <row r="34" spans="1:7" x14ac:dyDescent="0.25">
      <c r="A34" s="13">
        <v>4203</v>
      </c>
      <c r="B34" s="14" t="s">
        <v>4</v>
      </c>
      <c r="C34" s="12">
        <v>9</v>
      </c>
      <c r="D34" s="13">
        <v>2015</v>
      </c>
      <c r="E34" s="13" t="s">
        <v>6</v>
      </c>
      <c r="F34" s="13">
        <v>10</v>
      </c>
      <c r="G34" s="13" t="str">
        <f t="shared" si="0"/>
        <v>201509</v>
      </c>
    </row>
    <row r="35" spans="1:7" x14ac:dyDescent="0.25">
      <c r="A35" s="13">
        <v>4505</v>
      </c>
      <c r="B35" s="13" t="s">
        <v>5</v>
      </c>
      <c r="C35" s="12">
        <v>9</v>
      </c>
      <c r="D35" s="13">
        <v>2015</v>
      </c>
      <c r="E35" s="13" t="s">
        <v>6</v>
      </c>
      <c r="F35" s="13">
        <v>7</v>
      </c>
      <c r="G35" s="13" t="str">
        <f t="shared" si="0"/>
        <v>201509</v>
      </c>
    </row>
    <row r="36" spans="1:7" x14ac:dyDescent="0.25">
      <c r="A36" s="13">
        <v>4624</v>
      </c>
      <c r="B36" s="13" t="s">
        <v>7</v>
      </c>
      <c r="C36" s="12">
        <v>9</v>
      </c>
      <c r="D36" s="13">
        <v>2015</v>
      </c>
      <c r="E36" s="13" t="s">
        <v>6</v>
      </c>
      <c r="F36" s="13">
        <v>6</v>
      </c>
      <c r="G36" s="13" t="str">
        <f t="shared" si="0"/>
        <v>201509</v>
      </c>
    </row>
    <row r="37" spans="1:7" x14ac:dyDescent="0.25">
      <c r="A37" s="13">
        <v>4786</v>
      </c>
      <c r="B37" s="13" t="s">
        <v>9</v>
      </c>
      <c r="C37" s="12">
        <v>9</v>
      </c>
      <c r="D37" s="13">
        <v>2015</v>
      </c>
      <c r="E37" s="13" t="s">
        <v>6</v>
      </c>
      <c r="F37" s="13">
        <v>3</v>
      </c>
      <c r="G37" s="13" t="str">
        <f t="shared" si="0"/>
        <v>201509</v>
      </c>
    </row>
    <row r="38" spans="1:7" x14ac:dyDescent="0.25">
      <c r="A38" s="13">
        <v>4203</v>
      </c>
      <c r="B38" s="14" t="s">
        <v>4</v>
      </c>
      <c r="C38" s="12">
        <v>10</v>
      </c>
      <c r="D38" s="13">
        <v>2015</v>
      </c>
      <c r="E38" s="13" t="s">
        <v>6</v>
      </c>
      <c r="F38" s="13">
        <v>8</v>
      </c>
      <c r="G38" s="13" t="str">
        <f t="shared" si="0"/>
        <v>201510</v>
      </c>
    </row>
    <row r="39" spans="1:7" x14ac:dyDescent="0.25">
      <c r="A39" s="13">
        <v>4505</v>
      </c>
      <c r="B39" s="13" t="s">
        <v>5</v>
      </c>
      <c r="C39" s="12">
        <v>10</v>
      </c>
      <c r="D39" s="13">
        <v>2015</v>
      </c>
      <c r="E39" s="13" t="s">
        <v>6</v>
      </c>
      <c r="F39" s="13">
        <v>9</v>
      </c>
      <c r="G39" s="13" t="str">
        <f t="shared" si="0"/>
        <v>201510</v>
      </c>
    </row>
    <row r="40" spans="1:7" x14ac:dyDescent="0.25">
      <c r="A40" s="13">
        <v>4624</v>
      </c>
      <c r="B40" s="13" t="s">
        <v>7</v>
      </c>
      <c r="C40" s="12">
        <v>10</v>
      </c>
      <c r="D40" s="13">
        <v>2015</v>
      </c>
      <c r="E40" s="13" t="s">
        <v>6</v>
      </c>
      <c r="F40" s="13">
        <v>10</v>
      </c>
      <c r="G40" s="13" t="str">
        <f t="shared" si="0"/>
        <v>201510</v>
      </c>
    </row>
    <row r="41" spans="1:7" x14ac:dyDescent="0.25">
      <c r="A41" s="13">
        <v>4786</v>
      </c>
      <c r="B41" s="13" t="s">
        <v>9</v>
      </c>
      <c r="C41" s="12">
        <v>10</v>
      </c>
      <c r="D41" s="13">
        <v>2015</v>
      </c>
      <c r="E41" s="13" t="s">
        <v>6</v>
      </c>
      <c r="F41" s="13">
        <v>11</v>
      </c>
      <c r="G41" s="13" t="str">
        <f t="shared" si="0"/>
        <v>201510</v>
      </c>
    </row>
    <row r="42" spans="1:7" x14ac:dyDescent="0.25">
      <c r="A42" s="13">
        <v>4203</v>
      </c>
      <c r="B42" s="14" t="s">
        <v>4</v>
      </c>
      <c r="C42" s="12">
        <v>11</v>
      </c>
      <c r="D42" s="13">
        <v>2015</v>
      </c>
      <c r="E42" s="13" t="s">
        <v>6</v>
      </c>
      <c r="F42" s="13">
        <v>12</v>
      </c>
      <c r="G42" s="13" t="str">
        <f t="shared" si="0"/>
        <v>201511</v>
      </c>
    </row>
    <row r="43" spans="1:7" x14ac:dyDescent="0.25">
      <c r="A43" s="13">
        <v>4505</v>
      </c>
      <c r="B43" s="13" t="s">
        <v>5</v>
      </c>
      <c r="C43" s="12">
        <v>11</v>
      </c>
      <c r="D43" s="13">
        <v>2015</v>
      </c>
      <c r="E43" s="13" t="s">
        <v>6</v>
      </c>
      <c r="F43" s="13">
        <v>5</v>
      </c>
      <c r="G43" s="13" t="str">
        <f t="shared" si="0"/>
        <v>201511</v>
      </c>
    </row>
    <row r="44" spans="1:7" x14ac:dyDescent="0.25">
      <c r="A44" s="13">
        <v>4624</v>
      </c>
      <c r="B44" s="13" t="s">
        <v>7</v>
      </c>
      <c r="C44" s="12">
        <v>11</v>
      </c>
      <c r="D44" s="13">
        <v>2015</v>
      </c>
      <c r="E44" s="13" t="s">
        <v>6</v>
      </c>
      <c r="F44" s="13">
        <v>8</v>
      </c>
      <c r="G44" s="13" t="str">
        <f t="shared" si="0"/>
        <v>201511</v>
      </c>
    </row>
    <row r="45" spans="1:7" x14ac:dyDescent="0.25">
      <c r="A45" s="13">
        <v>4786</v>
      </c>
      <c r="B45" s="13" t="s">
        <v>9</v>
      </c>
      <c r="C45" s="12">
        <v>11</v>
      </c>
      <c r="D45" s="13">
        <v>2015</v>
      </c>
      <c r="E45" s="13" t="s">
        <v>6</v>
      </c>
      <c r="F45" s="13">
        <v>6</v>
      </c>
      <c r="G45" s="13" t="str">
        <f t="shared" si="0"/>
        <v>201511</v>
      </c>
    </row>
    <row r="46" spans="1:7" x14ac:dyDescent="0.25">
      <c r="A46" s="13">
        <v>4203</v>
      </c>
      <c r="B46" s="14" t="s">
        <v>4</v>
      </c>
      <c r="C46" s="12">
        <v>12</v>
      </c>
      <c r="D46" s="13">
        <v>2015</v>
      </c>
      <c r="E46" s="13" t="s">
        <v>6</v>
      </c>
      <c r="F46" s="13">
        <v>7</v>
      </c>
      <c r="G46" s="13" t="str">
        <f t="shared" si="0"/>
        <v>201512</v>
      </c>
    </row>
    <row r="47" spans="1:7" x14ac:dyDescent="0.25">
      <c r="A47" s="13">
        <v>4505</v>
      </c>
      <c r="B47" s="13" t="s">
        <v>5</v>
      </c>
      <c r="C47" s="12">
        <v>12</v>
      </c>
      <c r="D47" s="13">
        <v>2015</v>
      </c>
      <c r="E47" s="13" t="s">
        <v>6</v>
      </c>
      <c r="F47" s="13">
        <v>9</v>
      </c>
      <c r="G47" s="13" t="str">
        <f t="shared" si="0"/>
        <v>201512</v>
      </c>
    </row>
    <row r="48" spans="1:7" x14ac:dyDescent="0.25">
      <c r="A48" s="13">
        <v>4624</v>
      </c>
      <c r="B48" s="13" t="s">
        <v>7</v>
      </c>
      <c r="C48" s="12">
        <v>12</v>
      </c>
      <c r="D48" s="13">
        <v>2015</v>
      </c>
      <c r="E48" s="13" t="s">
        <v>6</v>
      </c>
      <c r="F48" s="13">
        <v>10</v>
      </c>
      <c r="G48" s="13" t="str">
        <f t="shared" si="0"/>
        <v>201512</v>
      </c>
    </row>
    <row r="49" spans="1:7" x14ac:dyDescent="0.25">
      <c r="A49" s="13">
        <v>4786</v>
      </c>
      <c r="B49" s="13" t="s">
        <v>9</v>
      </c>
      <c r="C49" s="12">
        <v>12</v>
      </c>
      <c r="D49" s="13">
        <v>2015</v>
      </c>
      <c r="E49" s="13" t="s">
        <v>6</v>
      </c>
      <c r="F49" s="13">
        <v>6</v>
      </c>
      <c r="G49" s="13" t="str">
        <f t="shared" si="0"/>
        <v>201512</v>
      </c>
    </row>
    <row r="50" spans="1:7" x14ac:dyDescent="0.25">
      <c r="A50" s="13">
        <v>4203</v>
      </c>
      <c r="B50" s="14" t="s">
        <v>4</v>
      </c>
      <c r="C50" s="12">
        <v>1</v>
      </c>
      <c r="D50" s="13">
        <v>2015</v>
      </c>
      <c r="E50" s="13" t="s">
        <v>8</v>
      </c>
      <c r="F50" s="13">
        <v>8</v>
      </c>
      <c r="G50" s="13" t="str">
        <f t="shared" si="0"/>
        <v>201501</v>
      </c>
    </row>
    <row r="51" spans="1:7" x14ac:dyDescent="0.25">
      <c r="A51" s="13">
        <v>4505</v>
      </c>
      <c r="B51" s="13" t="s">
        <v>5</v>
      </c>
      <c r="C51" s="12">
        <v>1</v>
      </c>
      <c r="D51" s="13">
        <v>2015</v>
      </c>
      <c r="E51" s="13" t="s">
        <v>8</v>
      </c>
      <c r="F51" s="13">
        <v>4</v>
      </c>
      <c r="G51" s="13" t="str">
        <f t="shared" si="0"/>
        <v>201501</v>
      </c>
    </row>
    <row r="52" spans="1:7" x14ac:dyDescent="0.25">
      <c r="A52" s="13">
        <v>4624</v>
      </c>
      <c r="B52" s="13" t="s">
        <v>7</v>
      </c>
      <c r="C52" s="12">
        <v>1</v>
      </c>
      <c r="D52" s="13">
        <v>2015</v>
      </c>
      <c r="E52" s="13" t="s">
        <v>8</v>
      </c>
      <c r="F52" s="13">
        <v>3</v>
      </c>
      <c r="G52" s="13" t="str">
        <f t="shared" si="0"/>
        <v>201501</v>
      </c>
    </row>
    <row r="53" spans="1:7" x14ac:dyDescent="0.25">
      <c r="A53" s="13">
        <v>4786</v>
      </c>
      <c r="B53" s="13" t="s">
        <v>9</v>
      </c>
      <c r="C53" s="12">
        <v>1</v>
      </c>
      <c r="D53" s="13">
        <v>2015</v>
      </c>
      <c r="E53" s="13" t="s">
        <v>8</v>
      </c>
      <c r="F53" s="13">
        <v>7</v>
      </c>
      <c r="G53" s="13" t="str">
        <f t="shared" si="0"/>
        <v>201501</v>
      </c>
    </row>
    <row r="54" spans="1:7" x14ac:dyDescent="0.25">
      <c r="A54" s="13">
        <v>4203</v>
      </c>
      <c r="B54" s="14" t="s">
        <v>4</v>
      </c>
      <c r="C54" s="12">
        <v>2</v>
      </c>
      <c r="D54" s="13">
        <v>2015</v>
      </c>
      <c r="E54" s="13" t="s">
        <v>8</v>
      </c>
      <c r="F54" s="13">
        <v>5</v>
      </c>
      <c r="G54" s="13" t="str">
        <f t="shared" si="0"/>
        <v>201502</v>
      </c>
    </row>
    <row r="55" spans="1:7" x14ac:dyDescent="0.25">
      <c r="A55" s="13">
        <v>4505</v>
      </c>
      <c r="B55" s="13" t="s">
        <v>5</v>
      </c>
      <c r="C55" s="12">
        <v>2</v>
      </c>
      <c r="D55" s="13">
        <v>2015</v>
      </c>
      <c r="E55" s="13" t="s">
        <v>8</v>
      </c>
      <c r="F55" s="13">
        <v>10</v>
      </c>
      <c r="G55" s="13" t="str">
        <f t="shared" si="0"/>
        <v>201502</v>
      </c>
    </row>
    <row r="56" spans="1:7" x14ac:dyDescent="0.25">
      <c r="A56" s="13">
        <v>4624</v>
      </c>
      <c r="B56" s="13" t="s">
        <v>7</v>
      </c>
      <c r="C56" s="12">
        <v>2</v>
      </c>
      <c r="D56" s="13">
        <v>2015</v>
      </c>
      <c r="E56" s="13" t="s">
        <v>8</v>
      </c>
      <c r="F56" s="13">
        <v>8</v>
      </c>
      <c r="G56" s="13" t="str">
        <f t="shared" si="0"/>
        <v>201502</v>
      </c>
    </row>
    <row r="57" spans="1:7" x14ac:dyDescent="0.25">
      <c r="A57" s="13">
        <v>4786</v>
      </c>
      <c r="B57" s="13" t="s">
        <v>9</v>
      </c>
      <c r="C57" s="12">
        <v>2</v>
      </c>
      <c r="D57" s="13">
        <v>2015</v>
      </c>
      <c r="E57" s="13" t="s">
        <v>8</v>
      </c>
      <c r="F57" s="13">
        <v>9</v>
      </c>
      <c r="G57" s="13" t="str">
        <f t="shared" si="0"/>
        <v>201502</v>
      </c>
    </row>
    <row r="58" spans="1:7" x14ac:dyDescent="0.25">
      <c r="A58" s="13">
        <v>4203</v>
      </c>
      <c r="B58" s="14" t="s">
        <v>4</v>
      </c>
      <c r="C58" s="12">
        <v>3</v>
      </c>
      <c r="D58" s="13">
        <v>2015</v>
      </c>
      <c r="E58" s="13" t="s">
        <v>8</v>
      </c>
      <c r="F58" s="13">
        <v>4</v>
      </c>
      <c r="G58" s="13" t="str">
        <f t="shared" si="0"/>
        <v>201503</v>
      </c>
    </row>
    <row r="59" spans="1:7" x14ac:dyDescent="0.25">
      <c r="A59" s="13">
        <v>4505</v>
      </c>
      <c r="B59" s="13" t="s">
        <v>5</v>
      </c>
      <c r="C59" s="12">
        <v>3</v>
      </c>
      <c r="D59" s="13">
        <v>2015</v>
      </c>
      <c r="E59" s="13" t="s">
        <v>8</v>
      </c>
      <c r="F59" s="13">
        <v>6</v>
      </c>
      <c r="G59" s="13" t="str">
        <f t="shared" si="0"/>
        <v>201503</v>
      </c>
    </row>
    <row r="60" spans="1:7" x14ac:dyDescent="0.25">
      <c r="A60" s="13">
        <v>4624</v>
      </c>
      <c r="B60" s="13" t="s">
        <v>7</v>
      </c>
      <c r="C60" s="12">
        <v>3</v>
      </c>
      <c r="D60" s="13">
        <v>2015</v>
      </c>
      <c r="E60" s="13" t="s">
        <v>8</v>
      </c>
      <c r="F60" s="13">
        <v>8</v>
      </c>
      <c r="G60" s="13" t="str">
        <f t="shared" si="0"/>
        <v>201503</v>
      </c>
    </row>
    <row r="61" spans="1:7" x14ac:dyDescent="0.25">
      <c r="A61" s="13">
        <v>4786</v>
      </c>
      <c r="B61" s="13" t="s">
        <v>9</v>
      </c>
      <c r="C61" s="12">
        <v>3</v>
      </c>
      <c r="D61" s="13">
        <v>2015</v>
      </c>
      <c r="E61" s="13" t="s">
        <v>8</v>
      </c>
      <c r="F61" s="13">
        <v>9</v>
      </c>
      <c r="G61" s="13" t="str">
        <f t="shared" si="0"/>
        <v>201503</v>
      </c>
    </row>
    <row r="62" spans="1:7" x14ac:dyDescent="0.25">
      <c r="A62" s="13">
        <v>4203</v>
      </c>
      <c r="B62" s="14" t="s">
        <v>4</v>
      </c>
      <c r="C62" s="12">
        <v>4</v>
      </c>
      <c r="D62" s="13">
        <v>2015</v>
      </c>
      <c r="E62" s="13" t="s">
        <v>8</v>
      </c>
      <c r="F62" s="13">
        <v>10</v>
      </c>
      <c r="G62" s="13" t="str">
        <f t="shared" si="0"/>
        <v>201504</v>
      </c>
    </row>
    <row r="63" spans="1:7" x14ac:dyDescent="0.25">
      <c r="A63" s="13">
        <v>4505</v>
      </c>
      <c r="B63" s="13" t="s">
        <v>5</v>
      </c>
      <c r="C63" s="12">
        <v>4</v>
      </c>
      <c r="D63" s="13">
        <v>2015</v>
      </c>
      <c r="E63" s="13" t="s">
        <v>8</v>
      </c>
      <c r="F63" s="13">
        <v>7</v>
      </c>
      <c r="G63" s="13" t="str">
        <f t="shared" si="0"/>
        <v>201504</v>
      </c>
    </row>
    <row r="64" spans="1:7" x14ac:dyDescent="0.25">
      <c r="A64" s="13">
        <v>4624</v>
      </c>
      <c r="B64" s="13" t="s">
        <v>7</v>
      </c>
      <c r="C64" s="12">
        <v>4</v>
      </c>
      <c r="D64" s="13">
        <v>2015</v>
      </c>
      <c r="E64" s="13" t="s">
        <v>8</v>
      </c>
      <c r="F64" s="13">
        <v>6</v>
      </c>
      <c r="G64" s="13" t="str">
        <f t="shared" si="0"/>
        <v>201504</v>
      </c>
    </row>
    <row r="65" spans="1:7" x14ac:dyDescent="0.25">
      <c r="A65" s="13">
        <v>4786</v>
      </c>
      <c r="B65" s="13" t="s">
        <v>9</v>
      </c>
      <c r="C65" s="12">
        <v>4</v>
      </c>
      <c r="D65" s="13">
        <v>2015</v>
      </c>
      <c r="E65" s="13" t="s">
        <v>8</v>
      </c>
      <c r="F65" s="13">
        <v>3</v>
      </c>
      <c r="G65" s="13" t="str">
        <f t="shared" si="0"/>
        <v>201504</v>
      </c>
    </row>
    <row r="66" spans="1:7" x14ac:dyDescent="0.25">
      <c r="A66" s="13">
        <v>4203</v>
      </c>
      <c r="B66" s="14" t="s">
        <v>4</v>
      </c>
      <c r="C66" s="12">
        <v>5</v>
      </c>
      <c r="D66" s="13">
        <v>2015</v>
      </c>
      <c r="E66" s="13" t="s">
        <v>8</v>
      </c>
      <c r="F66" s="13">
        <v>8</v>
      </c>
      <c r="G66" s="13" t="str">
        <f t="shared" si="0"/>
        <v>201505</v>
      </c>
    </row>
    <row r="67" spans="1:7" x14ac:dyDescent="0.25">
      <c r="A67" s="13">
        <v>4505</v>
      </c>
      <c r="B67" s="13" t="s">
        <v>5</v>
      </c>
      <c r="C67" s="12">
        <v>5</v>
      </c>
      <c r="D67" s="13">
        <v>2015</v>
      </c>
      <c r="E67" s="13" t="s">
        <v>8</v>
      </c>
      <c r="F67" s="13">
        <v>9</v>
      </c>
      <c r="G67" s="13" t="str">
        <f t="shared" ref="G67:G97" si="1">D67&amp;IF(C67&lt;10,"0"&amp;C67,C67)</f>
        <v>201505</v>
      </c>
    </row>
    <row r="68" spans="1:7" x14ac:dyDescent="0.25">
      <c r="A68" s="13">
        <v>4624</v>
      </c>
      <c r="B68" s="13" t="s">
        <v>7</v>
      </c>
      <c r="C68" s="12">
        <v>5</v>
      </c>
      <c r="D68" s="13">
        <v>2015</v>
      </c>
      <c r="E68" s="13" t="s">
        <v>8</v>
      </c>
      <c r="F68" s="13">
        <v>10</v>
      </c>
      <c r="G68" s="13" t="str">
        <f t="shared" si="1"/>
        <v>201505</v>
      </c>
    </row>
    <row r="69" spans="1:7" x14ac:dyDescent="0.25">
      <c r="A69" s="13">
        <v>4786</v>
      </c>
      <c r="B69" s="13" t="s">
        <v>9</v>
      </c>
      <c r="C69" s="12">
        <v>5</v>
      </c>
      <c r="D69" s="13">
        <v>2015</v>
      </c>
      <c r="E69" s="13" t="s">
        <v>8</v>
      </c>
      <c r="F69" s="13">
        <v>11</v>
      </c>
      <c r="G69" s="13" t="str">
        <f t="shared" si="1"/>
        <v>201505</v>
      </c>
    </row>
    <row r="70" spans="1:7" x14ac:dyDescent="0.25">
      <c r="A70" s="13">
        <v>4203</v>
      </c>
      <c r="B70" s="14" t="s">
        <v>4</v>
      </c>
      <c r="C70" s="12">
        <v>6</v>
      </c>
      <c r="D70" s="13">
        <v>2015</v>
      </c>
      <c r="E70" s="13" t="s">
        <v>8</v>
      </c>
      <c r="F70" s="13">
        <v>12</v>
      </c>
      <c r="G70" s="13" t="str">
        <f t="shared" si="1"/>
        <v>201506</v>
      </c>
    </row>
    <row r="71" spans="1:7" x14ac:dyDescent="0.25">
      <c r="A71" s="13">
        <v>4505</v>
      </c>
      <c r="B71" s="13" t="s">
        <v>5</v>
      </c>
      <c r="C71" s="12">
        <v>6</v>
      </c>
      <c r="D71" s="13">
        <v>2015</v>
      </c>
      <c r="E71" s="13" t="s">
        <v>8</v>
      </c>
      <c r="F71" s="13">
        <v>5</v>
      </c>
      <c r="G71" s="13" t="str">
        <f t="shared" si="1"/>
        <v>201506</v>
      </c>
    </row>
    <row r="72" spans="1:7" x14ac:dyDescent="0.25">
      <c r="A72" s="13">
        <v>4624</v>
      </c>
      <c r="B72" s="13" t="s">
        <v>7</v>
      </c>
      <c r="C72" s="12">
        <v>6</v>
      </c>
      <c r="D72" s="13">
        <v>2015</v>
      </c>
      <c r="E72" s="13" t="s">
        <v>8</v>
      </c>
      <c r="F72" s="13">
        <v>8</v>
      </c>
      <c r="G72" s="13" t="str">
        <f t="shared" si="1"/>
        <v>201506</v>
      </c>
    </row>
    <row r="73" spans="1:7" x14ac:dyDescent="0.25">
      <c r="A73" s="13">
        <v>4786</v>
      </c>
      <c r="B73" s="13" t="s">
        <v>9</v>
      </c>
      <c r="C73" s="12">
        <v>6</v>
      </c>
      <c r="D73" s="13">
        <v>2015</v>
      </c>
      <c r="E73" s="13" t="s">
        <v>8</v>
      </c>
      <c r="F73" s="13">
        <v>6</v>
      </c>
      <c r="G73" s="13" t="str">
        <f t="shared" si="1"/>
        <v>201506</v>
      </c>
    </row>
    <row r="74" spans="1:7" x14ac:dyDescent="0.25">
      <c r="A74" s="13">
        <v>4203</v>
      </c>
      <c r="B74" s="14" t="s">
        <v>4</v>
      </c>
      <c r="C74" s="12">
        <v>7</v>
      </c>
      <c r="D74" s="13">
        <v>2015</v>
      </c>
      <c r="E74" s="13" t="s">
        <v>8</v>
      </c>
      <c r="F74" s="13">
        <v>7</v>
      </c>
      <c r="G74" s="13" t="str">
        <f t="shared" si="1"/>
        <v>201507</v>
      </c>
    </row>
    <row r="75" spans="1:7" x14ac:dyDescent="0.25">
      <c r="A75" s="13">
        <v>4505</v>
      </c>
      <c r="B75" s="13" t="s">
        <v>5</v>
      </c>
      <c r="C75" s="12">
        <v>7</v>
      </c>
      <c r="D75" s="13">
        <v>2015</v>
      </c>
      <c r="E75" s="13" t="s">
        <v>8</v>
      </c>
      <c r="F75" s="13">
        <v>9</v>
      </c>
      <c r="G75" s="13" t="str">
        <f t="shared" si="1"/>
        <v>201507</v>
      </c>
    </row>
    <row r="76" spans="1:7" x14ac:dyDescent="0.25">
      <c r="A76" s="13">
        <v>4624</v>
      </c>
      <c r="B76" s="13" t="s">
        <v>7</v>
      </c>
      <c r="C76" s="12">
        <v>7</v>
      </c>
      <c r="D76" s="13">
        <v>2015</v>
      </c>
      <c r="E76" s="13" t="s">
        <v>8</v>
      </c>
      <c r="F76" s="13">
        <v>10</v>
      </c>
      <c r="G76" s="13" t="str">
        <f t="shared" si="1"/>
        <v>201507</v>
      </c>
    </row>
    <row r="77" spans="1:7" x14ac:dyDescent="0.25">
      <c r="A77" s="13">
        <v>4786</v>
      </c>
      <c r="B77" s="13" t="s">
        <v>9</v>
      </c>
      <c r="C77" s="12">
        <v>7</v>
      </c>
      <c r="D77" s="13">
        <v>2015</v>
      </c>
      <c r="E77" s="13" t="s">
        <v>8</v>
      </c>
      <c r="F77" s="13">
        <v>6</v>
      </c>
      <c r="G77" s="13" t="str">
        <f t="shared" si="1"/>
        <v>201507</v>
      </c>
    </row>
    <row r="78" spans="1:7" x14ac:dyDescent="0.25">
      <c r="A78" s="13">
        <v>4203</v>
      </c>
      <c r="B78" s="14" t="s">
        <v>4</v>
      </c>
      <c r="C78" s="12">
        <v>8</v>
      </c>
      <c r="D78" s="13">
        <v>2015</v>
      </c>
      <c r="E78" s="13" t="s">
        <v>8</v>
      </c>
      <c r="F78" s="13">
        <v>8</v>
      </c>
      <c r="G78" s="13" t="str">
        <f t="shared" si="1"/>
        <v>201508</v>
      </c>
    </row>
    <row r="79" spans="1:7" x14ac:dyDescent="0.25">
      <c r="A79" s="13">
        <v>4505</v>
      </c>
      <c r="B79" s="13" t="s">
        <v>5</v>
      </c>
      <c r="C79" s="12">
        <v>8</v>
      </c>
      <c r="D79" s="13">
        <v>2015</v>
      </c>
      <c r="E79" s="13" t="s">
        <v>8</v>
      </c>
      <c r="F79" s="13">
        <v>4</v>
      </c>
      <c r="G79" s="13" t="str">
        <f t="shared" si="1"/>
        <v>201508</v>
      </c>
    </row>
    <row r="80" spans="1:7" x14ac:dyDescent="0.25">
      <c r="A80" s="13">
        <v>4624</v>
      </c>
      <c r="B80" s="13" t="s">
        <v>7</v>
      </c>
      <c r="C80" s="12">
        <v>8</v>
      </c>
      <c r="D80" s="13">
        <v>2015</v>
      </c>
      <c r="E80" s="13" t="s">
        <v>8</v>
      </c>
      <c r="F80" s="13">
        <v>3</v>
      </c>
      <c r="G80" s="13" t="str">
        <f t="shared" si="1"/>
        <v>201508</v>
      </c>
    </row>
    <row r="81" spans="1:7" x14ac:dyDescent="0.25">
      <c r="A81" s="13">
        <v>4786</v>
      </c>
      <c r="B81" s="13" t="s">
        <v>9</v>
      </c>
      <c r="C81" s="12">
        <v>8</v>
      </c>
      <c r="D81" s="13">
        <v>2015</v>
      </c>
      <c r="E81" s="13" t="s">
        <v>8</v>
      </c>
      <c r="F81" s="13">
        <v>7</v>
      </c>
      <c r="G81" s="13" t="str">
        <f t="shared" si="1"/>
        <v>201508</v>
      </c>
    </row>
    <row r="82" spans="1:7" x14ac:dyDescent="0.25">
      <c r="A82" s="13">
        <v>4203</v>
      </c>
      <c r="B82" s="14" t="s">
        <v>4</v>
      </c>
      <c r="C82" s="12">
        <v>9</v>
      </c>
      <c r="D82" s="13">
        <v>2015</v>
      </c>
      <c r="E82" s="13" t="s">
        <v>8</v>
      </c>
      <c r="F82" s="13">
        <v>5</v>
      </c>
      <c r="G82" s="13" t="str">
        <f t="shared" si="1"/>
        <v>201509</v>
      </c>
    </row>
    <row r="83" spans="1:7" x14ac:dyDescent="0.25">
      <c r="A83" s="13">
        <v>4505</v>
      </c>
      <c r="B83" s="13" t="s">
        <v>5</v>
      </c>
      <c r="C83" s="12">
        <v>9</v>
      </c>
      <c r="D83" s="13">
        <v>2015</v>
      </c>
      <c r="E83" s="13" t="s">
        <v>8</v>
      </c>
      <c r="F83" s="13">
        <v>10</v>
      </c>
      <c r="G83" s="13" t="str">
        <f t="shared" si="1"/>
        <v>201509</v>
      </c>
    </row>
    <row r="84" spans="1:7" x14ac:dyDescent="0.25">
      <c r="A84" s="13">
        <v>4624</v>
      </c>
      <c r="B84" s="13" t="s">
        <v>7</v>
      </c>
      <c r="C84" s="12">
        <v>9</v>
      </c>
      <c r="D84" s="13">
        <v>2015</v>
      </c>
      <c r="E84" s="13" t="s">
        <v>8</v>
      </c>
      <c r="F84" s="13">
        <v>8</v>
      </c>
      <c r="G84" s="13" t="str">
        <f t="shared" si="1"/>
        <v>201509</v>
      </c>
    </row>
    <row r="85" spans="1:7" x14ac:dyDescent="0.25">
      <c r="A85" s="13">
        <v>4786</v>
      </c>
      <c r="B85" s="13" t="s">
        <v>9</v>
      </c>
      <c r="C85" s="12">
        <v>9</v>
      </c>
      <c r="D85" s="13">
        <v>2015</v>
      </c>
      <c r="E85" s="13" t="s">
        <v>8</v>
      </c>
      <c r="F85" s="13">
        <v>9</v>
      </c>
      <c r="G85" s="13" t="str">
        <f t="shared" si="1"/>
        <v>201509</v>
      </c>
    </row>
    <row r="86" spans="1:7" x14ac:dyDescent="0.25">
      <c r="A86" s="13">
        <v>4203</v>
      </c>
      <c r="B86" s="14" t="s">
        <v>4</v>
      </c>
      <c r="C86" s="12">
        <v>10</v>
      </c>
      <c r="D86" s="13">
        <v>2015</v>
      </c>
      <c r="E86" s="13" t="s">
        <v>8</v>
      </c>
      <c r="F86" s="13">
        <v>4</v>
      </c>
      <c r="G86" s="13" t="str">
        <f t="shared" si="1"/>
        <v>201510</v>
      </c>
    </row>
    <row r="87" spans="1:7" x14ac:dyDescent="0.25">
      <c r="A87" s="13">
        <v>4505</v>
      </c>
      <c r="B87" s="13" t="s">
        <v>5</v>
      </c>
      <c r="C87" s="12">
        <v>10</v>
      </c>
      <c r="D87" s="13">
        <v>2015</v>
      </c>
      <c r="E87" s="13" t="s">
        <v>8</v>
      </c>
      <c r="F87" s="13">
        <v>6</v>
      </c>
      <c r="G87" s="13" t="str">
        <f t="shared" si="1"/>
        <v>201510</v>
      </c>
    </row>
    <row r="88" spans="1:7" x14ac:dyDescent="0.25">
      <c r="A88" s="13">
        <v>4624</v>
      </c>
      <c r="B88" s="13" t="s">
        <v>7</v>
      </c>
      <c r="C88" s="12">
        <v>10</v>
      </c>
      <c r="D88" s="13">
        <v>2015</v>
      </c>
      <c r="E88" s="13" t="s">
        <v>8</v>
      </c>
      <c r="F88" s="13">
        <v>8</v>
      </c>
      <c r="G88" s="13" t="str">
        <f t="shared" si="1"/>
        <v>201510</v>
      </c>
    </row>
    <row r="89" spans="1:7" x14ac:dyDescent="0.25">
      <c r="A89" s="13">
        <v>4786</v>
      </c>
      <c r="B89" s="13" t="s">
        <v>9</v>
      </c>
      <c r="C89" s="12">
        <v>10</v>
      </c>
      <c r="D89" s="13">
        <v>2015</v>
      </c>
      <c r="E89" s="13" t="s">
        <v>8</v>
      </c>
      <c r="F89" s="13">
        <v>9</v>
      </c>
      <c r="G89" s="13" t="str">
        <f t="shared" si="1"/>
        <v>201510</v>
      </c>
    </row>
    <row r="90" spans="1:7" x14ac:dyDescent="0.25">
      <c r="A90" s="13">
        <v>4203</v>
      </c>
      <c r="B90" s="14" t="s">
        <v>4</v>
      </c>
      <c r="C90" s="12">
        <v>11</v>
      </c>
      <c r="D90" s="13">
        <v>2015</v>
      </c>
      <c r="E90" s="13" t="s">
        <v>8</v>
      </c>
      <c r="F90" s="13">
        <v>10</v>
      </c>
      <c r="G90" s="13" t="str">
        <f t="shared" si="1"/>
        <v>201511</v>
      </c>
    </row>
    <row r="91" spans="1:7" x14ac:dyDescent="0.25">
      <c r="A91" s="13">
        <v>4505</v>
      </c>
      <c r="B91" s="13" t="s">
        <v>5</v>
      </c>
      <c r="C91" s="12">
        <v>11</v>
      </c>
      <c r="D91" s="13">
        <v>2015</v>
      </c>
      <c r="E91" s="13" t="s">
        <v>8</v>
      </c>
      <c r="F91" s="13">
        <v>7</v>
      </c>
      <c r="G91" s="13" t="str">
        <f t="shared" si="1"/>
        <v>201511</v>
      </c>
    </row>
    <row r="92" spans="1:7" x14ac:dyDescent="0.25">
      <c r="A92" s="13">
        <v>4624</v>
      </c>
      <c r="B92" s="13" t="s">
        <v>7</v>
      </c>
      <c r="C92" s="12">
        <v>11</v>
      </c>
      <c r="D92" s="13">
        <v>2015</v>
      </c>
      <c r="E92" s="13" t="s">
        <v>8</v>
      </c>
      <c r="F92" s="13">
        <v>6</v>
      </c>
      <c r="G92" s="13" t="str">
        <f t="shared" si="1"/>
        <v>201511</v>
      </c>
    </row>
    <row r="93" spans="1:7" x14ac:dyDescent="0.25">
      <c r="A93" s="13">
        <v>4786</v>
      </c>
      <c r="B93" s="13" t="s">
        <v>9</v>
      </c>
      <c r="C93" s="12">
        <v>11</v>
      </c>
      <c r="D93" s="13">
        <v>2015</v>
      </c>
      <c r="E93" s="13" t="s">
        <v>8</v>
      </c>
      <c r="F93" s="13">
        <v>3</v>
      </c>
      <c r="G93" s="13" t="str">
        <f t="shared" si="1"/>
        <v>201511</v>
      </c>
    </row>
    <row r="94" spans="1:7" x14ac:dyDescent="0.25">
      <c r="A94" s="13">
        <v>4203</v>
      </c>
      <c r="B94" s="14" t="s">
        <v>4</v>
      </c>
      <c r="C94" s="12">
        <v>12</v>
      </c>
      <c r="D94" s="13">
        <v>2015</v>
      </c>
      <c r="E94" s="13" t="s">
        <v>8</v>
      </c>
      <c r="F94" s="13">
        <v>8</v>
      </c>
      <c r="G94" s="13" t="str">
        <f t="shared" si="1"/>
        <v>201512</v>
      </c>
    </row>
    <row r="95" spans="1:7" x14ac:dyDescent="0.25">
      <c r="A95" s="13">
        <v>4505</v>
      </c>
      <c r="B95" s="13" t="s">
        <v>5</v>
      </c>
      <c r="C95" s="12">
        <v>12</v>
      </c>
      <c r="D95" s="13">
        <v>2015</v>
      </c>
      <c r="E95" s="13" t="s">
        <v>8</v>
      </c>
      <c r="F95" s="13">
        <v>9</v>
      </c>
      <c r="G95" s="13" t="str">
        <f t="shared" si="1"/>
        <v>201512</v>
      </c>
    </row>
    <row r="96" spans="1:7" x14ac:dyDescent="0.25">
      <c r="A96" s="13">
        <v>4624</v>
      </c>
      <c r="B96" s="13" t="s">
        <v>7</v>
      </c>
      <c r="C96" s="12">
        <v>12</v>
      </c>
      <c r="D96" s="13">
        <v>2015</v>
      </c>
      <c r="E96" s="13" t="s">
        <v>8</v>
      </c>
      <c r="F96" s="13">
        <v>10</v>
      </c>
      <c r="G96" s="13" t="str">
        <f t="shared" si="1"/>
        <v>201512</v>
      </c>
    </row>
    <row r="97" spans="1:7" x14ac:dyDescent="0.25">
      <c r="A97" s="13">
        <v>4786</v>
      </c>
      <c r="B97" s="13" t="s">
        <v>9</v>
      </c>
      <c r="C97" s="12">
        <v>12</v>
      </c>
      <c r="D97" s="13">
        <v>2015</v>
      </c>
      <c r="E97" s="13" t="s">
        <v>8</v>
      </c>
      <c r="F97" s="13">
        <v>11</v>
      </c>
      <c r="G97" s="13" t="str">
        <f t="shared" si="1"/>
        <v>201512</v>
      </c>
    </row>
    <row r="98" spans="1:7" x14ac:dyDescent="0.25">
      <c r="A98" s="13">
        <v>4203</v>
      </c>
      <c r="B98" s="14" t="s">
        <v>4</v>
      </c>
      <c r="C98" s="12">
        <v>1</v>
      </c>
      <c r="D98" s="13">
        <v>2015</v>
      </c>
      <c r="E98" s="14">
        <v>5598675</v>
      </c>
      <c r="F98" s="13">
        <v>6</v>
      </c>
      <c r="G98" s="13" t="str">
        <f>D98&amp;IF(C98&lt;10,"0"&amp;C98,C98)</f>
        <v>201501</v>
      </c>
    </row>
    <row r="99" spans="1:7" x14ac:dyDescent="0.25">
      <c r="A99" s="13">
        <v>4505</v>
      </c>
      <c r="B99" s="13" t="s">
        <v>5</v>
      </c>
      <c r="C99" s="12">
        <v>1</v>
      </c>
      <c r="D99" s="13">
        <v>2015</v>
      </c>
      <c r="E99" s="14">
        <v>5598675</v>
      </c>
      <c r="F99" s="13">
        <v>4</v>
      </c>
      <c r="G99" s="13" t="str">
        <f t="shared" ref="G99:G162" si="2">D99&amp;IF(C99&lt;10,"0"&amp;C99,C99)</f>
        <v>201501</v>
      </c>
    </row>
    <row r="100" spans="1:7" x14ac:dyDescent="0.25">
      <c r="A100" s="13">
        <v>4624</v>
      </c>
      <c r="B100" s="13" t="s">
        <v>7</v>
      </c>
      <c r="C100" s="12">
        <v>1</v>
      </c>
      <c r="D100" s="13">
        <v>2015</v>
      </c>
      <c r="E100" s="14">
        <v>5598675</v>
      </c>
      <c r="F100" s="13">
        <v>8</v>
      </c>
      <c r="G100" s="13" t="str">
        <f t="shared" si="2"/>
        <v>201501</v>
      </c>
    </row>
    <row r="101" spans="1:7" x14ac:dyDescent="0.25">
      <c r="A101" s="13">
        <v>4786</v>
      </c>
      <c r="B101" s="13" t="s">
        <v>9</v>
      </c>
      <c r="C101" s="12">
        <v>1</v>
      </c>
      <c r="D101" s="13">
        <v>2015</v>
      </c>
      <c r="E101" s="14">
        <v>5598675</v>
      </c>
      <c r="F101" s="13">
        <v>1</v>
      </c>
      <c r="G101" s="13" t="str">
        <f t="shared" si="2"/>
        <v>201501</v>
      </c>
    </row>
    <row r="102" spans="1:7" x14ac:dyDescent="0.25">
      <c r="A102" s="13">
        <v>4203</v>
      </c>
      <c r="B102" s="14" t="s">
        <v>4</v>
      </c>
      <c r="C102" s="12">
        <v>2</v>
      </c>
      <c r="D102" s="13">
        <v>2015</v>
      </c>
      <c r="E102" s="14">
        <v>5598675</v>
      </c>
      <c r="F102" s="13">
        <v>9</v>
      </c>
      <c r="G102" s="13" t="str">
        <f t="shared" si="2"/>
        <v>201502</v>
      </c>
    </row>
    <row r="103" spans="1:7" x14ac:dyDescent="0.25">
      <c r="A103" s="13">
        <v>4505</v>
      </c>
      <c r="B103" s="13" t="s">
        <v>5</v>
      </c>
      <c r="C103" s="12">
        <v>2</v>
      </c>
      <c r="D103" s="13">
        <v>2015</v>
      </c>
      <c r="E103" s="14">
        <v>5598675</v>
      </c>
      <c r="F103" s="13">
        <v>7</v>
      </c>
      <c r="G103" s="13" t="str">
        <f t="shared" si="2"/>
        <v>201502</v>
      </c>
    </row>
    <row r="104" spans="1:7" x14ac:dyDescent="0.25">
      <c r="A104" s="13">
        <v>4624</v>
      </c>
      <c r="B104" s="13" t="s">
        <v>7</v>
      </c>
      <c r="C104" s="12">
        <v>2</v>
      </c>
      <c r="D104" s="13">
        <v>2015</v>
      </c>
      <c r="E104" s="14">
        <v>5598675</v>
      </c>
      <c r="F104" s="13">
        <v>10</v>
      </c>
      <c r="G104" s="13" t="str">
        <f t="shared" si="2"/>
        <v>201502</v>
      </c>
    </row>
    <row r="105" spans="1:7" x14ac:dyDescent="0.25">
      <c r="A105" s="13">
        <v>4786</v>
      </c>
      <c r="B105" s="13" t="s">
        <v>9</v>
      </c>
      <c r="C105" s="12">
        <v>2</v>
      </c>
      <c r="D105" s="13">
        <v>2015</v>
      </c>
      <c r="E105" s="14">
        <v>5598675</v>
      </c>
      <c r="F105" s="13">
        <v>18</v>
      </c>
      <c r="G105" s="13" t="str">
        <f t="shared" si="2"/>
        <v>201502</v>
      </c>
    </row>
    <row r="106" spans="1:7" x14ac:dyDescent="0.25">
      <c r="A106" s="13">
        <v>4203</v>
      </c>
      <c r="B106" s="14" t="s">
        <v>4</v>
      </c>
      <c r="C106" s="12">
        <v>3</v>
      </c>
      <c r="D106" s="13">
        <v>2015</v>
      </c>
      <c r="E106" s="14">
        <v>5598675</v>
      </c>
      <c r="F106" s="13">
        <v>3</v>
      </c>
      <c r="G106" s="13" t="str">
        <f t="shared" si="2"/>
        <v>201503</v>
      </c>
    </row>
    <row r="107" spans="1:7" x14ac:dyDescent="0.25">
      <c r="A107" s="13">
        <v>4505</v>
      </c>
      <c r="B107" s="13" t="s">
        <v>5</v>
      </c>
      <c r="C107" s="12">
        <v>3</v>
      </c>
      <c r="D107" s="13">
        <v>2015</v>
      </c>
      <c r="E107" s="14">
        <v>5598675</v>
      </c>
      <c r="F107" s="13">
        <v>7</v>
      </c>
      <c r="G107" s="13" t="str">
        <f t="shared" si="2"/>
        <v>201503</v>
      </c>
    </row>
    <row r="108" spans="1:7" x14ac:dyDescent="0.25">
      <c r="A108" s="13">
        <v>4624</v>
      </c>
      <c r="B108" s="13" t="s">
        <v>7</v>
      </c>
      <c r="C108" s="12">
        <v>3</v>
      </c>
      <c r="D108" s="13">
        <v>2015</v>
      </c>
      <c r="E108" s="14">
        <v>5598675</v>
      </c>
      <c r="F108" s="13">
        <v>8</v>
      </c>
      <c r="G108" s="13" t="str">
        <f t="shared" si="2"/>
        <v>201503</v>
      </c>
    </row>
    <row r="109" spans="1:7" x14ac:dyDescent="0.25">
      <c r="A109" s="13">
        <v>4786</v>
      </c>
      <c r="B109" s="13" t="s">
        <v>9</v>
      </c>
      <c r="C109" s="12">
        <v>3</v>
      </c>
      <c r="D109" s="13">
        <v>2015</v>
      </c>
      <c r="E109" s="14">
        <v>5598675</v>
      </c>
      <c r="F109" s="13">
        <v>6</v>
      </c>
      <c r="G109" s="13" t="str">
        <f t="shared" si="2"/>
        <v>201503</v>
      </c>
    </row>
    <row r="110" spans="1:7" x14ac:dyDescent="0.25">
      <c r="A110" s="13">
        <v>4203</v>
      </c>
      <c r="B110" s="14" t="s">
        <v>4</v>
      </c>
      <c r="C110" s="12">
        <v>4</v>
      </c>
      <c r="D110" s="13">
        <v>2015</v>
      </c>
      <c r="E110" s="14">
        <v>5598675</v>
      </c>
      <c r="F110" s="13">
        <v>4</v>
      </c>
      <c r="G110" s="13" t="str">
        <f t="shared" si="2"/>
        <v>201504</v>
      </c>
    </row>
    <row r="111" spans="1:7" x14ac:dyDescent="0.25">
      <c r="A111" s="13">
        <v>4505</v>
      </c>
      <c r="B111" s="13" t="s">
        <v>5</v>
      </c>
      <c r="C111" s="12">
        <v>4</v>
      </c>
      <c r="D111" s="13">
        <v>2015</v>
      </c>
      <c r="E111" s="14">
        <v>5598675</v>
      </c>
      <c r="F111" s="13">
        <v>1</v>
      </c>
      <c r="G111" s="13" t="str">
        <f t="shared" si="2"/>
        <v>201504</v>
      </c>
    </row>
    <row r="112" spans="1:7" x14ac:dyDescent="0.25">
      <c r="A112" s="13">
        <v>4624</v>
      </c>
      <c r="B112" s="13" t="s">
        <v>7</v>
      </c>
      <c r="C112" s="12">
        <v>4</v>
      </c>
      <c r="D112" s="13">
        <v>2015</v>
      </c>
      <c r="E112" s="14">
        <v>5598675</v>
      </c>
      <c r="F112" s="13">
        <v>8</v>
      </c>
      <c r="G112" s="13" t="str">
        <f t="shared" si="2"/>
        <v>201504</v>
      </c>
    </row>
    <row r="113" spans="1:7" x14ac:dyDescent="0.25">
      <c r="A113" s="13">
        <v>4786</v>
      </c>
      <c r="B113" s="13" t="s">
        <v>9</v>
      </c>
      <c r="C113" s="12">
        <v>4</v>
      </c>
      <c r="D113" s="13">
        <v>2015</v>
      </c>
      <c r="E113" s="14">
        <v>5598675</v>
      </c>
      <c r="F113" s="13">
        <v>10</v>
      </c>
      <c r="G113" s="13" t="str">
        <f t="shared" si="2"/>
        <v>201504</v>
      </c>
    </row>
    <row r="114" spans="1:7" x14ac:dyDescent="0.25">
      <c r="A114" s="13">
        <v>4203</v>
      </c>
      <c r="B114" s="14" t="s">
        <v>4</v>
      </c>
      <c r="C114" s="12">
        <v>5</v>
      </c>
      <c r="D114" s="13">
        <v>2015</v>
      </c>
      <c r="E114" s="14">
        <v>5598675</v>
      </c>
      <c r="F114" s="13">
        <v>8</v>
      </c>
      <c r="G114" s="13" t="str">
        <f t="shared" si="2"/>
        <v>201505</v>
      </c>
    </row>
    <row r="115" spans="1:7" x14ac:dyDescent="0.25">
      <c r="A115" s="13">
        <v>4505</v>
      </c>
      <c r="B115" s="13" t="s">
        <v>5</v>
      </c>
      <c r="C115" s="12">
        <v>5</v>
      </c>
      <c r="D115" s="13">
        <v>2015</v>
      </c>
      <c r="E115" s="14">
        <v>5598675</v>
      </c>
      <c r="F115" s="13">
        <v>4</v>
      </c>
      <c r="G115" s="13" t="str">
        <f t="shared" si="2"/>
        <v>201505</v>
      </c>
    </row>
    <row r="116" spans="1:7" x14ac:dyDescent="0.25">
      <c r="A116" s="13">
        <v>4624</v>
      </c>
      <c r="B116" s="13" t="s">
        <v>7</v>
      </c>
      <c r="C116" s="12">
        <v>5</v>
      </c>
      <c r="D116" s="13">
        <v>2015</v>
      </c>
      <c r="E116" s="14">
        <v>5598675</v>
      </c>
      <c r="F116" s="13">
        <v>6</v>
      </c>
      <c r="G116" s="13" t="str">
        <f t="shared" si="2"/>
        <v>201505</v>
      </c>
    </row>
    <row r="117" spans="1:7" x14ac:dyDescent="0.25">
      <c r="A117" s="13">
        <v>4786</v>
      </c>
      <c r="B117" s="13" t="s">
        <v>9</v>
      </c>
      <c r="C117" s="12">
        <v>5</v>
      </c>
      <c r="D117" s="13">
        <v>2015</v>
      </c>
      <c r="E117" s="14">
        <v>5598675</v>
      </c>
      <c r="F117" s="13">
        <v>7</v>
      </c>
      <c r="G117" s="13" t="str">
        <f t="shared" si="2"/>
        <v>201505</v>
      </c>
    </row>
    <row r="118" spans="1:7" x14ac:dyDescent="0.25">
      <c r="A118" s="13">
        <v>4203</v>
      </c>
      <c r="B118" s="14" t="s">
        <v>4</v>
      </c>
      <c r="C118" s="12">
        <v>6</v>
      </c>
      <c r="D118" s="13">
        <v>2015</v>
      </c>
      <c r="E118" s="14">
        <v>5598675</v>
      </c>
      <c r="F118" s="13">
        <v>5</v>
      </c>
      <c r="G118" s="13" t="str">
        <f t="shared" si="2"/>
        <v>201506</v>
      </c>
    </row>
    <row r="119" spans="1:7" x14ac:dyDescent="0.25">
      <c r="A119" s="13">
        <v>4505</v>
      </c>
      <c r="B119" s="13" t="s">
        <v>5</v>
      </c>
      <c r="C119" s="12">
        <v>6</v>
      </c>
      <c r="D119" s="13">
        <v>2015</v>
      </c>
      <c r="E119" s="14">
        <v>5598675</v>
      </c>
      <c r="F119" s="13">
        <v>3</v>
      </c>
      <c r="G119" s="13" t="str">
        <f t="shared" si="2"/>
        <v>201506</v>
      </c>
    </row>
    <row r="120" spans="1:7" x14ac:dyDescent="0.25">
      <c r="A120" s="13">
        <v>4624</v>
      </c>
      <c r="B120" s="13" t="s">
        <v>7</v>
      </c>
      <c r="C120" s="12">
        <v>6</v>
      </c>
      <c r="D120" s="13">
        <v>2015</v>
      </c>
      <c r="E120" s="14">
        <v>5598675</v>
      </c>
      <c r="F120" s="13">
        <v>4</v>
      </c>
      <c r="G120" s="13" t="str">
        <f t="shared" si="2"/>
        <v>201506</v>
      </c>
    </row>
    <row r="121" spans="1:7" x14ac:dyDescent="0.25">
      <c r="A121" s="13">
        <v>4786</v>
      </c>
      <c r="B121" s="13" t="s">
        <v>9</v>
      </c>
      <c r="C121" s="12">
        <v>6</v>
      </c>
      <c r="D121" s="13">
        <v>2015</v>
      </c>
      <c r="E121" s="14">
        <v>5598675</v>
      </c>
      <c r="F121" s="13">
        <v>21</v>
      </c>
      <c r="G121" s="13" t="str">
        <f t="shared" si="2"/>
        <v>201506</v>
      </c>
    </row>
    <row r="122" spans="1:7" x14ac:dyDescent="0.25">
      <c r="A122" s="13">
        <v>4203</v>
      </c>
      <c r="B122" s="14" t="s">
        <v>4</v>
      </c>
      <c r="C122" s="12">
        <v>7</v>
      </c>
      <c r="D122" s="13">
        <v>2015</v>
      </c>
      <c r="E122" s="14">
        <v>5598675</v>
      </c>
      <c r="F122" s="13">
        <v>12</v>
      </c>
      <c r="G122" s="13" t="str">
        <f t="shared" si="2"/>
        <v>201507</v>
      </c>
    </row>
    <row r="123" spans="1:7" x14ac:dyDescent="0.25">
      <c r="A123" s="13">
        <v>4505</v>
      </c>
      <c r="B123" s="13" t="s">
        <v>5</v>
      </c>
      <c r="C123" s="12">
        <v>7</v>
      </c>
      <c r="D123" s="13">
        <v>2015</v>
      </c>
      <c r="E123" s="14">
        <v>5598675</v>
      </c>
      <c r="F123" s="13">
        <v>4</v>
      </c>
      <c r="G123" s="13" t="str">
        <f t="shared" si="2"/>
        <v>201507</v>
      </c>
    </row>
    <row r="124" spans="1:7" x14ac:dyDescent="0.25">
      <c r="A124" s="13">
        <v>4624</v>
      </c>
      <c r="B124" s="13" t="s">
        <v>7</v>
      </c>
      <c r="C124" s="12">
        <v>7</v>
      </c>
      <c r="D124" s="13">
        <v>2015</v>
      </c>
      <c r="E124" s="14">
        <v>5598675</v>
      </c>
      <c r="F124" s="13">
        <v>8</v>
      </c>
      <c r="G124" s="13" t="str">
        <f t="shared" si="2"/>
        <v>201507</v>
      </c>
    </row>
    <row r="125" spans="1:7" x14ac:dyDescent="0.25">
      <c r="A125" s="13">
        <v>4786</v>
      </c>
      <c r="B125" s="13" t="s">
        <v>9</v>
      </c>
      <c r="C125" s="12">
        <v>7</v>
      </c>
      <c r="D125" s="13">
        <v>2015</v>
      </c>
      <c r="E125" s="14">
        <v>5598675</v>
      </c>
      <c r="F125" s="13">
        <v>6</v>
      </c>
      <c r="G125" s="13" t="str">
        <f t="shared" si="2"/>
        <v>201507</v>
      </c>
    </row>
    <row r="126" spans="1:7" x14ac:dyDescent="0.25">
      <c r="A126" s="13">
        <v>4203</v>
      </c>
      <c r="B126" s="14" t="s">
        <v>4</v>
      </c>
      <c r="C126" s="12">
        <v>8</v>
      </c>
      <c r="D126" s="13">
        <v>2015</v>
      </c>
      <c r="E126" s="14">
        <v>5598675</v>
      </c>
      <c r="F126" s="13">
        <v>7</v>
      </c>
      <c r="G126" s="13" t="str">
        <f t="shared" si="2"/>
        <v>201508</v>
      </c>
    </row>
    <row r="127" spans="1:7" x14ac:dyDescent="0.25">
      <c r="A127" s="13">
        <v>4505</v>
      </c>
      <c r="B127" s="13" t="s">
        <v>5</v>
      </c>
      <c r="C127" s="12">
        <v>8</v>
      </c>
      <c r="D127" s="13">
        <v>2015</v>
      </c>
      <c r="E127" s="14">
        <v>5598675</v>
      </c>
      <c r="F127" s="13">
        <v>6</v>
      </c>
      <c r="G127" s="13" t="str">
        <f t="shared" si="2"/>
        <v>201508</v>
      </c>
    </row>
    <row r="128" spans="1:7" x14ac:dyDescent="0.25">
      <c r="A128" s="13">
        <v>4624</v>
      </c>
      <c r="B128" s="13" t="s">
        <v>7</v>
      </c>
      <c r="C128" s="12">
        <v>8</v>
      </c>
      <c r="D128" s="13">
        <v>2015</v>
      </c>
      <c r="E128" s="14">
        <v>5598675</v>
      </c>
      <c r="F128" s="13">
        <v>3</v>
      </c>
      <c r="G128" s="13" t="str">
        <f t="shared" si="2"/>
        <v>201508</v>
      </c>
    </row>
    <row r="129" spans="1:7" x14ac:dyDescent="0.25">
      <c r="A129" s="13">
        <v>4786</v>
      </c>
      <c r="B129" s="13" t="s">
        <v>9</v>
      </c>
      <c r="C129" s="12">
        <v>8</v>
      </c>
      <c r="D129" s="13">
        <v>2015</v>
      </c>
      <c r="E129" s="14">
        <v>5598675</v>
      </c>
      <c r="F129" s="13">
        <v>9</v>
      </c>
      <c r="G129" s="13" t="str">
        <f t="shared" si="2"/>
        <v>201508</v>
      </c>
    </row>
    <row r="130" spans="1:7" x14ac:dyDescent="0.25">
      <c r="A130" s="13">
        <v>4203</v>
      </c>
      <c r="B130" s="14" t="s">
        <v>4</v>
      </c>
      <c r="C130" s="12">
        <v>9</v>
      </c>
      <c r="D130" s="13">
        <v>2015</v>
      </c>
      <c r="E130" s="14">
        <v>5598675</v>
      </c>
      <c r="F130" s="13">
        <v>4</v>
      </c>
      <c r="G130" s="13" t="str">
        <f t="shared" si="2"/>
        <v>201509</v>
      </c>
    </row>
    <row r="131" spans="1:7" x14ac:dyDescent="0.25">
      <c r="A131" s="13">
        <v>4505</v>
      </c>
      <c r="B131" s="13" t="s">
        <v>5</v>
      </c>
      <c r="C131" s="12">
        <v>9</v>
      </c>
      <c r="D131" s="13">
        <v>2015</v>
      </c>
      <c r="E131" s="14">
        <v>5598675</v>
      </c>
      <c r="F131" s="13">
        <v>3</v>
      </c>
      <c r="G131" s="13" t="str">
        <f t="shared" si="2"/>
        <v>201509</v>
      </c>
    </row>
    <row r="132" spans="1:7" x14ac:dyDescent="0.25">
      <c r="A132" s="13">
        <v>4624</v>
      </c>
      <c r="B132" s="13" t="s">
        <v>7</v>
      </c>
      <c r="C132" s="12">
        <v>9</v>
      </c>
      <c r="D132" s="13">
        <v>2015</v>
      </c>
      <c r="E132" s="14">
        <v>5598675</v>
      </c>
      <c r="F132" s="13">
        <v>8</v>
      </c>
      <c r="G132" s="13" t="str">
        <f t="shared" si="2"/>
        <v>201509</v>
      </c>
    </row>
    <row r="133" spans="1:7" x14ac:dyDescent="0.25">
      <c r="A133" s="13">
        <v>4786</v>
      </c>
      <c r="B133" s="13" t="s">
        <v>9</v>
      </c>
      <c r="C133" s="12">
        <v>9</v>
      </c>
      <c r="D133" s="13">
        <v>2015</v>
      </c>
      <c r="E133" s="14">
        <v>5598675</v>
      </c>
      <c r="F133" s="13">
        <v>6</v>
      </c>
      <c r="G133" s="13" t="str">
        <f t="shared" si="2"/>
        <v>201509</v>
      </c>
    </row>
    <row r="134" spans="1:7" x14ac:dyDescent="0.25">
      <c r="A134" s="13">
        <v>4203</v>
      </c>
      <c r="B134" s="14" t="s">
        <v>4</v>
      </c>
      <c r="C134" s="12">
        <v>10</v>
      </c>
      <c r="D134" s="13">
        <v>2015</v>
      </c>
      <c r="E134" s="14">
        <v>5598675</v>
      </c>
      <c r="F134" s="13">
        <v>7</v>
      </c>
      <c r="G134" s="13" t="str">
        <f t="shared" si="2"/>
        <v>201510</v>
      </c>
    </row>
    <row r="135" spans="1:7" x14ac:dyDescent="0.25">
      <c r="A135" s="13">
        <v>4505</v>
      </c>
      <c r="B135" s="13" t="s">
        <v>5</v>
      </c>
      <c r="C135" s="12">
        <v>10</v>
      </c>
      <c r="D135" s="13">
        <v>2015</v>
      </c>
      <c r="E135" s="14">
        <v>5598675</v>
      </c>
      <c r="F135" s="13">
        <v>5</v>
      </c>
      <c r="G135" s="13" t="str">
        <f t="shared" si="2"/>
        <v>201510</v>
      </c>
    </row>
    <row r="136" spans="1:7" x14ac:dyDescent="0.25">
      <c r="A136" s="13">
        <v>4624</v>
      </c>
      <c r="B136" s="13" t="s">
        <v>7</v>
      </c>
      <c r="C136" s="12">
        <v>10</v>
      </c>
      <c r="D136" s="13">
        <v>2015</v>
      </c>
      <c r="E136" s="14">
        <v>5598675</v>
      </c>
      <c r="F136" s="13">
        <v>4</v>
      </c>
      <c r="G136" s="13" t="str">
        <f t="shared" si="2"/>
        <v>201510</v>
      </c>
    </row>
    <row r="137" spans="1:7" x14ac:dyDescent="0.25">
      <c r="A137" s="13">
        <v>4786</v>
      </c>
      <c r="B137" s="13" t="s">
        <v>9</v>
      </c>
      <c r="C137" s="12">
        <v>10</v>
      </c>
      <c r="D137" s="13">
        <v>2015</v>
      </c>
      <c r="E137" s="14">
        <v>5598675</v>
      </c>
      <c r="F137" s="13">
        <v>8</v>
      </c>
      <c r="G137" s="13" t="str">
        <f t="shared" si="2"/>
        <v>201510</v>
      </c>
    </row>
    <row r="138" spans="1:7" x14ac:dyDescent="0.25">
      <c r="A138" s="13">
        <v>4203</v>
      </c>
      <c r="B138" s="14" t="s">
        <v>4</v>
      </c>
      <c r="C138" s="12">
        <v>11</v>
      </c>
      <c r="D138" s="13">
        <v>2015</v>
      </c>
      <c r="E138" s="14">
        <v>5598675</v>
      </c>
      <c r="F138" s="13">
        <v>9</v>
      </c>
      <c r="G138" s="13" t="str">
        <f t="shared" si="2"/>
        <v>201511</v>
      </c>
    </row>
    <row r="139" spans="1:7" x14ac:dyDescent="0.25">
      <c r="A139" s="13">
        <v>4505</v>
      </c>
      <c r="B139" s="13" t="s">
        <v>5</v>
      </c>
      <c r="C139" s="12">
        <v>11</v>
      </c>
      <c r="D139" s="13">
        <v>2015</v>
      </c>
      <c r="E139" s="14">
        <v>5598675</v>
      </c>
      <c r="F139" s="13">
        <v>4</v>
      </c>
      <c r="G139" s="13" t="str">
        <f t="shared" si="2"/>
        <v>201511</v>
      </c>
    </row>
    <row r="140" spans="1:7" x14ac:dyDescent="0.25">
      <c r="A140" s="13">
        <v>4624</v>
      </c>
      <c r="B140" s="13" t="s">
        <v>7</v>
      </c>
      <c r="C140" s="12">
        <v>11</v>
      </c>
      <c r="D140" s="13">
        <v>2015</v>
      </c>
      <c r="E140" s="14">
        <v>5598675</v>
      </c>
      <c r="F140" s="13">
        <v>6</v>
      </c>
      <c r="G140" s="13" t="str">
        <f t="shared" si="2"/>
        <v>201511</v>
      </c>
    </row>
    <row r="141" spans="1:7" x14ac:dyDescent="0.25">
      <c r="A141" s="13">
        <v>4786</v>
      </c>
      <c r="B141" s="13" t="s">
        <v>9</v>
      </c>
      <c r="C141" s="12">
        <v>11</v>
      </c>
      <c r="D141" s="13">
        <v>2015</v>
      </c>
      <c r="E141" s="14">
        <v>5598675</v>
      </c>
      <c r="F141" s="13">
        <v>4</v>
      </c>
      <c r="G141" s="13" t="str">
        <f t="shared" si="2"/>
        <v>201511</v>
      </c>
    </row>
    <row r="142" spans="1:7" x14ac:dyDescent="0.25">
      <c r="A142" s="13">
        <v>4203</v>
      </c>
      <c r="B142" s="14" t="s">
        <v>4</v>
      </c>
      <c r="C142" s="12">
        <v>12</v>
      </c>
      <c r="D142" s="13">
        <v>2015</v>
      </c>
      <c r="E142" s="14">
        <v>5598675</v>
      </c>
      <c r="F142" s="13">
        <v>3</v>
      </c>
      <c r="G142" s="13" t="str">
        <f t="shared" si="2"/>
        <v>201512</v>
      </c>
    </row>
    <row r="143" spans="1:7" x14ac:dyDescent="0.25">
      <c r="A143" s="13">
        <v>4505</v>
      </c>
      <c r="B143" s="13" t="s">
        <v>5</v>
      </c>
      <c r="C143" s="12">
        <v>12</v>
      </c>
      <c r="D143" s="13">
        <v>2015</v>
      </c>
      <c r="E143" s="14">
        <v>5598675</v>
      </c>
      <c r="F143" s="13">
        <v>7</v>
      </c>
      <c r="G143" s="13" t="str">
        <f t="shared" si="2"/>
        <v>201512</v>
      </c>
    </row>
    <row r="144" spans="1:7" x14ac:dyDescent="0.25">
      <c r="A144" s="13">
        <v>4624</v>
      </c>
      <c r="B144" s="13" t="s">
        <v>7</v>
      </c>
      <c r="C144" s="12">
        <v>12</v>
      </c>
      <c r="D144" s="13">
        <v>2015</v>
      </c>
      <c r="E144" s="14">
        <v>5598675</v>
      </c>
      <c r="F144" s="13">
        <v>6</v>
      </c>
      <c r="G144" s="13" t="str">
        <f t="shared" si="2"/>
        <v>201512</v>
      </c>
    </row>
    <row r="145" spans="1:7" x14ac:dyDescent="0.25">
      <c r="A145" s="13">
        <v>4786</v>
      </c>
      <c r="B145" s="13" t="s">
        <v>9</v>
      </c>
      <c r="C145" s="12">
        <v>12</v>
      </c>
      <c r="D145" s="13">
        <v>2015</v>
      </c>
      <c r="E145" s="14">
        <v>5598675</v>
      </c>
      <c r="F145" s="13">
        <v>7</v>
      </c>
      <c r="G145" s="13" t="str">
        <f t="shared" si="2"/>
        <v>201512</v>
      </c>
    </row>
    <row r="146" spans="1:7" x14ac:dyDescent="0.25">
      <c r="A146" s="13">
        <v>4203</v>
      </c>
      <c r="B146" s="14" t="s">
        <v>4</v>
      </c>
      <c r="C146" s="12">
        <v>1</v>
      </c>
      <c r="D146" s="13">
        <v>2016</v>
      </c>
      <c r="E146" s="13" t="s">
        <v>6</v>
      </c>
      <c r="F146" s="13">
        <v>3</v>
      </c>
      <c r="G146" s="13" t="str">
        <f t="shared" si="2"/>
        <v>201601</v>
      </c>
    </row>
    <row r="147" spans="1:7" x14ac:dyDescent="0.25">
      <c r="A147" s="13">
        <v>4505</v>
      </c>
      <c r="B147" s="13" t="s">
        <v>5</v>
      </c>
      <c r="C147" s="12">
        <v>1</v>
      </c>
      <c r="D147" s="13">
        <v>2016</v>
      </c>
      <c r="E147" s="13" t="s">
        <v>6</v>
      </c>
      <c r="F147" s="13">
        <v>7</v>
      </c>
      <c r="G147" s="13" t="str">
        <f t="shared" si="2"/>
        <v>201601</v>
      </c>
    </row>
    <row r="148" spans="1:7" x14ac:dyDescent="0.25">
      <c r="A148" s="13">
        <v>4624</v>
      </c>
      <c r="B148" s="13" t="s">
        <v>7</v>
      </c>
      <c r="C148" s="12">
        <v>1</v>
      </c>
      <c r="D148" s="13">
        <v>2016</v>
      </c>
      <c r="E148" s="13" t="s">
        <v>6</v>
      </c>
      <c r="F148" s="13">
        <v>6</v>
      </c>
      <c r="G148" s="13" t="str">
        <f t="shared" si="2"/>
        <v>201601</v>
      </c>
    </row>
    <row r="149" spans="1:7" x14ac:dyDescent="0.25">
      <c r="A149" s="13">
        <v>4786</v>
      </c>
      <c r="B149" s="13" t="s">
        <v>9</v>
      </c>
      <c r="C149" s="12">
        <v>1</v>
      </c>
      <c r="D149" s="13">
        <v>2016</v>
      </c>
      <c r="E149" s="13" t="s">
        <v>6</v>
      </c>
      <c r="F149" s="13">
        <v>7</v>
      </c>
      <c r="G149" s="13" t="str">
        <f t="shared" si="2"/>
        <v>201601</v>
      </c>
    </row>
    <row r="150" spans="1:7" x14ac:dyDescent="0.25">
      <c r="A150" s="13">
        <v>4203</v>
      </c>
      <c r="B150" s="14" t="s">
        <v>4</v>
      </c>
      <c r="C150" s="12">
        <v>2</v>
      </c>
      <c r="D150" s="13">
        <v>2016</v>
      </c>
      <c r="E150" s="13" t="s">
        <v>6</v>
      </c>
      <c r="F150" s="13">
        <v>3</v>
      </c>
      <c r="G150" s="13" t="str">
        <f t="shared" si="2"/>
        <v>201602</v>
      </c>
    </row>
    <row r="151" spans="1:7" x14ac:dyDescent="0.25">
      <c r="A151" s="13">
        <v>4505</v>
      </c>
      <c r="B151" s="13" t="s">
        <v>5</v>
      </c>
      <c r="C151" s="12">
        <v>2</v>
      </c>
      <c r="D151" s="13">
        <v>2016</v>
      </c>
      <c r="E151" s="13" t="s">
        <v>6</v>
      </c>
      <c r="F151" s="13">
        <v>3</v>
      </c>
      <c r="G151" s="13" t="str">
        <f t="shared" si="2"/>
        <v>201602</v>
      </c>
    </row>
    <row r="152" spans="1:7" x14ac:dyDescent="0.25">
      <c r="A152" s="13">
        <v>4624</v>
      </c>
      <c r="B152" s="13" t="s">
        <v>7</v>
      </c>
      <c r="C152" s="12">
        <v>2</v>
      </c>
      <c r="D152" s="13">
        <v>2016</v>
      </c>
      <c r="E152" s="13" t="s">
        <v>6</v>
      </c>
      <c r="F152" s="13">
        <v>3</v>
      </c>
      <c r="G152" s="13" t="str">
        <f t="shared" si="2"/>
        <v>201602</v>
      </c>
    </row>
    <row r="153" spans="1:7" x14ac:dyDescent="0.25">
      <c r="A153" s="13">
        <v>4786</v>
      </c>
      <c r="B153" s="13" t="s">
        <v>9</v>
      </c>
      <c r="C153" s="12">
        <v>2</v>
      </c>
      <c r="D153" s="13">
        <v>2016</v>
      </c>
      <c r="E153" s="13" t="s">
        <v>6</v>
      </c>
      <c r="F153" s="13">
        <v>3</v>
      </c>
      <c r="G153" s="13" t="str">
        <f t="shared" si="2"/>
        <v>201602</v>
      </c>
    </row>
    <row r="154" spans="1:7" x14ac:dyDescent="0.25">
      <c r="A154" s="13">
        <v>4203</v>
      </c>
      <c r="B154" s="14" t="s">
        <v>4</v>
      </c>
      <c r="C154" s="12">
        <v>3</v>
      </c>
      <c r="D154" s="13">
        <v>2016</v>
      </c>
      <c r="E154" s="13" t="s">
        <v>6</v>
      </c>
      <c r="F154" s="13">
        <v>3</v>
      </c>
      <c r="G154" s="13" t="str">
        <f t="shared" si="2"/>
        <v>201603</v>
      </c>
    </row>
    <row r="155" spans="1:7" x14ac:dyDescent="0.25">
      <c r="A155" s="13">
        <v>4505</v>
      </c>
      <c r="B155" s="13" t="s">
        <v>5</v>
      </c>
      <c r="C155" s="12">
        <v>3</v>
      </c>
      <c r="D155" s="13">
        <v>2016</v>
      </c>
      <c r="E155" s="13" t="s">
        <v>6</v>
      </c>
      <c r="F155" s="13">
        <v>7</v>
      </c>
      <c r="G155" s="13" t="str">
        <f t="shared" si="2"/>
        <v>201603</v>
      </c>
    </row>
    <row r="156" spans="1:7" x14ac:dyDescent="0.25">
      <c r="A156" s="13">
        <v>4624</v>
      </c>
      <c r="B156" s="13" t="s">
        <v>7</v>
      </c>
      <c r="C156" s="12">
        <v>3</v>
      </c>
      <c r="D156" s="13">
        <v>2016</v>
      </c>
      <c r="E156" s="13" t="s">
        <v>6</v>
      </c>
      <c r="F156" s="13">
        <v>8</v>
      </c>
      <c r="G156" s="13" t="str">
        <f t="shared" si="2"/>
        <v>201603</v>
      </c>
    </row>
    <row r="157" spans="1:7" x14ac:dyDescent="0.25">
      <c r="A157" s="13">
        <v>4786</v>
      </c>
      <c r="B157" s="13" t="s">
        <v>9</v>
      </c>
      <c r="C157" s="12">
        <v>3</v>
      </c>
      <c r="D157" s="13">
        <v>2016</v>
      </c>
      <c r="E157" s="13" t="s">
        <v>6</v>
      </c>
      <c r="F157" s="13">
        <v>4</v>
      </c>
      <c r="G157" s="13" t="str">
        <f t="shared" si="2"/>
        <v>201603</v>
      </c>
    </row>
    <row r="158" spans="1:7" x14ac:dyDescent="0.25">
      <c r="A158" s="13">
        <v>4203</v>
      </c>
      <c r="B158" s="14" t="s">
        <v>4</v>
      </c>
      <c r="C158" s="12">
        <v>4</v>
      </c>
      <c r="D158" s="13">
        <v>2016</v>
      </c>
      <c r="E158" s="13" t="s">
        <v>6</v>
      </c>
      <c r="F158" s="13">
        <v>9</v>
      </c>
      <c r="G158" s="13" t="str">
        <f t="shared" si="2"/>
        <v>201604</v>
      </c>
    </row>
    <row r="159" spans="1:7" x14ac:dyDescent="0.25">
      <c r="A159" s="13">
        <v>4505</v>
      </c>
      <c r="B159" s="13" t="s">
        <v>5</v>
      </c>
      <c r="C159" s="12">
        <v>4</v>
      </c>
      <c r="D159" s="13">
        <v>2016</v>
      </c>
      <c r="E159" s="13" t="s">
        <v>6</v>
      </c>
      <c r="F159" s="13">
        <v>6</v>
      </c>
      <c r="G159" s="13" t="str">
        <f t="shared" si="2"/>
        <v>201604</v>
      </c>
    </row>
    <row r="160" spans="1:7" x14ac:dyDescent="0.25">
      <c r="A160" s="13">
        <v>4624</v>
      </c>
      <c r="B160" s="13" t="s">
        <v>7</v>
      </c>
      <c r="C160" s="12">
        <v>4</v>
      </c>
      <c r="D160" s="13">
        <v>2016</v>
      </c>
      <c r="E160" s="13" t="s">
        <v>6</v>
      </c>
      <c r="F160" s="13">
        <v>7</v>
      </c>
      <c r="G160" s="13" t="str">
        <f t="shared" si="2"/>
        <v>201604</v>
      </c>
    </row>
    <row r="161" spans="1:7" x14ac:dyDescent="0.25">
      <c r="A161" s="13">
        <v>4786</v>
      </c>
      <c r="B161" s="13" t="s">
        <v>9</v>
      </c>
      <c r="C161" s="12">
        <v>4</v>
      </c>
      <c r="D161" s="13">
        <v>2016</v>
      </c>
      <c r="E161" s="13" t="s">
        <v>6</v>
      </c>
      <c r="F161" s="13">
        <v>8</v>
      </c>
      <c r="G161" s="13" t="str">
        <f t="shared" si="2"/>
        <v>201604</v>
      </c>
    </row>
    <row r="162" spans="1:7" x14ac:dyDescent="0.25">
      <c r="A162" s="13">
        <v>4203</v>
      </c>
      <c r="B162" s="14" t="s">
        <v>4</v>
      </c>
      <c r="C162" s="12">
        <v>5</v>
      </c>
      <c r="D162" s="13">
        <v>2016</v>
      </c>
      <c r="E162" s="13" t="s">
        <v>6</v>
      </c>
      <c r="F162" s="13">
        <v>5</v>
      </c>
      <c r="G162" s="13" t="str">
        <f t="shared" si="2"/>
        <v>201605</v>
      </c>
    </row>
    <row r="163" spans="1:7" x14ac:dyDescent="0.25">
      <c r="A163" s="13">
        <v>4505</v>
      </c>
      <c r="B163" s="13" t="s">
        <v>5</v>
      </c>
      <c r="C163" s="12">
        <v>5</v>
      </c>
      <c r="D163" s="13">
        <v>2016</v>
      </c>
      <c r="E163" s="13" t="s">
        <v>6</v>
      </c>
      <c r="F163" s="13">
        <v>3</v>
      </c>
      <c r="G163" s="13" t="str">
        <f t="shared" ref="G163:G193" si="3">D163&amp;IF(C163&lt;10,"0"&amp;C163,C163)</f>
        <v>201605</v>
      </c>
    </row>
    <row r="164" spans="1:7" x14ac:dyDescent="0.25">
      <c r="A164" s="13">
        <v>4624</v>
      </c>
      <c r="B164" s="13" t="s">
        <v>7</v>
      </c>
      <c r="C164" s="12">
        <v>5</v>
      </c>
      <c r="D164" s="13">
        <v>2016</v>
      </c>
      <c r="E164" s="13" t="s">
        <v>6</v>
      </c>
      <c r="F164" s="13">
        <v>7</v>
      </c>
      <c r="G164" s="13" t="str">
        <f t="shared" si="3"/>
        <v>201605</v>
      </c>
    </row>
    <row r="165" spans="1:7" x14ac:dyDescent="0.25">
      <c r="A165" s="13">
        <v>4786</v>
      </c>
      <c r="B165" s="13" t="s">
        <v>9</v>
      </c>
      <c r="C165" s="12">
        <v>5</v>
      </c>
      <c r="D165" s="13">
        <v>2016</v>
      </c>
      <c r="E165" s="13" t="s">
        <v>6</v>
      </c>
      <c r="F165" s="13">
        <v>8</v>
      </c>
      <c r="G165" s="13" t="str">
        <f t="shared" si="3"/>
        <v>201605</v>
      </c>
    </row>
    <row r="166" spans="1:7" x14ac:dyDescent="0.25">
      <c r="A166" s="13">
        <v>4203</v>
      </c>
      <c r="B166" s="14" t="s">
        <v>4</v>
      </c>
      <c r="C166" s="12">
        <v>6</v>
      </c>
      <c r="D166" s="13">
        <v>2016</v>
      </c>
      <c r="E166" s="13" t="s">
        <v>6</v>
      </c>
      <c r="F166" s="13">
        <v>4</v>
      </c>
      <c r="G166" s="13" t="str">
        <f t="shared" si="3"/>
        <v>201606</v>
      </c>
    </row>
    <row r="167" spans="1:7" x14ac:dyDescent="0.25">
      <c r="A167" s="13">
        <v>4505</v>
      </c>
      <c r="B167" s="13" t="s">
        <v>5</v>
      </c>
      <c r="C167" s="12">
        <v>6</v>
      </c>
      <c r="D167" s="13">
        <v>2016</v>
      </c>
      <c r="E167" s="13" t="s">
        <v>6</v>
      </c>
      <c r="F167" s="13">
        <v>8</v>
      </c>
      <c r="G167" s="13" t="str">
        <f t="shared" si="3"/>
        <v>201606</v>
      </c>
    </row>
    <row r="168" spans="1:7" x14ac:dyDescent="0.25">
      <c r="A168" s="13">
        <v>4624</v>
      </c>
      <c r="B168" s="13" t="s">
        <v>7</v>
      </c>
      <c r="C168" s="12">
        <v>6</v>
      </c>
      <c r="D168" s="13">
        <v>2016</v>
      </c>
      <c r="E168" s="13" t="s">
        <v>6</v>
      </c>
      <c r="F168" s="13">
        <v>3</v>
      </c>
      <c r="G168" s="13" t="str">
        <f t="shared" si="3"/>
        <v>201606</v>
      </c>
    </row>
    <row r="169" spans="1:7" x14ac:dyDescent="0.25">
      <c r="A169" s="13">
        <v>4786</v>
      </c>
      <c r="B169" s="13" t="s">
        <v>9</v>
      </c>
      <c r="C169" s="12">
        <v>6</v>
      </c>
      <c r="D169" s="13">
        <v>2016</v>
      </c>
      <c r="E169" s="13" t="s">
        <v>6</v>
      </c>
      <c r="F169" s="13">
        <v>7</v>
      </c>
      <c r="G169" s="13" t="str">
        <f t="shared" si="3"/>
        <v>201606</v>
      </c>
    </row>
    <row r="170" spans="1:7" x14ac:dyDescent="0.25">
      <c r="A170" s="13">
        <v>4203</v>
      </c>
      <c r="B170" s="14" t="s">
        <v>4</v>
      </c>
      <c r="C170" s="12">
        <v>7</v>
      </c>
      <c r="D170" s="13">
        <v>2016</v>
      </c>
      <c r="E170" s="13" t="s">
        <v>6</v>
      </c>
      <c r="F170" s="13">
        <v>6</v>
      </c>
      <c r="G170" s="13" t="str">
        <f t="shared" si="3"/>
        <v>201607</v>
      </c>
    </row>
    <row r="171" spans="1:7" x14ac:dyDescent="0.25">
      <c r="A171" s="13">
        <v>4505</v>
      </c>
      <c r="B171" s="13" t="s">
        <v>5</v>
      </c>
      <c r="C171" s="12">
        <v>7</v>
      </c>
      <c r="D171" s="13">
        <v>2016</v>
      </c>
      <c r="E171" s="13" t="s">
        <v>6</v>
      </c>
      <c r="F171" s="13">
        <v>10</v>
      </c>
      <c r="G171" s="13" t="str">
        <f t="shared" si="3"/>
        <v>201607</v>
      </c>
    </row>
    <row r="172" spans="1:7" x14ac:dyDescent="0.25">
      <c r="A172" s="13">
        <v>4624</v>
      </c>
      <c r="B172" s="13" t="s">
        <v>7</v>
      </c>
      <c r="C172" s="12">
        <v>7</v>
      </c>
      <c r="D172" s="13">
        <v>2016</v>
      </c>
      <c r="E172" s="13" t="s">
        <v>6</v>
      </c>
      <c r="F172" s="13">
        <v>12</v>
      </c>
      <c r="G172" s="13" t="str">
        <f t="shared" si="3"/>
        <v>201607</v>
      </c>
    </row>
    <row r="173" spans="1:7" x14ac:dyDescent="0.25">
      <c r="A173" s="13">
        <v>4786</v>
      </c>
      <c r="B173" s="13" t="s">
        <v>9</v>
      </c>
      <c r="C173" s="12">
        <v>7</v>
      </c>
      <c r="D173" s="13">
        <v>2016</v>
      </c>
      <c r="E173" s="13" t="s">
        <v>6</v>
      </c>
      <c r="F173" s="13">
        <v>8</v>
      </c>
      <c r="G173" s="13" t="str">
        <f t="shared" si="3"/>
        <v>201607</v>
      </c>
    </row>
    <row r="174" spans="1:7" x14ac:dyDescent="0.25">
      <c r="A174" s="13">
        <v>4203</v>
      </c>
      <c r="B174" s="14" t="s">
        <v>4</v>
      </c>
      <c r="C174" s="12">
        <v>8</v>
      </c>
      <c r="D174" s="13">
        <v>2016</v>
      </c>
      <c r="E174" s="13" t="s">
        <v>6</v>
      </c>
      <c r="F174" s="13">
        <v>16</v>
      </c>
      <c r="G174" s="13" t="str">
        <f t="shared" si="3"/>
        <v>201608</v>
      </c>
    </row>
    <row r="175" spans="1:7" x14ac:dyDescent="0.25">
      <c r="A175" s="13">
        <v>4505</v>
      </c>
      <c r="B175" s="13" t="s">
        <v>5</v>
      </c>
      <c r="C175" s="12">
        <v>8</v>
      </c>
      <c r="D175" s="13">
        <v>2016</v>
      </c>
      <c r="E175" s="13" t="s">
        <v>6</v>
      </c>
      <c r="F175" s="13">
        <v>7</v>
      </c>
      <c r="G175" s="13" t="str">
        <f t="shared" si="3"/>
        <v>201608</v>
      </c>
    </row>
    <row r="176" spans="1:7" x14ac:dyDescent="0.25">
      <c r="A176" s="13">
        <v>4624</v>
      </c>
      <c r="B176" s="13" t="s">
        <v>7</v>
      </c>
      <c r="C176" s="12">
        <v>8</v>
      </c>
      <c r="D176" s="13">
        <v>2016</v>
      </c>
      <c r="E176" s="13" t="s">
        <v>6</v>
      </c>
      <c r="F176" s="13">
        <v>9</v>
      </c>
      <c r="G176" s="13" t="str">
        <f t="shared" si="3"/>
        <v>201608</v>
      </c>
    </row>
    <row r="177" spans="1:7" x14ac:dyDescent="0.25">
      <c r="A177" s="13">
        <v>4786</v>
      </c>
      <c r="B177" s="13" t="s">
        <v>9</v>
      </c>
      <c r="C177" s="12">
        <v>8</v>
      </c>
      <c r="D177" s="13">
        <v>2016</v>
      </c>
      <c r="E177" s="13" t="s">
        <v>6</v>
      </c>
      <c r="F177" s="13">
        <v>1</v>
      </c>
      <c r="G177" s="13" t="str">
        <f t="shared" si="3"/>
        <v>201608</v>
      </c>
    </row>
    <row r="178" spans="1:7" x14ac:dyDescent="0.25">
      <c r="A178" s="13">
        <v>4203</v>
      </c>
      <c r="B178" s="14" t="s">
        <v>4</v>
      </c>
      <c r="C178" s="12">
        <v>9</v>
      </c>
      <c r="D178" s="13">
        <v>2016</v>
      </c>
      <c r="E178" s="13" t="s">
        <v>6</v>
      </c>
      <c r="F178" s="13">
        <v>6</v>
      </c>
      <c r="G178" s="13" t="str">
        <f t="shared" si="3"/>
        <v>201609</v>
      </c>
    </row>
    <row r="179" spans="1:7" x14ac:dyDescent="0.25">
      <c r="A179" s="13">
        <v>4505</v>
      </c>
      <c r="B179" s="13" t="s">
        <v>5</v>
      </c>
      <c r="C179" s="12">
        <v>9</v>
      </c>
      <c r="D179" s="13">
        <v>2016</v>
      </c>
      <c r="E179" s="13" t="s">
        <v>6</v>
      </c>
      <c r="F179" s="13">
        <v>10</v>
      </c>
      <c r="G179" s="13" t="str">
        <f t="shared" si="3"/>
        <v>201609</v>
      </c>
    </row>
    <row r="180" spans="1:7" x14ac:dyDescent="0.25">
      <c r="A180" s="13">
        <v>4624</v>
      </c>
      <c r="B180" s="13" t="s">
        <v>7</v>
      </c>
      <c r="C180" s="12">
        <v>9</v>
      </c>
      <c r="D180" s="13">
        <v>2016</v>
      </c>
      <c r="E180" s="13" t="s">
        <v>6</v>
      </c>
      <c r="F180" s="13">
        <v>3</v>
      </c>
      <c r="G180" s="13" t="str">
        <f t="shared" si="3"/>
        <v>201609</v>
      </c>
    </row>
    <row r="181" spans="1:7" x14ac:dyDescent="0.25">
      <c r="A181" s="13">
        <v>4786</v>
      </c>
      <c r="B181" s="13" t="s">
        <v>9</v>
      </c>
      <c r="C181" s="12">
        <v>9</v>
      </c>
      <c r="D181" s="13">
        <v>2016</v>
      </c>
      <c r="E181" s="13" t="s">
        <v>6</v>
      </c>
      <c r="F181" s="13">
        <v>8</v>
      </c>
      <c r="G181" s="13" t="str">
        <f t="shared" si="3"/>
        <v>201609</v>
      </c>
    </row>
    <row r="182" spans="1:7" x14ac:dyDescent="0.25">
      <c r="A182" s="13">
        <v>4203</v>
      </c>
      <c r="B182" s="14" t="s">
        <v>4</v>
      </c>
      <c r="C182" s="12">
        <v>10</v>
      </c>
      <c r="D182" s="13">
        <v>2016</v>
      </c>
      <c r="E182" s="13" t="s">
        <v>6</v>
      </c>
      <c r="F182" s="13">
        <v>1</v>
      </c>
      <c r="G182" s="13" t="str">
        <f t="shared" si="3"/>
        <v>201610</v>
      </c>
    </row>
    <row r="183" spans="1:7" x14ac:dyDescent="0.25">
      <c r="A183" s="13">
        <v>4505</v>
      </c>
      <c r="B183" s="13" t="s">
        <v>5</v>
      </c>
      <c r="C183" s="12">
        <v>10</v>
      </c>
      <c r="D183" s="13">
        <v>2016</v>
      </c>
      <c r="E183" s="13" t="s">
        <v>6</v>
      </c>
      <c r="F183" s="13">
        <v>7</v>
      </c>
      <c r="G183" s="13" t="str">
        <f t="shared" si="3"/>
        <v>201610</v>
      </c>
    </row>
    <row r="184" spans="1:7" x14ac:dyDescent="0.25">
      <c r="A184" s="13">
        <v>4624</v>
      </c>
      <c r="B184" s="13" t="s">
        <v>7</v>
      </c>
      <c r="C184" s="12">
        <v>10</v>
      </c>
      <c r="D184" s="13">
        <v>2016</v>
      </c>
      <c r="E184" s="13" t="s">
        <v>6</v>
      </c>
      <c r="F184" s="13">
        <v>10</v>
      </c>
      <c r="G184" s="13" t="str">
        <f t="shared" si="3"/>
        <v>201610</v>
      </c>
    </row>
    <row r="185" spans="1:7" x14ac:dyDescent="0.25">
      <c r="A185" s="13">
        <v>4786</v>
      </c>
      <c r="B185" s="13" t="s">
        <v>9</v>
      </c>
      <c r="C185" s="12">
        <v>10</v>
      </c>
      <c r="D185" s="13">
        <v>2016</v>
      </c>
      <c r="E185" s="13" t="s">
        <v>6</v>
      </c>
      <c r="F185" s="13">
        <v>7</v>
      </c>
      <c r="G185" s="13" t="str">
        <f t="shared" si="3"/>
        <v>201610</v>
      </c>
    </row>
    <row r="186" spans="1:7" x14ac:dyDescent="0.25">
      <c r="A186" s="13">
        <v>4203</v>
      </c>
      <c r="B186" s="14" t="s">
        <v>4</v>
      </c>
      <c r="C186" s="12">
        <v>11</v>
      </c>
      <c r="D186" s="13">
        <v>2016</v>
      </c>
      <c r="E186" s="13" t="s">
        <v>6</v>
      </c>
      <c r="F186" s="13">
        <v>6</v>
      </c>
      <c r="G186" s="13" t="str">
        <f t="shared" si="3"/>
        <v>201611</v>
      </c>
    </row>
    <row r="187" spans="1:7" x14ac:dyDescent="0.25">
      <c r="A187" s="13">
        <v>4505</v>
      </c>
      <c r="B187" s="13" t="s">
        <v>5</v>
      </c>
      <c r="C187" s="12">
        <v>11</v>
      </c>
      <c r="D187" s="13">
        <v>2016</v>
      </c>
      <c r="E187" s="13" t="s">
        <v>6</v>
      </c>
      <c r="F187" s="13">
        <v>15</v>
      </c>
      <c r="G187" s="13" t="str">
        <f t="shared" si="3"/>
        <v>201611</v>
      </c>
    </row>
    <row r="188" spans="1:7" x14ac:dyDescent="0.25">
      <c r="A188" s="13">
        <v>4624</v>
      </c>
      <c r="B188" s="13" t="s">
        <v>7</v>
      </c>
      <c r="C188" s="12">
        <v>11</v>
      </c>
      <c r="D188" s="13">
        <v>2016</v>
      </c>
      <c r="E188" s="13" t="s">
        <v>6</v>
      </c>
      <c r="F188" s="13">
        <v>6</v>
      </c>
      <c r="G188" s="13" t="str">
        <f t="shared" si="3"/>
        <v>201611</v>
      </c>
    </row>
    <row r="189" spans="1:7" x14ac:dyDescent="0.25">
      <c r="A189" s="13">
        <v>4786</v>
      </c>
      <c r="B189" s="13" t="s">
        <v>9</v>
      </c>
      <c r="C189" s="12">
        <v>11</v>
      </c>
      <c r="D189" s="13">
        <v>2016</v>
      </c>
      <c r="E189" s="13" t="s">
        <v>6</v>
      </c>
      <c r="F189" s="13">
        <v>3</v>
      </c>
      <c r="G189" s="13" t="str">
        <f t="shared" si="3"/>
        <v>201611</v>
      </c>
    </row>
    <row r="190" spans="1:7" x14ac:dyDescent="0.25">
      <c r="A190" s="13">
        <v>4203</v>
      </c>
      <c r="B190" s="14" t="s">
        <v>4</v>
      </c>
      <c r="C190" s="12">
        <v>12</v>
      </c>
      <c r="D190" s="13">
        <v>2016</v>
      </c>
      <c r="E190" s="13" t="s">
        <v>6</v>
      </c>
      <c r="F190" s="13">
        <v>8</v>
      </c>
      <c r="G190" s="13" t="str">
        <f t="shared" si="3"/>
        <v>201612</v>
      </c>
    </row>
    <row r="191" spans="1:7" x14ac:dyDescent="0.25">
      <c r="A191" s="13">
        <v>4505</v>
      </c>
      <c r="B191" s="13" t="s">
        <v>5</v>
      </c>
      <c r="C191" s="12">
        <v>12</v>
      </c>
      <c r="D191" s="13">
        <v>2016</v>
      </c>
      <c r="E191" s="13" t="s">
        <v>6</v>
      </c>
      <c r="F191" s="13">
        <v>9</v>
      </c>
      <c r="G191" s="13" t="str">
        <f t="shared" si="3"/>
        <v>201612</v>
      </c>
    </row>
    <row r="192" spans="1:7" x14ac:dyDescent="0.25">
      <c r="A192" s="13">
        <v>4624</v>
      </c>
      <c r="B192" s="13" t="s">
        <v>7</v>
      </c>
      <c r="C192" s="12">
        <v>12</v>
      </c>
      <c r="D192" s="13">
        <v>2016</v>
      </c>
      <c r="E192" s="13" t="s">
        <v>6</v>
      </c>
      <c r="F192" s="13">
        <v>10</v>
      </c>
      <c r="G192" s="13" t="str">
        <f t="shared" si="3"/>
        <v>201612</v>
      </c>
    </row>
    <row r="193" spans="1:7" x14ac:dyDescent="0.25">
      <c r="A193" s="13">
        <v>4786</v>
      </c>
      <c r="B193" s="13" t="s">
        <v>9</v>
      </c>
      <c r="C193" s="12">
        <v>12</v>
      </c>
      <c r="D193" s="13">
        <v>2015</v>
      </c>
      <c r="E193" s="13" t="s">
        <v>6</v>
      </c>
      <c r="F193" s="13">
        <v>5</v>
      </c>
      <c r="G193" s="13" t="str">
        <f t="shared" si="3"/>
        <v>201512</v>
      </c>
    </row>
    <row r="194" spans="1:7" x14ac:dyDescent="0.25">
      <c r="A194" s="13">
        <v>4203</v>
      </c>
      <c r="B194" s="14" t="s">
        <v>4</v>
      </c>
      <c r="C194" s="12">
        <v>1</v>
      </c>
      <c r="D194" s="13">
        <v>2016</v>
      </c>
      <c r="E194" s="13" t="s">
        <v>8</v>
      </c>
      <c r="F194" s="13">
        <v>3</v>
      </c>
      <c r="G194" s="13" t="str">
        <f>D194&amp;IF(C194&lt;10,"0"&amp;C194,C194)</f>
        <v>201601</v>
      </c>
    </row>
    <row r="195" spans="1:7" x14ac:dyDescent="0.25">
      <c r="A195" s="13">
        <v>4505</v>
      </c>
      <c r="B195" s="13" t="s">
        <v>5</v>
      </c>
      <c r="C195" s="12">
        <v>1</v>
      </c>
      <c r="D195" s="13">
        <v>2016</v>
      </c>
      <c r="E195" s="13" t="s">
        <v>8</v>
      </c>
      <c r="F195" s="13">
        <v>7</v>
      </c>
      <c r="G195" s="13" t="str">
        <f t="shared" ref="G195:G258" si="4">D195&amp;IF(C195&lt;10,"0"&amp;C195,C195)</f>
        <v>201601</v>
      </c>
    </row>
    <row r="196" spans="1:7" x14ac:dyDescent="0.25">
      <c r="A196" s="13">
        <v>4624</v>
      </c>
      <c r="B196" s="13" t="s">
        <v>7</v>
      </c>
      <c r="C196" s="12">
        <v>1</v>
      </c>
      <c r="D196" s="13">
        <v>2016</v>
      </c>
      <c r="E196" s="13" t="s">
        <v>8</v>
      </c>
      <c r="F196" s="13">
        <v>8</v>
      </c>
      <c r="G196" s="13" t="str">
        <f t="shared" si="4"/>
        <v>201601</v>
      </c>
    </row>
    <row r="197" spans="1:7" x14ac:dyDescent="0.25">
      <c r="A197" s="13">
        <v>4786</v>
      </c>
      <c r="B197" s="13" t="s">
        <v>9</v>
      </c>
      <c r="C197" s="12">
        <v>1</v>
      </c>
      <c r="D197" s="13">
        <v>2016</v>
      </c>
      <c r="E197" s="13" t="s">
        <v>8</v>
      </c>
      <c r="F197" s="13">
        <v>4</v>
      </c>
      <c r="G197" s="13" t="str">
        <f t="shared" si="4"/>
        <v>201601</v>
      </c>
    </row>
    <row r="198" spans="1:7" x14ac:dyDescent="0.25">
      <c r="A198" s="13">
        <v>4203</v>
      </c>
      <c r="B198" s="14" t="s">
        <v>4</v>
      </c>
      <c r="C198" s="12">
        <v>2</v>
      </c>
      <c r="D198" s="13">
        <v>2016</v>
      </c>
      <c r="E198" s="13" t="s">
        <v>8</v>
      </c>
      <c r="F198" s="13">
        <v>8</v>
      </c>
      <c r="G198" s="13" t="str">
        <f t="shared" si="4"/>
        <v>201602</v>
      </c>
    </row>
    <row r="199" spans="1:7" x14ac:dyDescent="0.25">
      <c r="A199" s="13">
        <v>4505</v>
      </c>
      <c r="B199" s="13" t="s">
        <v>5</v>
      </c>
      <c r="C199" s="12">
        <v>2</v>
      </c>
      <c r="D199" s="13">
        <v>2016</v>
      </c>
      <c r="E199" s="13" t="s">
        <v>8</v>
      </c>
      <c r="F199" s="13">
        <v>3</v>
      </c>
      <c r="G199" s="13" t="str">
        <f t="shared" si="4"/>
        <v>201602</v>
      </c>
    </row>
    <row r="200" spans="1:7" x14ac:dyDescent="0.25">
      <c r="A200" s="13">
        <v>4624</v>
      </c>
      <c r="B200" s="13" t="s">
        <v>7</v>
      </c>
      <c r="C200" s="12">
        <v>2</v>
      </c>
      <c r="D200" s="13">
        <v>2016</v>
      </c>
      <c r="E200" s="13" t="s">
        <v>8</v>
      </c>
      <c r="F200" s="13">
        <v>7</v>
      </c>
      <c r="G200" s="13" t="str">
        <f t="shared" si="4"/>
        <v>201602</v>
      </c>
    </row>
    <row r="201" spans="1:7" x14ac:dyDescent="0.25">
      <c r="A201" s="13">
        <v>4786</v>
      </c>
      <c r="B201" s="13" t="s">
        <v>9</v>
      </c>
      <c r="C201" s="12">
        <v>2</v>
      </c>
      <c r="D201" s="13">
        <v>2016</v>
      </c>
      <c r="E201" s="13" t="s">
        <v>8</v>
      </c>
      <c r="F201" s="13">
        <v>6</v>
      </c>
      <c r="G201" s="13" t="str">
        <f t="shared" si="4"/>
        <v>201602</v>
      </c>
    </row>
    <row r="202" spans="1:7" x14ac:dyDescent="0.25">
      <c r="A202" s="13">
        <v>4203</v>
      </c>
      <c r="B202" s="14" t="s">
        <v>4</v>
      </c>
      <c r="C202" s="12">
        <v>3</v>
      </c>
      <c r="D202" s="13">
        <v>2016</v>
      </c>
      <c r="E202" s="13" t="s">
        <v>8</v>
      </c>
      <c r="F202" s="13">
        <v>7</v>
      </c>
      <c r="G202" s="13" t="str">
        <f t="shared" si="4"/>
        <v>201603</v>
      </c>
    </row>
    <row r="203" spans="1:7" x14ac:dyDescent="0.25">
      <c r="A203" s="13">
        <v>4505</v>
      </c>
      <c r="B203" s="13" t="s">
        <v>5</v>
      </c>
      <c r="C203" s="12">
        <v>3</v>
      </c>
      <c r="D203" s="13">
        <v>2016</v>
      </c>
      <c r="E203" s="13" t="s">
        <v>8</v>
      </c>
      <c r="F203" s="13">
        <v>6</v>
      </c>
      <c r="G203" s="13" t="str">
        <f t="shared" si="4"/>
        <v>201603</v>
      </c>
    </row>
    <row r="204" spans="1:7" x14ac:dyDescent="0.25">
      <c r="A204" s="13">
        <v>4624</v>
      </c>
      <c r="B204" s="13" t="s">
        <v>7</v>
      </c>
      <c r="C204" s="12">
        <v>3</v>
      </c>
      <c r="D204" s="13">
        <v>2016</v>
      </c>
      <c r="E204" s="13" t="s">
        <v>8</v>
      </c>
      <c r="F204" s="13">
        <v>10</v>
      </c>
      <c r="G204" s="13" t="str">
        <f t="shared" si="4"/>
        <v>201603</v>
      </c>
    </row>
    <row r="205" spans="1:7" x14ac:dyDescent="0.25">
      <c r="A205" s="13">
        <v>4786</v>
      </c>
      <c r="B205" s="13" t="s">
        <v>9</v>
      </c>
      <c r="C205" s="12">
        <v>3</v>
      </c>
      <c r="D205" s="13">
        <v>2016</v>
      </c>
      <c r="E205" s="13" t="s">
        <v>8</v>
      </c>
      <c r="F205" s="13">
        <v>12</v>
      </c>
      <c r="G205" s="13" t="str">
        <f t="shared" si="4"/>
        <v>201603</v>
      </c>
    </row>
    <row r="206" spans="1:7" x14ac:dyDescent="0.25">
      <c r="A206" s="13">
        <v>4203</v>
      </c>
      <c r="B206" s="14" t="s">
        <v>4</v>
      </c>
      <c r="C206" s="12">
        <v>4</v>
      </c>
      <c r="D206" s="13">
        <v>2016</v>
      </c>
      <c r="E206" s="13" t="s">
        <v>8</v>
      </c>
      <c r="F206" s="13">
        <v>8</v>
      </c>
      <c r="G206" s="13" t="str">
        <f t="shared" si="4"/>
        <v>201604</v>
      </c>
    </row>
    <row r="207" spans="1:7" x14ac:dyDescent="0.25">
      <c r="A207" s="13">
        <v>4505</v>
      </c>
      <c r="B207" s="13" t="s">
        <v>5</v>
      </c>
      <c r="C207" s="12">
        <v>4</v>
      </c>
      <c r="D207" s="13">
        <v>2016</v>
      </c>
      <c r="E207" s="13" t="s">
        <v>8</v>
      </c>
      <c r="F207" s="13">
        <v>16</v>
      </c>
      <c r="G207" s="13" t="str">
        <f t="shared" si="4"/>
        <v>201604</v>
      </c>
    </row>
    <row r="208" spans="1:7" x14ac:dyDescent="0.25">
      <c r="A208" s="13">
        <v>4624</v>
      </c>
      <c r="B208" s="13" t="s">
        <v>7</v>
      </c>
      <c r="C208" s="12">
        <v>4</v>
      </c>
      <c r="D208" s="13">
        <v>2016</v>
      </c>
      <c r="E208" s="13" t="s">
        <v>8</v>
      </c>
      <c r="F208" s="13">
        <v>7</v>
      </c>
      <c r="G208" s="13" t="str">
        <f t="shared" si="4"/>
        <v>201604</v>
      </c>
    </row>
    <row r="209" spans="1:7" x14ac:dyDescent="0.25">
      <c r="A209" s="13">
        <v>4786</v>
      </c>
      <c r="B209" s="13" t="s">
        <v>9</v>
      </c>
      <c r="C209" s="12">
        <v>4</v>
      </c>
      <c r="D209" s="13">
        <v>2016</v>
      </c>
      <c r="E209" s="13" t="s">
        <v>8</v>
      </c>
      <c r="F209" s="13">
        <v>9</v>
      </c>
      <c r="G209" s="13" t="str">
        <f t="shared" si="4"/>
        <v>201604</v>
      </c>
    </row>
    <row r="210" spans="1:7" x14ac:dyDescent="0.25">
      <c r="A210" s="13">
        <v>4203</v>
      </c>
      <c r="B210" s="14" t="s">
        <v>4</v>
      </c>
      <c r="C210" s="12">
        <v>5</v>
      </c>
      <c r="D210" s="13">
        <v>2016</v>
      </c>
      <c r="E210" s="13" t="s">
        <v>8</v>
      </c>
      <c r="F210" s="13">
        <v>1</v>
      </c>
      <c r="G210" s="13" t="str">
        <f t="shared" si="4"/>
        <v>201605</v>
      </c>
    </row>
    <row r="211" spans="1:7" x14ac:dyDescent="0.25">
      <c r="A211" s="13">
        <v>4505</v>
      </c>
      <c r="B211" s="13" t="s">
        <v>5</v>
      </c>
      <c r="C211" s="12">
        <v>5</v>
      </c>
      <c r="D211" s="13">
        <v>2016</v>
      </c>
      <c r="E211" s="13" t="s">
        <v>8</v>
      </c>
      <c r="F211" s="13">
        <v>6</v>
      </c>
      <c r="G211" s="13" t="str">
        <f t="shared" si="4"/>
        <v>201605</v>
      </c>
    </row>
    <row r="212" spans="1:7" x14ac:dyDescent="0.25">
      <c r="A212" s="13">
        <v>4624</v>
      </c>
      <c r="B212" s="13" t="s">
        <v>7</v>
      </c>
      <c r="C212" s="12">
        <v>5</v>
      </c>
      <c r="D212" s="13">
        <v>2016</v>
      </c>
      <c r="E212" s="13" t="s">
        <v>8</v>
      </c>
      <c r="F212" s="13">
        <v>10</v>
      </c>
      <c r="G212" s="13" t="str">
        <f t="shared" si="4"/>
        <v>201605</v>
      </c>
    </row>
    <row r="213" spans="1:7" x14ac:dyDescent="0.25">
      <c r="A213" s="13">
        <v>4786</v>
      </c>
      <c r="B213" s="13" t="s">
        <v>9</v>
      </c>
      <c r="C213" s="12">
        <v>5</v>
      </c>
      <c r="D213" s="13">
        <v>2016</v>
      </c>
      <c r="E213" s="13" t="s">
        <v>8</v>
      </c>
      <c r="F213" s="13">
        <v>6</v>
      </c>
      <c r="G213" s="13" t="str">
        <f t="shared" si="4"/>
        <v>201605</v>
      </c>
    </row>
    <row r="214" spans="1:7" x14ac:dyDescent="0.25">
      <c r="A214" s="13">
        <v>4203</v>
      </c>
      <c r="B214" s="14" t="s">
        <v>4</v>
      </c>
      <c r="C214" s="12">
        <v>6</v>
      </c>
      <c r="D214" s="13">
        <v>2016</v>
      </c>
      <c r="E214" s="13" t="s">
        <v>8</v>
      </c>
      <c r="F214" s="13">
        <v>5</v>
      </c>
      <c r="G214" s="13" t="str">
        <f t="shared" si="4"/>
        <v>201606</v>
      </c>
    </row>
    <row r="215" spans="1:7" x14ac:dyDescent="0.25">
      <c r="A215" s="13">
        <v>4505</v>
      </c>
      <c r="B215" s="13" t="s">
        <v>5</v>
      </c>
      <c r="C215" s="12">
        <v>6</v>
      </c>
      <c r="D215" s="13">
        <v>2016</v>
      </c>
      <c r="E215" s="13" t="s">
        <v>8</v>
      </c>
      <c r="F215" s="13">
        <v>6</v>
      </c>
      <c r="G215" s="13" t="str">
        <f t="shared" si="4"/>
        <v>201606</v>
      </c>
    </row>
    <row r="216" spans="1:7" x14ac:dyDescent="0.25">
      <c r="A216" s="13">
        <v>4624</v>
      </c>
      <c r="B216" s="13" t="s">
        <v>7</v>
      </c>
      <c r="C216" s="12">
        <v>6</v>
      </c>
      <c r="D216" s="13">
        <v>2016</v>
      </c>
      <c r="E216" s="13" t="s">
        <v>8</v>
      </c>
      <c r="F216" s="13">
        <v>8</v>
      </c>
      <c r="G216" s="13" t="str">
        <f t="shared" si="4"/>
        <v>201606</v>
      </c>
    </row>
    <row r="217" spans="1:7" x14ac:dyDescent="0.25">
      <c r="A217" s="13">
        <v>4786</v>
      </c>
      <c r="B217" s="13" t="s">
        <v>9</v>
      </c>
      <c r="C217" s="12">
        <v>6</v>
      </c>
      <c r="D217" s="13">
        <v>2016</v>
      </c>
      <c r="E217" s="13" t="s">
        <v>8</v>
      </c>
      <c r="F217" s="13">
        <v>8</v>
      </c>
      <c r="G217" s="13" t="str">
        <f t="shared" si="4"/>
        <v>201606</v>
      </c>
    </row>
    <row r="218" spans="1:7" x14ac:dyDescent="0.25">
      <c r="A218" s="13">
        <v>4203</v>
      </c>
      <c r="B218" s="14" t="s">
        <v>4</v>
      </c>
      <c r="C218" s="12">
        <v>7</v>
      </c>
      <c r="D218" s="13">
        <v>2016</v>
      </c>
      <c r="E218" s="13" t="s">
        <v>8</v>
      </c>
      <c r="F218" s="13">
        <v>3</v>
      </c>
      <c r="G218" s="13" t="str">
        <f t="shared" si="4"/>
        <v>201607</v>
      </c>
    </row>
    <row r="219" spans="1:7" x14ac:dyDescent="0.25">
      <c r="A219" s="13">
        <v>4505</v>
      </c>
      <c r="B219" s="13" t="s">
        <v>5</v>
      </c>
      <c r="C219" s="12">
        <v>7</v>
      </c>
      <c r="D219" s="13">
        <v>2016</v>
      </c>
      <c r="E219" s="13" t="s">
        <v>8</v>
      </c>
      <c r="F219" s="13">
        <v>6</v>
      </c>
      <c r="G219" s="13" t="str">
        <f t="shared" si="4"/>
        <v>201607</v>
      </c>
    </row>
    <row r="220" spans="1:7" x14ac:dyDescent="0.25">
      <c r="A220" s="13">
        <v>4624</v>
      </c>
      <c r="B220" s="13" t="s">
        <v>7</v>
      </c>
      <c r="C220" s="12">
        <v>7</v>
      </c>
      <c r="D220" s="13">
        <v>2016</v>
      </c>
      <c r="E220" s="13" t="s">
        <v>8</v>
      </c>
      <c r="F220" s="13">
        <v>6</v>
      </c>
      <c r="G220" s="13" t="str">
        <f t="shared" si="4"/>
        <v>201607</v>
      </c>
    </row>
    <row r="221" spans="1:7" x14ac:dyDescent="0.25">
      <c r="A221" s="13">
        <v>4786</v>
      </c>
      <c r="B221" s="13" t="s">
        <v>9</v>
      </c>
      <c r="C221" s="12">
        <v>7</v>
      </c>
      <c r="D221" s="13">
        <v>2016</v>
      </c>
      <c r="E221" s="13" t="s">
        <v>8</v>
      </c>
      <c r="F221" s="13">
        <v>5</v>
      </c>
      <c r="G221" s="13" t="str">
        <f t="shared" si="4"/>
        <v>201607</v>
      </c>
    </row>
    <row r="222" spans="1:7" x14ac:dyDescent="0.25">
      <c r="A222" s="13">
        <v>4203</v>
      </c>
      <c r="B222" s="14" t="s">
        <v>4</v>
      </c>
      <c r="C222" s="12">
        <v>8</v>
      </c>
      <c r="D222" s="13">
        <v>2016</v>
      </c>
      <c r="E222" s="13" t="s">
        <v>8</v>
      </c>
      <c r="F222" s="13">
        <v>2</v>
      </c>
      <c r="G222" s="13" t="str">
        <f t="shared" si="4"/>
        <v>201608</v>
      </c>
    </row>
    <row r="223" spans="1:7" x14ac:dyDescent="0.25">
      <c r="A223" s="13">
        <v>4505</v>
      </c>
      <c r="B223" s="13" t="s">
        <v>5</v>
      </c>
      <c r="C223" s="12">
        <v>8</v>
      </c>
      <c r="D223" s="13">
        <v>2016</v>
      </c>
      <c r="E223" s="13" t="s">
        <v>8</v>
      </c>
      <c r="F223" s="13">
        <v>6</v>
      </c>
      <c r="G223" s="13" t="str">
        <f t="shared" si="4"/>
        <v>201608</v>
      </c>
    </row>
    <row r="224" spans="1:7" x14ac:dyDescent="0.25">
      <c r="A224" s="13">
        <v>4624</v>
      </c>
      <c r="B224" s="13" t="s">
        <v>7</v>
      </c>
      <c r="C224" s="12">
        <v>8</v>
      </c>
      <c r="D224" s="13">
        <v>2016</v>
      </c>
      <c r="E224" s="13" t="s">
        <v>8</v>
      </c>
      <c r="F224" s="13">
        <v>8</v>
      </c>
      <c r="G224" s="13" t="str">
        <f t="shared" si="4"/>
        <v>201608</v>
      </c>
    </row>
    <row r="225" spans="1:7" x14ac:dyDescent="0.25">
      <c r="A225" s="13">
        <v>4786</v>
      </c>
      <c r="B225" s="13" t="s">
        <v>9</v>
      </c>
      <c r="C225" s="12">
        <v>8</v>
      </c>
      <c r="D225" s="13">
        <v>2016</v>
      </c>
      <c r="E225" s="13" t="s">
        <v>8</v>
      </c>
      <c r="F225" s="13">
        <v>9</v>
      </c>
      <c r="G225" s="13" t="str">
        <f t="shared" si="4"/>
        <v>201608</v>
      </c>
    </row>
    <row r="226" spans="1:7" x14ac:dyDescent="0.25">
      <c r="A226" s="13">
        <v>4203</v>
      </c>
      <c r="B226" s="14" t="s">
        <v>4</v>
      </c>
      <c r="C226" s="12">
        <v>9</v>
      </c>
      <c r="D226" s="13">
        <v>2016</v>
      </c>
      <c r="E226" s="13" t="s">
        <v>8</v>
      </c>
      <c r="F226" s="13">
        <v>10</v>
      </c>
      <c r="G226" s="13" t="str">
        <f t="shared" si="4"/>
        <v>201609</v>
      </c>
    </row>
    <row r="227" spans="1:7" x14ac:dyDescent="0.25">
      <c r="A227" s="13">
        <v>4505</v>
      </c>
      <c r="B227" s="13" t="s">
        <v>5</v>
      </c>
      <c r="C227" s="12">
        <v>9</v>
      </c>
      <c r="D227" s="13">
        <v>2016</v>
      </c>
      <c r="E227" s="13" t="s">
        <v>8</v>
      </c>
      <c r="F227" s="13">
        <v>7</v>
      </c>
      <c r="G227" s="13" t="str">
        <f t="shared" si="4"/>
        <v>201609</v>
      </c>
    </row>
    <row r="228" spans="1:7" x14ac:dyDescent="0.25">
      <c r="A228" s="13">
        <v>4624</v>
      </c>
      <c r="B228" s="13" t="s">
        <v>7</v>
      </c>
      <c r="C228" s="12">
        <v>9</v>
      </c>
      <c r="D228" s="13">
        <v>2016</v>
      </c>
      <c r="E228" s="13" t="s">
        <v>8</v>
      </c>
      <c r="F228" s="13">
        <v>6</v>
      </c>
      <c r="G228" s="13" t="str">
        <f t="shared" si="4"/>
        <v>201609</v>
      </c>
    </row>
    <row r="229" spans="1:7" x14ac:dyDescent="0.25">
      <c r="A229" s="13">
        <v>4786</v>
      </c>
      <c r="B229" s="13" t="s">
        <v>9</v>
      </c>
      <c r="C229" s="12">
        <v>9</v>
      </c>
      <c r="D229" s="13">
        <v>2016</v>
      </c>
      <c r="E229" s="13" t="s">
        <v>8</v>
      </c>
      <c r="F229" s="13">
        <v>3</v>
      </c>
      <c r="G229" s="13" t="str">
        <f t="shared" si="4"/>
        <v>201609</v>
      </c>
    </row>
    <row r="230" spans="1:7" x14ac:dyDescent="0.25">
      <c r="A230" s="13">
        <v>4203</v>
      </c>
      <c r="B230" s="14" t="s">
        <v>4</v>
      </c>
      <c r="C230" s="12">
        <v>10</v>
      </c>
      <c r="D230" s="13">
        <v>2016</v>
      </c>
      <c r="E230" s="13" t="s">
        <v>8</v>
      </c>
      <c r="F230" s="13">
        <v>8</v>
      </c>
      <c r="G230" s="13" t="str">
        <f t="shared" si="4"/>
        <v>201610</v>
      </c>
    </row>
    <row r="231" spans="1:7" x14ac:dyDescent="0.25">
      <c r="A231" s="13">
        <v>4505</v>
      </c>
      <c r="B231" s="13" t="s">
        <v>5</v>
      </c>
      <c r="C231" s="12">
        <v>10</v>
      </c>
      <c r="D231" s="13">
        <v>2016</v>
      </c>
      <c r="E231" s="13" t="s">
        <v>8</v>
      </c>
      <c r="F231" s="13">
        <v>9</v>
      </c>
      <c r="G231" s="13" t="str">
        <f t="shared" si="4"/>
        <v>201610</v>
      </c>
    </row>
    <row r="232" spans="1:7" x14ac:dyDescent="0.25">
      <c r="A232" s="13">
        <v>4624</v>
      </c>
      <c r="B232" s="13" t="s">
        <v>7</v>
      </c>
      <c r="C232" s="12">
        <v>10</v>
      </c>
      <c r="D232" s="13">
        <v>2016</v>
      </c>
      <c r="E232" s="13" t="s">
        <v>8</v>
      </c>
      <c r="F232" s="13">
        <v>10</v>
      </c>
      <c r="G232" s="13" t="str">
        <f t="shared" si="4"/>
        <v>201610</v>
      </c>
    </row>
    <row r="233" spans="1:7" x14ac:dyDescent="0.25">
      <c r="A233" s="13">
        <v>4786</v>
      </c>
      <c r="B233" s="13" t="s">
        <v>9</v>
      </c>
      <c r="C233" s="12">
        <v>10</v>
      </c>
      <c r="D233" s="13">
        <v>2016</v>
      </c>
      <c r="E233" s="13" t="s">
        <v>8</v>
      </c>
      <c r="F233" s="13">
        <v>11</v>
      </c>
      <c r="G233" s="13" t="str">
        <f t="shared" si="4"/>
        <v>201610</v>
      </c>
    </row>
    <row r="234" spans="1:7" x14ac:dyDescent="0.25">
      <c r="A234" s="13">
        <v>4203</v>
      </c>
      <c r="B234" s="14" t="s">
        <v>4</v>
      </c>
      <c r="C234" s="12">
        <v>11</v>
      </c>
      <c r="D234" s="13">
        <v>2016</v>
      </c>
      <c r="E234" s="13" t="s">
        <v>8</v>
      </c>
      <c r="F234" s="13">
        <v>12</v>
      </c>
      <c r="G234" s="13" t="str">
        <f t="shared" si="4"/>
        <v>201611</v>
      </c>
    </row>
    <row r="235" spans="1:7" x14ac:dyDescent="0.25">
      <c r="A235" s="13">
        <v>4505</v>
      </c>
      <c r="B235" s="13" t="s">
        <v>5</v>
      </c>
      <c r="C235" s="12">
        <v>11</v>
      </c>
      <c r="D235" s="13">
        <v>2016</v>
      </c>
      <c r="E235" s="13" t="s">
        <v>8</v>
      </c>
      <c r="F235" s="13">
        <v>5</v>
      </c>
      <c r="G235" s="13" t="str">
        <f t="shared" si="4"/>
        <v>201611</v>
      </c>
    </row>
    <row r="236" spans="1:7" x14ac:dyDescent="0.25">
      <c r="A236" s="13">
        <v>4624</v>
      </c>
      <c r="B236" s="13" t="s">
        <v>7</v>
      </c>
      <c r="C236" s="12">
        <v>11</v>
      </c>
      <c r="D236" s="13">
        <v>2016</v>
      </c>
      <c r="E236" s="13" t="s">
        <v>8</v>
      </c>
      <c r="F236" s="13">
        <v>8</v>
      </c>
      <c r="G236" s="13" t="str">
        <f t="shared" si="4"/>
        <v>201611</v>
      </c>
    </row>
    <row r="237" spans="1:7" x14ac:dyDescent="0.25">
      <c r="A237" s="13">
        <v>4786</v>
      </c>
      <c r="B237" s="13" t="s">
        <v>9</v>
      </c>
      <c r="C237" s="12">
        <v>11</v>
      </c>
      <c r="D237" s="13">
        <v>2016</v>
      </c>
      <c r="E237" s="13" t="s">
        <v>8</v>
      </c>
      <c r="F237" s="13">
        <v>6</v>
      </c>
      <c r="G237" s="13" t="str">
        <f t="shared" si="4"/>
        <v>201611</v>
      </c>
    </row>
    <row r="238" spans="1:7" x14ac:dyDescent="0.25">
      <c r="A238" s="13">
        <v>4203</v>
      </c>
      <c r="B238" s="14" t="s">
        <v>4</v>
      </c>
      <c r="C238" s="12">
        <v>12</v>
      </c>
      <c r="D238" s="13">
        <v>2016</v>
      </c>
      <c r="E238" s="13" t="s">
        <v>8</v>
      </c>
      <c r="F238" s="13">
        <v>7</v>
      </c>
      <c r="G238" s="13" t="str">
        <f t="shared" si="4"/>
        <v>201612</v>
      </c>
    </row>
    <row r="239" spans="1:7" x14ac:dyDescent="0.25">
      <c r="A239" s="13">
        <v>4505</v>
      </c>
      <c r="B239" s="13" t="s">
        <v>5</v>
      </c>
      <c r="C239" s="12">
        <v>12</v>
      </c>
      <c r="D239" s="13">
        <v>2016</v>
      </c>
      <c r="E239" s="13" t="s">
        <v>8</v>
      </c>
      <c r="F239" s="13">
        <v>9</v>
      </c>
      <c r="G239" s="13" t="str">
        <f t="shared" si="4"/>
        <v>201612</v>
      </c>
    </row>
    <row r="240" spans="1:7" x14ac:dyDescent="0.25">
      <c r="A240" s="13">
        <v>4624</v>
      </c>
      <c r="B240" s="13" t="s">
        <v>7</v>
      </c>
      <c r="C240" s="12">
        <v>12</v>
      </c>
      <c r="D240" s="13">
        <v>2016</v>
      </c>
      <c r="E240" s="13" t="s">
        <v>8</v>
      </c>
      <c r="F240" s="13">
        <v>10</v>
      </c>
      <c r="G240" s="13" t="str">
        <f t="shared" si="4"/>
        <v>201612</v>
      </c>
    </row>
    <row r="241" spans="1:7" x14ac:dyDescent="0.25">
      <c r="A241" s="13">
        <v>4786</v>
      </c>
      <c r="B241" s="13" t="s">
        <v>9</v>
      </c>
      <c r="C241" s="12">
        <v>12</v>
      </c>
      <c r="D241" s="13">
        <v>2016</v>
      </c>
      <c r="E241" s="13" t="s">
        <v>8</v>
      </c>
      <c r="F241" s="13">
        <v>6</v>
      </c>
      <c r="G241" s="13" t="str">
        <f t="shared" si="4"/>
        <v>201612</v>
      </c>
    </row>
    <row r="242" spans="1:7" x14ac:dyDescent="0.25">
      <c r="A242" s="13">
        <v>4203</v>
      </c>
      <c r="B242" s="14" t="s">
        <v>4</v>
      </c>
      <c r="C242" s="12">
        <v>1</v>
      </c>
      <c r="D242" s="13">
        <v>2016</v>
      </c>
      <c r="E242" s="14">
        <v>5598675</v>
      </c>
      <c r="F242" s="13">
        <v>8</v>
      </c>
      <c r="G242" s="13" t="str">
        <f t="shared" si="4"/>
        <v>201601</v>
      </c>
    </row>
    <row r="243" spans="1:7" x14ac:dyDescent="0.25">
      <c r="A243" s="13">
        <v>4505</v>
      </c>
      <c r="B243" s="13" t="s">
        <v>5</v>
      </c>
      <c r="C243" s="12">
        <v>1</v>
      </c>
      <c r="D243" s="13">
        <v>2016</v>
      </c>
      <c r="E243" s="14">
        <v>5598675</v>
      </c>
      <c r="F243" s="13">
        <v>4</v>
      </c>
      <c r="G243" s="13" t="str">
        <f t="shared" si="4"/>
        <v>201601</v>
      </c>
    </row>
    <row r="244" spans="1:7" x14ac:dyDescent="0.25">
      <c r="A244" s="13">
        <v>4624</v>
      </c>
      <c r="B244" s="13" t="s">
        <v>7</v>
      </c>
      <c r="C244" s="12">
        <v>1</v>
      </c>
      <c r="D244" s="13">
        <v>2016</v>
      </c>
      <c r="E244" s="14">
        <v>5598675</v>
      </c>
      <c r="F244" s="13">
        <v>3</v>
      </c>
      <c r="G244" s="13" t="str">
        <f t="shared" si="4"/>
        <v>201601</v>
      </c>
    </row>
    <row r="245" spans="1:7" x14ac:dyDescent="0.25">
      <c r="A245" s="13">
        <v>4786</v>
      </c>
      <c r="B245" s="13" t="s">
        <v>9</v>
      </c>
      <c r="C245" s="12">
        <v>1</v>
      </c>
      <c r="D245" s="13">
        <v>2016</v>
      </c>
      <c r="E245" s="14">
        <v>5598675</v>
      </c>
      <c r="F245" s="13">
        <v>7</v>
      </c>
      <c r="G245" s="13" t="str">
        <f t="shared" si="4"/>
        <v>201601</v>
      </c>
    </row>
    <row r="246" spans="1:7" x14ac:dyDescent="0.25">
      <c r="A246" s="13">
        <v>4203</v>
      </c>
      <c r="B246" s="14" t="s">
        <v>4</v>
      </c>
      <c r="C246" s="12">
        <v>2</v>
      </c>
      <c r="D246" s="13">
        <v>2016</v>
      </c>
      <c r="E246" s="14">
        <v>5598675</v>
      </c>
      <c r="F246" s="13">
        <v>5</v>
      </c>
      <c r="G246" s="13" t="str">
        <f t="shared" si="4"/>
        <v>201602</v>
      </c>
    </row>
    <row r="247" spans="1:7" x14ac:dyDescent="0.25">
      <c r="A247" s="13">
        <v>4505</v>
      </c>
      <c r="B247" s="13" t="s">
        <v>5</v>
      </c>
      <c r="C247" s="12">
        <v>2</v>
      </c>
      <c r="D247" s="13">
        <v>2016</v>
      </c>
      <c r="E247" s="14">
        <v>5598675</v>
      </c>
      <c r="F247" s="13">
        <v>10</v>
      </c>
      <c r="G247" s="13" t="str">
        <f t="shared" si="4"/>
        <v>201602</v>
      </c>
    </row>
    <row r="248" spans="1:7" x14ac:dyDescent="0.25">
      <c r="A248" s="13">
        <v>4624</v>
      </c>
      <c r="B248" s="13" t="s">
        <v>7</v>
      </c>
      <c r="C248" s="12">
        <v>2</v>
      </c>
      <c r="D248" s="13">
        <v>2016</v>
      </c>
      <c r="E248" s="14">
        <v>5598675</v>
      </c>
      <c r="F248" s="13">
        <v>8</v>
      </c>
      <c r="G248" s="13" t="str">
        <f t="shared" si="4"/>
        <v>201602</v>
      </c>
    </row>
    <row r="249" spans="1:7" x14ac:dyDescent="0.25">
      <c r="A249" s="13">
        <v>4786</v>
      </c>
      <c r="B249" s="13" t="s">
        <v>9</v>
      </c>
      <c r="C249" s="12">
        <v>2</v>
      </c>
      <c r="D249" s="13">
        <v>2016</v>
      </c>
      <c r="E249" s="14">
        <v>5598675</v>
      </c>
      <c r="F249" s="13">
        <v>9</v>
      </c>
      <c r="G249" s="13" t="str">
        <f t="shared" si="4"/>
        <v>201602</v>
      </c>
    </row>
    <row r="250" spans="1:7" x14ac:dyDescent="0.25">
      <c r="A250" s="13">
        <v>4203</v>
      </c>
      <c r="B250" s="14" t="s">
        <v>4</v>
      </c>
      <c r="C250" s="12">
        <v>3</v>
      </c>
      <c r="D250" s="13">
        <v>2016</v>
      </c>
      <c r="E250" s="14">
        <v>5598675</v>
      </c>
      <c r="F250" s="13">
        <v>4</v>
      </c>
      <c r="G250" s="13" t="str">
        <f t="shared" si="4"/>
        <v>201603</v>
      </c>
    </row>
    <row r="251" spans="1:7" x14ac:dyDescent="0.25">
      <c r="A251" s="13">
        <v>4505</v>
      </c>
      <c r="B251" s="13" t="s">
        <v>5</v>
      </c>
      <c r="C251" s="12">
        <v>3</v>
      </c>
      <c r="D251" s="13">
        <v>2016</v>
      </c>
      <c r="E251" s="14">
        <v>5598675</v>
      </c>
      <c r="F251" s="13">
        <v>6</v>
      </c>
      <c r="G251" s="13" t="str">
        <f t="shared" si="4"/>
        <v>201603</v>
      </c>
    </row>
    <row r="252" spans="1:7" x14ac:dyDescent="0.25">
      <c r="A252" s="13">
        <v>4624</v>
      </c>
      <c r="B252" s="13" t="s">
        <v>7</v>
      </c>
      <c r="C252" s="12">
        <v>3</v>
      </c>
      <c r="D252" s="13">
        <v>2016</v>
      </c>
      <c r="E252" s="14">
        <v>5598675</v>
      </c>
      <c r="F252" s="13">
        <v>8</v>
      </c>
      <c r="G252" s="13" t="str">
        <f t="shared" si="4"/>
        <v>201603</v>
      </c>
    </row>
    <row r="253" spans="1:7" x14ac:dyDescent="0.25">
      <c r="A253" s="13">
        <v>4786</v>
      </c>
      <c r="B253" s="13" t="s">
        <v>9</v>
      </c>
      <c r="C253" s="12">
        <v>3</v>
      </c>
      <c r="D253" s="13">
        <v>2016</v>
      </c>
      <c r="E253" s="14">
        <v>5598675</v>
      </c>
      <c r="F253" s="13">
        <v>9</v>
      </c>
      <c r="G253" s="13" t="str">
        <f t="shared" si="4"/>
        <v>201603</v>
      </c>
    </row>
    <row r="254" spans="1:7" x14ac:dyDescent="0.25">
      <c r="A254" s="13">
        <v>4203</v>
      </c>
      <c r="B254" s="14" t="s">
        <v>4</v>
      </c>
      <c r="C254" s="12">
        <v>4</v>
      </c>
      <c r="D254" s="13">
        <v>2016</v>
      </c>
      <c r="E254" s="14">
        <v>5598675</v>
      </c>
      <c r="F254" s="13">
        <v>10</v>
      </c>
      <c r="G254" s="13" t="str">
        <f t="shared" si="4"/>
        <v>201604</v>
      </c>
    </row>
    <row r="255" spans="1:7" x14ac:dyDescent="0.25">
      <c r="A255" s="13">
        <v>4505</v>
      </c>
      <c r="B255" s="13" t="s">
        <v>5</v>
      </c>
      <c r="C255" s="12">
        <v>4</v>
      </c>
      <c r="D255" s="13">
        <v>2016</v>
      </c>
      <c r="E255" s="14">
        <v>5598675</v>
      </c>
      <c r="F255" s="13">
        <v>7</v>
      </c>
      <c r="G255" s="13" t="str">
        <f t="shared" si="4"/>
        <v>201604</v>
      </c>
    </row>
    <row r="256" spans="1:7" x14ac:dyDescent="0.25">
      <c r="A256" s="13">
        <v>4624</v>
      </c>
      <c r="B256" s="13" t="s">
        <v>7</v>
      </c>
      <c r="C256" s="12">
        <v>4</v>
      </c>
      <c r="D256" s="13">
        <v>2016</v>
      </c>
      <c r="E256" s="14">
        <v>5598675</v>
      </c>
      <c r="F256" s="13">
        <v>6</v>
      </c>
      <c r="G256" s="13" t="str">
        <f t="shared" si="4"/>
        <v>201604</v>
      </c>
    </row>
    <row r="257" spans="1:7" x14ac:dyDescent="0.25">
      <c r="A257" s="13">
        <v>4786</v>
      </c>
      <c r="B257" s="13" t="s">
        <v>9</v>
      </c>
      <c r="C257" s="12">
        <v>4</v>
      </c>
      <c r="D257" s="13">
        <v>2016</v>
      </c>
      <c r="E257" s="14">
        <v>5598675</v>
      </c>
      <c r="F257" s="13">
        <v>3</v>
      </c>
      <c r="G257" s="13" t="str">
        <f t="shared" si="4"/>
        <v>201604</v>
      </c>
    </row>
    <row r="258" spans="1:7" x14ac:dyDescent="0.25">
      <c r="A258" s="13">
        <v>4203</v>
      </c>
      <c r="B258" s="14" t="s">
        <v>4</v>
      </c>
      <c r="C258" s="12">
        <v>5</v>
      </c>
      <c r="D258" s="13">
        <v>2016</v>
      </c>
      <c r="E258" s="14">
        <v>5598675</v>
      </c>
      <c r="F258" s="13">
        <v>8</v>
      </c>
      <c r="G258" s="13" t="str">
        <f t="shared" si="4"/>
        <v>201605</v>
      </c>
    </row>
    <row r="259" spans="1:7" x14ac:dyDescent="0.25">
      <c r="A259" s="13">
        <v>4505</v>
      </c>
      <c r="B259" s="13" t="s">
        <v>5</v>
      </c>
      <c r="C259" s="12">
        <v>5</v>
      </c>
      <c r="D259" s="13">
        <v>2016</v>
      </c>
      <c r="E259" s="14">
        <v>5598675</v>
      </c>
      <c r="F259" s="13">
        <v>9</v>
      </c>
      <c r="G259" s="13" t="str">
        <f t="shared" ref="G259:G319" si="5">D259&amp;IF(C259&lt;10,"0"&amp;C259,C259)</f>
        <v>201605</v>
      </c>
    </row>
    <row r="260" spans="1:7" x14ac:dyDescent="0.25">
      <c r="A260" s="13">
        <v>4624</v>
      </c>
      <c r="B260" s="13" t="s">
        <v>7</v>
      </c>
      <c r="C260" s="12">
        <v>5</v>
      </c>
      <c r="D260" s="13">
        <v>2016</v>
      </c>
      <c r="E260" s="14">
        <v>5598675</v>
      </c>
      <c r="F260" s="13">
        <v>10</v>
      </c>
      <c r="G260" s="13" t="str">
        <f t="shared" si="5"/>
        <v>201605</v>
      </c>
    </row>
    <row r="261" spans="1:7" x14ac:dyDescent="0.25">
      <c r="A261" s="13">
        <v>4786</v>
      </c>
      <c r="B261" s="13" t="s">
        <v>9</v>
      </c>
      <c r="C261" s="12">
        <v>5</v>
      </c>
      <c r="D261" s="13">
        <v>2016</v>
      </c>
      <c r="E261" s="14">
        <v>5598675</v>
      </c>
      <c r="F261" s="13">
        <v>11</v>
      </c>
      <c r="G261" s="13" t="str">
        <f t="shared" si="5"/>
        <v>201605</v>
      </c>
    </row>
    <row r="262" spans="1:7" x14ac:dyDescent="0.25">
      <c r="A262" s="13">
        <v>4203</v>
      </c>
      <c r="B262" s="14" t="s">
        <v>4</v>
      </c>
      <c r="C262" s="12">
        <v>6</v>
      </c>
      <c r="D262" s="13">
        <v>2016</v>
      </c>
      <c r="E262" s="14">
        <v>5598675</v>
      </c>
      <c r="F262" s="13">
        <v>12</v>
      </c>
      <c r="G262" s="13" t="str">
        <f t="shared" si="5"/>
        <v>201606</v>
      </c>
    </row>
    <row r="263" spans="1:7" x14ac:dyDescent="0.25">
      <c r="A263" s="13">
        <v>4505</v>
      </c>
      <c r="B263" s="13" t="s">
        <v>5</v>
      </c>
      <c r="C263" s="12">
        <v>6</v>
      </c>
      <c r="D263" s="13">
        <v>2016</v>
      </c>
      <c r="E263" s="14">
        <v>5598675</v>
      </c>
      <c r="F263" s="13">
        <v>5</v>
      </c>
      <c r="G263" s="13" t="str">
        <f t="shared" si="5"/>
        <v>201606</v>
      </c>
    </row>
    <row r="264" spans="1:7" x14ac:dyDescent="0.25">
      <c r="A264" s="13">
        <v>4624</v>
      </c>
      <c r="B264" s="13" t="s">
        <v>7</v>
      </c>
      <c r="C264" s="12">
        <v>6</v>
      </c>
      <c r="D264" s="13">
        <v>2016</v>
      </c>
      <c r="E264" s="14">
        <v>5598675</v>
      </c>
      <c r="F264" s="13">
        <v>8</v>
      </c>
      <c r="G264" s="13" t="str">
        <f t="shared" si="5"/>
        <v>201606</v>
      </c>
    </row>
    <row r="265" spans="1:7" x14ac:dyDescent="0.25">
      <c r="A265" s="13">
        <v>4786</v>
      </c>
      <c r="B265" s="13" t="s">
        <v>9</v>
      </c>
      <c r="C265" s="12">
        <v>6</v>
      </c>
      <c r="D265" s="13">
        <v>2016</v>
      </c>
      <c r="E265" s="14">
        <v>5598675</v>
      </c>
      <c r="F265" s="13">
        <v>6</v>
      </c>
      <c r="G265" s="13" t="str">
        <f t="shared" si="5"/>
        <v>201606</v>
      </c>
    </row>
    <row r="266" spans="1:7" x14ac:dyDescent="0.25">
      <c r="A266" s="13">
        <v>4203</v>
      </c>
      <c r="B266" s="14" t="s">
        <v>4</v>
      </c>
      <c r="C266" s="12">
        <v>7</v>
      </c>
      <c r="D266" s="13">
        <v>2016</v>
      </c>
      <c r="E266" s="14">
        <v>5598675</v>
      </c>
      <c r="F266" s="13">
        <v>7</v>
      </c>
      <c r="G266" s="13" t="str">
        <f t="shared" si="5"/>
        <v>201607</v>
      </c>
    </row>
    <row r="267" spans="1:7" x14ac:dyDescent="0.25">
      <c r="A267" s="13">
        <v>4505</v>
      </c>
      <c r="B267" s="13" t="s">
        <v>5</v>
      </c>
      <c r="C267" s="12">
        <v>7</v>
      </c>
      <c r="D267" s="13">
        <v>2016</v>
      </c>
      <c r="E267" s="14">
        <v>5598675</v>
      </c>
      <c r="F267" s="13">
        <v>9</v>
      </c>
      <c r="G267" s="13" t="str">
        <f t="shared" si="5"/>
        <v>201607</v>
      </c>
    </row>
    <row r="268" spans="1:7" x14ac:dyDescent="0.25">
      <c r="A268" s="13">
        <v>4624</v>
      </c>
      <c r="B268" s="13" t="s">
        <v>7</v>
      </c>
      <c r="C268" s="12">
        <v>7</v>
      </c>
      <c r="D268" s="13">
        <v>2016</v>
      </c>
      <c r="E268" s="14">
        <v>5598675</v>
      </c>
      <c r="F268" s="13">
        <v>10</v>
      </c>
      <c r="G268" s="13" t="str">
        <f t="shared" si="5"/>
        <v>201607</v>
      </c>
    </row>
    <row r="269" spans="1:7" x14ac:dyDescent="0.25">
      <c r="A269" s="13">
        <v>4786</v>
      </c>
      <c r="B269" s="13" t="s">
        <v>9</v>
      </c>
      <c r="C269" s="12">
        <v>7</v>
      </c>
      <c r="D269" s="13">
        <v>2016</v>
      </c>
      <c r="E269" s="14">
        <v>5598675</v>
      </c>
      <c r="F269" s="13">
        <v>6</v>
      </c>
      <c r="G269" s="13" t="str">
        <f t="shared" si="5"/>
        <v>201607</v>
      </c>
    </row>
    <row r="270" spans="1:7" x14ac:dyDescent="0.25">
      <c r="A270" s="13">
        <v>4203</v>
      </c>
      <c r="B270" s="14" t="s">
        <v>4</v>
      </c>
      <c r="C270" s="12">
        <v>8</v>
      </c>
      <c r="D270" s="13">
        <v>2016</v>
      </c>
      <c r="E270" s="14">
        <v>5598675</v>
      </c>
      <c r="F270" s="13">
        <v>8</v>
      </c>
      <c r="G270" s="13" t="str">
        <f t="shared" si="5"/>
        <v>201608</v>
      </c>
    </row>
    <row r="271" spans="1:7" x14ac:dyDescent="0.25">
      <c r="A271" s="13">
        <v>4505</v>
      </c>
      <c r="B271" s="13" t="s">
        <v>5</v>
      </c>
      <c r="C271" s="12">
        <v>8</v>
      </c>
      <c r="D271" s="13">
        <v>2016</v>
      </c>
      <c r="E271" s="14">
        <v>5598675</v>
      </c>
      <c r="F271" s="13">
        <v>4</v>
      </c>
      <c r="G271" s="13" t="str">
        <f t="shared" si="5"/>
        <v>201608</v>
      </c>
    </row>
    <row r="272" spans="1:7" x14ac:dyDescent="0.25">
      <c r="A272" s="13">
        <v>4624</v>
      </c>
      <c r="B272" s="13" t="s">
        <v>7</v>
      </c>
      <c r="C272" s="12">
        <v>8</v>
      </c>
      <c r="D272" s="13">
        <v>2016</v>
      </c>
      <c r="E272" s="14">
        <v>5598675</v>
      </c>
      <c r="F272" s="13">
        <v>3</v>
      </c>
      <c r="G272" s="13" t="str">
        <f t="shared" si="5"/>
        <v>201608</v>
      </c>
    </row>
    <row r="273" spans="1:7" x14ac:dyDescent="0.25">
      <c r="A273" s="13">
        <v>4786</v>
      </c>
      <c r="B273" s="13" t="s">
        <v>9</v>
      </c>
      <c r="C273" s="12">
        <v>8</v>
      </c>
      <c r="D273" s="13">
        <v>2016</v>
      </c>
      <c r="E273" s="14">
        <v>5598675</v>
      </c>
      <c r="F273" s="13">
        <v>7</v>
      </c>
      <c r="G273" s="13" t="str">
        <f t="shared" si="5"/>
        <v>201608</v>
      </c>
    </row>
    <row r="274" spans="1:7" x14ac:dyDescent="0.25">
      <c r="A274" s="13">
        <v>4203</v>
      </c>
      <c r="B274" s="14" t="s">
        <v>4</v>
      </c>
      <c r="C274" s="12">
        <v>9</v>
      </c>
      <c r="D274" s="13">
        <v>2016</v>
      </c>
      <c r="E274" s="14">
        <v>5598675</v>
      </c>
      <c r="F274" s="13">
        <v>5</v>
      </c>
      <c r="G274" s="13" t="str">
        <f t="shared" si="5"/>
        <v>201609</v>
      </c>
    </row>
    <row r="275" spans="1:7" x14ac:dyDescent="0.25">
      <c r="A275" s="13">
        <v>4505</v>
      </c>
      <c r="B275" s="13" t="s">
        <v>5</v>
      </c>
      <c r="C275" s="12">
        <v>9</v>
      </c>
      <c r="D275" s="13">
        <v>2016</v>
      </c>
      <c r="E275" s="14">
        <v>5598675</v>
      </c>
      <c r="F275" s="13">
        <v>10</v>
      </c>
      <c r="G275" s="13" t="str">
        <f t="shared" si="5"/>
        <v>201609</v>
      </c>
    </row>
    <row r="276" spans="1:7" x14ac:dyDescent="0.25">
      <c r="A276" s="13">
        <v>4624</v>
      </c>
      <c r="B276" s="13" t="s">
        <v>7</v>
      </c>
      <c r="C276" s="12">
        <v>9</v>
      </c>
      <c r="D276" s="13">
        <v>2016</v>
      </c>
      <c r="E276" s="14">
        <v>5598675</v>
      </c>
      <c r="F276" s="13">
        <v>8</v>
      </c>
      <c r="G276" s="13" t="str">
        <f t="shared" si="5"/>
        <v>201609</v>
      </c>
    </row>
    <row r="277" spans="1:7" x14ac:dyDescent="0.25">
      <c r="A277" s="13">
        <v>4786</v>
      </c>
      <c r="B277" s="13" t="s">
        <v>9</v>
      </c>
      <c r="C277" s="12">
        <v>9</v>
      </c>
      <c r="D277" s="13">
        <v>2016</v>
      </c>
      <c r="E277" s="14">
        <v>5598675</v>
      </c>
      <c r="F277" s="13">
        <v>9</v>
      </c>
      <c r="G277" s="13" t="str">
        <f t="shared" si="5"/>
        <v>201609</v>
      </c>
    </row>
    <row r="278" spans="1:7" x14ac:dyDescent="0.25">
      <c r="A278" s="13">
        <v>4203</v>
      </c>
      <c r="B278" s="14" t="s">
        <v>4</v>
      </c>
      <c r="C278" s="12">
        <v>10</v>
      </c>
      <c r="D278" s="13">
        <v>2016</v>
      </c>
      <c r="E278" s="14">
        <v>5598675</v>
      </c>
      <c r="F278" s="13">
        <v>4</v>
      </c>
      <c r="G278" s="13" t="str">
        <f t="shared" si="5"/>
        <v>201610</v>
      </c>
    </row>
    <row r="279" spans="1:7" x14ac:dyDescent="0.25">
      <c r="A279" s="13">
        <v>4505</v>
      </c>
      <c r="B279" s="13" t="s">
        <v>5</v>
      </c>
      <c r="C279" s="12">
        <v>10</v>
      </c>
      <c r="D279" s="13">
        <v>2016</v>
      </c>
      <c r="E279" s="14">
        <v>5598675</v>
      </c>
      <c r="F279" s="13">
        <v>6</v>
      </c>
      <c r="G279" s="13" t="str">
        <f t="shared" si="5"/>
        <v>201610</v>
      </c>
    </row>
    <row r="280" spans="1:7" x14ac:dyDescent="0.25">
      <c r="A280" s="13">
        <v>4624</v>
      </c>
      <c r="B280" s="13" t="s">
        <v>7</v>
      </c>
      <c r="C280" s="12">
        <v>10</v>
      </c>
      <c r="D280" s="13">
        <v>2016</v>
      </c>
      <c r="E280" s="14">
        <v>5598675</v>
      </c>
      <c r="F280" s="13">
        <v>8</v>
      </c>
      <c r="G280" s="13" t="str">
        <f t="shared" si="5"/>
        <v>201610</v>
      </c>
    </row>
    <row r="281" spans="1:7" x14ac:dyDescent="0.25">
      <c r="A281" s="13">
        <v>4786</v>
      </c>
      <c r="B281" s="13" t="s">
        <v>9</v>
      </c>
      <c r="C281" s="12">
        <v>10</v>
      </c>
      <c r="D281" s="13">
        <v>2016</v>
      </c>
      <c r="E281" s="14">
        <v>5598675</v>
      </c>
      <c r="F281" s="13">
        <v>9</v>
      </c>
      <c r="G281" s="13" t="str">
        <f t="shared" si="5"/>
        <v>201610</v>
      </c>
    </row>
    <row r="282" spans="1:7" x14ac:dyDescent="0.25">
      <c r="A282" s="13">
        <v>4203</v>
      </c>
      <c r="B282" s="14" t="s">
        <v>4</v>
      </c>
      <c r="C282" s="12">
        <v>11</v>
      </c>
      <c r="D282" s="13">
        <v>2016</v>
      </c>
      <c r="E282" s="14">
        <v>5598675</v>
      </c>
      <c r="F282" s="13">
        <v>10</v>
      </c>
      <c r="G282" s="13" t="str">
        <f t="shared" si="5"/>
        <v>201611</v>
      </c>
    </row>
    <row r="283" spans="1:7" x14ac:dyDescent="0.25">
      <c r="A283" s="13">
        <v>4505</v>
      </c>
      <c r="B283" s="13" t="s">
        <v>5</v>
      </c>
      <c r="C283" s="12">
        <v>11</v>
      </c>
      <c r="D283" s="13">
        <v>2016</v>
      </c>
      <c r="E283" s="14">
        <v>5598675</v>
      </c>
      <c r="F283" s="13">
        <v>7</v>
      </c>
      <c r="G283" s="13" t="str">
        <f t="shared" si="5"/>
        <v>201611</v>
      </c>
    </row>
    <row r="284" spans="1:7" x14ac:dyDescent="0.25">
      <c r="A284" s="13">
        <v>4624</v>
      </c>
      <c r="B284" s="13" t="s">
        <v>7</v>
      </c>
      <c r="C284" s="12">
        <v>11</v>
      </c>
      <c r="D284" s="13">
        <v>2016</v>
      </c>
      <c r="E284" s="14">
        <v>5598675</v>
      </c>
      <c r="F284" s="13">
        <v>6</v>
      </c>
      <c r="G284" s="13" t="str">
        <f t="shared" si="5"/>
        <v>201611</v>
      </c>
    </row>
    <row r="285" spans="1:7" x14ac:dyDescent="0.25">
      <c r="A285" s="13">
        <v>4786</v>
      </c>
      <c r="B285" s="13" t="s">
        <v>9</v>
      </c>
      <c r="C285" s="12">
        <v>11</v>
      </c>
      <c r="D285" s="13">
        <v>2016</v>
      </c>
      <c r="E285" s="14">
        <v>5598675</v>
      </c>
      <c r="F285" s="13">
        <v>3</v>
      </c>
      <c r="G285" s="13" t="str">
        <f t="shared" si="5"/>
        <v>201611</v>
      </c>
    </row>
    <row r="286" spans="1:7" x14ac:dyDescent="0.25">
      <c r="A286" s="13">
        <v>4203</v>
      </c>
      <c r="B286" s="14" t="s">
        <v>4</v>
      </c>
      <c r="C286" s="12">
        <v>12</v>
      </c>
      <c r="D286" s="13">
        <v>2016</v>
      </c>
      <c r="E286" s="14">
        <v>5598675</v>
      </c>
      <c r="F286" s="13">
        <v>8</v>
      </c>
      <c r="G286" s="13" t="str">
        <f t="shared" si="5"/>
        <v>201612</v>
      </c>
    </row>
    <row r="287" spans="1:7" x14ac:dyDescent="0.25">
      <c r="A287" s="13">
        <v>4505</v>
      </c>
      <c r="B287" s="13" t="s">
        <v>5</v>
      </c>
      <c r="C287" s="12">
        <v>12</v>
      </c>
      <c r="D287" s="13">
        <v>2016</v>
      </c>
      <c r="E287" s="14">
        <v>5598675</v>
      </c>
      <c r="F287" s="13">
        <v>9</v>
      </c>
      <c r="G287" s="13" t="str">
        <f t="shared" si="5"/>
        <v>201612</v>
      </c>
    </row>
    <row r="288" spans="1:7" x14ac:dyDescent="0.25">
      <c r="A288" s="13">
        <v>4624</v>
      </c>
      <c r="B288" s="13" t="s">
        <v>7</v>
      </c>
      <c r="C288" s="12">
        <v>12</v>
      </c>
      <c r="D288" s="13">
        <v>2016</v>
      </c>
      <c r="E288" s="14">
        <v>5598675</v>
      </c>
      <c r="F288" s="13">
        <v>10</v>
      </c>
      <c r="G288" s="13" t="str">
        <f t="shared" si="5"/>
        <v>201612</v>
      </c>
    </row>
    <row r="289" spans="1:7" x14ac:dyDescent="0.25">
      <c r="A289" s="13">
        <v>4786</v>
      </c>
      <c r="B289" s="13" t="s">
        <v>9</v>
      </c>
      <c r="C289" s="12">
        <v>12</v>
      </c>
      <c r="D289" s="13">
        <v>2016</v>
      </c>
      <c r="E289" s="14">
        <v>5598675</v>
      </c>
      <c r="F289" s="13">
        <v>11</v>
      </c>
      <c r="G289" s="13" t="str">
        <f t="shared" si="5"/>
        <v>201612</v>
      </c>
    </row>
    <row r="290" spans="1:7" x14ac:dyDescent="0.25">
      <c r="E290" s="14"/>
      <c r="G290" s="13" t="str">
        <f t="shared" si="5"/>
        <v>0</v>
      </c>
    </row>
    <row r="291" spans="1:7" x14ac:dyDescent="0.25">
      <c r="E291" s="14"/>
      <c r="G291" s="13" t="str">
        <f t="shared" si="5"/>
        <v>0</v>
      </c>
    </row>
    <row r="292" spans="1:7" x14ac:dyDescent="0.25">
      <c r="E292" s="14"/>
      <c r="G292" s="13" t="str">
        <f t="shared" si="5"/>
        <v>0</v>
      </c>
    </row>
    <row r="293" spans="1:7" x14ac:dyDescent="0.25">
      <c r="E293" s="14"/>
      <c r="G293" s="13" t="str">
        <f t="shared" si="5"/>
        <v>0</v>
      </c>
    </row>
    <row r="294" spans="1:7" x14ac:dyDescent="0.25">
      <c r="E294" s="14"/>
      <c r="G294" s="13" t="str">
        <f t="shared" si="5"/>
        <v>0</v>
      </c>
    </row>
    <row r="295" spans="1:7" x14ac:dyDescent="0.25">
      <c r="E295" s="14"/>
      <c r="G295" s="13" t="str">
        <f t="shared" si="5"/>
        <v>0</v>
      </c>
    </row>
    <row r="296" spans="1:7" x14ac:dyDescent="0.25">
      <c r="E296" s="14"/>
      <c r="G296" s="13" t="str">
        <f t="shared" si="5"/>
        <v>0</v>
      </c>
    </row>
    <row r="297" spans="1:7" x14ac:dyDescent="0.25">
      <c r="E297" s="14"/>
      <c r="G297" s="13" t="str">
        <f t="shared" si="5"/>
        <v>0</v>
      </c>
    </row>
    <row r="298" spans="1:7" x14ac:dyDescent="0.25">
      <c r="E298" s="14"/>
      <c r="G298" s="13" t="str">
        <f t="shared" si="5"/>
        <v>0</v>
      </c>
    </row>
    <row r="299" spans="1:7" x14ac:dyDescent="0.25">
      <c r="E299" s="14"/>
      <c r="G299" s="13" t="str">
        <f t="shared" si="5"/>
        <v>0</v>
      </c>
    </row>
    <row r="300" spans="1:7" x14ac:dyDescent="0.25">
      <c r="E300" s="14"/>
      <c r="G300" s="13" t="str">
        <f t="shared" si="5"/>
        <v>0</v>
      </c>
    </row>
    <row r="301" spans="1:7" x14ac:dyDescent="0.25">
      <c r="E301" s="14"/>
      <c r="G301" s="13" t="str">
        <f t="shared" si="5"/>
        <v>0</v>
      </c>
    </row>
    <row r="302" spans="1:7" x14ac:dyDescent="0.25">
      <c r="E302" s="14"/>
      <c r="G302" s="13" t="str">
        <f t="shared" si="5"/>
        <v>0</v>
      </c>
    </row>
    <row r="303" spans="1:7" x14ac:dyDescent="0.25">
      <c r="E303" s="14"/>
      <c r="G303" s="13" t="str">
        <f t="shared" si="5"/>
        <v>0</v>
      </c>
    </row>
    <row r="304" spans="1:7" x14ac:dyDescent="0.25">
      <c r="E304" s="14"/>
      <c r="G304" s="13" t="str">
        <f t="shared" si="5"/>
        <v>0</v>
      </c>
    </row>
    <row r="305" spans="5:7" x14ac:dyDescent="0.25">
      <c r="E305" s="14"/>
      <c r="G305" s="13" t="str">
        <f t="shared" si="5"/>
        <v>0</v>
      </c>
    </row>
    <row r="306" spans="5:7" x14ac:dyDescent="0.25">
      <c r="E306" s="14"/>
      <c r="G306" s="13" t="str">
        <f t="shared" si="5"/>
        <v>0</v>
      </c>
    </row>
    <row r="307" spans="5:7" x14ac:dyDescent="0.25">
      <c r="E307" s="14"/>
      <c r="G307" s="13" t="str">
        <f t="shared" si="5"/>
        <v>0</v>
      </c>
    </row>
    <row r="308" spans="5:7" x14ac:dyDescent="0.25">
      <c r="E308" s="14"/>
      <c r="G308" s="13" t="str">
        <f t="shared" si="5"/>
        <v>0</v>
      </c>
    </row>
    <row r="309" spans="5:7" x14ac:dyDescent="0.25">
      <c r="E309" s="14"/>
      <c r="G309" s="13" t="str">
        <f t="shared" si="5"/>
        <v>0</v>
      </c>
    </row>
    <row r="310" spans="5:7" x14ac:dyDescent="0.25">
      <c r="E310" s="14"/>
      <c r="G310" s="13" t="str">
        <f t="shared" si="5"/>
        <v>0</v>
      </c>
    </row>
    <row r="311" spans="5:7" x14ac:dyDescent="0.25">
      <c r="E311" s="14"/>
      <c r="G311" s="13" t="str">
        <f t="shared" si="5"/>
        <v>0</v>
      </c>
    </row>
    <row r="312" spans="5:7" x14ac:dyDescent="0.25">
      <c r="E312" s="14"/>
      <c r="G312" s="13" t="str">
        <f t="shared" si="5"/>
        <v>0</v>
      </c>
    </row>
    <row r="313" spans="5:7" x14ac:dyDescent="0.25">
      <c r="E313" s="14"/>
      <c r="G313" s="13" t="str">
        <f t="shared" si="5"/>
        <v>0</v>
      </c>
    </row>
    <row r="314" spans="5:7" x14ac:dyDescent="0.25">
      <c r="E314" s="14"/>
      <c r="G314" s="13" t="str">
        <f t="shared" si="5"/>
        <v>0</v>
      </c>
    </row>
    <row r="315" spans="5:7" x14ac:dyDescent="0.25">
      <c r="E315" s="14"/>
      <c r="G315" s="13" t="str">
        <f t="shared" si="5"/>
        <v>0</v>
      </c>
    </row>
    <row r="316" spans="5:7" x14ac:dyDescent="0.25">
      <c r="E316" s="14"/>
      <c r="G316" s="13" t="str">
        <f t="shared" si="5"/>
        <v>0</v>
      </c>
    </row>
    <row r="317" spans="5:7" x14ac:dyDescent="0.25">
      <c r="E317" s="14"/>
      <c r="G317" s="13" t="str">
        <f t="shared" si="5"/>
        <v>0</v>
      </c>
    </row>
    <row r="318" spans="5:7" x14ac:dyDescent="0.25">
      <c r="E318" s="14"/>
      <c r="G318" s="13" t="str">
        <f t="shared" si="5"/>
        <v>0</v>
      </c>
    </row>
    <row r="319" spans="5:7" x14ac:dyDescent="0.25">
      <c r="E319" s="14"/>
      <c r="G319" s="13" t="str">
        <f t="shared" si="5"/>
        <v>0</v>
      </c>
    </row>
    <row r="320" spans="5:7" x14ac:dyDescent="0.25">
      <c r="E320" s="14"/>
    </row>
    <row r="321" spans="5:5" x14ac:dyDescent="0.25">
      <c r="E321" s="14"/>
    </row>
    <row r="322" spans="5:5" x14ac:dyDescent="0.25">
      <c r="E322" s="14"/>
    </row>
    <row r="323" spans="5:5" x14ac:dyDescent="0.25">
      <c r="E323" s="14"/>
    </row>
    <row r="324" spans="5:5" x14ac:dyDescent="0.25">
      <c r="E324" s="14"/>
    </row>
    <row r="325" spans="5:5" x14ac:dyDescent="0.25">
      <c r="E325" s="14"/>
    </row>
    <row r="326" spans="5:5" x14ac:dyDescent="0.25">
      <c r="E326" s="14"/>
    </row>
    <row r="327" spans="5:5" x14ac:dyDescent="0.25">
      <c r="E327" s="14"/>
    </row>
    <row r="328" spans="5:5" x14ac:dyDescent="0.25">
      <c r="E328" s="14"/>
    </row>
    <row r="329" spans="5:5" x14ac:dyDescent="0.25">
      <c r="E329" s="14"/>
    </row>
    <row r="330" spans="5:5" x14ac:dyDescent="0.25">
      <c r="E330" s="14"/>
    </row>
    <row r="331" spans="5:5" x14ac:dyDescent="0.25">
      <c r="E331" s="14"/>
    </row>
    <row r="332" spans="5:5" x14ac:dyDescent="0.25">
      <c r="E332" s="14"/>
    </row>
    <row r="333" spans="5:5" x14ac:dyDescent="0.25">
      <c r="E333" s="14"/>
    </row>
    <row r="334" spans="5:5" x14ac:dyDescent="0.25">
      <c r="E334" s="14"/>
    </row>
    <row r="335" spans="5:5" x14ac:dyDescent="0.25">
      <c r="E335" s="14"/>
    </row>
    <row r="336" spans="5:5" x14ac:dyDescent="0.25">
      <c r="E336" s="14"/>
    </row>
    <row r="337" spans="5:5" x14ac:dyDescent="0.25">
      <c r="E337" s="14"/>
    </row>
  </sheetData>
  <autoFilter ref="A1:G31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Calc</vt:lpstr>
      <vt:lpstr>Final</vt:lpstr>
      <vt:lpstr>data</vt:lpstr>
      <vt:lpstr>STTOF</vt:lpstr>
      <vt:lpstr>TTOF1</vt:lpstr>
      <vt:lpstr>TTOF2</vt:lpstr>
      <vt:lpstr>TTOF3</vt:lpstr>
      <vt:lpstr>TTOF4</vt:lpstr>
    </vt:vector>
  </TitlesOfParts>
  <Company>ROXEL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 Amandine (Stagiaire)</dc:creator>
  <cp:lastModifiedBy> </cp:lastModifiedBy>
  <dcterms:created xsi:type="dcterms:W3CDTF">2016-06-21T08:29:44Z</dcterms:created>
  <dcterms:modified xsi:type="dcterms:W3CDTF">2016-10-04T07:29:21Z</dcterms:modified>
</cp:coreProperties>
</file>