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3740" activeTab="1"/>
  </bookViews>
  <sheets>
    <sheet name="Données" sheetId="1" r:id="rId1"/>
    <sheet name="Moyennes et Ecar Type" sheetId="2" r:id="rId2"/>
    <sheet name="Exploitation" sheetId="4" r:id="rId3"/>
  </sheets>
  <definedNames>
    <definedName name="Plage">OFFSET(Données!$A$1,,,COUNTA(Données!$A:$A),2)</definedName>
  </definedNames>
  <calcPr calcId="14562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8" i="2" l="1"/>
  <c r="U8" i="2"/>
  <c r="T8" i="2"/>
  <c r="V8" i="2"/>
  <c r="W6" i="2"/>
  <c r="U6" i="2"/>
  <c r="T6" i="2"/>
  <c r="V6" i="2"/>
  <c r="W4" i="2"/>
  <c r="U4" i="2"/>
  <c r="T4" i="2"/>
  <c r="V4" i="2"/>
  <c r="U2" i="2"/>
  <c r="T2" i="2"/>
  <c r="V2" i="2"/>
  <c r="O4" i="2"/>
  <c r="N4" i="2"/>
  <c r="O6" i="2"/>
  <c r="N6" i="2"/>
  <c r="W2" i="2"/>
  <c r="O2" i="2"/>
  <c r="N2" i="2"/>
  <c r="N3" i="2"/>
  <c r="D5" i="4"/>
  <c r="O3" i="2"/>
  <c r="E5" i="4"/>
  <c r="P3" i="2"/>
  <c r="F5" i="4"/>
  <c r="Q3" i="2"/>
  <c r="G5" i="4"/>
  <c r="D6" i="4"/>
  <c r="E6" i="4"/>
  <c r="P4" i="2"/>
  <c r="F6" i="4"/>
  <c r="Q4" i="2"/>
  <c r="G6" i="4"/>
  <c r="N5" i="2"/>
  <c r="D7" i="4"/>
  <c r="O5" i="2"/>
  <c r="E7" i="4"/>
  <c r="P5" i="2"/>
  <c r="F7" i="4"/>
  <c r="Q5" i="2"/>
  <c r="G7" i="4"/>
  <c r="D8" i="4"/>
  <c r="E8" i="4"/>
  <c r="P6" i="2"/>
  <c r="F8" i="4"/>
  <c r="Q6" i="2"/>
  <c r="G8" i="4"/>
  <c r="N7" i="2"/>
  <c r="D9" i="4"/>
  <c r="O7" i="2"/>
  <c r="E9" i="4"/>
  <c r="P7" i="2"/>
  <c r="F9" i="4"/>
  <c r="Q7" i="2"/>
  <c r="G9" i="4"/>
  <c r="N8" i="2"/>
  <c r="D10" i="4"/>
  <c r="O8" i="2"/>
  <c r="E10" i="4"/>
  <c r="P8" i="2"/>
  <c r="F10" i="4"/>
  <c r="Q8" i="2"/>
  <c r="G10" i="4"/>
  <c r="E4" i="4"/>
  <c r="P2" i="2"/>
  <c r="F4" i="4"/>
  <c r="Q2" i="2"/>
  <c r="G4" i="4"/>
  <c r="D4" i="4"/>
  <c r="A14" i="2"/>
  <c r="A12" i="2"/>
  <c r="A10" i="2"/>
  <c r="L7" i="2"/>
  <c r="L8" i="2"/>
  <c r="J8" i="2"/>
  <c r="I8" i="2"/>
  <c r="K8" i="2"/>
  <c r="J7" i="2"/>
  <c r="I7" i="2"/>
  <c r="K7" i="2"/>
  <c r="L6" i="2"/>
  <c r="J6" i="2"/>
  <c r="I6" i="2"/>
  <c r="K6" i="2"/>
  <c r="L5" i="2"/>
  <c r="J5" i="2"/>
  <c r="I5" i="2"/>
  <c r="K5" i="2"/>
  <c r="L4" i="2"/>
  <c r="J4" i="2"/>
  <c r="I4" i="2"/>
  <c r="K4" i="2"/>
  <c r="L3" i="2"/>
  <c r="J3" i="2"/>
  <c r="I3" i="2"/>
  <c r="K3" i="2"/>
  <c r="L2" i="2"/>
  <c r="J2" i="2"/>
  <c r="I2" i="2"/>
  <c r="K2" i="2"/>
  <c r="E3" i="4"/>
  <c r="F3" i="4"/>
  <c r="G3" i="4"/>
  <c r="D3" i="4"/>
</calcChain>
</file>

<file path=xl/comments1.xml><?xml version="1.0" encoding="utf-8"?>
<comments xmlns="http://schemas.openxmlformats.org/spreadsheetml/2006/main">
  <authors>
    <author xml:space="preserve"> 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Quand on met le doigt dans les BD** on oubli les SOMMEPROD !</t>
        </r>
      </text>
    </comment>
  </commentList>
</comments>
</file>

<file path=xl/sharedStrings.xml><?xml version="1.0" encoding="utf-8"?>
<sst xmlns="http://schemas.openxmlformats.org/spreadsheetml/2006/main" count="93" uniqueCount="41">
  <si>
    <t>Elements</t>
  </si>
  <si>
    <t>Valeurs</t>
  </si>
  <si>
    <t>A</t>
  </si>
  <si>
    <t>B</t>
  </si>
  <si>
    <t>C</t>
  </si>
  <si>
    <t>D</t>
  </si>
  <si>
    <t>E</t>
  </si>
  <si>
    <t>F</t>
  </si>
  <si>
    <t>G</t>
  </si>
  <si>
    <t>Ecar Type</t>
  </si>
  <si>
    <t>Nb d'occurrences</t>
  </si>
  <si>
    <t>Valeurs cumulées</t>
  </si>
  <si>
    <t>Valeurs moyennes</t>
  </si>
  <si>
    <t>&lt;=Chaque rectangle est la zone de critère</t>
  </si>
  <si>
    <t>La zone de résultat peut être placée n'importe ou !</t>
  </si>
  <si>
    <r>
      <t xml:space="preserve">Dans la pratique c'est feuille est souvent définie comme </t>
    </r>
    <r>
      <rPr>
        <b/>
        <sz val="11"/>
        <color theme="1"/>
        <rFont val="Calibri"/>
        <family val="2"/>
        <scheme val="minor"/>
      </rPr>
      <t>xlVeryHidden</t>
    </r>
  </si>
  <si>
    <t>Qu'on remplira par la suite avec VBA</t>
  </si>
  <si>
    <t>Voir en feuille "Exploitation"</t>
  </si>
  <si>
    <t>Idem pour la zone de résultats qu'on peut afficher ensuite sur la feuille appropriée :</t>
  </si>
  <si>
    <t>Ici le critère valeur n'est pas utilisé, mais... on pourrait !</t>
  </si>
  <si>
    <t>&gt;12</t>
  </si>
  <si>
    <t>ici on utilise la zone de critères sur 2 colonnes</t>
  </si>
  <si>
    <t>ici on utilise la zone de critères sur 1 colonne</t>
  </si>
  <si>
    <t>La Plage de BD est définie de manière dynamique dans le Gestionnaire de Nom</t>
  </si>
  <si>
    <t>On se contente de préparer à l'avance une batterie de zone de critères vierge...</t>
  </si>
  <si>
    <t>Remarque :</t>
  </si>
  <si>
    <t>La zone de critères peut-être renseignée "en dur"</t>
  </si>
  <si>
    <t>ou... en relatif (cellules jaune)</t>
  </si>
  <si>
    <t>Pour remplir une zone de critère : On ne peut pas incrémenter directement (sauf à compliquer inutilement la formule en utilisant la fonction Ligne())</t>
  </si>
  <si>
    <t>Vous pouvez utiliser VBA et faire du collage une ligne sur 2</t>
  </si>
  <si>
    <t>Ou manuellement :</t>
  </si>
  <si>
    <r>
      <t xml:space="preserve">Copier </t>
    </r>
    <r>
      <rPr>
        <b/>
        <sz val="11"/>
        <color rgb="FFFF0000"/>
        <rFont val="Calibri"/>
        <family val="2"/>
        <scheme val="minor"/>
      </rPr>
      <t>T2:W2</t>
    </r>
  </si>
  <si>
    <r>
      <t xml:space="preserve">Coller en </t>
    </r>
    <r>
      <rPr>
        <b/>
        <sz val="11"/>
        <color theme="1"/>
        <rFont val="Calibri"/>
        <family val="2"/>
        <scheme val="minor"/>
      </rPr>
      <t>T4</t>
    </r>
  </si>
  <si>
    <r>
      <t>Coller en</t>
    </r>
    <r>
      <rPr>
        <b/>
        <sz val="11"/>
        <color theme="1"/>
        <rFont val="Calibri"/>
        <family val="2"/>
        <scheme val="minor"/>
      </rPr>
      <t xml:space="preserve"> T6</t>
    </r>
  </si>
  <si>
    <r>
      <t xml:space="preserve">Coller en </t>
    </r>
    <r>
      <rPr>
        <b/>
        <sz val="11"/>
        <color theme="1"/>
        <rFont val="Calibri"/>
        <family val="2"/>
        <scheme val="minor"/>
      </rPr>
      <t>T8</t>
    </r>
  </si>
  <si>
    <t>...</t>
  </si>
  <si>
    <t>T7:W7</t>
  </si>
  <si>
    <t>T5:W5</t>
  </si>
  <si>
    <t>T3:W3</t>
  </si>
  <si>
    <t>YAPUKA supprimer une ligne sur 2 :</t>
  </si>
  <si>
    <t>Ok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</si>
</sst>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/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2" fontId="0" fillId="0" borderId="4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5" xfId="0" applyNumberFormat="1" applyBorder="1"/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/>
    <xf numFmtId="2" fontId="0" fillId="0" borderId="0" xfId="0" applyNumberFormat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2" fontId="0" fillId="0" borderId="0" xfId="0" applyNumberFormat="1" applyBorder="1"/>
    <xf numFmtId="2" fontId="0" fillId="0" borderId="1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3" xfId="0" applyNumberFormat="1" applyBorder="1"/>
    <xf numFmtId="0" fontId="5" fillId="0" borderId="3" xfId="0" applyFont="1" applyBorder="1"/>
    <xf numFmtId="0" fontId="0" fillId="0" borderId="8" xfId="0" applyBorder="1"/>
    <xf numFmtId="0" fontId="2" fillId="0" borderId="1" xfId="0" applyFont="1" applyFill="1" applyBorder="1"/>
    <xf numFmtId="0" fontId="3" fillId="0" borderId="6" xfId="0" applyFont="1" applyFill="1" applyBorder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2" fontId="0" fillId="0" borderId="0" xfId="0" applyNumberFormat="1" applyBorder="1" applyAlignment="1">
      <alignment horizontal="left" vertical="center"/>
    </xf>
    <xf numFmtId="0" fontId="3" fillId="4" borderId="6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2" fontId="0" fillId="0" borderId="4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247650</xdr:colOff>
      <xdr:row>19</xdr:row>
      <xdr:rowOff>85725</xdr:rowOff>
    </xdr:from>
    <xdr:to>
      <xdr:col>17</xdr:col>
      <xdr:colOff>447675</xdr:colOff>
      <xdr:row>22</xdr:row>
      <xdr:rowOff>114300</xdr:rowOff>
    </xdr:to>
    <xdr:sp macro="" textlink="">
      <xdr:nvSpPr>
        <xdr:cNvPr id="2" name="Flèche droite 1"/>
        <xdr:cNvSpPr/>
      </xdr:nvSpPr>
      <xdr:spPr>
        <a:xfrm>
          <a:off x="11191875" y="3705225"/>
          <a:ext cx="3248025" cy="600075"/>
        </a:xfrm>
        <a:prstGeom prst="rightArrow">
          <a:avLst/>
        </a:prstGeom>
        <a:solidFill>
          <a:schemeClr val="bg1"/>
        </a:solidFill>
        <a:ln w="730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workbookViewId="0">
      <selection activeCell="A2" sqref="A2:A8"/>
    </sheetView>
  </sheetViews>
  <sheetFormatPr baseColWidth="10" defaultRowHeight="1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s="1" t="s">
        <v>2</v>
      </c>
      <c r="B2" s="1">
        <v>10</v>
      </c>
    </row>
    <row r="3" spans="1:2" x14ac:dyDescent="0.25">
      <c r="A3" s="1" t="s">
        <v>3</v>
      </c>
      <c r="B3" s="1">
        <v>15</v>
      </c>
    </row>
    <row r="4" spans="1:2" x14ac:dyDescent="0.25">
      <c r="A4" s="1" t="s">
        <v>4</v>
      </c>
      <c r="B4" s="1">
        <v>17</v>
      </c>
    </row>
    <row r="5" spans="1:2" x14ac:dyDescent="0.25">
      <c r="A5" s="1" t="s">
        <v>5</v>
      </c>
      <c r="B5" s="1">
        <v>19</v>
      </c>
    </row>
    <row r="6" spans="1:2" x14ac:dyDescent="0.25">
      <c r="A6" s="1" t="s">
        <v>6</v>
      </c>
      <c r="B6" s="1">
        <v>4</v>
      </c>
    </row>
    <row r="7" spans="1:2" x14ac:dyDescent="0.25">
      <c r="A7" s="1" t="s">
        <v>7</v>
      </c>
      <c r="B7" s="1">
        <v>16</v>
      </c>
    </row>
    <row r="8" spans="1:2" x14ac:dyDescent="0.25">
      <c r="A8" s="1" t="s">
        <v>8</v>
      </c>
      <c r="B8" s="1">
        <v>14</v>
      </c>
    </row>
    <row r="9" spans="1:2" x14ac:dyDescent="0.25">
      <c r="A9" s="1" t="s">
        <v>2</v>
      </c>
      <c r="B9" s="1">
        <v>12</v>
      </c>
    </row>
    <row r="10" spans="1:2" x14ac:dyDescent="0.25">
      <c r="A10" s="1" t="s">
        <v>3</v>
      </c>
      <c r="B10" s="1">
        <v>18</v>
      </c>
    </row>
    <row r="11" spans="1:2" x14ac:dyDescent="0.25">
      <c r="A11" s="1" t="s">
        <v>4</v>
      </c>
      <c r="B11" s="1">
        <v>14</v>
      </c>
    </row>
    <row r="12" spans="1:2" x14ac:dyDescent="0.25">
      <c r="A12" s="1" t="s">
        <v>5</v>
      </c>
      <c r="B12" s="1">
        <v>9</v>
      </c>
    </row>
    <row r="13" spans="1:2" x14ac:dyDescent="0.25">
      <c r="A13" s="1" t="s">
        <v>6</v>
      </c>
      <c r="B13" s="1">
        <v>8</v>
      </c>
    </row>
    <row r="14" spans="1:2" x14ac:dyDescent="0.25">
      <c r="A14" s="1" t="s">
        <v>7</v>
      </c>
      <c r="B14" s="1">
        <v>16</v>
      </c>
    </row>
    <row r="15" spans="1:2" x14ac:dyDescent="0.25">
      <c r="A15" s="1" t="s">
        <v>8</v>
      </c>
      <c r="B15" s="1">
        <v>13</v>
      </c>
    </row>
    <row r="16" spans="1:2" x14ac:dyDescent="0.25">
      <c r="A16" s="1" t="s">
        <v>2</v>
      </c>
      <c r="B16" s="1">
        <v>20</v>
      </c>
    </row>
    <row r="17" spans="1:2" x14ac:dyDescent="0.25">
      <c r="A17" s="1" t="s">
        <v>3</v>
      </c>
      <c r="B17" s="1">
        <v>10</v>
      </c>
    </row>
    <row r="18" spans="1:2" x14ac:dyDescent="0.25">
      <c r="A18" s="1" t="s">
        <v>4</v>
      </c>
      <c r="B18" s="1">
        <v>15</v>
      </c>
    </row>
    <row r="19" spans="1:2" x14ac:dyDescent="0.25">
      <c r="A19" s="1" t="s">
        <v>5</v>
      </c>
      <c r="B19" s="1">
        <v>10</v>
      </c>
    </row>
    <row r="20" spans="1:2" x14ac:dyDescent="0.25">
      <c r="A20" s="1" t="s">
        <v>6</v>
      </c>
      <c r="B20" s="1">
        <v>9</v>
      </c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E28"/>
  <sheetViews>
    <sheetView tabSelected="1" workbookViewId="0"/>
  </sheetViews>
  <sheetFormatPr baseColWidth="10" defaultRowHeight="15" x14ac:dyDescent="0.25"/>
  <cols>
    <col min="2" max="2" width="16.42578125" bestFit="1" customWidth="1"/>
    <col min="3" max="3" width="16.7109375" bestFit="1" customWidth="1"/>
    <col min="4" max="4" width="16.7109375" customWidth="1"/>
  </cols>
  <sheetData>
    <row r="1" spans="1:23" x14ac:dyDescent="0.25">
      <c r="A1" s="25" t="s">
        <v>0</v>
      </c>
      <c r="B1" s="23" t="s">
        <v>1</v>
      </c>
      <c r="C1" t="s">
        <v>13</v>
      </c>
      <c r="I1" s="5" t="s">
        <v>10</v>
      </c>
      <c r="J1" s="6" t="s">
        <v>11</v>
      </c>
      <c r="K1" s="6" t="s">
        <v>12</v>
      </c>
      <c r="L1" s="7" t="s">
        <v>9</v>
      </c>
      <c r="N1" s="5" t="s">
        <v>10</v>
      </c>
      <c r="O1" s="6" t="s">
        <v>11</v>
      </c>
      <c r="P1" s="6" t="s">
        <v>12</v>
      </c>
      <c r="Q1" s="7" t="s">
        <v>9</v>
      </c>
      <c r="T1" s="5" t="s">
        <v>10</v>
      </c>
      <c r="U1" s="6" t="s">
        <v>11</v>
      </c>
      <c r="V1" s="6" t="s">
        <v>12</v>
      </c>
      <c r="W1" s="7" t="s">
        <v>9</v>
      </c>
    </row>
    <row r="2" spans="1:23" x14ac:dyDescent="0.25">
      <c r="A2" s="26" t="s">
        <v>2</v>
      </c>
      <c r="B2" s="24"/>
      <c r="C2" t="s">
        <v>19</v>
      </c>
      <c r="I2" s="20">
        <f ca="1">DCOUNT(Plage,"Valeurs",$A1:B2)</f>
        <v>3</v>
      </c>
      <c r="J2" s="21">
        <f ca="1">DSUM(Plage,"Valeurs",$A1:B2)</f>
        <v>42</v>
      </c>
      <c r="K2" s="21">
        <f t="shared" ref="K2:K8" ca="1" si="0">J2/I2</f>
        <v>14</v>
      </c>
      <c r="L2" s="22">
        <f ca="1">DSTDEV(Plage,"Valeurs",$A1:B2)</f>
        <v>5.2915026221291814</v>
      </c>
      <c r="M2" s="28" t="s">
        <v>2</v>
      </c>
      <c r="N2" s="20">
        <f ca="1">DCOUNT(Plage,"Valeurs",$A1:A2)</f>
        <v>3</v>
      </c>
      <c r="O2" s="21">
        <f ca="1">DSUM(Plage,"Valeurs",$A1:A2)</f>
        <v>42</v>
      </c>
      <c r="P2" s="21">
        <f t="shared" ref="P2:P8" ca="1" si="1">O2/N2</f>
        <v>14</v>
      </c>
      <c r="Q2" s="22">
        <f ca="1">DSTDEV(Plage,"Valeurs",$A1:A2)</f>
        <v>5.2915026221291814</v>
      </c>
      <c r="T2" s="20">
        <f ca="1">DCOUNT(Plage,"Valeurs",$A1:A2)</f>
        <v>3</v>
      </c>
      <c r="U2" s="20">
        <f ca="1">DSUM(Plage,"Valeurs",$A1:A2)</f>
        <v>42</v>
      </c>
      <c r="V2" s="20">
        <f ca="1">U2/T2</f>
        <v>14</v>
      </c>
      <c r="W2" s="20">
        <f ca="1">DSTDEV(Plage,"Valeurs",$A1:A2)</f>
        <v>5.2915026221291814</v>
      </c>
    </row>
    <row r="3" spans="1:23" x14ac:dyDescent="0.25">
      <c r="A3" s="25" t="s">
        <v>0</v>
      </c>
      <c r="B3" s="23" t="s">
        <v>1</v>
      </c>
      <c r="I3" s="8">
        <f ca="1">DCOUNT(Plage,"Valeurs",$A3:B4)</f>
        <v>2</v>
      </c>
      <c r="J3" s="9">
        <f ca="1">DSUM(Plage,"Valeurs",$A3:B4)</f>
        <v>33</v>
      </c>
      <c r="K3" s="27">
        <f t="shared" ca="1" si="0"/>
        <v>16.5</v>
      </c>
      <c r="L3" s="10">
        <f ca="1">DSTDEV(Plage,"Valeurs",$A3:B4)</f>
        <v>2.1213203435596424</v>
      </c>
      <c r="M3" s="28" t="s">
        <v>3</v>
      </c>
      <c r="N3" s="8">
        <f ca="1">DCOUNT(Plage,"Valeurs",$A3:A4)</f>
        <v>3</v>
      </c>
      <c r="O3" s="9">
        <f ca="1">DSUM(Plage,"Valeurs",$A3:A4)</f>
        <v>43</v>
      </c>
      <c r="P3" s="27">
        <f t="shared" ca="1" si="1"/>
        <v>14.333333333333334</v>
      </c>
      <c r="Q3" s="10">
        <f ca="1">DSTDEV(Plage,"Valeurs",$A3:A4)</f>
        <v>4.0414518843273779</v>
      </c>
    </row>
    <row r="4" spans="1:23" x14ac:dyDescent="0.25">
      <c r="A4" s="26" t="s">
        <v>3</v>
      </c>
      <c r="B4" s="29" t="s">
        <v>20</v>
      </c>
      <c r="I4" s="8">
        <f ca="1">DCOUNT(Plage,"Valeurs",$A5:B6)</f>
        <v>3</v>
      </c>
      <c r="J4" s="9">
        <f ca="1">DSUM(Plage,"Valeurs",$A5:B6)</f>
        <v>46</v>
      </c>
      <c r="K4" s="9">
        <f t="shared" ca="1" si="0"/>
        <v>15.333333333333334</v>
      </c>
      <c r="L4" s="10">
        <f ca="1">DSTDEV(Plage,"Valeurs",$A5:B6)</f>
        <v>1.5275252316519468</v>
      </c>
      <c r="M4" s="28" t="s">
        <v>4</v>
      </c>
      <c r="N4" s="8">
        <f ca="1">DCOUNT(Plage,"Valeurs",$A5:A6)</f>
        <v>3</v>
      </c>
      <c r="O4" s="9">
        <f ca="1">DSUM(Plage,"Valeurs",$A5:A6)</f>
        <v>46</v>
      </c>
      <c r="P4" s="9">
        <f t="shared" ca="1" si="1"/>
        <v>15.333333333333334</v>
      </c>
      <c r="Q4" s="10">
        <f ca="1">DSTDEV(Plage,"Valeurs",$A5:A6)</f>
        <v>1.5275252316519468</v>
      </c>
      <c r="T4" s="20">
        <f ca="1">DCOUNT(Plage,"Valeurs",$A3:A4)</f>
        <v>3</v>
      </c>
      <c r="U4" s="20">
        <f ca="1">DSUM(Plage,"Valeurs",$A3:A4)</f>
        <v>43</v>
      </c>
      <c r="V4" s="20">
        <f ca="1">U4/T4</f>
        <v>14.333333333333334</v>
      </c>
      <c r="W4" s="20">
        <f ca="1">DSTDEV(Plage,"Valeurs",$A3:A4)</f>
        <v>4.0414518843273779</v>
      </c>
    </row>
    <row r="5" spans="1:23" x14ac:dyDescent="0.25">
      <c r="A5" s="25" t="s">
        <v>0</v>
      </c>
      <c r="B5" s="23" t="s">
        <v>1</v>
      </c>
      <c r="I5" s="8">
        <f ca="1">DCOUNT(Plage,"Valeurs",$A7:B8)</f>
        <v>3</v>
      </c>
      <c r="J5" s="9">
        <f ca="1">DSUM(Plage,"Valeurs",$A7:B8)</f>
        <v>38</v>
      </c>
      <c r="K5" s="9">
        <f t="shared" ca="1" si="0"/>
        <v>12.666666666666666</v>
      </c>
      <c r="L5" s="10">
        <f ca="1">DSTDEV(Plage,"Valeurs",$A7:B8)</f>
        <v>5.507570547286103</v>
      </c>
      <c r="M5" s="28" t="s">
        <v>5</v>
      </c>
      <c r="N5" s="8">
        <f ca="1">DCOUNT(Plage,"Valeurs",$A7:A8)</f>
        <v>3</v>
      </c>
      <c r="O5" s="9">
        <f ca="1">DSUM(Plage,"Valeurs",$A7:A8)</f>
        <v>38</v>
      </c>
      <c r="P5" s="9">
        <f t="shared" ca="1" si="1"/>
        <v>12.666666666666666</v>
      </c>
      <c r="Q5" s="10">
        <f ca="1">DSTDEV(Plage,"Valeurs",$A7:A8)</f>
        <v>5.507570547286103</v>
      </c>
    </row>
    <row r="6" spans="1:23" x14ac:dyDescent="0.25">
      <c r="A6" s="26" t="s">
        <v>4</v>
      </c>
      <c r="B6" s="24"/>
      <c r="I6" s="8">
        <f ca="1">DCOUNT(Plage,"Valeurs",$A9:B10)</f>
        <v>3</v>
      </c>
      <c r="J6" s="9">
        <f ca="1">DSUM(Plage,"Valeurs",$A9:B10)</f>
        <v>21</v>
      </c>
      <c r="K6" s="9">
        <f t="shared" ca="1" si="0"/>
        <v>7</v>
      </c>
      <c r="L6" s="10">
        <f ca="1">DSTDEV(Plage,"Valeurs",$A9:B10)</f>
        <v>2.6457513110645907</v>
      </c>
      <c r="M6" s="28" t="s">
        <v>6</v>
      </c>
      <c r="N6" s="8">
        <f ca="1">DCOUNT(Plage,"Valeurs",$A9:A10)</f>
        <v>3</v>
      </c>
      <c r="O6" s="9">
        <f ca="1">DSUM(Plage,"Valeurs",$A9:A10)</f>
        <v>21</v>
      </c>
      <c r="P6" s="9">
        <f t="shared" ca="1" si="1"/>
        <v>7</v>
      </c>
      <c r="Q6" s="10">
        <f ca="1">DSTDEV(Plage,"Valeurs",$A9:A10)</f>
        <v>2.6457513110645907</v>
      </c>
      <c r="T6" s="20">
        <f ca="1">DCOUNT(Plage,"Valeurs",$A5:A6)</f>
        <v>3</v>
      </c>
      <c r="U6" s="20">
        <f ca="1">DSUM(Plage,"Valeurs",$A5:A6)</f>
        <v>46</v>
      </c>
      <c r="V6" s="20">
        <f ca="1">U6/T6</f>
        <v>15.333333333333334</v>
      </c>
      <c r="W6" s="20">
        <f ca="1">DSTDEV(Plage,"Valeurs",$A5:A6)</f>
        <v>1.5275252316519468</v>
      </c>
    </row>
    <row r="7" spans="1:23" x14ac:dyDescent="0.25">
      <c r="A7" s="25" t="s">
        <v>0</v>
      </c>
      <c r="B7" s="23" t="s">
        <v>1</v>
      </c>
      <c r="I7" s="8">
        <f ca="1">DCOUNT(Plage,"Valeurs",$A11:B12)</f>
        <v>2</v>
      </c>
      <c r="J7" s="9">
        <f ca="1">DSUM(Plage,"Valeurs",$A11:B12)</f>
        <v>32</v>
      </c>
      <c r="K7" s="9">
        <f t="shared" ca="1" si="0"/>
        <v>16</v>
      </c>
      <c r="L7" s="10">
        <f ca="1">DSTDEV(Plage,"Valeurs",$A11:B12)</f>
        <v>0</v>
      </c>
      <c r="M7" s="28" t="s">
        <v>7</v>
      </c>
      <c r="N7" s="8">
        <f ca="1">DCOUNT(Plage,"Valeurs",$A11:A12)</f>
        <v>2</v>
      </c>
      <c r="O7" s="9">
        <f ca="1">DSUM(Plage,"Valeurs",$A11:A12)</f>
        <v>32</v>
      </c>
      <c r="P7" s="9">
        <f t="shared" ca="1" si="1"/>
        <v>16</v>
      </c>
      <c r="Q7" s="10">
        <f ca="1">DSTDEV(Plage,"Valeurs",$A11:A12)</f>
        <v>0</v>
      </c>
    </row>
    <row r="8" spans="1:23" x14ac:dyDescent="0.25">
      <c r="A8" s="26" t="s">
        <v>5</v>
      </c>
      <c r="B8" s="24"/>
      <c r="C8" t="s">
        <v>23</v>
      </c>
      <c r="I8" s="11">
        <f ca="1">DCOUNT(Plage,"Valeurs",$A13:B14)</f>
        <v>2</v>
      </c>
      <c r="J8" s="12">
        <f ca="1">DSUM(Plage,"Valeurs",$A13:B14)</f>
        <v>27</v>
      </c>
      <c r="K8" s="12">
        <f t="shared" ca="1" si="0"/>
        <v>13.5</v>
      </c>
      <c r="L8" s="13">
        <f ca="1">DSTDEV(Plage,"Valeurs",$A13:B14)</f>
        <v>0.70710678118654757</v>
      </c>
      <c r="M8" s="28" t="s">
        <v>8</v>
      </c>
      <c r="N8" s="11">
        <f ca="1">DCOUNT(Plage,"Valeurs",$A13:A14)</f>
        <v>2</v>
      </c>
      <c r="O8" s="12">
        <f ca="1">DSUM(Plage,"Valeurs",$A13:A14)</f>
        <v>27</v>
      </c>
      <c r="P8" s="12">
        <f t="shared" ca="1" si="1"/>
        <v>13.5</v>
      </c>
      <c r="Q8" s="13">
        <f ca="1">DSTDEV(Plage,"Valeurs",$A13:A14)</f>
        <v>0.70710678118654757</v>
      </c>
      <c r="T8" s="20">
        <f ca="1">DCOUNT(Plage,"Valeurs",$A7:A8)</f>
        <v>3</v>
      </c>
      <c r="U8" s="20">
        <f ca="1">DSUM(Plage,"Valeurs",$A7:A8)</f>
        <v>38</v>
      </c>
      <c r="V8" s="20">
        <f ca="1">U8/T8</f>
        <v>12.666666666666666</v>
      </c>
      <c r="W8" s="20">
        <f ca="1">DSTDEV(Plage,"Valeurs",$A7:A8)</f>
        <v>5.507570547286103</v>
      </c>
    </row>
    <row r="9" spans="1:23" x14ac:dyDescent="0.25">
      <c r="A9" s="25" t="s">
        <v>0</v>
      </c>
      <c r="B9" s="23" t="s">
        <v>1</v>
      </c>
      <c r="I9" s="30" t="s">
        <v>21</v>
      </c>
      <c r="J9" s="9"/>
      <c r="K9" s="9"/>
      <c r="L9" s="19"/>
      <c r="N9" s="30" t="s">
        <v>22</v>
      </c>
    </row>
    <row r="10" spans="1:23" x14ac:dyDescent="0.25">
      <c r="A10" s="31" t="str">
        <f>M6</f>
        <v>E</v>
      </c>
      <c r="B10" s="24"/>
      <c r="I10" s="18"/>
      <c r="J10" s="18"/>
      <c r="K10" s="18"/>
      <c r="L10" s="18"/>
    </row>
    <row r="11" spans="1:23" x14ac:dyDescent="0.25">
      <c r="A11" s="25" t="s">
        <v>0</v>
      </c>
      <c r="B11" s="23" t="s">
        <v>1</v>
      </c>
      <c r="C11" t="s">
        <v>15</v>
      </c>
      <c r="I11" s="9"/>
      <c r="J11" s="9"/>
      <c r="K11" s="9"/>
      <c r="L11" t="s">
        <v>14</v>
      </c>
    </row>
    <row r="12" spans="1:23" x14ac:dyDescent="0.25">
      <c r="A12" s="31" t="str">
        <f>M7</f>
        <v>F</v>
      </c>
      <c r="B12" s="24"/>
      <c r="C12" t="s">
        <v>24</v>
      </c>
      <c r="I12" s="18"/>
      <c r="J12" s="18"/>
      <c r="K12" s="18"/>
      <c r="L12" s="18"/>
    </row>
    <row r="13" spans="1:23" x14ac:dyDescent="0.25">
      <c r="A13" s="25" t="s">
        <v>0</v>
      </c>
      <c r="B13" s="23" t="s">
        <v>1</v>
      </c>
      <c r="D13" t="s">
        <v>16</v>
      </c>
      <c r="I13" s="9"/>
      <c r="J13" s="9"/>
      <c r="K13" s="9"/>
      <c r="L13" s="19"/>
    </row>
    <row r="14" spans="1:23" x14ac:dyDescent="0.25">
      <c r="A14" s="31" t="str">
        <f>M8</f>
        <v>G</v>
      </c>
      <c r="B14" s="24"/>
      <c r="E14" t="s">
        <v>18</v>
      </c>
    </row>
    <row r="15" spans="1:23" x14ac:dyDescent="0.25">
      <c r="A15" s="1"/>
      <c r="B15" s="1"/>
      <c r="C15" s="1"/>
      <c r="D15" s="1"/>
      <c r="F15" t="s">
        <v>17</v>
      </c>
      <c r="I15" s="3"/>
      <c r="J15" s="3"/>
      <c r="K15" s="3"/>
      <c r="L15" s="4"/>
    </row>
    <row r="16" spans="1:23" x14ac:dyDescent="0.25">
      <c r="A16" s="1"/>
      <c r="B16" s="32" t="s">
        <v>25</v>
      </c>
      <c r="C16" s="1"/>
      <c r="D16" s="1"/>
    </row>
    <row r="17" spans="1:31" x14ac:dyDescent="0.25">
      <c r="A17" s="1"/>
      <c r="B17" s="32" t="s">
        <v>26</v>
      </c>
      <c r="C17" s="1"/>
      <c r="D17" s="1"/>
      <c r="I17" s="14"/>
      <c r="J17" s="3"/>
      <c r="K17" s="3"/>
      <c r="L17" s="4"/>
      <c r="T17" t="s">
        <v>28</v>
      </c>
    </row>
    <row r="18" spans="1:31" x14ac:dyDescent="0.25">
      <c r="A18" s="1"/>
      <c r="B18" s="32" t="s">
        <v>27</v>
      </c>
      <c r="C18" s="1"/>
      <c r="D18" s="1"/>
      <c r="T18" t="s">
        <v>29</v>
      </c>
    </row>
    <row r="19" spans="1:31" x14ac:dyDescent="0.25">
      <c r="A19" s="1"/>
      <c r="B19" s="1"/>
      <c r="C19" s="1"/>
      <c r="D19" s="1"/>
      <c r="I19" s="3"/>
      <c r="J19" s="3"/>
      <c r="K19" s="3"/>
      <c r="L19" s="4"/>
      <c r="T19" t="s">
        <v>30</v>
      </c>
    </row>
    <row r="20" spans="1:31" x14ac:dyDescent="0.25">
      <c r="A20" s="1"/>
      <c r="B20" s="1"/>
      <c r="C20" s="1"/>
      <c r="D20" s="1"/>
      <c r="I20" s="3"/>
      <c r="T20" t="s">
        <v>31</v>
      </c>
    </row>
    <row r="21" spans="1:31" x14ac:dyDescent="0.25">
      <c r="A21" s="1"/>
      <c r="B21" s="1"/>
      <c r="C21" s="1"/>
      <c r="D21" s="1"/>
      <c r="I21" s="3"/>
      <c r="T21" t="s">
        <v>32</v>
      </c>
    </row>
    <row r="22" spans="1:31" x14ac:dyDescent="0.25">
      <c r="A22" s="1"/>
      <c r="B22" s="1"/>
      <c r="C22" s="1"/>
      <c r="D22" s="1"/>
      <c r="I22" s="3"/>
      <c r="T22" t="s">
        <v>33</v>
      </c>
    </row>
    <row r="23" spans="1:31" x14ac:dyDescent="0.25">
      <c r="A23" s="1"/>
      <c r="B23" s="1"/>
      <c r="C23" s="1"/>
      <c r="D23" s="1"/>
      <c r="I23" s="3"/>
      <c r="T23" t="s">
        <v>34</v>
      </c>
    </row>
    <row r="24" spans="1:31" x14ac:dyDescent="0.25">
      <c r="A24" s="1"/>
      <c r="B24" s="1"/>
      <c r="C24" s="1"/>
      <c r="D24" s="1"/>
      <c r="I24" s="3"/>
      <c r="T24" t="s">
        <v>35</v>
      </c>
    </row>
    <row r="25" spans="1:31" x14ac:dyDescent="0.25">
      <c r="A25" s="1"/>
      <c r="B25" s="1"/>
      <c r="C25" s="1"/>
      <c r="D25" s="1"/>
      <c r="I25" s="3"/>
      <c r="T25" t="s">
        <v>39</v>
      </c>
    </row>
    <row r="26" spans="1:31" x14ac:dyDescent="0.25">
      <c r="A26" s="1"/>
      <c r="B26" s="1"/>
      <c r="C26" s="1"/>
      <c r="D26" s="1"/>
      <c r="I26" s="3"/>
      <c r="U26" t="s">
        <v>36</v>
      </c>
    </row>
    <row r="27" spans="1:31" x14ac:dyDescent="0.25">
      <c r="A27" s="1"/>
      <c r="B27" s="1"/>
      <c r="C27" s="1"/>
      <c r="D27" s="1"/>
      <c r="I27" s="3"/>
      <c r="U27" t="s">
        <v>37</v>
      </c>
    </row>
    <row r="28" spans="1:31" x14ac:dyDescent="0.25">
      <c r="A28" s="1"/>
      <c r="B28" s="1"/>
      <c r="C28" s="1"/>
      <c r="D28" s="1"/>
      <c r="I28" s="3"/>
      <c r="U28" t="s">
        <v>38</v>
      </c>
      <c r="AE28" s="42" t="s">
        <v>40</v>
      </c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10"/>
  <sheetViews>
    <sheetView workbookViewId="0">
      <selection activeCell="D15" sqref="D15"/>
    </sheetView>
  </sheetViews>
  <sheetFormatPr baseColWidth="10" defaultRowHeight="15" x14ac:dyDescent="0.25"/>
  <sheetData>
    <row r="3" spans="3:7" x14ac:dyDescent="0.25">
      <c r="D3" s="15" t="str">
        <f>'Moyennes et Ecar Type'!I1</f>
        <v>Nb d'occurrences</v>
      </c>
      <c r="E3" s="16" t="str">
        <f>'Moyennes et Ecar Type'!J1</f>
        <v>Valeurs cumulées</v>
      </c>
      <c r="F3" s="16" t="str">
        <f>'Moyennes et Ecar Type'!K1</f>
        <v>Valeurs moyennes</v>
      </c>
      <c r="G3" s="17" t="str">
        <f>'Moyennes et Ecar Type'!L1</f>
        <v>Ecar Type</v>
      </c>
    </row>
    <row r="4" spans="3:7" x14ac:dyDescent="0.25">
      <c r="C4" s="28" t="s">
        <v>2</v>
      </c>
      <c r="D4" s="35">
        <f ca="1">'Moyennes et Ecar Type'!N2</f>
        <v>3</v>
      </c>
      <c r="E4" s="35">
        <f ca="1">'Moyennes et Ecar Type'!O2</f>
        <v>42</v>
      </c>
      <c r="F4" s="36">
        <f ca="1">'Moyennes et Ecar Type'!P2</f>
        <v>14</v>
      </c>
      <c r="G4" s="37">
        <f ca="1">'Moyennes et Ecar Type'!Q2</f>
        <v>5.2915026221291814</v>
      </c>
    </row>
    <row r="5" spans="3:7" x14ac:dyDescent="0.25">
      <c r="C5" s="28" t="s">
        <v>3</v>
      </c>
      <c r="D5" s="34">
        <f ca="1">'Moyennes et Ecar Type'!N3</f>
        <v>3</v>
      </c>
      <c r="E5" s="34">
        <f ca="1">'Moyennes et Ecar Type'!O3</f>
        <v>43</v>
      </c>
      <c r="F5" s="33">
        <f ca="1">'Moyennes et Ecar Type'!P3</f>
        <v>14.333333333333334</v>
      </c>
      <c r="G5" s="38">
        <f ca="1">'Moyennes et Ecar Type'!Q3</f>
        <v>4.0414518843273779</v>
      </c>
    </row>
    <row r="6" spans="3:7" x14ac:dyDescent="0.25">
      <c r="C6" s="28" t="s">
        <v>4</v>
      </c>
      <c r="D6" s="34">
        <f ca="1">'Moyennes et Ecar Type'!N4</f>
        <v>3</v>
      </c>
      <c r="E6" s="34">
        <f ca="1">'Moyennes et Ecar Type'!O4</f>
        <v>46</v>
      </c>
      <c r="F6" s="33">
        <f ca="1">'Moyennes et Ecar Type'!P4</f>
        <v>15.333333333333334</v>
      </c>
      <c r="G6" s="38">
        <f ca="1">'Moyennes et Ecar Type'!Q4</f>
        <v>1.5275252316519468</v>
      </c>
    </row>
    <row r="7" spans="3:7" x14ac:dyDescent="0.25">
      <c r="C7" s="28" t="s">
        <v>5</v>
      </c>
      <c r="D7" s="34">
        <f ca="1">'Moyennes et Ecar Type'!N5</f>
        <v>3</v>
      </c>
      <c r="E7" s="34">
        <f ca="1">'Moyennes et Ecar Type'!O5</f>
        <v>38</v>
      </c>
      <c r="F7" s="33">
        <f ca="1">'Moyennes et Ecar Type'!P5</f>
        <v>12.666666666666666</v>
      </c>
      <c r="G7" s="38">
        <f ca="1">'Moyennes et Ecar Type'!Q5</f>
        <v>5.507570547286103</v>
      </c>
    </row>
    <row r="8" spans="3:7" x14ac:dyDescent="0.25">
      <c r="C8" s="28" t="s">
        <v>6</v>
      </c>
      <c r="D8" s="34">
        <f ca="1">'Moyennes et Ecar Type'!N6</f>
        <v>3</v>
      </c>
      <c r="E8" s="34">
        <f ca="1">'Moyennes et Ecar Type'!O6</f>
        <v>21</v>
      </c>
      <c r="F8" s="33">
        <f ca="1">'Moyennes et Ecar Type'!P6</f>
        <v>7</v>
      </c>
      <c r="G8" s="38">
        <f ca="1">'Moyennes et Ecar Type'!Q6</f>
        <v>2.6457513110645907</v>
      </c>
    </row>
    <row r="9" spans="3:7" x14ac:dyDescent="0.25">
      <c r="C9" s="28" t="s">
        <v>7</v>
      </c>
      <c r="D9" s="34">
        <f ca="1">'Moyennes et Ecar Type'!N7</f>
        <v>2</v>
      </c>
      <c r="E9" s="34">
        <f ca="1">'Moyennes et Ecar Type'!O7</f>
        <v>32</v>
      </c>
      <c r="F9" s="33">
        <f ca="1">'Moyennes et Ecar Type'!P7</f>
        <v>16</v>
      </c>
      <c r="G9" s="38">
        <f ca="1">'Moyennes et Ecar Type'!Q7</f>
        <v>0</v>
      </c>
    </row>
    <row r="10" spans="3:7" x14ac:dyDescent="0.25">
      <c r="C10" s="28" t="s">
        <v>8</v>
      </c>
      <c r="D10" s="39">
        <f ca="1">'Moyennes et Ecar Type'!N8</f>
        <v>2</v>
      </c>
      <c r="E10" s="39">
        <f ca="1">'Moyennes et Ecar Type'!O8</f>
        <v>27</v>
      </c>
      <c r="F10" s="40">
        <f ca="1">'Moyennes et Ecar Type'!P8</f>
        <v>13.5</v>
      </c>
      <c r="G10" s="41">
        <f ca="1">'Moyennes et Ecar Type'!Q8</f>
        <v>0.70710678118654757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Moyennes et Ecar Type</vt:lpstr>
      <vt:lpstr>Exploitation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INIZAN</dc:creator>
  <cp:lastModifiedBy> </cp:lastModifiedBy>
  <dcterms:created xsi:type="dcterms:W3CDTF">2016-09-09T16:01:47Z</dcterms:created>
  <dcterms:modified xsi:type="dcterms:W3CDTF">2016-09-09T18:46:26Z</dcterms:modified>
</cp:coreProperties>
</file>