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H7" i="1" l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6" i="1"/>
  <c r="I6" i="1"/>
  <c r="H6" i="1"/>
  <c r="G6" i="1"/>
  <c r="F6" i="1"/>
  <c r="E6" i="1"/>
  <c r="D6" i="1"/>
  <c r="C6" i="1"/>
  <c r="J5" i="1"/>
  <c r="I5" i="1"/>
  <c r="H5" i="1"/>
  <c r="G5" i="1"/>
  <c r="F5" i="1"/>
  <c r="E5" i="1"/>
  <c r="D5" i="1"/>
  <c r="C5" i="1"/>
  <c r="J3" i="1"/>
  <c r="I3" i="1"/>
  <c r="H3" i="1"/>
  <c r="G3" i="1"/>
  <c r="F3" i="1"/>
  <c r="E3" i="1"/>
  <c r="D3" i="1"/>
  <c r="C3" i="1"/>
  <c r="J2" i="1"/>
  <c r="I2" i="1"/>
  <c r="H2" i="1"/>
  <c r="G2" i="1"/>
  <c r="F2" i="1"/>
  <c r="E2" i="1"/>
  <c r="D2" i="1"/>
  <c r="C2" i="1"/>
</calcChain>
</file>

<file path=xl/sharedStrings.xml><?xml version="1.0" encoding="utf-8"?>
<sst xmlns="http://schemas.openxmlformats.org/spreadsheetml/2006/main" count="9" uniqueCount="6">
  <si>
    <t>INDICATEUR</t>
  </si>
  <si>
    <t>Vente 2nd choix, tonnage (T)</t>
  </si>
  <si>
    <t>Moy. Année</t>
  </si>
  <si>
    <t>Tot. Année</t>
  </si>
  <si>
    <t>Mois</t>
  </si>
  <si>
    <r>
      <t>Vente 2nd choix, facturation (</t>
    </r>
    <r>
      <rPr>
        <b/>
        <sz val="10"/>
        <rFont val="Calibri"/>
        <family val="2"/>
      </rPr>
      <t>€</t>
    </r>
    <r>
      <rPr>
        <b/>
        <sz val="10"/>
        <rFont val="Arial"/>
        <family val="2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</si>
</sst>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theme="0" tint="-0.499984740745262"/>
      </bottom>
      <diagonal/>
    </border>
    <border>
      <left style="hair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 style="hair">
        <color indexed="64"/>
      </left>
      <right/>
      <top/>
      <bottom style="thin">
        <color theme="0" tint="-0.34998626667073579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 style="hair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499984740745262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0" tint="-0.499984740745262"/>
      </top>
      <bottom style="thin">
        <color indexed="64"/>
      </bottom>
      <diagonal/>
    </border>
    <border>
      <left style="hair">
        <color indexed="64"/>
      </left>
      <right/>
      <top style="thin">
        <color theme="0" tint="-0.499984740745262"/>
      </top>
      <bottom style="thin">
        <color indexed="64"/>
      </bottom>
      <diagonal/>
    </border>
    <border>
      <left style="hair">
        <color indexed="64"/>
      </left>
      <right/>
      <top style="thin">
        <color theme="0" tint="-0.34998626667073579"/>
      </top>
      <bottom style="thin">
        <color indexed="64"/>
      </bottom>
      <diagonal/>
    </border>
    <border>
      <left/>
      <right/>
      <top/>
      <bottom style="thin">
        <color theme="0" tint="-0.499984740745262"/>
      </bottom>
      <diagonal/>
    </border>
    <border>
      <left style="hair">
        <color indexed="64"/>
      </left>
      <right style="hair">
        <color indexed="64"/>
      </right>
      <top/>
      <bottom style="thin">
        <color theme="0" tint="-0.499984740745262"/>
      </bottom>
      <diagonal/>
    </border>
    <border>
      <left style="hair">
        <color indexed="64"/>
      </left>
      <right/>
      <top/>
      <bottom style="thin">
        <color theme="0" tint="-0.49998474074526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 indent="1"/>
    </xf>
    <xf numFmtId="0" fontId="3" fillId="4" borderId="6" xfId="0" applyFont="1" applyFill="1" applyBorder="1" applyAlignment="1">
      <alignment horizontal="left" vertical="center"/>
    </xf>
    <xf numFmtId="1" fontId="3" fillId="4" borderId="6" xfId="0" applyNumberFormat="1" applyFont="1" applyFill="1" applyBorder="1" applyAlignment="1">
      <alignment horizontal="center" vertical="center"/>
    </xf>
    <xf numFmtId="1" fontId="3" fillId="4" borderId="7" xfId="0" applyNumberFormat="1" applyFont="1" applyFill="1" applyBorder="1" applyAlignment="1">
      <alignment horizontal="center" vertical="center"/>
    </xf>
    <xf numFmtId="1" fontId="3" fillId="4" borderId="8" xfId="0" applyNumberFormat="1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left" vertical="center"/>
    </xf>
    <xf numFmtId="3" fontId="3" fillId="4" borderId="10" xfId="0" applyNumberFormat="1" applyFont="1" applyFill="1" applyBorder="1" applyAlignment="1">
      <alignment horizontal="center" vertical="center"/>
    </xf>
    <xf numFmtId="3" fontId="3" fillId="4" borderId="11" xfId="0" applyNumberFormat="1" applyFont="1" applyFill="1" applyBorder="1" applyAlignment="1">
      <alignment horizontal="center" vertical="center"/>
    </xf>
    <xf numFmtId="3" fontId="3" fillId="4" borderId="12" xfId="0" applyNumberFormat="1" applyFont="1" applyFill="1" applyBorder="1" applyAlignment="1">
      <alignment horizontal="center" vertical="center"/>
    </xf>
    <xf numFmtId="3" fontId="3" fillId="4" borderId="13" xfId="0" applyNumberFormat="1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left" vertical="center"/>
    </xf>
    <xf numFmtId="1" fontId="3" fillId="4" borderId="14" xfId="0" applyNumberFormat="1" applyFont="1" applyFill="1" applyBorder="1" applyAlignment="1">
      <alignment horizontal="center" vertical="center"/>
    </xf>
    <xf numFmtId="1" fontId="3" fillId="4" borderId="15" xfId="0" applyNumberFormat="1" applyFont="1" applyFill="1" applyBorder="1" applyAlignment="1">
      <alignment horizontal="center" vertical="center"/>
    </xf>
    <xf numFmtId="1" fontId="3" fillId="4" borderId="16" xfId="0" applyNumberFormat="1" applyFont="1" applyFill="1" applyBorder="1" applyAlignment="1">
      <alignment horizontal="center" vertical="center"/>
    </xf>
    <xf numFmtId="1" fontId="3" fillId="4" borderId="17" xfId="0" applyNumberFormat="1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left" vertical="center"/>
    </xf>
    <xf numFmtId="3" fontId="3" fillId="4" borderId="18" xfId="0" applyNumberFormat="1" applyFont="1" applyFill="1" applyBorder="1" applyAlignment="1">
      <alignment horizontal="center" vertical="center"/>
    </xf>
    <xf numFmtId="3" fontId="3" fillId="4" borderId="19" xfId="0" applyNumberFormat="1" applyFont="1" applyFill="1" applyBorder="1" applyAlignment="1">
      <alignment horizontal="center" vertical="center"/>
    </xf>
    <xf numFmtId="3" fontId="3" fillId="4" borderId="20" xfId="0" applyNumberFormat="1" applyFont="1" applyFill="1" applyBorder="1" applyAlignment="1">
      <alignment horizontal="center" vertical="center"/>
    </xf>
    <xf numFmtId="3" fontId="3" fillId="4" borderId="9" xfId="0" applyNumberFormat="1" applyFont="1" applyFill="1" applyBorder="1" applyAlignment="1">
      <alignment horizontal="center" vertical="center"/>
    </xf>
    <xf numFmtId="1" fontId="3" fillId="4" borderId="10" xfId="0" applyNumberFormat="1" applyFont="1" applyFill="1" applyBorder="1" applyAlignment="1">
      <alignment horizontal="center" vertical="center"/>
    </xf>
    <xf numFmtId="1" fontId="3" fillId="4" borderId="11" xfId="0" applyNumberFormat="1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1" fontId="3" fillId="4" borderId="13" xfId="0" applyNumberFormat="1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left" vertical="center" indent="1"/>
    </xf>
    <xf numFmtId="17" fontId="1" fillId="5" borderId="3" xfId="0" applyNumberFormat="1" applyFont="1" applyFill="1" applyBorder="1" applyAlignment="1">
      <alignment horizontal="center" vertical="center"/>
    </xf>
    <xf numFmtId="1" fontId="3" fillId="4" borderId="22" xfId="0" applyNumberFormat="1" applyFont="1" applyFill="1" applyBorder="1" applyAlignment="1">
      <alignment horizontal="center" vertical="center"/>
    </xf>
    <xf numFmtId="1" fontId="3" fillId="4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Vente 2nd choix, tonnage (T)</a:t>
            </a:r>
          </a:p>
        </c:rich>
      </c:tx>
      <c:layout>
        <c:manualLayout>
          <c:xMode val="edge"/>
          <c:yMode val="edge"/>
          <c:x val="0.16351884894864074"/>
          <c:y val="5.418897637795275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5563397941807617E-2"/>
          <c:y val="0.17309264119762807"/>
          <c:w val="0.84185827427477078"/>
          <c:h val="0.658817147856517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[1]Bilan!$B$4</c:f>
              <c:strCache>
                <c:ptCount val="1"/>
                <c:pt idx="0">
                  <c:v>Moy. Année</c:v>
                </c:pt>
              </c:strCache>
            </c:strRef>
          </c:tx>
          <c:spPr>
            <a:solidFill>
              <a:srgbClr val="002060"/>
            </a:solidFill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2060"/>
              </a:solidFill>
              <a:ln w="12700">
                <a:solidFill>
                  <a:schemeClr val="tx1"/>
                </a:solidFill>
              </a:ln>
            </c:spPr>
          </c:dPt>
          <c:cat>
            <c:numRef>
              <c:f>([1]Bilan!$C$3:$I$3,[1]Bilan!$CF$3:$CQ$3)</c:f>
              <c:numCache>
                <c:formatCode>General</c:formatCode>
                <c:ptCount val="1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 formatCode="mmm\-yy">
                  <c:v>42736</c:v>
                </c:pt>
                <c:pt idx="8" formatCode="mmm\-yy">
                  <c:v>42767</c:v>
                </c:pt>
                <c:pt idx="9" formatCode="mmm\-yy">
                  <c:v>42795</c:v>
                </c:pt>
                <c:pt idx="10" formatCode="mmm\-yy">
                  <c:v>42826</c:v>
                </c:pt>
                <c:pt idx="11" formatCode="mmm\-yy">
                  <c:v>42856</c:v>
                </c:pt>
                <c:pt idx="12" formatCode="mmm\-yy">
                  <c:v>42887</c:v>
                </c:pt>
                <c:pt idx="13" formatCode="mmm\-yy">
                  <c:v>42917</c:v>
                </c:pt>
                <c:pt idx="14" formatCode="mmm\-yy">
                  <c:v>42948</c:v>
                </c:pt>
                <c:pt idx="15" formatCode="mmm\-yy">
                  <c:v>42979</c:v>
                </c:pt>
                <c:pt idx="16" formatCode="mmm\-yy">
                  <c:v>43009</c:v>
                </c:pt>
                <c:pt idx="17" formatCode="mmm\-yy">
                  <c:v>43040</c:v>
                </c:pt>
                <c:pt idx="18" formatCode="mmm\-yy">
                  <c:v>43070</c:v>
                </c:pt>
              </c:numCache>
            </c:numRef>
          </c:cat>
          <c:val>
            <c:numRef>
              <c:f>([1]Bilan!$C$4:$I$4,[1]Bilan!$CF$4:$CQ$4)</c:f>
              <c:numCache>
                <c:formatCode>0</c:formatCode>
                <c:ptCount val="19"/>
                <c:pt idx="0">
                  <c:v>62.933500000000002</c:v>
                </c:pt>
                <c:pt idx="1">
                  <c:v>60.061083333333329</c:v>
                </c:pt>
                <c:pt idx="2">
                  <c:v>61.624749999999999</c:v>
                </c:pt>
                <c:pt idx="3">
                  <c:v>47.186666666666667</c:v>
                </c:pt>
                <c:pt idx="4">
                  <c:v>56.496166666666653</c:v>
                </c:pt>
                <c:pt idx="5">
                  <c:v>92.136250000000004</c:v>
                </c:pt>
                <c:pt idx="6">
                  <c:v>28.704499999999996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450880"/>
        <c:axId val="147479552"/>
      </c:barChart>
      <c:lineChart>
        <c:grouping val="standard"/>
        <c:varyColors val="0"/>
        <c:ser>
          <c:idx val="1"/>
          <c:order val="1"/>
          <c:tx>
            <c:strRef>
              <c:f>[1]Bilan!$B$6</c:f>
              <c:strCache>
                <c:ptCount val="1"/>
                <c:pt idx="0">
                  <c:v>Mois</c:v>
                </c:pt>
              </c:strCache>
            </c:strRef>
          </c:tx>
          <c:spPr>
            <a:ln w="31750">
              <a:solidFill>
                <a:srgbClr val="002060"/>
              </a:solidFill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marker>
            <c:symbol val="circle"/>
            <c:size val="10"/>
            <c:spPr>
              <a:solidFill>
                <a:srgbClr val="0000FF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marker>
          <c:cat>
            <c:numRef>
              <c:f>([1]Bilan!$C$3:$I$3,[1]Bilan!$CF$3:$CQ$3)</c:f>
              <c:numCache>
                <c:formatCode>General</c:formatCode>
                <c:ptCount val="1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 formatCode="mmm\-yy">
                  <c:v>42736</c:v>
                </c:pt>
                <c:pt idx="8" formatCode="mmm\-yy">
                  <c:v>42767</c:v>
                </c:pt>
                <c:pt idx="9" formatCode="mmm\-yy">
                  <c:v>42795</c:v>
                </c:pt>
                <c:pt idx="10" formatCode="mmm\-yy">
                  <c:v>42826</c:v>
                </c:pt>
                <c:pt idx="11" formatCode="mmm\-yy">
                  <c:v>42856</c:v>
                </c:pt>
                <c:pt idx="12" formatCode="mmm\-yy">
                  <c:v>42887</c:v>
                </c:pt>
                <c:pt idx="13" formatCode="mmm\-yy">
                  <c:v>42917</c:v>
                </c:pt>
                <c:pt idx="14" formatCode="mmm\-yy">
                  <c:v>42948</c:v>
                </c:pt>
                <c:pt idx="15" formatCode="mmm\-yy">
                  <c:v>42979</c:v>
                </c:pt>
                <c:pt idx="16" formatCode="mmm\-yy">
                  <c:v>43009</c:v>
                </c:pt>
                <c:pt idx="17" formatCode="mmm\-yy">
                  <c:v>43040</c:v>
                </c:pt>
                <c:pt idx="18" formatCode="mmm\-yy">
                  <c:v>43070</c:v>
                </c:pt>
              </c:numCache>
            </c:numRef>
          </c:cat>
          <c:val>
            <c:numRef>
              <c:f>([1]Bilan!$C$6:$I$6,[1]Bilan!$CF$6:$CQ$6)</c:f>
              <c:numCache>
                <c:formatCode>0</c:formatCode>
                <c:ptCount val="19"/>
                <c:pt idx="7">
                  <c:v>74.962999999999994</c:v>
                </c:pt>
                <c:pt idx="8">
                  <c:v>0</c:v>
                </c:pt>
                <c:pt idx="9">
                  <c:v>0</c:v>
                </c:pt>
                <c:pt idx="10">
                  <c:v>40.701000000000001</c:v>
                </c:pt>
                <c:pt idx="11">
                  <c:v>5.1219999999999999</c:v>
                </c:pt>
                <c:pt idx="12">
                  <c:v>0</c:v>
                </c:pt>
                <c:pt idx="13">
                  <c:v>0</c:v>
                </c:pt>
                <c:pt idx="14">
                  <c:v>24.991</c:v>
                </c:pt>
                <c:pt idx="15">
                  <c:v>24.994</c:v>
                </c:pt>
                <c:pt idx="16">
                  <c:v>49.892000000000003</c:v>
                </c:pt>
                <c:pt idx="17">
                  <c:v>74.66</c:v>
                </c:pt>
                <c:pt idx="18">
                  <c:v>49.131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450880"/>
        <c:axId val="147479552"/>
      </c:lineChart>
      <c:catAx>
        <c:axId val="147450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7479552"/>
        <c:crosses val="autoZero"/>
        <c:auto val="1"/>
        <c:lblAlgn val="ctr"/>
        <c:lblOffset val="100"/>
        <c:noMultiLvlLbl val="0"/>
      </c:catAx>
      <c:valAx>
        <c:axId val="147479552"/>
        <c:scaling>
          <c:orientation val="minMax"/>
          <c:max val="300"/>
          <c:min val="0"/>
        </c:scaling>
        <c:delete val="0"/>
        <c:axPos val="l"/>
        <c:majorGridlines>
          <c:spPr>
            <a:ln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7450880"/>
        <c:crosses val="autoZero"/>
        <c:crossBetween val="between"/>
        <c:majorUnit val="40"/>
        <c:minorUnit val="10"/>
      </c:valAx>
      <c:spPr>
        <a:solidFill>
          <a:schemeClr val="bg1">
            <a:lumMod val="95000"/>
          </a:schemeClr>
        </a:solidFill>
      </c:spPr>
    </c:plotArea>
    <c:legend>
      <c:legendPos val="t"/>
      <c:layout>
        <c:manualLayout>
          <c:xMode val="edge"/>
          <c:yMode val="edge"/>
          <c:x val="0.75729822036171923"/>
          <c:y val="3.9506252894858727E-2"/>
          <c:w val="0.16193887878671731"/>
          <c:h val="0.10179187895630692"/>
        </c:manualLayout>
      </c:layout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9</xdr:row>
      <xdr:rowOff>57150</xdr:rowOff>
    </xdr:from>
    <xdr:to>
      <xdr:col>23</xdr:col>
      <xdr:colOff>310091</xdr:colOff>
      <xdr:row>26</xdr:row>
      <xdr:rowOff>57150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4-follow%20up%20-%20vente%202&#232;me%20Choix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.11"/>
      <sheetName val="Fév.11"/>
      <sheetName val="Mar.11"/>
      <sheetName val="Avr.11"/>
      <sheetName val="Mai.11"/>
      <sheetName val="Juin.11"/>
      <sheetName val="Juil.11"/>
      <sheetName val="Aou.11"/>
      <sheetName val="Sep.11"/>
      <sheetName val="Oct.11"/>
      <sheetName val="Nov.11"/>
      <sheetName val="Déc.11"/>
      <sheetName val="Jan.12"/>
      <sheetName val="Fév.12"/>
      <sheetName val="Mar.12"/>
      <sheetName val="Avr.12"/>
      <sheetName val="Mai.12"/>
      <sheetName val="Juin.12"/>
      <sheetName val="Juil.12"/>
      <sheetName val="Aou.12"/>
      <sheetName val="Sep.12"/>
      <sheetName val="Oct.12"/>
      <sheetName val="Nov.12"/>
      <sheetName val="Déc.12"/>
      <sheetName val="Jan.13"/>
      <sheetName val="Fév.13"/>
      <sheetName val="Mar.13"/>
      <sheetName val="Avr.13"/>
      <sheetName val="Mai.13"/>
      <sheetName val="Juin.13"/>
      <sheetName val="Juil.13"/>
      <sheetName val="Aou.13"/>
      <sheetName val="Sept.13"/>
      <sheetName val="Oct.13"/>
      <sheetName val="Nov.13"/>
      <sheetName val="Déc.13"/>
      <sheetName val="Jan.14"/>
      <sheetName val="Fév.14"/>
      <sheetName val="Mar.14"/>
      <sheetName val="Avr.14"/>
      <sheetName val="Mai.14"/>
      <sheetName val="Juin.14"/>
      <sheetName val="Juil.14"/>
      <sheetName val="Aout.14"/>
      <sheetName val="Sept.14"/>
      <sheetName val="Oct.14"/>
      <sheetName val="Nov.14"/>
      <sheetName val="Déc.14"/>
      <sheetName val="Jan.15"/>
      <sheetName val="Fév.15"/>
      <sheetName val="Mars.15"/>
      <sheetName val="Avril.15"/>
      <sheetName val="Mai.15"/>
      <sheetName val="Juin.15"/>
      <sheetName val="juillet.15"/>
      <sheetName val="Août.15"/>
      <sheetName val="Sept.15"/>
      <sheetName val="Oct.15 "/>
      <sheetName val="Nov.15"/>
      <sheetName val="Dec.15"/>
      <sheetName val="Janv.16"/>
      <sheetName val="fev.16"/>
      <sheetName val="mars.16 "/>
      <sheetName val="avril.16 "/>
      <sheetName val="mai.16"/>
      <sheetName val="juin.16 "/>
      <sheetName val="juillet.16"/>
      <sheetName val="aout.16 "/>
      <sheetName val="sept.16"/>
      <sheetName val="oct.16 "/>
      <sheetName val="nov.16 "/>
      <sheetName val="dec.16 "/>
      <sheetName val="Janv.17"/>
      <sheetName val="fev.17)"/>
      <sheetName val="mars.17"/>
      <sheetName val="avril.17"/>
      <sheetName val="mai.17"/>
      <sheetName val="juin.17"/>
      <sheetName val="juillet.17)"/>
      <sheetName val="aout17)"/>
      <sheetName val="sept.17)"/>
      <sheetName val="oct.17"/>
      <sheetName val="nov.17"/>
      <sheetName val="dec.17)"/>
      <sheetName val="janv.18"/>
      <sheetName val="fev.18"/>
      <sheetName val="mars.18"/>
      <sheetName val="avril.18"/>
      <sheetName val="mai.18"/>
      <sheetName val="juin18"/>
      <sheetName val="juillet.18"/>
      <sheetName val="aout.18"/>
      <sheetName val="sept.18"/>
      <sheetName val="oct.18"/>
      <sheetName val="nov.18"/>
      <sheetName val="déc.18"/>
      <sheetName val="janv.19"/>
      <sheetName val="fev.19"/>
      <sheetName val="mars.19"/>
      <sheetName val="avril.19"/>
      <sheetName val="mai.19"/>
      <sheetName val="juin.19"/>
      <sheetName val="juillet.19"/>
      <sheetName val="aout.19"/>
      <sheetName val="sept.19"/>
      <sheetName val="oct.19"/>
      <sheetName val="nov.19"/>
      <sheetName val="dec.19"/>
      <sheetName val="janv.20"/>
      <sheetName val="fev.20"/>
      <sheetName val="mars.20"/>
      <sheetName val="avril.20"/>
      <sheetName val="mai.20"/>
      <sheetName val="juin.20"/>
      <sheetName val="juillet.20"/>
      <sheetName val="aout.20"/>
      <sheetName val="sept.20"/>
      <sheetName val="oct.20"/>
      <sheetName val="nov.20"/>
      <sheetName val="dec.20"/>
      <sheetName val="janv.21"/>
      <sheetName val="fev.21"/>
      <sheetName val="mars.21"/>
      <sheetName val="avril.21"/>
      <sheetName val="mai.21"/>
      <sheetName val="juin.21"/>
      <sheetName val="juillet.21"/>
      <sheetName val="aout.21"/>
      <sheetName val="sept.21"/>
      <sheetName val="oct.21"/>
      <sheetName val="nov.21"/>
      <sheetName val="dec.21"/>
      <sheetName val="janv.22"/>
      <sheetName val="fev.22"/>
      <sheetName val="mars.22"/>
      <sheetName val="avril.22"/>
      <sheetName val="mai.22"/>
      <sheetName val="juin.22"/>
      <sheetName val="juillet.22"/>
      <sheetName val="aout.22"/>
      <sheetName val="sept.22"/>
      <sheetName val="oct.22"/>
      <sheetName val="nov.22"/>
      <sheetName val="dec.22"/>
      <sheetName val="janv.23"/>
      <sheetName val="fev.23"/>
      <sheetName val="mars.23"/>
      <sheetName val="avril.23"/>
      <sheetName val="mai.23"/>
      <sheetName val="juin.23"/>
      <sheetName val="juillet.23"/>
      <sheetName val="aout.23"/>
      <sheetName val="sept.23"/>
      <sheetName val="oct.23"/>
      <sheetName val="nov.23"/>
      <sheetName val="dec.23"/>
      <sheetName val="janv.24"/>
      <sheetName val="fev.24"/>
      <sheetName val="mars.24"/>
      <sheetName val="avril.24"/>
      <sheetName val="mai.24"/>
      <sheetName val="juin.24"/>
      <sheetName val="juillet.24"/>
      <sheetName val="aout.24"/>
      <sheetName val="sept.24"/>
      <sheetName val="oct.24"/>
      <sheetName val="nov.24"/>
      <sheetName val="dec.24"/>
      <sheetName val="janv.25"/>
      <sheetName val="fev.25"/>
      <sheetName val="mars.25"/>
      <sheetName val="avril.25"/>
      <sheetName val="mai.25"/>
      <sheetName val="juin.25"/>
      <sheetName val="juillet.25"/>
      <sheetName val="aout.25"/>
      <sheetName val="sept.25"/>
      <sheetName val="oct.25"/>
      <sheetName val="nov.25"/>
      <sheetName val="dec.25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>
        <row r="3">
          <cell r="C3">
            <v>2011</v>
          </cell>
          <cell r="D3">
            <v>2012</v>
          </cell>
          <cell r="E3">
            <v>2013</v>
          </cell>
          <cell r="F3">
            <v>2014</v>
          </cell>
          <cell r="G3">
            <v>2015</v>
          </cell>
          <cell r="H3">
            <v>2016</v>
          </cell>
          <cell r="I3">
            <v>2017</v>
          </cell>
          <cell r="CF3">
            <v>42736</v>
          </cell>
          <cell r="CG3">
            <v>42767</v>
          </cell>
          <cell r="CH3">
            <v>42795</v>
          </cell>
          <cell r="CI3">
            <v>42826</v>
          </cell>
          <cell r="CJ3">
            <v>42856</v>
          </cell>
          <cell r="CK3">
            <v>42887</v>
          </cell>
          <cell r="CL3">
            <v>42917</v>
          </cell>
          <cell r="CM3">
            <v>42948</v>
          </cell>
          <cell r="CN3">
            <v>42979</v>
          </cell>
          <cell r="CO3">
            <v>43009</v>
          </cell>
          <cell r="CP3">
            <v>43040</v>
          </cell>
          <cell r="CQ3">
            <v>43070</v>
          </cell>
        </row>
        <row r="4">
          <cell r="B4" t="str">
            <v>Moy. Année</v>
          </cell>
          <cell r="C4">
            <v>62.933500000000002</v>
          </cell>
          <cell r="D4">
            <v>60.061083333333329</v>
          </cell>
          <cell r="E4">
            <v>61.624749999999999</v>
          </cell>
          <cell r="F4">
            <v>47.186666666666667</v>
          </cell>
          <cell r="G4">
            <v>56.496166666666653</v>
          </cell>
          <cell r="H4">
            <v>92.136250000000004</v>
          </cell>
          <cell r="I4">
            <v>28.704499999999996</v>
          </cell>
        </row>
        <row r="6">
          <cell r="B6" t="str">
            <v>Mois</v>
          </cell>
          <cell r="CF6">
            <v>74.962999999999994</v>
          </cell>
          <cell r="CG6">
            <v>0</v>
          </cell>
          <cell r="CH6">
            <v>0</v>
          </cell>
          <cell r="CI6">
            <v>40.701000000000001</v>
          </cell>
          <cell r="CJ6">
            <v>5.1219999999999999</v>
          </cell>
          <cell r="CK6">
            <v>0</v>
          </cell>
          <cell r="CL6">
            <v>0</v>
          </cell>
          <cell r="CM6">
            <v>24.991</v>
          </cell>
          <cell r="CN6">
            <v>24.994</v>
          </cell>
          <cell r="CO6">
            <v>49.892000000000003</v>
          </cell>
          <cell r="CP6">
            <v>74.66</v>
          </cell>
          <cell r="CQ6">
            <v>49.131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workbookViewId="0">
      <selection activeCell="K1" sqref="K1:AH8"/>
    </sheetView>
  </sheetViews>
  <sheetFormatPr baseColWidth="10" defaultRowHeight="15" x14ac:dyDescent="0.25"/>
  <sheetData>
    <row r="1" spans="1:34" x14ac:dyDescent="0.25">
      <c r="A1" s="1" t="s">
        <v>0</v>
      </c>
      <c r="B1" s="2"/>
      <c r="C1" s="3">
        <v>2011</v>
      </c>
      <c r="D1" s="4">
        <v>2012</v>
      </c>
      <c r="E1" s="4">
        <v>2013</v>
      </c>
      <c r="F1" s="4">
        <v>2014</v>
      </c>
      <c r="G1" s="4">
        <v>2015</v>
      </c>
      <c r="H1" s="3">
        <v>2016</v>
      </c>
      <c r="I1" s="3">
        <v>2017</v>
      </c>
      <c r="J1" s="5">
        <v>2018</v>
      </c>
      <c r="K1" s="32">
        <v>42736</v>
      </c>
      <c r="L1" s="32">
        <v>42767</v>
      </c>
      <c r="M1" s="32">
        <v>42795</v>
      </c>
      <c r="N1" s="32">
        <v>42826</v>
      </c>
      <c r="O1" s="32">
        <v>42856</v>
      </c>
      <c r="P1" s="32">
        <v>42887</v>
      </c>
      <c r="Q1" s="32">
        <v>42917</v>
      </c>
      <c r="R1" s="32">
        <v>42948</v>
      </c>
      <c r="S1" s="32">
        <v>42979</v>
      </c>
      <c r="T1" s="32">
        <v>43009</v>
      </c>
      <c r="U1" s="32">
        <v>43040</v>
      </c>
      <c r="V1" s="32">
        <v>43070</v>
      </c>
      <c r="W1" s="32">
        <v>43101</v>
      </c>
      <c r="X1" s="32">
        <v>43132</v>
      </c>
      <c r="Y1" s="32">
        <v>43160</v>
      </c>
      <c r="Z1" s="32">
        <v>43191</v>
      </c>
      <c r="AA1" s="32">
        <v>43221</v>
      </c>
      <c r="AB1" s="32">
        <v>43252</v>
      </c>
      <c r="AC1" s="32">
        <v>43282</v>
      </c>
      <c r="AD1" s="32">
        <v>43313</v>
      </c>
      <c r="AE1" s="32">
        <v>43344</v>
      </c>
      <c r="AF1" s="32">
        <v>43374</v>
      </c>
      <c r="AG1" s="32">
        <v>43405</v>
      </c>
      <c r="AH1" s="32">
        <v>43435</v>
      </c>
    </row>
    <row r="2" spans="1:34" x14ac:dyDescent="0.25">
      <c r="A2" s="6" t="s">
        <v>1</v>
      </c>
      <c r="B2" s="7" t="s">
        <v>2</v>
      </c>
      <c r="C2" s="8" t="e">
        <f>AVERAGE(L4:W4)</f>
        <v>#REF!</v>
      </c>
      <c r="D2" s="9" t="e">
        <f>AVERAGE(X4:AI4)</f>
        <v>#REF!</v>
      </c>
      <c r="E2" s="9" t="e">
        <f>AVERAGE(AJ4:AU4)</f>
        <v>#DIV/0!</v>
      </c>
      <c r="F2" s="9" t="e">
        <f>AVERAGE(AV4:BG4)</f>
        <v>#DIV/0!</v>
      </c>
      <c r="G2" s="9" t="e">
        <f>AVERAGE(BH4:BS4)</f>
        <v>#DIV/0!</v>
      </c>
      <c r="H2" s="8" t="e">
        <f>AVERAGE(BT4:CE4)</f>
        <v>#DIV/0!</v>
      </c>
      <c r="I2" s="10" t="e">
        <f>AVERAGE(CF4:CQ4)</f>
        <v>#DIV/0!</v>
      </c>
      <c r="J2" s="11" t="e">
        <f>AVERAGE(CR2:DC2)</f>
        <v>#DIV/0!</v>
      </c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</row>
    <row r="3" spans="1:34" x14ac:dyDescent="0.25">
      <c r="A3" s="6"/>
      <c r="B3" s="12" t="s">
        <v>3</v>
      </c>
      <c r="C3" s="13" t="e">
        <f>SUM(L4:W4)</f>
        <v>#REF!</v>
      </c>
      <c r="D3" s="14" t="e">
        <f>SUM(X4:AI4)</f>
        <v>#REF!</v>
      </c>
      <c r="E3" s="14">
        <f>SUM(AJ4:AU4)</f>
        <v>0</v>
      </c>
      <c r="F3" s="14">
        <f>SUM(AV4:BG4)</f>
        <v>0</v>
      </c>
      <c r="G3" s="14">
        <f>SUM(BH4:BS4)</f>
        <v>0</v>
      </c>
      <c r="H3" s="13">
        <f>SUM(BT4:CE4)</f>
        <v>0</v>
      </c>
      <c r="I3" s="15">
        <f>SUM(CF4:CQ4)</f>
        <v>0</v>
      </c>
      <c r="J3" s="16">
        <f>SUM(CR3:DC3)</f>
        <v>0</v>
      </c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</row>
    <row r="4" spans="1:34" x14ac:dyDescent="0.25">
      <c r="A4" s="6"/>
      <c r="B4" s="17" t="s">
        <v>4</v>
      </c>
      <c r="C4" s="18"/>
      <c r="D4" s="19"/>
      <c r="E4" s="19"/>
      <c r="F4" s="19"/>
      <c r="G4" s="19"/>
      <c r="H4" s="18"/>
      <c r="I4" s="20"/>
      <c r="J4" s="21"/>
      <c r="K4" s="19" t="e">
        <f>+[1]Janv.17!#REF!/1000</f>
        <v>#REF!</v>
      </c>
      <c r="L4" s="19" t="e">
        <f>+'[1]fev.17)'!#REF!/1000</f>
        <v>#REF!</v>
      </c>
      <c r="M4" s="19" t="e">
        <f>+[1]mars.17!#REF!/1000</f>
        <v>#REF!</v>
      </c>
      <c r="N4" s="19" t="e">
        <f>+[1]avril.17!#REF!/1000</f>
        <v>#REF!</v>
      </c>
      <c r="O4" s="19" t="e">
        <f>+[1]mai.17!#REF!/1000</f>
        <v>#REF!</v>
      </c>
      <c r="P4" s="19" t="e">
        <f>+[1]juin.17!#REF!/1000</f>
        <v>#REF!</v>
      </c>
      <c r="Q4" s="19" t="e">
        <f>+'[1]juillet.17)'!#REF!/1000</f>
        <v>#REF!</v>
      </c>
      <c r="R4" s="19" t="e">
        <f>+'[1]aout17)'!#REF!/1000</f>
        <v>#REF!</v>
      </c>
      <c r="S4" s="19" t="e">
        <f>+'[1]sept.17)'!#REF!/1000</f>
        <v>#REF!</v>
      </c>
      <c r="T4" s="19" t="e">
        <f>+[1]oct.17!#REF!/1000</f>
        <v>#REF!</v>
      </c>
      <c r="U4" s="19" t="e">
        <f>+[1]nov.17!#REF!/1000</f>
        <v>#REF!</v>
      </c>
      <c r="V4" s="20" t="e">
        <f>+'[1]dec.17)'!#REF!/1000</f>
        <v>#REF!</v>
      </c>
      <c r="W4" s="20" t="e">
        <f>+[1]janv.18!#REF!/1000</f>
        <v>#REF!</v>
      </c>
      <c r="X4" s="19" t="e">
        <f>+[1]fev.18!#REF!/1000</f>
        <v>#REF!</v>
      </c>
      <c r="Y4" s="19" t="e">
        <f>+[1]mars.18!#REF!/1000</f>
        <v>#REF!</v>
      </c>
      <c r="Z4" s="19" t="e">
        <f>+[1]avril.18!#REF!/1000</f>
        <v>#REF!</v>
      </c>
      <c r="AA4" s="19" t="e">
        <f>+[1]mai.18!#REF!/1000</f>
        <v>#REF!</v>
      </c>
      <c r="AB4" s="19" t="e">
        <f>+[1]juin18!#REF!/1000</f>
        <v>#REF!</v>
      </c>
      <c r="AC4" s="19" t="e">
        <f>+[1]juillet.18!#REF!/1000</f>
        <v>#REF!</v>
      </c>
      <c r="AD4" s="19" t="e">
        <f>+[1]aout.18!#REF!/1000</f>
        <v>#REF!</v>
      </c>
      <c r="AE4" s="19" t="e">
        <f>+[1]sept.18!#REF!/1000</f>
        <v>#REF!</v>
      </c>
      <c r="AF4" s="19" t="e">
        <f>+[1]oct.18!#REF!/1000</f>
        <v>#REF!</v>
      </c>
      <c r="AG4" s="19" t="e">
        <f>+[1]nov.18!#REF!/1000</f>
        <v>#REF!</v>
      </c>
      <c r="AH4" s="19" t="e">
        <f>+[1]déc.18!#REF!/1000</f>
        <v>#REF!</v>
      </c>
    </row>
    <row r="5" spans="1:34" x14ac:dyDescent="0.25">
      <c r="A5" s="6" t="s">
        <v>5</v>
      </c>
      <c r="B5" s="22" t="s">
        <v>2</v>
      </c>
      <c r="C5" s="23" t="e">
        <f>AVERAGE(L7:W7)</f>
        <v>#REF!</v>
      </c>
      <c r="D5" s="24" t="e">
        <f>AVERAGE(X7:AI7)</f>
        <v>#REF!</v>
      </c>
      <c r="E5" s="24" t="e">
        <f>AVERAGE(AJ7:AU7)</f>
        <v>#DIV/0!</v>
      </c>
      <c r="F5" s="24" t="e">
        <f>AVERAGE(AV7:BG7)</f>
        <v>#DIV/0!</v>
      </c>
      <c r="G5" s="24" t="e">
        <f>AVERAGE(BH7:BS7)</f>
        <v>#DIV/0!</v>
      </c>
      <c r="H5" s="23" t="e">
        <f>AVERAGE(BT7:CE7)</f>
        <v>#DIV/0!</v>
      </c>
      <c r="I5" s="25" t="e">
        <f>AVERAGE(CF7:CQ7)</f>
        <v>#DIV/0!</v>
      </c>
      <c r="J5" s="26" t="e">
        <f>AVERAGE(CR5:DC5)</f>
        <v>#DIV/0!</v>
      </c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</row>
    <row r="6" spans="1:34" x14ac:dyDescent="0.25">
      <c r="A6" s="6"/>
      <c r="B6" s="12" t="s">
        <v>3</v>
      </c>
      <c r="C6" s="13" t="e">
        <f>SUM(L7:W7)</f>
        <v>#REF!</v>
      </c>
      <c r="D6" s="14" t="e">
        <f>SUM(X7:AI7)</f>
        <v>#REF!</v>
      </c>
      <c r="E6" s="14">
        <f>SUM(AJ7:AU7)</f>
        <v>0</v>
      </c>
      <c r="F6" s="14">
        <f>SUM(AV7:BG7)</f>
        <v>0</v>
      </c>
      <c r="G6" s="14">
        <f>SUM(BH7:BS7)</f>
        <v>0</v>
      </c>
      <c r="H6" s="13">
        <f>SUM(BT7:CE7)</f>
        <v>0</v>
      </c>
      <c r="I6" s="15">
        <f>SUM(CF7:CQ7)</f>
        <v>0</v>
      </c>
      <c r="J6" s="16">
        <f>SUM(CR6:DC6)</f>
        <v>0</v>
      </c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x14ac:dyDescent="0.25">
      <c r="A7" s="6"/>
      <c r="B7" s="12" t="s">
        <v>4</v>
      </c>
      <c r="C7" s="27"/>
      <c r="D7" s="28"/>
      <c r="E7" s="28"/>
      <c r="F7" s="28"/>
      <c r="G7" s="28"/>
      <c r="H7" s="27"/>
      <c r="I7" s="29"/>
      <c r="J7" s="30"/>
      <c r="K7" s="14" t="e">
        <f>+[1]Janv.17!#REF!</f>
        <v>#REF!</v>
      </c>
      <c r="L7" s="14" t="e">
        <f>+'[1]fev.17)'!#REF!</f>
        <v>#REF!</v>
      </c>
      <c r="M7" s="14" t="e">
        <f>+[1]mars.17!#REF!</f>
        <v>#REF!</v>
      </c>
      <c r="N7" s="14" t="e">
        <f>+[1]avril.17!#REF!</f>
        <v>#REF!</v>
      </c>
      <c r="O7" s="14" t="e">
        <f>+[1]mai.17!#REF!</f>
        <v>#REF!</v>
      </c>
      <c r="P7" s="14" t="e">
        <f>+[1]juin.17!#REF!</f>
        <v>#REF!</v>
      </c>
      <c r="Q7" s="14" t="e">
        <f>+'[1]juillet.17)'!#REF!</f>
        <v>#REF!</v>
      </c>
      <c r="R7" s="14" t="e">
        <f>+'[1]aout17)'!#REF!</f>
        <v>#REF!</v>
      </c>
      <c r="S7" s="14" t="e">
        <f>+'[1]sept.17)'!#REF!</f>
        <v>#REF!</v>
      </c>
      <c r="T7" s="14" t="e">
        <f>+[1]oct.17!#REF!</f>
        <v>#REF!</v>
      </c>
      <c r="U7" s="14" t="e">
        <f>+[1]nov.17!#REF!</f>
        <v>#REF!</v>
      </c>
      <c r="V7" s="14" t="e">
        <f>+'[1]dec.17)'!#REF!</f>
        <v>#REF!</v>
      </c>
      <c r="W7" s="14" t="e">
        <f>[1]janv.18!#REF!</f>
        <v>#REF!</v>
      </c>
      <c r="X7" s="14" t="e">
        <f>[1]fev.18!#REF!</f>
        <v>#REF!</v>
      </c>
      <c r="Y7" s="14" t="e">
        <f>[1]mars.18!#REF!</f>
        <v>#REF!</v>
      </c>
      <c r="Z7" s="14" t="e">
        <f>[1]avril.18!#REF!</f>
        <v>#REF!</v>
      </c>
      <c r="AA7" s="14" t="e">
        <f>[1]mai.18!#REF!</f>
        <v>#REF!</v>
      </c>
      <c r="AB7" s="14" t="e">
        <f>[1]juin18!#REF!</f>
        <v>#REF!</v>
      </c>
      <c r="AC7" s="14" t="e">
        <f>[1]juillet.18!#REF!</f>
        <v>#REF!</v>
      </c>
      <c r="AD7" s="14" t="e">
        <f>[1]aout.18!#REF!</f>
        <v>#REF!</v>
      </c>
      <c r="AE7" s="14" t="e">
        <f>[1]sept.18!#REF!</f>
        <v>#REF!</v>
      </c>
      <c r="AF7" s="14" t="e">
        <f>[1]oct.18!#REF!</f>
        <v>#REF!</v>
      </c>
      <c r="AG7" s="14" t="e">
        <f>[1]nov.18!#REF!</f>
        <v>#REF!</v>
      </c>
      <c r="AH7" s="14" t="e">
        <f>[1]déc.18!#REF!</f>
        <v>#REF!</v>
      </c>
    </row>
    <row r="8" spans="1:34" x14ac:dyDescent="0.25">
      <c r="A8" s="31"/>
      <c r="B8" s="17"/>
      <c r="C8" s="18"/>
      <c r="D8" s="19"/>
      <c r="E8" s="19"/>
      <c r="F8" s="19"/>
      <c r="G8" s="19"/>
      <c r="H8" s="18"/>
      <c r="I8" s="20"/>
      <c r="J8" s="21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 Stage Logistique</dc:creator>
  <cp:lastModifiedBy>P Stage Logistique</cp:lastModifiedBy>
  <dcterms:created xsi:type="dcterms:W3CDTF">2018-01-25T07:12:24Z</dcterms:created>
  <dcterms:modified xsi:type="dcterms:W3CDTF">2018-01-25T07:14:27Z</dcterms:modified>
</cp:coreProperties>
</file>