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50" windowWidth="23715" windowHeight="9525"/>
  </bookViews>
  <sheets>
    <sheet name="BDD" sheetId="2" r:id="rId1"/>
    <sheet name="fiche personnel" sheetId="1" r:id="rId2"/>
    <sheet name="Feuil3" sheetId="3" state="hidden" r:id="rId3"/>
  </sheets>
  <externalReferences>
    <externalReference r:id="rId4"/>
  </externalReferences>
  <definedNames>
    <definedName name="_xlnm._FilterDatabase" localSheetId="0" hidden="1">BDD!$A$1:$M$5</definedName>
    <definedName name="Année_scolaire">[1]Données!$E$2:$E$5</definedName>
    <definedName name="Etat_de_la_demande">[1]Données!$A$2:$A$23</definedName>
    <definedName name="Fonction">[1]Données!$J$2:$J$16</definedName>
    <definedName name="Motif">[1]Données!$N$2:$N$62</definedName>
    <definedName name="Nature_de_la_demande">[1]Données!$C$2:$C$5</definedName>
    <definedName name="Quotité">[1]Données!$L$2:$L$25</definedName>
    <definedName name="Unité">[1]Données!$G$2:$G$19</definedName>
  </definedNames>
  <calcPr calcId="145621"/>
</workbook>
</file>

<file path=xl/calcChain.xml><?xml version="1.0" encoding="utf-8"?>
<calcChain xmlns="http://schemas.openxmlformats.org/spreadsheetml/2006/main">
  <c r="B10" i="1" l="1"/>
  <c r="E6" i="1"/>
  <c r="E3" i="1"/>
  <c r="B6" i="1"/>
</calcChain>
</file>

<file path=xl/sharedStrings.xml><?xml version="1.0" encoding="utf-8"?>
<sst xmlns="http://schemas.openxmlformats.org/spreadsheetml/2006/main" count="45" uniqueCount="35">
  <si>
    <t>AGENT REMPLACE</t>
  </si>
  <si>
    <t xml:space="preserve">Recherche / Nom : </t>
  </si>
  <si>
    <t>Prénom :</t>
  </si>
  <si>
    <t xml:space="preserve">Fonction : </t>
  </si>
  <si>
    <t xml:space="preserve">Quotité de W: </t>
  </si>
  <si>
    <t xml:space="preserve">MOTIF DU REMPLACEMENT </t>
  </si>
  <si>
    <t xml:space="preserve">Nombre de demandes : </t>
  </si>
  <si>
    <t>Selection de la demande :</t>
  </si>
  <si>
    <t>Nature de 
la demande</t>
  </si>
  <si>
    <t xml:space="preserve">NOM </t>
  </si>
  <si>
    <t>PRENOM</t>
  </si>
  <si>
    <t>Fonction</t>
  </si>
  <si>
    <t>Quotité</t>
  </si>
  <si>
    <t>Du …</t>
  </si>
  <si>
    <t>… au</t>
  </si>
  <si>
    <t>Remplacement</t>
  </si>
  <si>
    <t xml:space="preserve">Année </t>
  </si>
  <si>
    <t>Service</t>
  </si>
  <si>
    <t>CLAUDETTE</t>
  </si>
  <si>
    <t>Paulette</t>
  </si>
  <si>
    <t>DUPONT</t>
  </si>
  <si>
    <t>Henry</t>
  </si>
  <si>
    <t xml:space="preserve">Donnée variable </t>
  </si>
  <si>
    <t>BIG BOSS</t>
  </si>
  <si>
    <t>BOSS</t>
  </si>
  <si>
    <t>Quotité
si différente</t>
  </si>
  <si>
    <t>Motif absence</t>
  </si>
  <si>
    <t>Maladie</t>
  </si>
  <si>
    <t>Accident du travail</t>
  </si>
  <si>
    <t xml:space="preserve">Maladie </t>
  </si>
  <si>
    <t>Maladie grave</t>
  </si>
  <si>
    <t>NOMBRE DEMANDE PAR AGENT</t>
  </si>
  <si>
    <t xml:space="preserve">Ma question : comment renvoyer de manière automatique la cellule E2, au nombre de valeurs rattachées à D2 tout en y indiquant le nombre de demande de remplacement ? </t>
  </si>
  <si>
    <t xml:space="preserve">Il est souhaité sur cette cellule d'avoir un listing des demandes de remplacement adaptées pour chaque agent : </t>
  </si>
  <si>
    <t>Exemple pour Mme CLAUDETTE nous n'aurions que la demande de remplacement n°1, pour M. DUPONT un listing des trois demandes : demande n°1, demande n°2 et demande n°3</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</si>
</sst>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 #,##0.00\ &quot;€&quot;_-;\-* #,##0.00\ &quot;€&quot;_-;_-* &quot;-&quot;??\ &quot;€&quot;_-;_-@_-"/>
  </numFmts>
  <fonts count="10" x14ac:knownFonts="1">
    <font>
      <sz val="11"/>
      <color theme="1"/>
      <name val="Calibri"/>
      <family val="2"/>
      <scheme val="minor"/>
    </font>
    <font>
      <sz val="11"/>
      <color theme="1"/>
      <name val="Calibri"/>
      <family val="2"/>
      <scheme val="minor"/>
    </font>
    <font>
      <sz val="10"/>
      <name val="Arial"/>
      <family val="2"/>
    </font>
    <font>
      <b/>
      <sz val="10"/>
      <name val="Arial"/>
      <family val="2"/>
    </font>
    <font>
      <sz val="10"/>
      <color rgb="FF333333"/>
      <name val="Tahoma"/>
      <family val="2"/>
    </font>
    <font>
      <b/>
      <sz val="10"/>
      <color theme="0"/>
      <name val="Verdana"/>
      <family val="2"/>
    </font>
    <font>
      <b/>
      <sz val="10"/>
      <color theme="0"/>
      <name val="Tahoma"/>
      <family val="2"/>
    </font>
    <font>
      <sz val="10"/>
      <color theme="1"/>
      <name val="Verdana"/>
      <family val="2"/>
    </font>
    <font>
      <sz val="10"/>
      <color theme="1"/>
      <name val="Comic Sans MS"/>
      <family val="4"/>
    </font>
    <font>
      <i/>
      <sz val="10"/>
      <name val="Arial"/>
      <family val="2"/>
    </font>
  </fonts>
  <fills count="9">
    <fill>
      <patternFill patternType="none"/>
    </fill>
    <fill>
      <patternFill patternType="gray125"/>
    </fill>
    <fill>
      <patternFill patternType="solid">
        <fgColor theme="0" tint="-0.14999847407452621"/>
        <bgColor indexed="64"/>
      </patternFill>
    </fill>
    <fill>
      <patternFill patternType="solid">
        <fgColor theme="2"/>
        <bgColor indexed="64"/>
      </patternFill>
    </fill>
    <fill>
      <patternFill patternType="solid">
        <fgColor theme="0"/>
        <bgColor indexed="64"/>
      </patternFill>
    </fill>
    <fill>
      <patternFill patternType="solid">
        <fgColor theme="8"/>
        <bgColor theme="8"/>
      </patternFill>
    </fill>
    <fill>
      <patternFill patternType="solid">
        <fgColor theme="8" tint="0.79998168889431442"/>
        <bgColor theme="8" tint="0.79998168889431442"/>
      </patternFill>
    </fill>
    <fill>
      <patternFill patternType="solid">
        <fgColor rgb="FFFFFF00"/>
        <bgColor theme="8" tint="0.79998168889431442"/>
      </patternFill>
    </fill>
    <fill>
      <patternFill patternType="solid">
        <fgColor rgb="FFFFFF00"/>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3">
    <xf numFmtId="0" fontId="0" fillId="0" borderId="0"/>
    <xf numFmtId="44" fontId="1" fillId="0" borderId="0" applyFont="0" applyFill="0" applyBorder="0" applyAlignment="0" applyProtection="0"/>
    <xf numFmtId="9" fontId="1" fillId="0" borderId="0" applyFont="0" applyFill="0" applyBorder="0" applyAlignment="0" applyProtection="0"/>
  </cellStyleXfs>
  <cellXfs count="31">
    <xf numFmtId="0" fontId="0" fillId="0" borderId="0" xfId="0"/>
    <xf numFmtId="0" fontId="2" fillId="0" borderId="0" xfId="0" applyFont="1"/>
    <xf numFmtId="0" fontId="3" fillId="2" borderId="1" xfId="0" applyFont="1" applyFill="1" applyBorder="1" applyAlignment="1">
      <alignment horizontal="center"/>
    </xf>
    <xf numFmtId="0" fontId="4" fillId="3" borderId="0" xfId="0" applyFont="1" applyFill="1" applyAlignment="1">
      <alignment horizontal="center"/>
    </xf>
    <xf numFmtId="0" fontId="2" fillId="3" borderId="0" xfId="0" applyFont="1" applyFill="1" applyAlignment="1">
      <alignment horizontal="center"/>
    </xf>
    <xf numFmtId="0" fontId="2" fillId="3" borderId="0" xfId="0" applyFont="1" applyFill="1"/>
    <xf numFmtId="9" fontId="2" fillId="3" borderId="0" xfId="2" applyFont="1" applyFill="1" applyAlignment="1">
      <alignment horizontal="center"/>
    </xf>
    <xf numFmtId="0" fontId="2" fillId="4" borderId="0" xfId="0" applyFont="1" applyFill="1"/>
    <xf numFmtId="0" fontId="5" fillId="5" borderId="1" xfId="0" applyFont="1" applyFill="1" applyBorder="1" applyAlignment="1">
      <alignment horizontal="center" vertical="center" wrapText="1"/>
    </xf>
    <xf numFmtId="0" fontId="5" fillId="5" borderId="1" xfId="0" applyFont="1" applyFill="1" applyBorder="1" applyAlignment="1">
      <alignment horizontal="left" vertical="center"/>
    </xf>
    <xf numFmtId="0" fontId="5" fillId="5" borderId="1" xfId="0" applyFont="1" applyFill="1" applyBorder="1" applyAlignment="1">
      <alignment horizontal="center" vertical="center"/>
    </xf>
    <xf numFmtId="0" fontId="6" fillId="5" borderId="1" xfId="0" applyFont="1" applyFill="1" applyBorder="1" applyAlignment="1">
      <alignment horizontal="center" vertical="center"/>
    </xf>
    <xf numFmtId="0" fontId="6" fillId="5" borderId="1" xfId="0" applyFont="1" applyFill="1" applyBorder="1" applyAlignment="1">
      <alignment horizontal="center" vertical="center" wrapText="1"/>
    </xf>
    <xf numFmtId="0" fontId="7" fillId="6" borderId="1" xfId="0" applyFont="1" applyFill="1" applyBorder="1" applyAlignment="1">
      <alignment vertical="center"/>
    </xf>
    <xf numFmtId="0" fontId="7" fillId="6" borderId="1" xfId="0" applyFont="1" applyFill="1" applyBorder="1" applyAlignment="1">
      <alignment horizontal="center" vertical="center"/>
    </xf>
    <xf numFmtId="44" fontId="8" fillId="4" borderId="1" xfId="1" applyNumberFormat="1" applyFont="1" applyFill="1" applyBorder="1"/>
    <xf numFmtId="10" fontId="7" fillId="6" borderId="1" xfId="0" applyNumberFormat="1" applyFont="1" applyFill="1" applyBorder="1" applyAlignment="1">
      <alignment horizontal="right" vertical="center"/>
    </xf>
    <xf numFmtId="0" fontId="7" fillId="6" borderId="1" xfId="0" applyFont="1" applyFill="1" applyBorder="1" applyAlignment="1">
      <alignment horizontal="left" vertical="center"/>
    </xf>
    <xf numFmtId="14" fontId="7" fillId="6" borderId="1" xfId="0" applyNumberFormat="1" applyFont="1" applyFill="1" applyBorder="1" applyAlignment="1">
      <alignment horizontal="center" vertical="center"/>
    </xf>
    <xf numFmtId="0" fontId="7" fillId="0" borderId="1" xfId="0" applyFont="1" applyBorder="1" applyAlignment="1">
      <alignment vertical="center"/>
    </xf>
    <xf numFmtId="0" fontId="7" fillId="0" borderId="1" xfId="0" applyFont="1" applyBorder="1" applyAlignment="1">
      <alignment horizontal="center" vertical="center"/>
    </xf>
    <xf numFmtId="44" fontId="8" fillId="4" borderId="1" xfId="1" applyNumberFormat="1" applyFont="1" applyFill="1" applyBorder="1" applyAlignment="1">
      <alignment vertical="center"/>
    </xf>
    <xf numFmtId="10" fontId="7" fillId="0" borderId="1" xfId="0" applyNumberFormat="1" applyFont="1" applyBorder="1" applyAlignment="1">
      <alignment horizontal="right" vertical="center"/>
    </xf>
    <xf numFmtId="0" fontId="7" fillId="0" borderId="1" xfId="0" applyFont="1" applyBorder="1" applyAlignment="1">
      <alignment horizontal="left" vertical="center"/>
    </xf>
    <xf numFmtId="14" fontId="7" fillId="0" borderId="1" xfId="0" applyNumberFormat="1" applyFont="1" applyBorder="1" applyAlignment="1">
      <alignment horizontal="center" vertical="center"/>
    </xf>
    <xf numFmtId="0" fontId="5" fillId="5" borderId="1" xfId="0" applyFont="1" applyFill="1" applyBorder="1" applyAlignment="1">
      <alignment horizontal="left" vertical="center" wrapText="1"/>
    </xf>
    <xf numFmtId="0" fontId="7" fillId="7" borderId="1" xfId="0" applyFont="1" applyFill="1" applyBorder="1" applyAlignment="1">
      <alignment vertical="center"/>
    </xf>
    <xf numFmtId="0" fontId="7" fillId="8" borderId="1" xfId="0" applyFont="1" applyFill="1" applyBorder="1" applyAlignment="1">
      <alignment vertical="center"/>
    </xf>
    <xf numFmtId="0" fontId="0" fillId="8" borderId="0" xfId="0" applyFill="1"/>
    <xf numFmtId="0" fontId="2" fillId="8" borderId="0" xfId="0" applyFont="1" applyFill="1"/>
    <xf numFmtId="0" fontId="9" fillId="0" borderId="0" xfId="0" applyFont="1" applyAlignment="1">
      <alignment horizontal="center" vertical="center" wrapText="1"/>
    </xf>
  </cellXfs>
  <cellStyles count="3">
    <cellStyle name="Monétaire" xfId="1" builtinId="4"/>
    <cellStyle name="Normal" xfId="0" builtinId="0"/>
    <cellStyle name="Pourcentage" xfId="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4211%20-%20PILOTAGE%20ET%20BUDGET%20GLOBAL/ETAT%20DES%20EMPLOIS%20AVRIL%202017/MAJ%20DOC%20DMD%20REMPLACEMENTS/DEMANDES%20DE%20REMPLACEMENTS%20ET%20CREATIONS%20AVRIL%202017%20-%20VERSION%20C.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uivi"/>
      <sheetName val="Feuil1"/>
      <sheetName val="Calculs données synthétiques"/>
      <sheetName val="Données"/>
      <sheetName val="Statistiques"/>
    </sheetNames>
    <sheetDataSet>
      <sheetData sheetId="0"/>
      <sheetData sheetId="1"/>
      <sheetData sheetId="2"/>
      <sheetData sheetId="3">
        <row r="2">
          <cell r="A2" t="str">
            <v>Demande annulée</v>
          </cell>
          <cell r="C2" t="str">
            <v>Création</v>
          </cell>
          <cell r="E2" t="str">
            <v>2014/2015</v>
          </cell>
          <cell r="G2">
            <v>42</v>
          </cell>
          <cell r="J2" t="str">
            <v>Adjoint administratif</v>
          </cell>
          <cell r="L2">
            <v>0.375</v>
          </cell>
          <cell r="N2" t="str">
            <v>Apprenti BPJEPS</v>
          </cell>
        </row>
        <row r="3">
          <cell r="A3" t="str">
            <v>En attente de Réunion Emploi</v>
          </cell>
          <cell r="C3" t="str">
            <v>Remplacement</v>
          </cell>
          <cell r="E3" t="str">
            <v>2015/2016</v>
          </cell>
          <cell r="G3">
            <v>421</v>
          </cell>
          <cell r="J3" t="str">
            <v>Adjoint administratif faisant fonction de rédacteur</v>
          </cell>
          <cell r="L3">
            <v>0.46800000000000003</v>
          </cell>
          <cell r="N3" t="str">
            <v>Augmentation de la charge de travail</v>
          </cell>
        </row>
        <row r="4">
          <cell r="A4" t="str">
            <v>Non accordé par la Réunion Emploi</v>
          </cell>
          <cell r="C4" t="str">
            <v>Suppression</v>
          </cell>
          <cell r="E4" t="str">
            <v>2016/2017</v>
          </cell>
          <cell r="G4">
            <v>4211</v>
          </cell>
          <cell r="J4" t="str">
            <v>Adjoint au référent unique</v>
          </cell>
          <cell r="L4">
            <v>0.5</v>
          </cell>
          <cell r="N4" t="str">
            <v>Augmentation de l'habilitation de la structure</v>
          </cell>
        </row>
        <row r="5">
          <cell r="A5" t="str">
            <v>Non pourvu par 42</v>
          </cell>
          <cell r="C5" t="str">
            <v>Transformation</v>
          </cell>
          <cell r="E5" t="str">
            <v>2017/2018</v>
          </cell>
          <cell r="G5">
            <v>4212</v>
          </cell>
          <cell r="J5" t="str">
            <v>Adjoint d'animation</v>
          </cell>
          <cell r="L5">
            <v>0.50149999999999995</v>
          </cell>
          <cell r="N5" t="str">
            <v>Augmentation du temps de travail</v>
          </cell>
        </row>
        <row r="6">
          <cell r="A6" t="str">
            <v>Non transmis à ce jour par 42</v>
          </cell>
          <cell r="G6">
            <v>4213</v>
          </cell>
          <cell r="J6" t="str">
            <v>Adjoint d'animation Emploi Avenir</v>
          </cell>
          <cell r="L6">
            <v>0.57140000000000002</v>
          </cell>
          <cell r="N6" t="str">
            <v>Baisse du temps de travail</v>
          </cell>
        </row>
        <row r="7">
          <cell r="A7" t="str">
            <v>Poste gelé</v>
          </cell>
          <cell r="G7">
            <v>4214</v>
          </cell>
          <cell r="J7" t="str">
            <v>Adjoint technique Agent de cuisine</v>
          </cell>
          <cell r="L7">
            <v>0.57399999999999995</v>
          </cell>
          <cell r="N7" t="str">
            <v>Congé de présence parentale</v>
          </cell>
        </row>
        <row r="8">
          <cell r="A8" t="str">
            <v>Poste supprimé au départ de l'agent</v>
          </cell>
          <cell r="G8">
            <v>4215</v>
          </cell>
          <cell r="J8" t="str">
            <v>Adjoint technique Agent de service en cantine</v>
          </cell>
          <cell r="L8">
            <v>0.6</v>
          </cell>
          <cell r="N8" t="str">
            <v>Congé grave maladie</v>
          </cell>
        </row>
        <row r="9">
          <cell r="A9" t="str">
            <v>Poste vacant / relance unité</v>
          </cell>
          <cell r="G9">
            <v>422</v>
          </cell>
          <cell r="J9" t="str">
            <v>Adjoint technique Agent d'entretien</v>
          </cell>
          <cell r="L9">
            <v>0.65</v>
          </cell>
          <cell r="N9" t="str">
            <v>Congé longue durée</v>
          </cell>
        </row>
        <row r="10">
          <cell r="A10" t="str">
            <v>Recours à un prestataire externe</v>
          </cell>
          <cell r="G10">
            <v>423</v>
          </cell>
          <cell r="J10" t="str">
            <v>Adjointe Mme NAZON</v>
          </cell>
          <cell r="L10">
            <v>0.75</v>
          </cell>
          <cell r="N10" t="str">
            <v>Congé longue maladie</v>
          </cell>
        </row>
        <row r="11">
          <cell r="A11" t="str">
            <v>Remplacement pourvu</v>
          </cell>
          <cell r="G11">
            <v>4231</v>
          </cell>
          <cell r="J11" t="str">
            <v>Adjointe Ressources Humaines</v>
          </cell>
          <cell r="L11">
            <v>0.79</v>
          </cell>
          <cell r="N11" t="str">
            <v>Congé maladie ordinaire &gt; 6 mois</v>
          </cell>
        </row>
        <row r="12">
          <cell r="G12">
            <v>4232</v>
          </cell>
          <cell r="J12" t="str">
            <v>Adulte relais</v>
          </cell>
          <cell r="L12">
            <v>0.79500000000000004</v>
          </cell>
          <cell r="N12" t="str">
            <v>Congé maternité</v>
          </cell>
        </row>
        <row r="13">
          <cell r="G13">
            <v>424</v>
          </cell>
          <cell r="J13" t="str">
            <v>Agent de maîtrise</v>
          </cell>
          <cell r="L13">
            <v>0.8</v>
          </cell>
          <cell r="N13" t="str">
            <v>Congé maternité 3ème enfant</v>
          </cell>
        </row>
        <row r="14">
          <cell r="G14">
            <v>4241</v>
          </cell>
          <cell r="J14" t="str">
            <v>Aide maternelle CAP Petite Enfance</v>
          </cell>
          <cell r="L14">
            <v>0.85</v>
          </cell>
          <cell r="N14" t="str">
            <v>Congé maternité 4ème enfant</v>
          </cell>
        </row>
        <row r="15">
          <cell r="G15">
            <v>4242</v>
          </cell>
          <cell r="J15" t="str">
            <v>Aide maternelle CAP Petite Enfance (volante)</v>
          </cell>
          <cell r="L15">
            <v>0.85719999999999996</v>
          </cell>
          <cell r="N15" t="str">
            <v>Congé mobilité</v>
          </cell>
        </row>
        <row r="16">
          <cell r="G16">
            <v>425</v>
          </cell>
          <cell r="J16" t="str">
            <v>Animatrice RAM</v>
          </cell>
          <cell r="L16">
            <v>0.9</v>
          </cell>
          <cell r="N16" t="str">
            <v>Congé parental</v>
          </cell>
        </row>
        <row r="17">
          <cell r="G17">
            <v>4251</v>
          </cell>
          <cell r="L17">
            <v>0.92520000000000002</v>
          </cell>
          <cell r="N17" t="str">
            <v>Congés annuels pris suite à congé maternité</v>
          </cell>
        </row>
        <row r="18">
          <cell r="G18">
            <v>4252</v>
          </cell>
          <cell r="L18">
            <v>0.96399999999999997</v>
          </cell>
          <cell r="N18" t="str">
            <v xml:space="preserve">Création </v>
          </cell>
        </row>
        <row r="19">
          <cell r="G19">
            <v>4253</v>
          </cell>
          <cell r="L19">
            <v>1</v>
          </cell>
          <cell r="N19" t="str">
            <v>Création en surnombre</v>
          </cell>
        </row>
        <row r="20">
          <cell r="L20" t="str">
            <v>50% + 15% HC</v>
          </cell>
          <cell r="N20" t="str">
            <v>Création poste d'adjointe</v>
          </cell>
        </row>
        <row r="21">
          <cell r="L21" t="str">
            <v>50% + 30% HC</v>
          </cell>
          <cell r="N21" t="str">
            <v>Création TPS</v>
          </cell>
        </row>
        <row r="22">
          <cell r="L22" t="str">
            <v>57,4% + HC</v>
          </cell>
          <cell r="N22" t="str">
            <v>Décès</v>
          </cell>
        </row>
        <row r="23">
          <cell r="L23" t="str">
            <v>57,4% + revalorisation enveloppe prestataire externe</v>
          </cell>
          <cell r="N23" t="str">
            <v>Démission</v>
          </cell>
        </row>
        <row r="24">
          <cell r="L24" t="str">
            <v>65% + 15% HC</v>
          </cell>
          <cell r="N24" t="str">
            <v>Détachement</v>
          </cell>
        </row>
        <row r="25">
          <cell r="L25" t="str">
            <v>79% + HC</v>
          </cell>
          <cell r="N25" t="str">
            <v>Développement</v>
          </cell>
        </row>
        <row r="26">
          <cell r="N26" t="str">
            <v>Disponibilité</v>
          </cell>
        </row>
        <row r="27">
          <cell r="N27" t="str">
            <v>Disponibilité d'office pour absence de poste</v>
          </cell>
        </row>
        <row r="28">
          <cell r="N28" t="str">
            <v>Disponibilité d'office suite à MO</v>
          </cell>
        </row>
        <row r="29">
          <cell r="N29" t="str">
            <v>Fin de contrat</v>
          </cell>
        </row>
        <row r="30">
          <cell r="N30" t="str">
            <v>Fin de contrat Emploi Avenir</v>
          </cell>
        </row>
        <row r="31">
          <cell r="N31" t="str">
            <v>Fin de période d'essai</v>
          </cell>
        </row>
        <row r="32">
          <cell r="N32" t="str">
            <v>Hospitalisation</v>
          </cell>
        </row>
        <row r="33">
          <cell r="N33" t="str">
            <v>Inaptitude</v>
          </cell>
        </row>
        <row r="34">
          <cell r="N34" t="str">
            <v>Inaptitude 2ème demande</v>
          </cell>
        </row>
        <row r="35">
          <cell r="N35" t="str">
            <v>Maladie ordinaire (MO)</v>
          </cell>
        </row>
        <row r="36">
          <cell r="N36" t="str">
            <v>Mi temps thérapeutique (MTT)</v>
          </cell>
        </row>
        <row r="37">
          <cell r="N37" t="str">
            <v>Mise à disposition du syndicat</v>
          </cell>
        </row>
        <row r="38">
          <cell r="N38" t="str">
            <v>Mise en stage</v>
          </cell>
        </row>
        <row r="39">
          <cell r="N39" t="str">
            <v>Mobilité</v>
          </cell>
        </row>
        <row r="40">
          <cell r="N40" t="str">
            <v>Mutation externe</v>
          </cell>
        </row>
        <row r="41">
          <cell r="N41" t="str">
            <v>Mutation interne</v>
          </cell>
        </row>
        <row r="42">
          <cell r="N42" t="str">
            <v>Nomination suite à concours</v>
          </cell>
        </row>
        <row r="43">
          <cell r="N43" t="str">
            <v>Non-renouvellement</v>
          </cell>
        </row>
        <row r="45">
          <cell r="N45" t="str">
            <v>Non-renouvellement à la demande de l'agent</v>
          </cell>
        </row>
        <row r="46">
          <cell r="N46" t="str">
            <v>Ouverture Congé Grave Maladie (CGM)</v>
          </cell>
        </row>
        <row r="47">
          <cell r="N47" t="str">
            <v>Ouverture Congé Longue Maladie (CLM)</v>
          </cell>
        </row>
        <row r="48">
          <cell r="N48" t="str">
            <v>Ouverture de classe</v>
          </cell>
        </row>
        <row r="49">
          <cell r="N49" t="str">
            <v>Projet DEMOS</v>
          </cell>
        </row>
        <row r="50">
          <cell r="N50" t="str">
            <v>Prolongation Congé Grave Maladie (CGM)</v>
          </cell>
        </row>
        <row r="51">
          <cell r="N51" t="str">
            <v>Prolongation Congé Longue Maladie (CLM)</v>
          </cell>
        </row>
        <row r="52">
          <cell r="N52" t="str">
            <v>Prolongation Congé Maladie Ordinaire &gt; 6 mois</v>
          </cell>
        </row>
        <row r="53">
          <cell r="N53" t="str">
            <v>Radiation</v>
          </cell>
        </row>
        <row r="54">
          <cell r="N54" t="str">
            <v>Réactualisation du poste</v>
          </cell>
        </row>
        <row r="55">
          <cell r="N55" t="str">
            <v>Rédacteur</v>
          </cell>
        </row>
        <row r="56">
          <cell r="N56" t="str">
            <v xml:space="preserve">Réorganisation de l'unité  </v>
          </cell>
        </row>
        <row r="57">
          <cell r="N57" t="str">
            <v>Réorganisation de l'unité - portage des repas</v>
          </cell>
        </row>
        <row r="58">
          <cell r="N58" t="str">
            <v>Reprise en gestion directe</v>
          </cell>
        </row>
        <row r="59">
          <cell r="N59" t="str">
            <v>Retraite</v>
          </cell>
        </row>
        <row r="60">
          <cell r="N60" t="str">
            <v>Rupture conventionnelle</v>
          </cell>
        </row>
        <row r="61">
          <cell r="N61" t="str">
            <v>Temps partiel de droit</v>
          </cell>
        </row>
        <row r="62">
          <cell r="N62" t="str">
            <v>Accident du travail</v>
          </cell>
        </row>
      </sheetData>
      <sheetData sheetId="4"/>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workbookViewId="0">
      <selection activeCell="B9" sqref="B9"/>
    </sheetView>
  </sheetViews>
  <sheetFormatPr baseColWidth="10" defaultRowHeight="15" x14ac:dyDescent="0.25"/>
  <cols>
    <col min="11" max="11" width="19.140625" customWidth="1"/>
    <col min="12" max="12" width="15.140625" customWidth="1"/>
    <col min="13" max="13" width="16.85546875" customWidth="1"/>
  </cols>
  <sheetData>
    <row r="1" spans="1:13" ht="51" x14ac:dyDescent="0.25">
      <c r="A1" s="8" t="s">
        <v>8</v>
      </c>
      <c r="B1" s="8" t="s">
        <v>16</v>
      </c>
      <c r="C1" s="8" t="s">
        <v>17</v>
      </c>
      <c r="D1" s="9" t="s">
        <v>9</v>
      </c>
      <c r="E1" s="25" t="s">
        <v>31</v>
      </c>
      <c r="F1" s="9" t="s">
        <v>10</v>
      </c>
      <c r="G1" s="10" t="s">
        <v>22</v>
      </c>
      <c r="H1" s="11" t="s">
        <v>11</v>
      </c>
      <c r="I1" s="11" t="s">
        <v>12</v>
      </c>
      <c r="J1" s="12" t="s">
        <v>25</v>
      </c>
      <c r="K1" s="11" t="s">
        <v>26</v>
      </c>
      <c r="L1" s="10" t="s">
        <v>13</v>
      </c>
      <c r="M1" s="10" t="s">
        <v>14</v>
      </c>
    </row>
    <row r="2" spans="1:13" ht="15.75" customHeight="1" x14ac:dyDescent="0.3">
      <c r="A2" s="13" t="s">
        <v>15</v>
      </c>
      <c r="B2" s="14">
        <v>2016</v>
      </c>
      <c r="C2" s="14">
        <v>41</v>
      </c>
      <c r="D2" s="13" t="s">
        <v>18</v>
      </c>
      <c r="E2" s="26">
        <v>1</v>
      </c>
      <c r="F2" s="13" t="s">
        <v>19</v>
      </c>
      <c r="G2" s="15">
        <v>150</v>
      </c>
      <c r="H2" s="13" t="s">
        <v>23</v>
      </c>
      <c r="I2" s="16">
        <v>1</v>
      </c>
      <c r="J2" s="16"/>
      <c r="K2" s="17" t="s">
        <v>27</v>
      </c>
      <c r="L2" s="18">
        <v>42642</v>
      </c>
      <c r="M2" s="18">
        <v>42753</v>
      </c>
    </row>
    <row r="3" spans="1:13" x14ac:dyDescent="0.25">
      <c r="A3" s="19" t="s">
        <v>15</v>
      </c>
      <c r="B3" s="20">
        <v>2014</v>
      </c>
      <c r="C3" s="20">
        <v>42</v>
      </c>
      <c r="D3" s="19" t="s">
        <v>20</v>
      </c>
      <c r="E3" s="27">
        <v>1</v>
      </c>
      <c r="F3" s="19" t="s">
        <v>21</v>
      </c>
      <c r="G3" s="21">
        <v>200</v>
      </c>
      <c r="H3" s="19" t="s">
        <v>24</v>
      </c>
      <c r="I3" s="22">
        <v>0.75</v>
      </c>
      <c r="J3" s="22"/>
      <c r="K3" s="23" t="s">
        <v>28</v>
      </c>
      <c r="L3" s="24">
        <v>41880</v>
      </c>
      <c r="M3" s="24">
        <v>42063</v>
      </c>
    </row>
    <row r="4" spans="1:13" ht="15" customHeight="1" x14ac:dyDescent="0.25">
      <c r="A4" s="13" t="s">
        <v>15</v>
      </c>
      <c r="B4" s="14">
        <v>2015</v>
      </c>
      <c r="C4" s="14">
        <v>42</v>
      </c>
      <c r="D4" s="19" t="s">
        <v>20</v>
      </c>
      <c r="E4" s="27">
        <v>2</v>
      </c>
      <c r="F4" s="19" t="s">
        <v>21</v>
      </c>
      <c r="G4" s="21">
        <v>300</v>
      </c>
      <c r="H4" s="13" t="s">
        <v>24</v>
      </c>
      <c r="I4" s="16">
        <v>0.75</v>
      </c>
      <c r="J4" s="16"/>
      <c r="K4" s="17" t="s">
        <v>29</v>
      </c>
      <c r="L4" s="18">
        <v>42064</v>
      </c>
      <c r="M4" s="18">
        <v>42247</v>
      </c>
    </row>
    <row r="5" spans="1:13" x14ac:dyDescent="0.25">
      <c r="A5" s="19" t="s">
        <v>15</v>
      </c>
      <c r="B5" s="20">
        <v>2016</v>
      </c>
      <c r="C5" s="20">
        <v>42</v>
      </c>
      <c r="D5" s="19" t="s">
        <v>20</v>
      </c>
      <c r="E5" s="27">
        <v>3</v>
      </c>
      <c r="F5" s="19" t="s">
        <v>21</v>
      </c>
      <c r="G5" s="21">
        <v>400</v>
      </c>
      <c r="H5" s="19" t="s">
        <v>24</v>
      </c>
      <c r="I5" s="22">
        <v>0.75</v>
      </c>
      <c r="J5" s="22"/>
      <c r="K5" s="23" t="s">
        <v>30</v>
      </c>
      <c r="L5" s="24">
        <v>42248</v>
      </c>
      <c r="M5" s="24">
        <v>42428</v>
      </c>
    </row>
    <row r="8" spans="1:13" x14ac:dyDescent="0.25">
      <c r="A8" s="28"/>
      <c r="B8" t="s">
        <v>32</v>
      </c>
    </row>
  </sheetData>
  <autoFilter ref="A1:M5">
    <sortState ref="A2:M5">
      <sortCondition ref="B1:B5"/>
    </sortState>
  </autoFilter>
  <dataValidations count="1">
    <dataValidation type="list" allowBlank="1" showInputMessage="1" showErrorMessage="1" sqref="A1">
      <formula1>Nature_de_la_demande</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0"/>
  <sheetViews>
    <sheetView workbookViewId="0">
      <selection activeCell="D21" sqref="D21"/>
    </sheetView>
  </sheetViews>
  <sheetFormatPr baseColWidth="10" defaultRowHeight="12.75" x14ac:dyDescent="0.2"/>
  <cols>
    <col min="1" max="1" width="19.5703125" style="1" customWidth="1"/>
    <col min="2" max="2" width="16.85546875" style="1" customWidth="1"/>
    <col min="3" max="3" width="11.42578125" style="1"/>
    <col min="4" max="4" width="21.5703125" style="1" customWidth="1"/>
    <col min="5" max="5" width="13.140625" style="1" customWidth="1"/>
    <col min="6" max="6" width="7.42578125" style="1" customWidth="1"/>
    <col min="7" max="256" width="11.42578125" style="1"/>
    <col min="257" max="257" width="19.5703125" style="1" customWidth="1"/>
    <col min="258" max="258" width="16.85546875" style="1" customWidth="1"/>
    <col min="259" max="259" width="11.42578125" style="1"/>
    <col min="260" max="260" width="21.5703125" style="1" customWidth="1"/>
    <col min="261" max="261" width="13.140625" style="1" customWidth="1"/>
    <col min="262" max="262" width="7.42578125" style="1" customWidth="1"/>
    <col min="263" max="512" width="11.42578125" style="1"/>
    <col min="513" max="513" width="19.5703125" style="1" customWidth="1"/>
    <col min="514" max="514" width="16.85546875" style="1" customWidth="1"/>
    <col min="515" max="515" width="11.42578125" style="1"/>
    <col min="516" max="516" width="21.5703125" style="1" customWidth="1"/>
    <col min="517" max="517" width="13.140625" style="1" customWidth="1"/>
    <col min="518" max="518" width="7.42578125" style="1" customWidth="1"/>
    <col min="519" max="768" width="11.42578125" style="1"/>
    <col min="769" max="769" width="19.5703125" style="1" customWidth="1"/>
    <col min="770" max="770" width="16.85546875" style="1" customWidth="1"/>
    <col min="771" max="771" width="11.42578125" style="1"/>
    <col min="772" max="772" width="21.5703125" style="1" customWidth="1"/>
    <col min="773" max="773" width="13.140625" style="1" customWidth="1"/>
    <col min="774" max="774" width="7.42578125" style="1" customWidth="1"/>
    <col min="775" max="1024" width="11.42578125" style="1"/>
    <col min="1025" max="1025" width="19.5703125" style="1" customWidth="1"/>
    <col min="1026" max="1026" width="16.85546875" style="1" customWidth="1"/>
    <col min="1027" max="1027" width="11.42578125" style="1"/>
    <col min="1028" max="1028" width="21.5703125" style="1" customWidth="1"/>
    <col min="1029" max="1029" width="13.140625" style="1" customWidth="1"/>
    <col min="1030" max="1030" width="7.42578125" style="1" customWidth="1"/>
    <col min="1031" max="1280" width="11.42578125" style="1"/>
    <col min="1281" max="1281" width="19.5703125" style="1" customWidth="1"/>
    <col min="1282" max="1282" width="16.85546875" style="1" customWidth="1"/>
    <col min="1283" max="1283" width="11.42578125" style="1"/>
    <col min="1284" max="1284" width="21.5703125" style="1" customWidth="1"/>
    <col min="1285" max="1285" width="13.140625" style="1" customWidth="1"/>
    <col min="1286" max="1286" width="7.42578125" style="1" customWidth="1"/>
    <col min="1287" max="1536" width="11.42578125" style="1"/>
    <col min="1537" max="1537" width="19.5703125" style="1" customWidth="1"/>
    <col min="1538" max="1538" width="16.85546875" style="1" customWidth="1"/>
    <col min="1539" max="1539" width="11.42578125" style="1"/>
    <col min="1540" max="1540" width="21.5703125" style="1" customWidth="1"/>
    <col min="1541" max="1541" width="13.140625" style="1" customWidth="1"/>
    <col min="1542" max="1542" width="7.42578125" style="1" customWidth="1"/>
    <col min="1543" max="1792" width="11.42578125" style="1"/>
    <col min="1793" max="1793" width="19.5703125" style="1" customWidth="1"/>
    <col min="1794" max="1794" width="16.85546875" style="1" customWidth="1"/>
    <col min="1795" max="1795" width="11.42578125" style="1"/>
    <col min="1796" max="1796" width="21.5703125" style="1" customWidth="1"/>
    <col min="1797" max="1797" width="13.140625" style="1" customWidth="1"/>
    <col min="1798" max="1798" width="7.42578125" style="1" customWidth="1"/>
    <col min="1799" max="2048" width="11.42578125" style="1"/>
    <col min="2049" max="2049" width="19.5703125" style="1" customWidth="1"/>
    <col min="2050" max="2050" width="16.85546875" style="1" customWidth="1"/>
    <col min="2051" max="2051" width="11.42578125" style="1"/>
    <col min="2052" max="2052" width="21.5703125" style="1" customWidth="1"/>
    <col min="2053" max="2053" width="13.140625" style="1" customWidth="1"/>
    <col min="2054" max="2054" width="7.42578125" style="1" customWidth="1"/>
    <col min="2055" max="2304" width="11.42578125" style="1"/>
    <col min="2305" max="2305" width="19.5703125" style="1" customWidth="1"/>
    <col min="2306" max="2306" width="16.85546875" style="1" customWidth="1"/>
    <col min="2307" max="2307" width="11.42578125" style="1"/>
    <col min="2308" max="2308" width="21.5703125" style="1" customWidth="1"/>
    <col min="2309" max="2309" width="13.140625" style="1" customWidth="1"/>
    <col min="2310" max="2310" width="7.42578125" style="1" customWidth="1"/>
    <col min="2311" max="2560" width="11.42578125" style="1"/>
    <col min="2561" max="2561" width="19.5703125" style="1" customWidth="1"/>
    <col min="2562" max="2562" width="16.85546875" style="1" customWidth="1"/>
    <col min="2563" max="2563" width="11.42578125" style="1"/>
    <col min="2564" max="2564" width="21.5703125" style="1" customWidth="1"/>
    <col min="2565" max="2565" width="13.140625" style="1" customWidth="1"/>
    <col min="2566" max="2566" width="7.42578125" style="1" customWidth="1"/>
    <col min="2567" max="2816" width="11.42578125" style="1"/>
    <col min="2817" max="2817" width="19.5703125" style="1" customWidth="1"/>
    <col min="2818" max="2818" width="16.85546875" style="1" customWidth="1"/>
    <col min="2819" max="2819" width="11.42578125" style="1"/>
    <col min="2820" max="2820" width="21.5703125" style="1" customWidth="1"/>
    <col min="2821" max="2821" width="13.140625" style="1" customWidth="1"/>
    <col min="2822" max="2822" width="7.42578125" style="1" customWidth="1"/>
    <col min="2823" max="3072" width="11.42578125" style="1"/>
    <col min="3073" max="3073" width="19.5703125" style="1" customWidth="1"/>
    <col min="3074" max="3074" width="16.85546875" style="1" customWidth="1"/>
    <col min="3075" max="3075" width="11.42578125" style="1"/>
    <col min="3076" max="3076" width="21.5703125" style="1" customWidth="1"/>
    <col min="3077" max="3077" width="13.140625" style="1" customWidth="1"/>
    <col min="3078" max="3078" width="7.42578125" style="1" customWidth="1"/>
    <col min="3079" max="3328" width="11.42578125" style="1"/>
    <col min="3329" max="3329" width="19.5703125" style="1" customWidth="1"/>
    <col min="3330" max="3330" width="16.85546875" style="1" customWidth="1"/>
    <col min="3331" max="3331" width="11.42578125" style="1"/>
    <col min="3332" max="3332" width="21.5703125" style="1" customWidth="1"/>
    <col min="3333" max="3333" width="13.140625" style="1" customWidth="1"/>
    <col min="3334" max="3334" width="7.42578125" style="1" customWidth="1"/>
    <col min="3335" max="3584" width="11.42578125" style="1"/>
    <col min="3585" max="3585" width="19.5703125" style="1" customWidth="1"/>
    <col min="3586" max="3586" width="16.85546875" style="1" customWidth="1"/>
    <col min="3587" max="3587" width="11.42578125" style="1"/>
    <col min="3588" max="3588" width="21.5703125" style="1" customWidth="1"/>
    <col min="3589" max="3589" width="13.140625" style="1" customWidth="1"/>
    <col min="3590" max="3590" width="7.42578125" style="1" customWidth="1"/>
    <col min="3591" max="3840" width="11.42578125" style="1"/>
    <col min="3841" max="3841" width="19.5703125" style="1" customWidth="1"/>
    <col min="3842" max="3842" width="16.85546875" style="1" customWidth="1"/>
    <col min="3843" max="3843" width="11.42578125" style="1"/>
    <col min="3844" max="3844" width="21.5703125" style="1" customWidth="1"/>
    <col min="3845" max="3845" width="13.140625" style="1" customWidth="1"/>
    <col min="3846" max="3846" width="7.42578125" style="1" customWidth="1"/>
    <col min="3847" max="4096" width="11.42578125" style="1"/>
    <col min="4097" max="4097" width="19.5703125" style="1" customWidth="1"/>
    <col min="4098" max="4098" width="16.85546875" style="1" customWidth="1"/>
    <col min="4099" max="4099" width="11.42578125" style="1"/>
    <col min="4100" max="4100" width="21.5703125" style="1" customWidth="1"/>
    <col min="4101" max="4101" width="13.140625" style="1" customWidth="1"/>
    <col min="4102" max="4102" width="7.42578125" style="1" customWidth="1"/>
    <col min="4103" max="4352" width="11.42578125" style="1"/>
    <col min="4353" max="4353" width="19.5703125" style="1" customWidth="1"/>
    <col min="4354" max="4354" width="16.85546875" style="1" customWidth="1"/>
    <col min="4355" max="4355" width="11.42578125" style="1"/>
    <col min="4356" max="4356" width="21.5703125" style="1" customWidth="1"/>
    <col min="4357" max="4357" width="13.140625" style="1" customWidth="1"/>
    <col min="4358" max="4358" width="7.42578125" style="1" customWidth="1"/>
    <col min="4359" max="4608" width="11.42578125" style="1"/>
    <col min="4609" max="4609" width="19.5703125" style="1" customWidth="1"/>
    <col min="4610" max="4610" width="16.85546875" style="1" customWidth="1"/>
    <col min="4611" max="4611" width="11.42578125" style="1"/>
    <col min="4612" max="4612" width="21.5703125" style="1" customWidth="1"/>
    <col min="4613" max="4613" width="13.140625" style="1" customWidth="1"/>
    <col min="4614" max="4614" width="7.42578125" style="1" customWidth="1"/>
    <col min="4615" max="4864" width="11.42578125" style="1"/>
    <col min="4865" max="4865" width="19.5703125" style="1" customWidth="1"/>
    <col min="4866" max="4866" width="16.85546875" style="1" customWidth="1"/>
    <col min="4867" max="4867" width="11.42578125" style="1"/>
    <col min="4868" max="4868" width="21.5703125" style="1" customWidth="1"/>
    <col min="4869" max="4869" width="13.140625" style="1" customWidth="1"/>
    <col min="4870" max="4870" width="7.42578125" style="1" customWidth="1"/>
    <col min="4871" max="5120" width="11.42578125" style="1"/>
    <col min="5121" max="5121" width="19.5703125" style="1" customWidth="1"/>
    <col min="5122" max="5122" width="16.85546875" style="1" customWidth="1"/>
    <col min="5123" max="5123" width="11.42578125" style="1"/>
    <col min="5124" max="5124" width="21.5703125" style="1" customWidth="1"/>
    <col min="5125" max="5125" width="13.140625" style="1" customWidth="1"/>
    <col min="5126" max="5126" width="7.42578125" style="1" customWidth="1"/>
    <col min="5127" max="5376" width="11.42578125" style="1"/>
    <col min="5377" max="5377" width="19.5703125" style="1" customWidth="1"/>
    <col min="5378" max="5378" width="16.85546875" style="1" customWidth="1"/>
    <col min="5379" max="5379" width="11.42578125" style="1"/>
    <col min="5380" max="5380" width="21.5703125" style="1" customWidth="1"/>
    <col min="5381" max="5381" width="13.140625" style="1" customWidth="1"/>
    <col min="5382" max="5382" width="7.42578125" style="1" customWidth="1"/>
    <col min="5383" max="5632" width="11.42578125" style="1"/>
    <col min="5633" max="5633" width="19.5703125" style="1" customWidth="1"/>
    <col min="5634" max="5634" width="16.85546875" style="1" customWidth="1"/>
    <col min="5635" max="5635" width="11.42578125" style="1"/>
    <col min="5636" max="5636" width="21.5703125" style="1" customWidth="1"/>
    <col min="5637" max="5637" width="13.140625" style="1" customWidth="1"/>
    <col min="5638" max="5638" width="7.42578125" style="1" customWidth="1"/>
    <col min="5639" max="5888" width="11.42578125" style="1"/>
    <col min="5889" max="5889" width="19.5703125" style="1" customWidth="1"/>
    <col min="5890" max="5890" width="16.85546875" style="1" customWidth="1"/>
    <col min="5891" max="5891" width="11.42578125" style="1"/>
    <col min="5892" max="5892" width="21.5703125" style="1" customWidth="1"/>
    <col min="5893" max="5893" width="13.140625" style="1" customWidth="1"/>
    <col min="5894" max="5894" width="7.42578125" style="1" customWidth="1"/>
    <col min="5895" max="6144" width="11.42578125" style="1"/>
    <col min="6145" max="6145" width="19.5703125" style="1" customWidth="1"/>
    <col min="6146" max="6146" width="16.85546875" style="1" customWidth="1"/>
    <col min="6147" max="6147" width="11.42578125" style="1"/>
    <col min="6148" max="6148" width="21.5703125" style="1" customWidth="1"/>
    <col min="6149" max="6149" width="13.140625" style="1" customWidth="1"/>
    <col min="6150" max="6150" width="7.42578125" style="1" customWidth="1"/>
    <col min="6151" max="6400" width="11.42578125" style="1"/>
    <col min="6401" max="6401" width="19.5703125" style="1" customWidth="1"/>
    <col min="6402" max="6402" width="16.85546875" style="1" customWidth="1"/>
    <col min="6403" max="6403" width="11.42578125" style="1"/>
    <col min="6404" max="6404" width="21.5703125" style="1" customWidth="1"/>
    <col min="6405" max="6405" width="13.140625" style="1" customWidth="1"/>
    <col min="6406" max="6406" width="7.42578125" style="1" customWidth="1"/>
    <col min="6407" max="6656" width="11.42578125" style="1"/>
    <col min="6657" max="6657" width="19.5703125" style="1" customWidth="1"/>
    <col min="6658" max="6658" width="16.85546875" style="1" customWidth="1"/>
    <col min="6659" max="6659" width="11.42578125" style="1"/>
    <col min="6660" max="6660" width="21.5703125" style="1" customWidth="1"/>
    <col min="6661" max="6661" width="13.140625" style="1" customWidth="1"/>
    <col min="6662" max="6662" width="7.42578125" style="1" customWidth="1"/>
    <col min="6663" max="6912" width="11.42578125" style="1"/>
    <col min="6913" max="6913" width="19.5703125" style="1" customWidth="1"/>
    <col min="6914" max="6914" width="16.85546875" style="1" customWidth="1"/>
    <col min="6915" max="6915" width="11.42578125" style="1"/>
    <col min="6916" max="6916" width="21.5703125" style="1" customWidth="1"/>
    <col min="6917" max="6917" width="13.140625" style="1" customWidth="1"/>
    <col min="6918" max="6918" width="7.42578125" style="1" customWidth="1"/>
    <col min="6919" max="7168" width="11.42578125" style="1"/>
    <col min="7169" max="7169" width="19.5703125" style="1" customWidth="1"/>
    <col min="7170" max="7170" width="16.85546875" style="1" customWidth="1"/>
    <col min="7171" max="7171" width="11.42578125" style="1"/>
    <col min="7172" max="7172" width="21.5703125" style="1" customWidth="1"/>
    <col min="7173" max="7173" width="13.140625" style="1" customWidth="1"/>
    <col min="7174" max="7174" width="7.42578125" style="1" customWidth="1"/>
    <col min="7175" max="7424" width="11.42578125" style="1"/>
    <col min="7425" max="7425" width="19.5703125" style="1" customWidth="1"/>
    <col min="7426" max="7426" width="16.85546875" style="1" customWidth="1"/>
    <col min="7427" max="7427" width="11.42578125" style="1"/>
    <col min="7428" max="7428" width="21.5703125" style="1" customWidth="1"/>
    <col min="7429" max="7429" width="13.140625" style="1" customWidth="1"/>
    <col min="7430" max="7430" width="7.42578125" style="1" customWidth="1"/>
    <col min="7431" max="7680" width="11.42578125" style="1"/>
    <col min="7681" max="7681" width="19.5703125" style="1" customWidth="1"/>
    <col min="7682" max="7682" width="16.85546875" style="1" customWidth="1"/>
    <col min="7683" max="7683" width="11.42578125" style="1"/>
    <col min="7684" max="7684" width="21.5703125" style="1" customWidth="1"/>
    <col min="7685" max="7685" width="13.140625" style="1" customWidth="1"/>
    <col min="7686" max="7686" width="7.42578125" style="1" customWidth="1"/>
    <col min="7687" max="7936" width="11.42578125" style="1"/>
    <col min="7937" max="7937" width="19.5703125" style="1" customWidth="1"/>
    <col min="7938" max="7938" width="16.85546875" style="1" customWidth="1"/>
    <col min="7939" max="7939" width="11.42578125" style="1"/>
    <col min="7940" max="7940" width="21.5703125" style="1" customWidth="1"/>
    <col min="7941" max="7941" width="13.140625" style="1" customWidth="1"/>
    <col min="7942" max="7942" width="7.42578125" style="1" customWidth="1"/>
    <col min="7943" max="8192" width="11.42578125" style="1"/>
    <col min="8193" max="8193" width="19.5703125" style="1" customWidth="1"/>
    <col min="8194" max="8194" width="16.85546875" style="1" customWidth="1"/>
    <col min="8195" max="8195" width="11.42578125" style="1"/>
    <col min="8196" max="8196" width="21.5703125" style="1" customWidth="1"/>
    <col min="8197" max="8197" width="13.140625" style="1" customWidth="1"/>
    <col min="8198" max="8198" width="7.42578125" style="1" customWidth="1"/>
    <col min="8199" max="8448" width="11.42578125" style="1"/>
    <col min="8449" max="8449" width="19.5703125" style="1" customWidth="1"/>
    <col min="8450" max="8450" width="16.85546875" style="1" customWidth="1"/>
    <col min="8451" max="8451" width="11.42578125" style="1"/>
    <col min="8452" max="8452" width="21.5703125" style="1" customWidth="1"/>
    <col min="8453" max="8453" width="13.140625" style="1" customWidth="1"/>
    <col min="8454" max="8454" width="7.42578125" style="1" customWidth="1"/>
    <col min="8455" max="8704" width="11.42578125" style="1"/>
    <col min="8705" max="8705" width="19.5703125" style="1" customWidth="1"/>
    <col min="8706" max="8706" width="16.85546875" style="1" customWidth="1"/>
    <col min="8707" max="8707" width="11.42578125" style="1"/>
    <col min="8708" max="8708" width="21.5703125" style="1" customWidth="1"/>
    <col min="8709" max="8709" width="13.140625" style="1" customWidth="1"/>
    <col min="8710" max="8710" width="7.42578125" style="1" customWidth="1"/>
    <col min="8711" max="8960" width="11.42578125" style="1"/>
    <col min="8961" max="8961" width="19.5703125" style="1" customWidth="1"/>
    <col min="8962" max="8962" width="16.85546875" style="1" customWidth="1"/>
    <col min="8963" max="8963" width="11.42578125" style="1"/>
    <col min="8964" max="8964" width="21.5703125" style="1" customWidth="1"/>
    <col min="8965" max="8965" width="13.140625" style="1" customWidth="1"/>
    <col min="8966" max="8966" width="7.42578125" style="1" customWidth="1"/>
    <col min="8967" max="9216" width="11.42578125" style="1"/>
    <col min="9217" max="9217" width="19.5703125" style="1" customWidth="1"/>
    <col min="9218" max="9218" width="16.85546875" style="1" customWidth="1"/>
    <col min="9219" max="9219" width="11.42578125" style="1"/>
    <col min="9220" max="9220" width="21.5703125" style="1" customWidth="1"/>
    <col min="9221" max="9221" width="13.140625" style="1" customWidth="1"/>
    <col min="9222" max="9222" width="7.42578125" style="1" customWidth="1"/>
    <col min="9223" max="9472" width="11.42578125" style="1"/>
    <col min="9473" max="9473" width="19.5703125" style="1" customWidth="1"/>
    <col min="9474" max="9474" width="16.85546875" style="1" customWidth="1"/>
    <col min="9475" max="9475" width="11.42578125" style="1"/>
    <col min="9476" max="9476" width="21.5703125" style="1" customWidth="1"/>
    <col min="9477" max="9477" width="13.140625" style="1" customWidth="1"/>
    <col min="9478" max="9478" width="7.42578125" style="1" customWidth="1"/>
    <col min="9479" max="9728" width="11.42578125" style="1"/>
    <col min="9729" max="9729" width="19.5703125" style="1" customWidth="1"/>
    <col min="9730" max="9730" width="16.85546875" style="1" customWidth="1"/>
    <col min="9731" max="9731" width="11.42578125" style="1"/>
    <col min="9732" max="9732" width="21.5703125" style="1" customWidth="1"/>
    <col min="9733" max="9733" width="13.140625" style="1" customWidth="1"/>
    <col min="9734" max="9734" width="7.42578125" style="1" customWidth="1"/>
    <col min="9735" max="9984" width="11.42578125" style="1"/>
    <col min="9985" max="9985" width="19.5703125" style="1" customWidth="1"/>
    <col min="9986" max="9986" width="16.85546875" style="1" customWidth="1"/>
    <col min="9987" max="9987" width="11.42578125" style="1"/>
    <col min="9988" max="9988" width="21.5703125" style="1" customWidth="1"/>
    <col min="9989" max="9989" width="13.140625" style="1" customWidth="1"/>
    <col min="9990" max="9990" width="7.42578125" style="1" customWidth="1"/>
    <col min="9991" max="10240" width="11.42578125" style="1"/>
    <col min="10241" max="10241" width="19.5703125" style="1" customWidth="1"/>
    <col min="10242" max="10242" width="16.85546875" style="1" customWidth="1"/>
    <col min="10243" max="10243" width="11.42578125" style="1"/>
    <col min="10244" max="10244" width="21.5703125" style="1" customWidth="1"/>
    <col min="10245" max="10245" width="13.140625" style="1" customWidth="1"/>
    <col min="10246" max="10246" width="7.42578125" style="1" customWidth="1"/>
    <col min="10247" max="10496" width="11.42578125" style="1"/>
    <col min="10497" max="10497" width="19.5703125" style="1" customWidth="1"/>
    <col min="10498" max="10498" width="16.85546875" style="1" customWidth="1"/>
    <col min="10499" max="10499" width="11.42578125" style="1"/>
    <col min="10500" max="10500" width="21.5703125" style="1" customWidth="1"/>
    <col min="10501" max="10501" width="13.140625" style="1" customWidth="1"/>
    <col min="10502" max="10502" width="7.42578125" style="1" customWidth="1"/>
    <col min="10503" max="10752" width="11.42578125" style="1"/>
    <col min="10753" max="10753" width="19.5703125" style="1" customWidth="1"/>
    <col min="10754" max="10754" width="16.85546875" style="1" customWidth="1"/>
    <col min="10755" max="10755" width="11.42578125" style="1"/>
    <col min="10756" max="10756" width="21.5703125" style="1" customWidth="1"/>
    <col min="10757" max="10757" width="13.140625" style="1" customWidth="1"/>
    <col min="10758" max="10758" width="7.42578125" style="1" customWidth="1"/>
    <col min="10759" max="11008" width="11.42578125" style="1"/>
    <col min="11009" max="11009" width="19.5703125" style="1" customWidth="1"/>
    <col min="11010" max="11010" width="16.85546875" style="1" customWidth="1"/>
    <col min="11011" max="11011" width="11.42578125" style="1"/>
    <col min="11012" max="11012" width="21.5703125" style="1" customWidth="1"/>
    <col min="11013" max="11013" width="13.140625" style="1" customWidth="1"/>
    <col min="11014" max="11014" width="7.42578125" style="1" customWidth="1"/>
    <col min="11015" max="11264" width="11.42578125" style="1"/>
    <col min="11265" max="11265" width="19.5703125" style="1" customWidth="1"/>
    <col min="11266" max="11266" width="16.85546875" style="1" customWidth="1"/>
    <col min="11267" max="11267" width="11.42578125" style="1"/>
    <col min="11268" max="11268" width="21.5703125" style="1" customWidth="1"/>
    <col min="11269" max="11269" width="13.140625" style="1" customWidth="1"/>
    <col min="11270" max="11270" width="7.42578125" style="1" customWidth="1"/>
    <col min="11271" max="11520" width="11.42578125" style="1"/>
    <col min="11521" max="11521" width="19.5703125" style="1" customWidth="1"/>
    <col min="11522" max="11522" width="16.85546875" style="1" customWidth="1"/>
    <col min="11523" max="11523" width="11.42578125" style="1"/>
    <col min="11524" max="11524" width="21.5703125" style="1" customWidth="1"/>
    <col min="11525" max="11525" width="13.140625" style="1" customWidth="1"/>
    <col min="11526" max="11526" width="7.42578125" style="1" customWidth="1"/>
    <col min="11527" max="11776" width="11.42578125" style="1"/>
    <col min="11777" max="11777" width="19.5703125" style="1" customWidth="1"/>
    <col min="11778" max="11778" width="16.85546875" style="1" customWidth="1"/>
    <col min="11779" max="11779" width="11.42578125" style="1"/>
    <col min="11780" max="11780" width="21.5703125" style="1" customWidth="1"/>
    <col min="11781" max="11781" width="13.140625" style="1" customWidth="1"/>
    <col min="11782" max="11782" width="7.42578125" style="1" customWidth="1"/>
    <col min="11783" max="12032" width="11.42578125" style="1"/>
    <col min="12033" max="12033" width="19.5703125" style="1" customWidth="1"/>
    <col min="12034" max="12034" width="16.85546875" style="1" customWidth="1"/>
    <col min="12035" max="12035" width="11.42578125" style="1"/>
    <col min="12036" max="12036" width="21.5703125" style="1" customWidth="1"/>
    <col min="12037" max="12037" width="13.140625" style="1" customWidth="1"/>
    <col min="12038" max="12038" width="7.42578125" style="1" customWidth="1"/>
    <col min="12039" max="12288" width="11.42578125" style="1"/>
    <col min="12289" max="12289" width="19.5703125" style="1" customWidth="1"/>
    <col min="12290" max="12290" width="16.85546875" style="1" customWidth="1"/>
    <col min="12291" max="12291" width="11.42578125" style="1"/>
    <col min="12292" max="12292" width="21.5703125" style="1" customWidth="1"/>
    <col min="12293" max="12293" width="13.140625" style="1" customWidth="1"/>
    <col min="12294" max="12294" width="7.42578125" style="1" customWidth="1"/>
    <col min="12295" max="12544" width="11.42578125" style="1"/>
    <col min="12545" max="12545" width="19.5703125" style="1" customWidth="1"/>
    <col min="12546" max="12546" width="16.85546875" style="1" customWidth="1"/>
    <col min="12547" max="12547" width="11.42578125" style="1"/>
    <col min="12548" max="12548" width="21.5703125" style="1" customWidth="1"/>
    <col min="12549" max="12549" width="13.140625" style="1" customWidth="1"/>
    <col min="12550" max="12550" width="7.42578125" style="1" customWidth="1"/>
    <col min="12551" max="12800" width="11.42578125" style="1"/>
    <col min="12801" max="12801" width="19.5703125" style="1" customWidth="1"/>
    <col min="12802" max="12802" width="16.85546875" style="1" customWidth="1"/>
    <col min="12803" max="12803" width="11.42578125" style="1"/>
    <col min="12804" max="12804" width="21.5703125" style="1" customWidth="1"/>
    <col min="12805" max="12805" width="13.140625" style="1" customWidth="1"/>
    <col min="12806" max="12806" width="7.42578125" style="1" customWidth="1"/>
    <col min="12807" max="13056" width="11.42578125" style="1"/>
    <col min="13057" max="13057" width="19.5703125" style="1" customWidth="1"/>
    <col min="13058" max="13058" width="16.85546875" style="1" customWidth="1"/>
    <col min="13059" max="13059" width="11.42578125" style="1"/>
    <col min="13060" max="13060" width="21.5703125" style="1" customWidth="1"/>
    <col min="13061" max="13061" width="13.140625" style="1" customWidth="1"/>
    <col min="13062" max="13062" width="7.42578125" style="1" customWidth="1"/>
    <col min="13063" max="13312" width="11.42578125" style="1"/>
    <col min="13313" max="13313" width="19.5703125" style="1" customWidth="1"/>
    <col min="13314" max="13314" width="16.85546875" style="1" customWidth="1"/>
    <col min="13315" max="13315" width="11.42578125" style="1"/>
    <col min="13316" max="13316" width="21.5703125" style="1" customWidth="1"/>
    <col min="13317" max="13317" width="13.140625" style="1" customWidth="1"/>
    <col min="13318" max="13318" width="7.42578125" style="1" customWidth="1"/>
    <col min="13319" max="13568" width="11.42578125" style="1"/>
    <col min="13569" max="13569" width="19.5703125" style="1" customWidth="1"/>
    <col min="13570" max="13570" width="16.85546875" style="1" customWidth="1"/>
    <col min="13571" max="13571" width="11.42578125" style="1"/>
    <col min="13572" max="13572" width="21.5703125" style="1" customWidth="1"/>
    <col min="13573" max="13573" width="13.140625" style="1" customWidth="1"/>
    <col min="13574" max="13574" width="7.42578125" style="1" customWidth="1"/>
    <col min="13575" max="13824" width="11.42578125" style="1"/>
    <col min="13825" max="13825" width="19.5703125" style="1" customWidth="1"/>
    <col min="13826" max="13826" width="16.85546875" style="1" customWidth="1"/>
    <col min="13827" max="13827" width="11.42578125" style="1"/>
    <col min="13828" max="13828" width="21.5703125" style="1" customWidth="1"/>
    <col min="13829" max="13829" width="13.140625" style="1" customWidth="1"/>
    <col min="13830" max="13830" width="7.42578125" style="1" customWidth="1"/>
    <col min="13831" max="14080" width="11.42578125" style="1"/>
    <col min="14081" max="14081" width="19.5703125" style="1" customWidth="1"/>
    <col min="14082" max="14082" width="16.85546875" style="1" customWidth="1"/>
    <col min="14083" max="14083" width="11.42578125" style="1"/>
    <col min="14084" max="14084" width="21.5703125" style="1" customWidth="1"/>
    <col min="14085" max="14085" width="13.140625" style="1" customWidth="1"/>
    <col min="14086" max="14086" width="7.42578125" style="1" customWidth="1"/>
    <col min="14087" max="14336" width="11.42578125" style="1"/>
    <col min="14337" max="14337" width="19.5703125" style="1" customWidth="1"/>
    <col min="14338" max="14338" width="16.85546875" style="1" customWidth="1"/>
    <col min="14339" max="14339" width="11.42578125" style="1"/>
    <col min="14340" max="14340" width="21.5703125" style="1" customWidth="1"/>
    <col min="14341" max="14341" width="13.140625" style="1" customWidth="1"/>
    <col min="14342" max="14342" width="7.42578125" style="1" customWidth="1"/>
    <col min="14343" max="14592" width="11.42578125" style="1"/>
    <col min="14593" max="14593" width="19.5703125" style="1" customWidth="1"/>
    <col min="14594" max="14594" width="16.85546875" style="1" customWidth="1"/>
    <col min="14595" max="14595" width="11.42578125" style="1"/>
    <col min="14596" max="14596" width="21.5703125" style="1" customWidth="1"/>
    <col min="14597" max="14597" width="13.140625" style="1" customWidth="1"/>
    <col min="14598" max="14598" width="7.42578125" style="1" customWidth="1"/>
    <col min="14599" max="14848" width="11.42578125" style="1"/>
    <col min="14849" max="14849" width="19.5703125" style="1" customWidth="1"/>
    <col min="14850" max="14850" width="16.85546875" style="1" customWidth="1"/>
    <col min="14851" max="14851" width="11.42578125" style="1"/>
    <col min="14852" max="14852" width="21.5703125" style="1" customWidth="1"/>
    <col min="14853" max="14853" width="13.140625" style="1" customWidth="1"/>
    <col min="14854" max="14854" width="7.42578125" style="1" customWidth="1"/>
    <col min="14855" max="15104" width="11.42578125" style="1"/>
    <col min="15105" max="15105" width="19.5703125" style="1" customWidth="1"/>
    <col min="15106" max="15106" width="16.85546875" style="1" customWidth="1"/>
    <col min="15107" max="15107" width="11.42578125" style="1"/>
    <col min="15108" max="15108" width="21.5703125" style="1" customWidth="1"/>
    <col min="15109" max="15109" width="13.140625" style="1" customWidth="1"/>
    <col min="15110" max="15110" width="7.42578125" style="1" customWidth="1"/>
    <col min="15111" max="15360" width="11.42578125" style="1"/>
    <col min="15361" max="15361" width="19.5703125" style="1" customWidth="1"/>
    <col min="15362" max="15362" width="16.85546875" style="1" customWidth="1"/>
    <col min="15363" max="15363" width="11.42578125" style="1"/>
    <col min="15364" max="15364" width="21.5703125" style="1" customWidth="1"/>
    <col min="15365" max="15365" width="13.140625" style="1" customWidth="1"/>
    <col min="15366" max="15366" width="7.42578125" style="1" customWidth="1"/>
    <col min="15367" max="15616" width="11.42578125" style="1"/>
    <col min="15617" max="15617" width="19.5703125" style="1" customWidth="1"/>
    <col min="15618" max="15618" width="16.85546875" style="1" customWidth="1"/>
    <col min="15619" max="15619" width="11.42578125" style="1"/>
    <col min="15620" max="15620" width="21.5703125" style="1" customWidth="1"/>
    <col min="15621" max="15621" width="13.140625" style="1" customWidth="1"/>
    <col min="15622" max="15622" width="7.42578125" style="1" customWidth="1"/>
    <col min="15623" max="15872" width="11.42578125" style="1"/>
    <col min="15873" max="15873" width="19.5703125" style="1" customWidth="1"/>
    <col min="15874" max="15874" width="16.85546875" style="1" customWidth="1"/>
    <col min="15875" max="15875" width="11.42578125" style="1"/>
    <col min="15876" max="15876" width="21.5703125" style="1" customWidth="1"/>
    <col min="15877" max="15877" width="13.140625" style="1" customWidth="1"/>
    <col min="15878" max="15878" width="7.42578125" style="1" customWidth="1"/>
    <col min="15879" max="16128" width="11.42578125" style="1"/>
    <col min="16129" max="16129" width="19.5703125" style="1" customWidth="1"/>
    <col min="16130" max="16130" width="16.85546875" style="1" customWidth="1"/>
    <col min="16131" max="16131" width="11.42578125" style="1"/>
    <col min="16132" max="16132" width="21.5703125" style="1" customWidth="1"/>
    <col min="16133" max="16133" width="13.140625" style="1" customWidth="1"/>
    <col min="16134" max="16134" width="7.42578125" style="1" customWidth="1"/>
    <col min="16135" max="16384" width="11.42578125" style="1"/>
  </cols>
  <sheetData>
    <row r="1" spans="1:10" x14ac:dyDescent="0.2">
      <c r="A1" s="2" t="s">
        <v>0</v>
      </c>
      <c r="B1" s="2"/>
      <c r="C1" s="2"/>
      <c r="D1" s="2"/>
      <c r="E1" s="2"/>
      <c r="F1" s="2"/>
    </row>
    <row r="3" spans="1:10" ht="15" x14ac:dyDescent="0.25">
      <c r="A3" s="1" t="s">
        <v>1</v>
      </c>
      <c r="B3" s="3" t="s">
        <v>18</v>
      </c>
      <c r="D3" s="1" t="s">
        <v>2</v>
      </c>
      <c r="E3" s="4" t="str">
        <f>IFERROR(VLOOKUP(B3,BDD!D2:F5,3,FALSE),"")</f>
        <v>Paulette</v>
      </c>
      <c r="I3"/>
    </row>
    <row r="6" spans="1:10" ht="15" x14ac:dyDescent="0.25">
      <c r="A6" s="1" t="s">
        <v>3</v>
      </c>
      <c r="B6" s="5" t="str">
        <f>IFERROR(VLOOKUP(B3,BDD!D2:H5,5,FALSE),"")</f>
        <v>BIG BOSS</v>
      </c>
      <c r="D6" s="1" t="s">
        <v>4</v>
      </c>
      <c r="E6" s="6">
        <f>IFERROR(VLOOKUP(B3,BDD!D2:I5,6,FALSE),"")</f>
        <v>1</v>
      </c>
      <c r="J6"/>
    </row>
    <row r="7" spans="1:10" x14ac:dyDescent="0.2">
      <c r="B7" s="7"/>
      <c r="C7" s="7"/>
      <c r="D7" s="7"/>
      <c r="E7" s="7"/>
    </row>
    <row r="8" spans="1:10" x14ac:dyDescent="0.2">
      <c r="A8" s="2" t="s">
        <v>5</v>
      </c>
      <c r="B8" s="2"/>
      <c r="C8" s="2"/>
      <c r="D8" s="2"/>
      <c r="E8" s="2"/>
      <c r="F8" s="2"/>
    </row>
    <row r="10" spans="1:10" x14ac:dyDescent="0.2">
      <c r="A10" s="1" t="s">
        <v>6</v>
      </c>
      <c r="B10" s="4">
        <f>COUNTIF(BDD!D2:D5,'fiche personnel'!B3)</f>
        <v>1</v>
      </c>
      <c r="D10" s="1" t="s">
        <v>7</v>
      </c>
      <c r="E10" s="29"/>
    </row>
    <row r="13" spans="1:10" x14ac:dyDescent="0.2">
      <c r="D13" s="29"/>
      <c r="E13" s="30" t="s">
        <v>33</v>
      </c>
      <c r="F13" s="30"/>
      <c r="G13" s="30"/>
      <c r="H13" s="30"/>
      <c r="I13" s="30"/>
    </row>
    <row r="14" spans="1:10" x14ac:dyDescent="0.2">
      <c r="E14" s="30"/>
      <c r="F14" s="30"/>
      <c r="G14" s="30"/>
      <c r="H14" s="30"/>
      <c r="I14" s="30"/>
    </row>
    <row r="15" spans="1:10" x14ac:dyDescent="0.2">
      <c r="E15" s="30"/>
      <c r="F15" s="30"/>
      <c r="G15" s="30"/>
      <c r="H15" s="30"/>
      <c r="I15" s="30"/>
    </row>
    <row r="17" spans="5:9" x14ac:dyDescent="0.2">
      <c r="E17" s="30" t="s">
        <v>34</v>
      </c>
      <c r="F17" s="30"/>
      <c r="G17" s="30"/>
      <c r="H17" s="30"/>
      <c r="I17" s="30"/>
    </row>
    <row r="18" spans="5:9" x14ac:dyDescent="0.2">
      <c r="E18" s="30"/>
      <c r="F18" s="30"/>
      <c r="G18" s="30"/>
      <c r="H18" s="30"/>
      <c r="I18" s="30"/>
    </row>
    <row r="19" spans="5:9" x14ac:dyDescent="0.2">
      <c r="E19" s="30"/>
      <c r="F19" s="30"/>
      <c r="G19" s="30"/>
      <c r="H19" s="30"/>
      <c r="I19" s="30"/>
    </row>
    <row r="20" spans="5:9" x14ac:dyDescent="0.2">
      <c r="E20" s="30"/>
      <c r="F20" s="30"/>
      <c r="G20" s="30"/>
      <c r="H20" s="30"/>
      <c r="I20" s="30"/>
    </row>
  </sheetData>
  <mergeCells count="4">
    <mergeCell ref="E17:I20"/>
    <mergeCell ref="A8:F8"/>
    <mergeCell ref="E13:I15"/>
    <mergeCell ref="A1:F1"/>
  </mergeCells>
  <pageMargins left="0.7" right="0.7" top="0.75" bottom="0.75" header="0.3" footer="0.3"/>
  <extLst>
    <ext xmlns:x14="http://schemas.microsoft.com/office/spreadsheetml/2009/9/main" uri="{CCE6A557-97BC-4b89-ADB6-D9C93CAAB3DF}">
      <x14:dataValidations xmlns:xm="http://schemas.microsoft.com/office/excel/2006/main" count="2">
        <x14:dataValidation type="list" allowBlank="1" showInputMessage="1" showErrorMessage="1">
          <x14:formula1>
            <xm:f>[1]Suivi!#REF!</xm:f>
          </x14:formula1>
          <xm:sqref>WVJ983016 IX3 ST3 ACP3 AML3 AWH3 BGD3 BPZ3 BZV3 CJR3 CTN3 DDJ3 DNF3 DXB3 EGX3 EQT3 FAP3 FKL3 FUH3 GED3 GNZ3 GXV3 HHR3 HRN3 IBJ3 ILF3 IVB3 JEX3 JOT3 JYP3 KIL3 KSH3 LCD3 LLZ3 LVV3 MFR3 MPN3 MZJ3 NJF3 NTB3 OCX3 OMT3 OWP3 PGL3 PQH3 QAD3 QJZ3 QTV3 RDR3 RNN3 RXJ3 SHF3 SRB3 TAX3 TKT3 TUP3 UEL3 UOH3 UYD3 VHZ3 VRV3 WBR3 WLN3 WVJ3 B65512 IX65512 ST65512 ACP65512 AML65512 AWH65512 BGD65512 BPZ65512 BZV65512 CJR65512 CTN65512 DDJ65512 DNF65512 DXB65512 EGX65512 EQT65512 FAP65512 FKL65512 FUH65512 GED65512 GNZ65512 GXV65512 HHR65512 HRN65512 IBJ65512 ILF65512 IVB65512 JEX65512 JOT65512 JYP65512 KIL65512 KSH65512 LCD65512 LLZ65512 LVV65512 MFR65512 MPN65512 MZJ65512 NJF65512 NTB65512 OCX65512 OMT65512 OWP65512 PGL65512 PQH65512 QAD65512 QJZ65512 QTV65512 RDR65512 RNN65512 RXJ65512 SHF65512 SRB65512 TAX65512 TKT65512 TUP65512 UEL65512 UOH65512 UYD65512 VHZ65512 VRV65512 WBR65512 WLN65512 WVJ65512 B131048 IX131048 ST131048 ACP131048 AML131048 AWH131048 BGD131048 BPZ131048 BZV131048 CJR131048 CTN131048 DDJ131048 DNF131048 DXB131048 EGX131048 EQT131048 FAP131048 FKL131048 FUH131048 GED131048 GNZ131048 GXV131048 HHR131048 HRN131048 IBJ131048 ILF131048 IVB131048 JEX131048 JOT131048 JYP131048 KIL131048 KSH131048 LCD131048 LLZ131048 LVV131048 MFR131048 MPN131048 MZJ131048 NJF131048 NTB131048 OCX131048 OMT131048 OWP131048 PGL131048 PQH131048 QAD131048 QJZ131048 QTV131048 RDR131048 RNN131048 RXJ131048 SHF131048 SRB131048 TAX131048 TKT131048 TUP131048 UEL131048 UOH131048 UYD131048 VHZ131048 VRV131048 WBR131048 WLN131048 WVJ131048 B196584 IX196584 ST196584 ACP196584 AML196584 AWH196584 BGD196584 BPZ196584 BZV196584 CJR196584 CTN196584 DDJ196584 DNF196584 DXB196584 EGX196584 EQT196584 FAP196584 FKL196584 FUH196584 GED196584 GNZ196584 GXV196584 HHR196584 HRN196584 IBJ196584 ILF196584 IVB196584 JEX196584 JOT196584 JYP196584 KIL196584 KSH196584 LCD196584 LLZ196584 LVV196584 MFR196584 MPN196584 MZJ196584 NJF196584 NTB196584 OCX196584 OMT196584 OWP196584 PGL196584 PQH196584 QAD196584 QJZ196584 QTV196584 RDR196584 RNN196584 RXJ196584 SHF196584 SRB196584 TAX196584 TKT196584 TUP196584 UEL196584 UOH196584 UYD196584 VHZ196584 VRV196584 WBR196584 WLN196584 WVJ196584 B262120 IX262120 ST262120 ACP262120 AML262120 AWH262120 BGD262120 BPZ262120 BZV262120 CJR262120 CTN262120 DDJ262120 DNF262120 DXB262120 EGX262120 EQT262120 FAP262120 FKL262120 FUH262120 GED262120 GNZ262120 GXV262120 HHR262120 HRN262120 IBJ262120 ILF262120 IVB262120 JEX262120 JOT262120 JYP262120 KIL262120 KSH262120 LCD262120 LLZ262120 LVV262120 MFR262120 MPN262120 MZJ262120 NJF262120 NTB262120 OCX262120 OMT262120 OWP262120 PGL262120 PQH262120 QAD262120 QJZ262120 QTV262120 RDR262120 RNN262120 RXJ262120 SHF262120 SRB262120 TAX262120 TKT262120 TUP262120 UEL262120 UOH262120 UYD262120 VHZ262120 VRV262120 WBR262120 WLN262120 WVJ262120 B327656 IX327656 ST327656 ACP327656 AML327656 AWH327656 BGD327656 BPZ327656 BZV327656 CJR327656 CTN327656 DDJ327656 DNF327656 DXB327656 EGX327656 EQT327656 FAP327656 FKL327656 FUH327656 GED327656 GNZ327656 GXV327656 HHR327656 HRN327656 IBJ327656 ILF327656 IVB327656 JEX327656 JOT327656 JYP327656 KIL327656 KSH327656 LCD327656 LLZ327656 LVV327656 MFR327656 MPN327656 MZJ327656 NJF327656 NTB327656 OCX327656 OMT327656 OWP327656 PGL327656 PQH327656 QAD327656 QJZ327656 QTV327656 RDR327656 RNN327656 RXJ327656 SHF327656 SRB327656 TAX327656 TKT327656 TUP327656 UEL327656 UOH327656 UYD327656 VHZ327656 VRV327656 WBR327656 WLN327656 WVJ327656 B393192 IX393192 ST393192 ACP393192 AML393192 AWH393192 BGD393192 BPZ393192 BZV393192 CJR393192 CTN393192 DDJ393192 DNF393192 DXB393192 EGX393192 EQT393192 FAP393192 FKL393192 FUH393192 GED393192 GNZ393192 GXV393192 HHR393192 HRN393192 IBJ393192 ILF393192 IVB393192 JEX393192 JOT393192 JYP393192 KIL393192 KSH393192 LCD393192 LLZ393192 LVV393192 MFR393192 MPN393192 MZJ393192 NJF393192 NTB393192 OCX393192 OMT393192 OWP393192 PGL393192 PQH393192 QAD393192 QJZ393192 QTV393192 RDR393192 RNN393192 RXJ393192 SHF393192 SRB393192 TAX393192 TKT393192 TUP393192 UEL393192 UOH393192 UYD393192 VHZ393192 VRV393192 WBR393192 WLN393192 WVJ393192 B458728 IX458728 ST458728 ACP458728 AML458728 AWH458728 BGD458728 BPZ458728 BZV458728 CJR458728 CTN458728 DDJ458728 DNF458728 DXB458728 EGX458728 EQT458728 FAP458728 FKL458728 FUH458728 GED458728 GNZ458728 GXV458728 HHR458728 HRN458728 IBJ458728 ILF458728 IVB458728 JEX458728 JOT458728 JYP458728 KIL458728 KSH458728 LCD458728 LLZ458728 LVV458728 MFR458728 MPN458728 MZJ458728 NJF458728 NTB458728 OCX458728 OMT458728 OWP458728 PGL458728 PQH458728 QAD458728 QJZ458728 QTV458728 RDR458728 RNN458728 RXJ458728 SHF458728 SRB458728 TAX458728 TKT458728 TUP458728 UEL458728 UOH458728 UYD458728 VHZ458728 VRV458728 WBR458728 WLN458728 WVJ458728 B524264 IX524264 ST524264 ACP524264 AML524264 AWH524264 BGD524264 BPZ524264 BZV524264 CJR524264 CTN524264 DDJ524264 DNF524264 DXB524264 EGX524264 EQT524264 FAP524264 FKL524264 FUH524264 GED524264 GNZ524264 GXV524264 HHR524264 HRN524264 IBJ524264 ILF524264 IVB524264 JEX524264 JOT524264 JYP524264 KIL524264 KSH524264 LCD524264 LLZ524264 LVV524264 MFR524264 MPN524264 MZJ524264 NJF524264 NTB524264 OCX524264 OMT524264 OWP524264 PGL524264 PQH524264 QAD524264 QJZ524264 QTV524264 RDR524264 RNN524264 RXJ524264 SHF524264 SRB524264 TAX524264 TKT524264 TUP524264 UEL524264 UOH524264 UYD524264 VHZ524264 VRV524264 WBR524264 WLN524264 WVJ524264 B589800 IX589800 ST589800 ACP589800 AML589800 AWH589800 BGD589800 BPZ589800 BZV589800 CJR589800 CTN589800 DDJ589800 DNF589800 DXB589800 EGX589800 EQT589800 FAP589800 FKL589800 FUH589800 GED589800 GNZ589800 GXV589800 HHR589800 HRN589800 IBJ589800 ILF589800 IVB589800 JEX589800 JOT589800 JYP589800 KIL589800 KSH589800 LCD589800 LLZ589800 LVV589800 MFR589800 MPN589800 MZJ589800 NJF589800 NTB589800 OCX589800 OMT589800 OWP589800 PGL589800 PQH589800 QAD589800 QJZ589800 QTV589800 RDR589800 RNN589800 RXJ589800 SHF589800 SRB589800 TAX589800 TKT589800 TUP589800 UEL589800 UOH589800 UYD589800 VHZ589800 VRV589800 WBR589800 WLN589800 WVJ589800 B655336 IX655336 ST655336 ACP655336 AML655336 AWH655336 BGD655336 BPZ655336 BZV655336 CJR655336 CTN655336 DDJ655336 DNF655336 DXB655336 EGX655336 EQT655336 FAP655336 FKL655336 FUH655336 GED655336 GNZ655336 GXV655336 HHR655336 HRN655336 IBJ655336 ILF655336 IVB655336 JEX655336 JOT655336 JYP655336 KIL655336 KSH655336 LCD655336 LLZ655336 LVV655336 MFR655336 MPN655336 MZJ655336 NJF655336 NTB655336 OCX655336 OMT655336 OWP655336 PGL655336 PQH655336 QAD655336 QJZ655336 QTV655336 RDR655336 RNN655336 RXJ655336 SHF655336 SRB655336 TAX655336 TKT655336 TUP655336 UEL655336 UOH655336 UYD655336 VHZ655336 VRV655336 WBR655336 WLN655336 WVJ655336 B720872 IX720872 ST720872 ACP720872 AML720872 AWH720872 BGD720872 BPZ720872 BZV720872 CJR720872 CTN720872 DDJ720872 DNF720872 DXB720872 EGX720872 EQT720872 FAP720872 FKL720872 FUH720872 GED720872 GNZ720872 GXV720872 HHR720872 HRN720872 IBJ720872 ILF720872 IVB720872 JEX720872 JOT720872 JYP720872 KIL720872 KSH720872 LCD720872 LLZ720872 LVV720872 MFR720872 MPN720872 MZJ720872 NJF720872 NTB720872 OCX720872 OMT720872 OWP720872 PGL720872 PQH720872 QAD720872 QJZ720872 QTV720872 RDR720872 RNN720872 RXJ720872 SHF720872 SRB720872 TAX720872 TKT720872 TUP720872 UEL720872 UOH720872 UYD720872 VHZ720872 VRV720872 WBR720872 WLN720872 WVJ720872 B786408 IX786408 ST786408 ACP786408 AML786408 AWH786408 BGD786408 BPZ786408 BZV786408 CJR786408 CTN786408 DDJ786408 DNF786408 DXB786408 EGX786408 EQT786408 FAP786408 FKL786408 FUH786408 GED786408 GNZ786408 GXV786408 HHR786408 HRN786408 IBJ786408 ILF786408 IVB786408 JEX786408 JOT786408 JYP786408 KIL786408 KSH786408 LCD786408 LLZ786408 LVV786408 MFR786408 MPN786408 MZJ786408 NJF786408 NTB786408 OCX786408 OMT786408 OWP786408 PGL786408 PQH786408 QAD786408 QJZ786408 QTV786408 RDR786408 RNN786408 RXJ786408 SHF786408 SRB786408 TAX786408 TKT786408 TUP786408 UEL786408 UOH786408 UYD786408 VHZ786408 VRV786408 WBR786408 WLN786408 WVJ786408 B851944 IX851944 ST851944 ACP851944 AML851944 AWH851944 BGD851944 BPZ851944 BZV851944 CJR851944 CTN851944 DDJ851944 DNF851944 DXB851944 EGX851944 EQT851944 FAP851944 FKL851944 FUH851944 GED851944 GNZ851944 GXV851944 HHR851944 HRN851944 IBJ851944 ILF851944 IVB851944 JEX851944 JOT851944 JYP851944 KIL851944 KSH851944 LCD851944 LLZ851944 LVV851944 MFR851944 MPN851944 MZJ851944 NJF851944 NTB851944 OCX851944 OMT851944 OWP851944 PGL851944 PQH851944 QAD851944 QJZ851944 QTV851944 RDR851944 RNN851944 RXJ851944 SHF851944 SRB851944 TAX851944 TKT851944 TUP851944 UEL851944 UOH851944 UYD851944 VHZ851944 VRV851944 WBR851944 WLN851944 WVJ851944 B917480 IX917480 ST917480 ACP917480 AML917480 AWH917480 BGD917480 BPZ917480 BZV917480 CJR917480 CTN917480 DDJ917480 DNF917480 DXB917480 EGX917480 EQT917480 FAP917480 FKL917480 FUH917480 GED917480 GNZ917480 GXV917480 HHR917480 HRN917480 IBJ917480 ILF917480 IVB917480 JEX917480 JOT917480 JYP917480 KIL917480 KSH917480 LCD917480 LLZ917480 LVV917480 MFR917480 MPN917480 MZJ917480 NJF917480 NTB917480 OCX917480 OMT917480 OWP917480 PGL917480 PQH917480 QAD917480 QJZ917480 QTV917480 RDR917480 RNN917480 RXJ917480 SHF917480 SRB917480 TAX917480 TKT917480 TUP917480 UEL917480 UOH917480 UYD917480 VHZ917480 VRV917480 WBR917480 WLN917480 WVJ917480 B983016 IX983016 ST983016 ACP983016 AML983016 AWH983016 BGD983016 BPZ983016 BZV983016 CJR983016 CTN983016 DDJ983016 DNF983016 DXB983016 EGX983016 EQT983016 FAP983016 FKL983016 FUH983016 GED983016 GNZ983016 GXV983016 HHR983016 HRN983016 IBJ983016 ILF983016 IVB983016 JEX983016 JOT983016 JYP983016 KIL983016 KSH983016 LCD983016 LLZ983016 LVV983016 MFR983016 MPN983016 MZJ983016 NJF983016 NTB983016 OCX983016 OMT983016 OWP983016 PGL983016 PQH983016 QAD983016 QJZ983016 QTV983016 RDR983016 RNN983016 RXJ983016 SHF983016 SRB983016 TAX983016 TKT983016 TUP983016 UEL983016 UOH983016 UYD983016 VHZ983016 VRV983016 WBR983016 WLN983016</xm:sqref>
        </x14:dataValidation>
        <x14:dataValidation type="list" allowBlank="1" showInputMessage="1" showErrorMessage="1">
          <x14:formula1>
            <xm:f>BDD!$D$2:$D$5</xm:f>
          </x14:formula1>
          <xm:sqref>B3</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BDD</vt:lpstr>
      <vt:lpstr>fiche personnel</vt:lpstr>
      <vt:lpstr>Feuil3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Binder, Servan</dc:creator>
  <cp:lastModifiedBy>Binder, Servan</cp:lastModifiedBy>
  <dcterms:created xsi:type="dcterms:W3CDTF">2018-01-19T10:24:54Z</dcterms:created>
  <dcterms:modified xsi:type="dcterms:W3CDTF">2018-01-19T10:37:08Z</dcterms:modified>
</cp:coreProperties>
</file>