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9440" windowHeight="7935" activeTab="2"/>
  </bookViews>
  <sheets>
    <sheet name="Feuil1" sheetId="1" r:id="rId1"/>
    <sheet name="Base" sheetId="4" r:id="rId2"/>
    <sheet name="Synthèse" sheetId="3" r:id="rId3"/>
    <sheet name="Feuil2" sheetId="2" r:id="rId4"/>
  </sheets>
  <definedNames>
    <definedName name="_xlnm._FilterDatabase" localSheetId="1" hidden="1">Base!$A$2:$T$8</definedName>
    <definedName name="_xlnm._FilterDatabase" localSheetId="0" hidden="1">Feuil1!$A$4:$L$11</definedName>
    <definedName name="_xlnm._FilterDatabase" localSheetId="3" hidden="1">Feuil2!$C$1:$I$1</definedName>
    <definedName name="QUALITE" localSheetId="1">Base!$A$2:$N$8</definedName>
    <definedName name="QUALITE">Feuil1!$A$4:$I$11</definedName>
    <definedName name="TAB" localSheetId="1">Base!$B$2:$N$8</definedName>
    <definedName name="TAB">Feuil1!$B$4:$I$11</definedName>
  </definedNames>
  <calcPr calcId="124519"/>
  <fileRecoveryPr repairLoad="1"/>
</workbook>
</file>

<file path=xl/calcChain.xml><?xml version="1.0" encoding="utf-8"?>
<calcChain xmlns="http://schemas.openxmlformats.org/spreadsheetml/2006/main">
  <c r="J4" i="4"/>
  <c r="F4"/>
  <c r="H6"/>
  <c r="D4"/>
  <c r="D3"/>
  <c r="F2"/>
  <c r="D6"/>
  <c r="D2"/>
  <c r="L5"/>
  <c r="P2" l="1"/>
  <c r="L3" l="1"/>
  <c r="L4"/>
  <c r="L6"/>
  <c r="L7"/>
  <c r="L8"/>
  <c r="T8"/>
  <c r="R8"/>
  <c r="P8"/>
  <c r="N8"/>
  <c r="J8"/>
  <c r="H8"/>
  <c r="F8"/>
  <c r="D8"/>
  <c r="T7"/>
  <c r="R7"/>
  <c r="P7"/>
  <c r="N7"/>
  <c r="J7"/>
  <c r="H7"/>
  <c r="F7"/>
  <c r="D7"/>
  <c r="T6"/>
  <c r="R6"/>
  <c r="P6"/>
  <c r="N6"/>
  <c r="J6"/>
  <c r="F6"/>
  <c r="P4"/>
  <c r="N4"/>
  <c r="H4"/>
  <c r="P3"/>
  <c r="N3"/>
  <c r="J3"/>
  <c r="H3"/>
  <c r="F3"/>
  <c r="N2"/>
  <c r="L2"/>
  <c r="J2"/>
  <c r="H2"/>
  <c r="L10" i="1"/>
  <c r="L11"/>
  <c r="L9"/>
  <c r="K10"/>
  <c r="K11"/>
  <c r="K9"/>
  <c r="H10"/>
  <c r="H11"/>
  <c r="H9"/>
  <c r="I10"/>
  <c r="J10"/>
  <c r="I11"/>
  <c r="J11"/>
  <c r="J9"/>
  <c r="I9"/>
  <c r="I5"/>
  <c r="I6"/>
  <c r="J5"/>
  <c r="J6"/>
  <c r="J4"/>
  <c r="I4"/>
  <c r="H4"/>
  <c r="D4"/>
  <c r="F4"/>
  <c r="G9"/>
  <c r="G10"/>
  <c r="G11"/>
  <c r="F9"/>
  <c r="F10"/>
  <c r="F11"/>
  <c r="E9"/>
  <c r="E10"/>
  <c r="E11"/>
  <c r="D9"/>
  <c r="D10"/>
  <c r="D11"/>
  <c r="H5"/>
  <c r="H6"/>
  <c r="G5"/>
  <c r="G6"/>
  <c r="F5"/>
  <c r="F6"/>
  <c r="E5"/>
  <c r="E6"/>
  <c r="D5"/>
  <c r="D6"/>
  <c r="G4"/>
  <c r="E4"/>
</calcChain>
</file>

<file path=xl/connections.xml><?xml version="1.0" encoding="utf-8"?>
<connections xmlns="http://schemas.openxmlformats.org/spreadsheetml/2006/main">
  <connection id="1" sourceFile="C:\Users\iberma\Desktop\Suivi capt v1.xlsm" keepAlive="1" name="Suivi capt v1" type="5" refreshedVersion="0" new="1" background="1" saveData="1">
    <dbPr connection="Provider=Microsoft.ACE.OLEDB.12.0;Password=&quot;&quot;;User ID=Admin;Data Source=C:\Users\iberma\Desktop\Suivi capt v1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IR$" commandType="3"/>
  </connection>
</connections>
</file>

<file path=xl/sharedStrings.xml><?xml version="1.0" encoding="utf-8"?>
<sst xmlns="http://schemas.openxmlformats.org/spreadsheetml/2006/main" count="82" uniqueCount="32">
  <si>
    <t xml:space="preserve">Date de dépôt </t>
  </si>
  <si>
    <t>Analyse 3 mois</t>
  </si>
  <si>
    <t>Analyse 6 mois</t>
  </si>
  <si>
    <t>Analyse 9 mois</t>
  </si>
  <si>
    <t>Analyse 12 mois</t>
  </si>
  <si>
    <t>Analyse 24 mois</t>
  </si>
  <si>
    <t>Analyse 36 mois</t>
  </si>
  <si>
    <t>Analyse 18 mois</t>
  </si>
  <si>
    <t>Analyse 48 mois</t>
  </si>
  <si>
    <t>Analyse 60 mois</t>
  </si>
  <si>
    <t>Personne</t>
  </si>
  <si>
    <t>Analyse</t>
  </si>
  <si>
    <t>Analyse 1</t>
  </si>
  <si>
    <t>Analyse 2</t>
  </si>
  <si>
    <t>Analyse 3</t>
  </si>
  <si>
    <t>Date 1° analyse</t>
  </si>
  <si>
    <t xml:space="preserve">Date 1° analyse </t>
  </si>
  <si>
    <t>Analyse n°</t>
  </si>
  <si>
    <t>Phase</t>
  </si>
  <si>
    <t>Date</t>
  </si>
  <si>
    <t>Analyse du prochain mois</t>
  </si>
  <si>
    <t>Analyse de la semaine</t>
  </si>
  <si>
    <t>Analyse de la semaine prochaine</t>
  </si>
  <si>
    <t>Date dépôt ECH</t>
  </si>
  <si>
    <r>
      <rPr>
        <sz val="10"/>
        <color theme="1"/>
        <rFont val="Calibri"/>
        <family val="2"/>
        <scheme val="minor"/>
      </rPr>
      <t>Date de réalisatio</t>
    </r>
    <r>
      <rPr>
        <sz val="11"/>
        <color theme="1"/>
        <rFont val="Calibri"/>
        <family val="2"/>
        <scheme val="minor"/>
      </rPr>
      <t>n</t>
    </r>
  </si>
  <si>
    <t>Date de réalisation2</t>
  </si>
  <si>
    <t>Date de réalisation3</t>
  </si>
  <si>
    <t>Date de réalisation4</t>
  </si>
  <si>
    <t>Date de réalisation5</t>
  </si>
  <si>
    <t>Date de réalisation6</t>
  </si>
  <si>
    <t>Date de réalisation7</t>
  </si>
  <si>
    <t>Date de réalisation8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</si>
</sst>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0" fillId="0" borderId="0" xfId="0" applyNumberFormat="1" applyProtection="1"/>
    <xf numFmtId="0" fontId="0" fillId="0" borderId="0" xfId="0" applyProtection="1"/>
    <xf numFmtId="0" fontId="0" fillId="5" borderId="4" xfId="0" applyFill="1" applyBorder="1"/>
    <xf numFmtId="14" fontId="0" fillId="5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0" fontId="1" fillId="2" borderId="0" xfId="0" applyFont="1" applyFill="1" applyBorder="1"/>
    <xf numFmtId="14" fontId="1" fillId="2" borderId="0" xfId="0" applyNumberFormat="1" applyFont="1" applyFill="1" applyBorder="1"/>
    <xf numFmtId="0" fontId="1" fillId="2" borderId="4" xfId="0" applyFont="1" applyFill="1" applyBorder="1"/>
    <xf numFmtId="0" fontId="0" fillId="3" borderId="0" xfId="0" applyFill="1" applyBorder="1"/>
    <xf numFmtId="14" fontId="0" fillId="3" borderId="0" xfId="0" applyNumberFormat="1" applyFill="1" applyBorder="1"/>
    <xf numFmtId="14" fontId="1" fillId="2" borderId="4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 applyProtection="1">
      <protection locked="0"/>
    </xf>
  </cellXfs>
  <cellStyles count="1">
    <cellStyle name="Normal" xfId="0" builtinId="0"/>
  </cellStyles>
  <dxfs count="36">
    <dxf>
      <numFmt numFmtId="19" formatCode="dd/mm/yyyy"/>
    </dxf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1" hidden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1" hidden="0"/>
    </dxf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AJ des échéances"/>
  <ax:ocxPr ax:name="Size" ax:value="4128;111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3:L11" totalsRowShown="0">
  <autoFilter ref="A3:L11"/>
  <tableColumns count="12">
    <tableColumn id="1" name="Personne"/>
    <tableColumn id="2" name="Analyse"/>
    <tableColumn id="3" name="Date 1° analyse" dataDxfId="31"/>
    <tableColumn id="4" name="Analyse 3 mois" dataDxfId="30"/>
    <tableColumn id="5" name="Analyse 6 mois" dataDxfId="29"/>
    <tableColumn id="6" name="Analyse 9 mois" dataDxfId="28"/>
    <tableColumn id="7" name="Analyse 12 mois" dataDxfId="27"/>
    <tableColumn id="8" name="Analyse 18 mois" dataDxfId="26"/>
    <tableColumn id="9" name="Analyse 24 mois" dataDxfId="25"/>
    <tableColumn id="10" name="Analyse 36 mois" dataDxfId="24"/>
    <tableColumn id="11" name="Analyse 48 mois" dataDxfId="23"/>
    <tableColumn id="12" name="Analyse 60 mois" data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Analyse" displayName="TabAnalyse" ref="A1:T8" totalsRowShown="0">
  <autoFilter ref="A1:T8">
    <filterColumn colId="4"/>
    <filterColumn colId="6"/>
    <filterColumn colId="8"/>
    <filterColumn colId="10"/>
    <filterColumn colId="12"/>
    <filterColumn colId="14"/>
    <filterColumn colId="16"/>
    <filterColumn colId="18"/>
  </autoFilter>
  <tableColumns count="20">
    <tableColumn id="1" name="Personne"/>
    <tableColumn id="2" name="Analyse"/>
    <tableColumn id="3" name="Date dépôt ECH" dataDxfId="21"/>
    <tableColumn id="4" name="Analyse 3 mois" dataDxfId="13"/>
    <tableColumn id="13" name="Date de réalisation" dataDxfId="11"/>
    <tableColumn id="5" name="Analyse 6 mois" dataDxfId="12"/>
    <tableColumn id="14" name="Date de réalisation2" dataDxfId="10"/>
    <tableColumn id="6" name="Analyse 9 mois" dataDxfId="20"/>
    <tableColumn id="15" name="Date de réalisation3" dataDxfId="9"/>
    <tableColumn id="7" name="Analyse 12 mois" dataDxfId="19"/>
    <tableColumn id="16" name="Date de réalisation4" dataDxfId="8"/>
    <tableColumn id="8" name="Analyse 18 mois" dataDxfId="18">
      <calculatedColumnFormula>EDATE(C2,18)</calculatedColumnFormula>
    </tableColumn>
    <tableColumn id="17" name="Date de réalisation5" dataDxfId="7"/>
    <tableColumn id="9" name="Analyse 24 mois" dataDxfId="17"/>
    <tableColumn id="18" name="Date de réalisation6" dataDxfId="6"/>
    <tableColumn id="10" name="Analyse 36 mois" dataDxfId="16"/>
    <tableColumn id="19" name="Date de réalisation7" dataDxfId="5"/>
    <tableColumn id="11" name="Analyse 48 mois" dataDxfId="15"/>
    <tableColumn id="20" name="Date de réalisation8" dataDxfId="0"/>
    <tableColumn id="12" name="Analyse 60 mois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11"/>
  <sheetViews>
    <sheetView workbookViewId="0">
      <selection activeCell="B3" sqref="B3"/>
    </sheetView>
  </sheetViews>
  <sheetFormatPr baseColWidth="10" defaultRowHeight="15"/>
  <cols>
    <col min="1" max="1" width="17.28515625" customWidth="1"/>
    <col min="2" max="2" width="11.5703125" customWidth="1"/>
    <col min="3" max="3" width="15.7109375" customWidth="1"/>
    <col min="4" max="4" width="20.140625" customWidth="1"/>
    <col min="5" max="6" width="22.28515625" customWidth="1"/>
    <col min="7" max="7" width="23" customWidth="1"/>
    <col min="8" max="8" width="22.7109375" customWidth="1"/>
    <col min="9" max="9" width="23" customWidth="1"/>
    <col min="10" max="10" width="16" customWidth="1"/>
    <col min="11" max="11" width="16.42578125" customWidth="1"/>
    <col min="12" max="12" width="15.28515625" customWidth="1"/>
  </cols>
  <sheetData>
    <row r="3" spans="1:12">
      <c r="A3" t="s">
        <v>10</v>
      </c>
      <c r="B3" t="s">
        <v>11</v>
      </c>
      <c r="C3" t="s">
        <v>15</v>
      </c>
      <c r="D3" t="s">
        <v>1</v>
      </c>
      <c r="E3" t="s">
        <v>2</v>
      </c>
      <c r="F3" t="s">
        <v>3</v>
      </c>
      <c r="G3" t="s">
        <v>4</v>
      </c>
      <c r="H3" t="s">
        <v>7</v>
      </c>
      <c r="I3" t="s">
        <v>5</v>
      </c>
      <c r="J3" t="s">
        <v>6</v>
      </c>
      <c r="K3" t="s">
        <v>8</v>
      </c>
      <c r="L3" t="s">
        <v>9</v>
      </c>
    </row>
    <row r="4" spans="1:12">
      <c r="A4">
        <v>1</v>
      </c>
      <c r="B4" t="s">
        <v>12</v>
      </c>
      <c r="C4" s="2">
        <v>42094</v>
      </c>
      <c r="D4" s="1">
        <f>EDATE(C4,3)</f>
        <v>42185</v>
      </c>
      <c r="E4" s="1">
        <f>EDATE(C4,6)</f>
        <v>42277</v>
      </c>
      <c r="F4" s="1">
        <f>EDATE(C4,9)</f>
        <v>42369</v>
      </c>
      <c r="G4" s="1">
        <f>EDATE(C4,12)</f>
        <v>42460</v>
      </c>
      <c r="H4" s="1">
        <f>EDATE(C4,18)</f>
        <v>42643</v>
      </c>
      <c r="I4" s="1">
        <f>EDATE(C4,24)</f>
        <v>42825</v>
      </c>
      <c r="J4" s="1">
        <f>EDATE(C4,36)</f>
        <v>43190</v>
      </c>
    </row>
    <row r="5" spans="1:12">
      <c r="B5" t="s">
        <v>13</v>
      </c>
      <c r="C5" s="2">
        <v>42458</v>
      </c>
      <c r="D5" s="1">
        <f t="shared" ref="D5:D11" si="0">EDATE(C5,3)</f>
        <v>42550</v>
      </c>
      <c r="E5" s="1">
        <f t="shared" ref="E5:E11" si="1">EDATE(C5,6)</f>
        <v>42642</v>
      </c>
      <c r="F5" s="1">
        <f t="shared" ref="F5:F11" si="2">EDATE(C5,9)</f>
        <v>42733</v>
      </c>
      <c r="G5" s="1">
        <f t="shared" ref="G5:G11" si="3">EDATE(C5,12)</f>
        <v>42823</v>
      </c>
      <c r="H5" s="1">
        <f>EDATE(C5,24)</f>
        <v>43188</v>
      </c>
      <c r="I5" s="1">
        <f>EDATE(C5,24)</f>
        <v>43188</v>
      </c>
      <c r="J5" s="1">
        <f>EDATE(C5,36)</f>
        <v>43553</v>
      </c>
    </row>
    <row r="6" spans="1:12">
      <c r="B6" t="s">
        <v>14</v>
      </c>
      <c r="C6" s="2">
        <v>43024</v>
      </c>
      <c r="D6" s="1">
        <f t="shared" si="0"/>
        <v>43116</v>
      </c>
      <c r="E6" s="1">
        <f t="shared" si="1"/>
        <v>43206</v>
      </c>
      <c r="F6" s="1">
        <f t="shared" si="2"/>
        <v>43297</v>
      </c>
      <c r="G6" s="1">
        <f t="shared" si="3"/>
        <v>43389</v>
      </c>
      <c r="H6" s="1">
        <f>EDATE(C6,24)</f>
        <v>43754</v>
      </c>
      <c r="I6" s="1">
        <f>EDATE(C6,24)</f>
        <v>43754</v>
      </c>
      <c r="J6" s="1">
        <f>EDATE(C6,36)</f>
        <v>44120</v>
      </c>
    </row>
    <row r="7" spans="1:12">
      <c r="C7" s="3"/>
      <c r="D7" s="1"/>
      <c r="E7" s="1"/>
      <c r="F7" s="1"/>
      <c r="G7" s="1"/>
      <c r="H7" s="1"/>
      <c r="I7" s="1"/>
    </row>
    <row r="8" spans="1:12">
      <c r="C8" t="s">
        <v>0</v>
      </c>
      <c r="D8" t="s">
        <v>1</v>
      </c>
      <c r="E8" t="s">
        <v>2</v>
      </c>
      <c r="F8" t="s">
        <v>3</v>
      </c>
      <c r="G8" t="s">
        <v>4</v>
      </c>
      <c r="H8" t="s">
        <v>7</v>
      </c>
      <c r="I8" t="s">
        <v>5</v>
      </c>
      <c r="J8" t="s">
        <v>6</v>
      </c>
      <c r="K8" t="s">
        <v>8</v>
      </c>
      <c r="L8" t="s">
        <v>9</v>
      </c>
    </row>
    <row r="9" spans="1:12">
      <c r="A9">
        <v>2</v>
      </c>
      <c r="B9" t="s">
        <v>12</v>
      </c>
      <c r="C9" s="2">
        <v>42051</v>
      </c>
      <c r="D9" s="1">
        <f t="shared" si="0"/>
        <v>42140</v>
      </c>
      <c r="E9" s="1">
        <f t="shared" si="1"/>
        <v>42232</v>
      </c>
      <c r="F9" s="1">
        <f t="shared" si="2"/>
        <v>42324</v>
      </c>
      <c r="G9" s="1">
        <f t="shared" si="3"/>
        <v>42416</v>
      </c>
      <c r="H9" s="1">
        <f>EDATE(C9,18)</f>
        <v>42598</v>
      </c>
      <c r="I9" s="1">
        <f>EDATE(C9,24)</f>
        <v>42782</v>
      </c>
      <c r="J9" s="1">
        <f>EDATE(C9,36)</f>
        <v>43147</v>
      </c>
      <c r="K9" s="1">
        <f>EDATE(C9,48)</f>
        <v>43512</v>
      </c>
      <c r="L9" s="1">
        <f>EDATE(C9,60)</f>
        <v>43877</v>
      </c>
    </row>
    <row r="10" spans="1:12">
      <c r="B10" t="s">
        <v>13</v>
      </c>
      <c r="C10" s="2">
        <v>42398</v>
      </c>
      <c r="D10" s="1">
        <f t="shared" si="0"/>
        <v>42489</v>
      </c>
      <c r="E10" s="1">
        <f t="shared" si="1"/>
        <v>42580</v>
      </c>
      <c r="F10" s="1">
        <f t="shared" si="2"/>
        <v>42672</v>
      </c>
      <c r="G10" s="1">
        <f t="shared" si="3"/>
        <v>42764</v>
      </c>
      <c r="H10" s="1">
        <f>EDATE(C10,18)</f>
        <v>42945</v>
      </c>
      <c r="I10" s="1">
        <f>EDATE(C10,24)</f>
        <v>43129</v>
      </c>
      <c r="J10" s="1">
        <f>EDATE(C10,36)</f>
        <v>43494</v>
      </c>
      <c r="K10" s="1">
        <f>EDATE(C10,48)</f>
        <v>43859</v>
      </c>
      <c r="L10" s="1">
        <f>EDATE(C10,60)</f>
        <v>44225</v>
      </c>
    </row>
    <row r="11" spans="1:12">
      <c r="B11" t="s">
        <v>14</v>
      </c>
      <c r="C11" s="2">
        <v>42767</v>
      </c>
      <c r="D11" s="1">
        <f t="shared" si="0"/>
        <v>42856</v>
      </c>
      <c r="E11" s="1">
        <f t="shared" si="1"/>
        <v>42948</v>
      </c>
      <c r="F11" s="1">
        <f t="shared" si="2"/>
        <v>43040</v>
      </c>
      <c r="G11" s="1">
        <f t="shared" si="3"/>
        <v>43132</v>
      </c>
      <c r="H11" s="1">
        <f>EDATE(C11,18)</f>
        <v>43313</v>
      </c>
      <c r="I11" s="1">
        <f>EDATE(C11,24)</f>
        <v>43497</v>
      </c>
      <c r="J11" s="1">
        <f>EDATE(C11,36)</f>
        <v>43862</v>
      </c>
      <c r="K11" s="1">
        <f>EDATE(C11,48)</f>
        <v>44228</v>
      </c>
      <c r="L11" s="1">
        <f>EDATE(C11,60)</f>
        <v>44593</v>
      </c>
    </row>
  </sheetData>
  <conditionalFormatting sqref="E4">
    <cfRule type="timePeriod" dxfId="35" priority="4" timePeriod="thisMonth">
      <formula>AND(MONTH(E4)=MONTH(TODAY()),YEAR(E4)=YEAR(TODAY()))</formula>
    </cfRule>
  </conditionalFormatting>
  <conditionalFormatting sqref="J4:J6 C4:I7 C9:L11">
    <cfRule type="timePeriod" dxfId="34" priority="3" timePeriod="thisMonth">
      <formula>AND(MONTH(C4)=MONTH(TODAY()),YEAR(C4)=YEAR(TODAY()))</formula>
    </cfRule>
  </conditionalFormatting>
  <conditionalFormatting sqref="J4:J6 C4:I7 C9:L11 B4:B11">
    <cfRule type="timePeriod" dxfId="33" priority="2" timePeriod="nextMonth">
      <formula>AND(MONTH(B4)=MONTH(TODAY())+1,OR(YEAR(B4)=YEAR(TODAY()),AND(MONTH(B4)=12,YEAR(B4)=YEAR(TODAY())+1)))</formula>
    </cfRule>
  </conditionalFormatting>
  <conditionalFormatting sqref="C4:L11">
    <cfRule type="timePeriod" dxfId="32" priority="1" timePeriod="today">
      <formula>FLOOR(C4,1)=TODAY()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22"/>
  <sheetViews>
    <sheetView workbookViewId="0">
      <selection activeCell="C15" sqref="C15"/>
    </sheetView>
  </sheetViews>
  <sheetFormatPr baseColWidth="10" defaultRowHeight="15"/>
  <cols>
    <col min="1" max="1" width="11.7109375" bestFit="1" customWidth="1"/>
    <col min="2" max="2" width="10.28515625" bestFit="1" customWidth="1"/>
    <col min="3" max="3" width="16.7109375" bestFit="1" customWidth="1"/>
    <col min="4" max="4" width="16.42578125" bestFit="1" customWidth="1"/>
    <col min="5" max="5" width="16.42578125" customWidth="1"/>
    <col min="6" max="6" width="16.42578125" bestFit="1" customWidth="1"/>
    <col min="7" max="7" width="16.42578125" customWidth="1"/>
    <col min="8" max="8" width="16.42578125" bestFit="1" customWidth="1"/>
    <col min="9" max="9" width="16.42578125" customWidth="1"/>
    <col min="10" max="10" width="17.42578125" bestFit="1" customWidth="1"/>
    <col min="11" max="11" width="17.42578125" customWidth="1"/>
    <col min="12" max="12" width="17.42578125" bestFit="1" customWidth="1"/>
    <col min="13" max="13" width="17.42578125" customWidth="1"/>
    <col min="14" max="14" width="17.42578125" bestFit="1" customWidth="1"/>
    <col min="15" max="15" width="17.42578125" customWidth="1"/>
    <col min="16" max="16" width="17.42578125" bestFit="1" customWidth="1"/>
    <col min="17" max="17" width="17.42578125" customWidth="1"/>
    <col min="18" max="18" width="17.42578125" bestFit="1" customWidth="1"/>
    <col min="19" max="19" width="17.42578125" customWidth="1"/>
    <col min="20" max="20" width="17.42578125" bestFit="1" customWidth="1"/>
  </cols>
  <sheetData>
    <row r="1" spans="1:20">
      <c r="A1" t="s">
        <v>10</v>
      </c>
      <c r="B1" t="s">
        <v>11</v>
      </c>
      <c r="C1" t="s">
        <v>23</v>
      </c>
      <c r="D1" t="s">
        <v>1</v>
      </c>
      <c r="E1" t="s">
        <v>24</v>
      </c>
      <c r="F1" t="s">
        <v>2</v>
      </c>
      <c r="G1" t="s">
        <v>25</v>
      </c>
      <c r="H1" t="s">
        <v>3</v>
      </c>
      <c r="I1" t="s">
        <v>26</v>
      </c>
      <c r="J1" t="s">
        <v>4</v>
      </c>
      <c r="K1" t="s">
        <v>27</v>
      </c>
      <c r="L1" t="s">
        <v>7</v>
      </c>
      <c r="M1" t="s">
        <v>28</v>
      </c>
      <c r="N1" t="s">
        <v>5</v>
      </c>
      <c r="O1" t="s">
        <v>29</v>
      </c>
      <c r="P1" t="s">
        <v>6</v>
      </c>
      <c r="Q1" t="s">
        <v>30</v>
      </c>
      <c r="R1" t="s">
        <v>8</v>
      </c>
      <c r="S1" t="s">
        <v>31</v>
      </c>
      <c r="T1" t="s">
        <v>9</v>
      </c>
    </row>
    <row r="2" spans="1:20">
      <c r="A2">
        <v>1</v>
      </c>
      <c r="B2" t="s">
        <v>12</v>
      </c>
      <c r="C2" s="2">
        <v>42094</v>
      </c>
      <c r="D2" s="19">
        <f>EDATE(C2,3)</f>
        <v>42185</v>
      </c>
      <c r="E2" s="19"/>
      <c r="F2" s="19">
        <f>EDATE(C2,6)</f>
        <v>42277</v>
      </c>
      <c r="G2" s="19"/>
      <c r="H2" s="1">
        <f>EDATE(C2,9)</f>
        <v>42369</v>
      </c>
      <c r="I2" s="1"/>
      <c r="J2" s="1">
        <f>EDATE(C2,12)</f>
        <v>42460</v>
      </c>
      <c r="K2" s="1"/>
      <c r="L2" s="1">
        <f>EDATE(C2,18)</f>
        <v>42643</v>
      </c>
      <c r="M2" s="1"/>
      <c r="N2" s="1">
        <f>EDATE(C2,24)</f>
        <v>42825</v>
      </c>
      <c r="O2" s="1"/>
      <c r="P2" s="1">
        <f>EDATE(C2,36)</f>
        <v>43190</v>
      </c>
      <c r="Q2" s="1"/>
    </row>
    <row r="3" spans="1:20">
      <c r="A3">
        <v>1</v>
      </c>
      <c r="B3" t="s">
        <v>13</v>
      </c>
      <c r="C3" s="2">
        <v>42458</v>
      </c>
      <c r="D3" s="19">
        <f>EDATE(C3,3)</f>
        <v>42550</v>
      </c>
      <c r="E3" s="19"/>
      <c r="F3" s="19">
        <f>EDATE(C3,6)</f>
        <v>42642</v>
      </c>
      <c r="G3" s="19"/>
      <c r="H3" s="1">
        <f>EDATE(C3,9)</f>
        <v>42733</v>
      </c>
      <c r="I3" s="1"/>
      <c r="J3" s="1">
        <f>EDATE(C3,12)</f>
        <v>42823</v>
      </c>
      <c r="K3" s="1"/>
      <c r="L3" s="1">
        <f t="shared" ref="L3:L8" si="0">EDATE(C3,18)</f>
        <v>43007</v>
      </c>
      <c r="M3" s="1"/>
      <c r="N3" s="1">
        <f>EDATE(C3,24)</f>
        <v>43188</v>
      </c>
      <c r="O3" s="1"/>
      <c r="P3" s="1">
        <f>EDATE(C3,36)</f>
        <v>43553</v>
      </c>
      <c r="Q3" s="1"/>
    </row>
    <row r="4" spans="1:20">
      <c r="A4">
        <v>1</v>
      </c>
      <c r="B4" t="s">
        <v>14</v>
      </c>
      <c r="C4" s="2">
        <v>43024</v>
      </c>
      <c r="D4" s="19">
        <f>EDATE(C4,3)</f>
        <v>43116</v>
      </c>
      <c r="E4" s="19"/>
      <c r="F4" s="19">
        <f>EDATE(C4,6)</f>
        <v>43206</v>
      </c>
      <c r="G4" s="19"/>
      <c r="H4" s="1">
        <f>EDATE(C4,9)</f>
        <v>43297</v>
      </c>
      <c r="I4" s="1"/>
      <c r="J4" s="1">
        <f>EDATE(C4,12)</f>
        <v>43389</v>
      </c>
      <c r="K4" s="1"/>
      <c r="L4" s="1">
        <f t="shared" si="0"/>
        <v>43571</v>
      </c>
      <c r="M4" s="1"/>
      <c r="N4" s="1">
        <f>EDATE(C4,24)</f>
        <v>43754</v>
      </c>
      <c r="O4" s="1"/>
      <c r="P4" s="1">
        <f>EDATE(C4,36)</f>
        <v>44120</v>
      </c>
      <c r="Q4" s="1"/>
    </row>
    <row r="5" spans="1:20">
      <c r="C5" s="2"/>
      <c r="D5" s="19"/>
      <c r="E5" s="19"/>
      <c r="F5" s="19"/>
      <c r="G5" s="19"/>
      <c r="H5" s="1"/>
      <c r="I5" s="1"/>
      <c r="J5" s="1"/>
      <c r="K5" s="1"/>
      <c r="L5" s="1">
        <f>EDATE(C5,18)</f>
        <v>547</v>
      </c>
      <c r="M5" s="1"/>
      <c r="N5" s="1"/>
      <c r="O5" s="1"/>
      <c r="P5" s="1"/>
      <c r="Q5" s="1"/>
      <c r="R5" s="1"/>
      <c r="S5" s="1"/>
      <c r="T5" s="1"/>
    </row>
    <row r="6" spans="1:20">
      <c r="A6">
        <v>2</v>
      </c>
      <c r="B6" t="s">
        <v>12</v>
      </c>
      <c r="C6" s="2">
        <v>42051</v>
      </c>
      <c r="D6" s="19">
        <f>EDATE(C6,3)</f>
        <v>42140</v>
      </c>
      <c r="E6" s="19"/>
      <c r="F6" s="19">
        <f>EDATE(C6,6)</f>
        <v>42232</v>
      </c>
      <c r="G6" s="19"/>
      <c r="H6" s="1">
        <f>EDATE(C6,9)</f>
        <v>42324</v>
      </c>
      <c r="I6" s="1"/>
      <c r="J6" s="1">
        <f>EDATE(C6,12)</f>
        <v>42416</v>
      </c>
      <c r="K6" s="1"/>
      <c r="L6" s="1">
        <f t="shared" si="0"/>
        <v>42598</v>
      </c>
      <c r="M6" s="1"/>
      <c r="N6" s="1">
        <f>EDATE(C6,24)</f>
        <v>42782</v>
      </c>
      <c r="O6" s="1"/>
      <c r="P6" s="1">
        <f>EDATE(C6,36)</f>
        <v>43147</v>
      </c>
      <c r="Q6" s="1"/>
      <c r="R6" s="1">
        <f>EDATE(C6,48)</f>
        <v>43512</v>
      </c>
      <c r="S6" s="1"/>
      <c r="T6" s="1">
        <f>EDATE(C6,60)</f>
        <v>43877</v>
      </c>
    </row>
    <row r="7" spans="1:20">
      <c r="A7">
        <v>2</v>
      </c>
      <c r="B7" t="s">
        <v>13</v>
      </c>
      <c r="C7" s="2">
        <v>42398</v>
      </c>
      <c r="D7" s="19">
        <f t="shared" ref="D7:D8" si="1">EDATE(C7,3)</f>
        <v>42489</v>
      </c>
      <c r="E7" s="19"/>
      <c r="F7" s="19">
        <f>EDATE(C7,6)</f>
        <v>42580</v>
      </c>
      <c r="G7" s="19"/>
      <c r="H7" s="1">
        <f>EDATE(C7,9)</f>
        <v>42672</v>
      </c>
      <c r="I7" s="1"/>
      <c r="J7" s="1">
        <f>EDATE(C7,12)</f>
        <v>42764</v>
      </c>
      <c r="K7" s="1"/>
      <c r="L7" s="1">
        <f t="shared" si="0"/>
        <v>42945</v>
      </c>
      <c r="M7" s="1"/>
      <c r="N7" s="1">
        <f>EDATE(C7,24)</f>
        <v>43129</v>
      </c>
      <c r="O7" s="1"/>
      <c r="P7" s="1">
        <f>EDATE(C7,36)</f>
        <v>43494</v>
      </c>
      <c r="Q7" s="1"/>
      <c r="R7" s="1">
        <f>EDATE(C7,48)</f>
        <v>43859</v>
      </c>
      <c r="S7" s="1"/>
      <c r="T7" s="1">
        <f>EDATE(C7,60)</f>
        <v>44225</v>
      </c>
    </row>
    <row r="8" spans="1:20">
      <c r="A8">
        <v>2</v>
      </c>
      <c r="B8" t="s">
        <v>14</v>
      </c>
      <c r="C8" s="2">
        <v>42767</v>
      </c>
      <c r="D8" s="19">
        <f t="shared" si="1"/>
        <v>42856</v>
      </c>
      <c r="E8" s="19"/>
      <c r="F8" s="19">
        <f>EDATE(C8,6)</f>
        <v>42948</v>
      </c>
      <c r="G8" s="19"/>
      <c r="H8" s="1">
        <f>EDATE(C8,9)</f>
        <v>43040</v>
      </c>
      <c r="I8" s="1"/>
      <c r="J8" s="1">
        <f>EDATE(C8,12)</f>
        <v>43132</v>
      </c>
      <c r="K8" s="1"/>
      <c r="L8" s="1">
        <f t="shared" si="0"/>
        <v>43313</v>
      </c>
      <c r="M8" s="1"/>
      <c r="N8" s="1">
        <f>EDATE(C8,24)</f>
        <v>43497</v>
      </c>
      <c r="O8" s="1"/>
      <c r="P8" s="1">
        <f>EDATE(C8,36)</f>
        <v>43862</v>
      </c>
      <c r="Q8" s="1"/>
      <c r="R8" s="1">
        <f>EDATE(C8,48)</f>
        <v>44228</v>
      </c>
      <c r="S8" s="1"/>
      <c r="T8" s="1">
        <f>EDATE(C8,60)</f>
        <v>44593</v>
      </c>
    </row>
    <row r="22" spans="8:9">
      <c r="H22" s="1"/>
      <c r="I22" s="1"/>
    </row>
  </sheetData>
  <conditionalFormatting sqref="F2:G2">
    <cfRule type="timePeriod" dxfId="4" priority="4" timePeriod="thisMonth">
      <formula>AND(MONTH(F2)=MONTH(TODAY()),YEAR(F2)=YEAR(TODAY()))</formula>
    </cfRule>
  </conditionalFormatting>
  <conditionalFormatting sqref="C6:T8 L3:M8 C2:Q5">
    <cfRule type="timePeriod" dxfId="3" priority="3" timePeriod="thisMonth">
      <formula>AND(MONTH(C2)=MONTH(TODAY()),YEAR(C2)=YEAR(TODAY()))</formula>
    </cfRule>
  </conditionalFormatting>
  <conditionalFormatting sqref="C6:T8 B2:B8 L3:M8 C2:Q5">
    <cfRule type="timePeriod" dxfId="2" priority="2" timePeriod="nextMonth">
      <formula>AND(MONTH(B2)=MONTH(TODAY())+1,OR(YEAR(B2)=YEAR(TODAY()),AND(MONTH(B2)=12,YEAR(B2)=YEAR(TODAY())+1)))</formula>
    </cfRule>
  </conditionalFormatting>
  <conditionalFormatting sqref="C2:T8">
    <cfRule type="timePeriod" dxfId="1" priority="1" timePeriod="today">
      <formula>FLOOR(C2,1)=TODAY()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42"/>
  <sheetViews>
    <sheetView tabSelected="1" workbookViewId="0">
      <selection activeCell="K6" sqref="K6"/>
    </sheetView>
  </sheetViews>
  <sheetFormatPr baseColWidth="10" defaultRowHeight="15"/>
  <cols>
    <col min="1" max="2" width="10.7109375" customWidth="1"/>
    <col min="3" max="3" width="15.7109375" customWidth="1"/>
    <col min="4" max="4" width="10.7109375" customWidth="1"/>
    <col min="5" max="5" width="4.140625" customWidth="1"/>
    <col min="6" max="7" width="10.7109375" customWidth="1"/>
    <col min="8" max="8" width="15.7109375" customWidth="1"/>
    <col min="9" max="9" width="10.7109375" customWidth="1"/>
    <col min="10" max="10" width="4.28515625" customWidth="1"/>
    <col min="11" max="12" width="10.7109375" customWidth="1"/>
    <col min="13" max="13" width="15.7109375" customWidth="1"/>
    <col min="14" max="14" width="10.7109375" customWidth="1"/>
  </cols>
  <sheetData>
    <row r="1" spans="1:15" ht="15.75" thickBot="1">
      <c r="A1" s="16" t="s">
        <v>21</v>
      </c>
      <c r="B1" s="17"/>
      <c r="C1" s="17"/>
      <c r="D1" s="18"/>
      <c r="F1" s="16" t="s">
        <v>22</v>
      </c>
      <c r="G1" s="17"/>
      <c r="H1" s="17"/>
      <c r="I1" s="18"/>
      <c r="K1" s="16" t="s">
        <v>20</v>
      </c>
      <c r="L1" s="17"/>
      <c r="M1" s="17"/>
      <c r="N1" s="18"/>
    </row>
    <row r="3" spans="1:15">
      <c r="A3" s="12" t="s">
        <v>10</v>
      </c>
      <c r="B3" s="12" t="s">
        <v>17</v>
      </c>
      <c r="C3" s="12" t="s">
        <v>18</v>
      </c>
      <c r="D3" s="12" t="s">
        <v>19</v>
      </c>
      <c r="F3" s="12" t="s">
        <v>10</v>
      </c>
      <c r="G3" s="12" t="s">
        <v>17</v>
      </c>
      <c r="H3" s="12" t="s">
        <v>18</v>
      </c>
      <c r="I3" s="12" t="s">
        <v>19</v>
      </c>
      <c r="K3" s="12" t="s">
        <v>10</v>
      </c>
      <c r="L3" s="12" t="s">
        <v>17</v>
      </c>
      <c r="M3" s="12" t="s">
        <v>18</v>
      </c>
      <c r="N3" s="12" t="s">
        <v>19</v>
      </c>
    </row>
    <row r="4" spans="1:15">
      <c r="A4" s="10"/>
      <c r="B4" s="10"/>
      <c r="C4" s="10"/>
      <c r="D4" s="10"/>
      <c r="F4" s="10"/>
      <c r="G4" s="10"/>
      <c r="H4" s="10"/>
      <c r="I4" s="10"/>
      <c r="K4" s="10"/>
      <c r="L4" s="10"/>
      <c r="M4" s="10"/>
      <c r="N4" s="10"/>
    </row>
    <row r="5" spans="1:15">
      <c r="A5" s="10">
        <v>1</v>
      </c>
      <c r="B5" s="10" t="s">
        <v>14</v>
      </c>
      <c r="C5" s="10" t="s">
        <v>1</v>
      </c>
      <c r="D5" s="11">
        <v>43116</v>
      </c>
      <c r="F5" s="10"/>
      <c r="G5" s="10"/>
      <c r="H5" s="10"/>
      <c r="I5" s="10"/>
      <c r="K5" s="13">
        <v>2</v>
      </c>
      <c r="L5" s="13" t="s">
        <v>14</v>
      </c>
      <c r="M5" s="14" t="s">
        <v>4</v>
      </c>
      <c r="N5" s="14">
        <v>43132</v>
      </c>
    </row>
    <row r="6" spans="1:15">
      <c r="A6" s="4"/>
      <c r="B6" s="4"/>
      <c r="C6" s="5"/>
      <c r="D6" s="5"/>
      <c r="F6" s="6"/>
      <c r="G6" s="6"/>
      <c r="H6" s="7"/>
      <c r="I6" s="7"/>
      <c r="K6" s="12">
        <v>2</v>
      </c>
      <c r="L6" s="12" t="s">
        <v>12</v>
      </c>
      <c r="M6" s="12" t="s">
        <v>6</v>
      </c>
      <c r="N6" s="15">
        <v>43147</v>
      </c>
    </row>
    <row r="7" spans="1:15">
      <c r="A7" s="4"/>
      <c r="B7" s="4"/>
      <c r="C7" s="5"/>
      <c r="D7" s="5"/>
      <c r="F7" s="6"/>
      <c r="G7" s="6"/>
      <c r="H7" s="7"/>
      <c r="I7" s="7"/>
      <c r="K7" s="8"/>
      <c r="L7" s="8"/>
      <c r="M7" s="9"/>
      <c r="N7" s="9"/>
    </row>
    <row r="8" spans="1:15">
      <c r="A8" s="4"/>
      <c r="B8" s="4"/>
      <c r="C8" s="4"/>
      <c r="D8" s="4"/>
      <c r="F8" s="6"/>
      <c r="G8" s="6"/>
      <c r="H8" s="7"/>
      <c r="I8" s="7"/>
      <c r="K8" s="8"/>
      <c r="L8" s="8"/>
      <c r="M8" s="9"/>
      <c r="N8" s="9"/>
    </row>
    <row r="9" spans="1:15">
      <c r="A9" s="4"/>
      <c r="B9" s="4"/>
      <c r="C9" s="5"/>
      <c r="D9" s="5"/>
      <c r="F9" s="6"/>
      <c r="G9" s="6"/>
      <c r="H9" s="7"/>
      <c r="I9" s="7"/>
      <c r="K9" s="8"/>
      <c r="L9" s="8"/>
      <c r="M9" s="9"/>
      <c r="N9" s="9"/>
      <c r="O9" s="1"/>
    </row>
    <row r="10" spans="1:15">
      <c r="A10" s="4"/>
      <c r="B10" s="4"/>
      <c r="C10" s="5"/>
      <c r="D10" s="5"/>
      <c r="F10" s="6"/>
      <c r="G10" s="6"/>
      <c r="H10" s="7"/>
      <c r="I10" s="7"/>
      <c r="J10" s="1"/>
      <c r="K10" s="8"/>
      <c r="L10" s="8"/>
      <c r="M10" s="9"/>
      <c r="N10" s="9"/>
      <c r="O10" s="1"/>
    </row>
    <row r="11" spans="1:15">
      <c r="A11" s="4"/>
      <c r="B11" s="4"/>
      <c r="C11" s="4"/>
      <c r="D11" s="4"/>
      <c r="F11" s="6"/>
      <c r="G11" s="6"/>
      <c r="H11" s="7"/>
      <c r="I11" s="7"/>
      <c r="K11" s="8"/>
      <c r="L11" s="8"/>
      <c r="M11" s="9"/>
      <c r="N11" s="9"/>
    </row>
    <row r="12" spans="1:15">
      <c r="A12" s="4"/>
      <c r="B12" s="4"/>
      <c r="C12" s="4"/>
      <c r="D12" s="4"/>
      <c r="F12" s="6"/>
      <c r="G12" s="6"/>
      <c r="H12" s="7"/>
      <c r="I12" s="7"/>
      <c r="K12" s="8"/>
      <c r="L12" s="8"/>
      <c r="M12" s="9"/>
      <c r="N12" s="9"/>
    </row>
    <row r="13" spans="1:15">
      <c r="A13" s="4"/>
      <c r="B13" s="4"/>
      <c r="C13" s="4"/>
      <c r="D13" s="4"/>
      <c r="F13" s="6"/>
      <c r="G13" s="6"/>
      <c r="H13" s="7"/>
      <c r="I13" s="7"/>
      <c r="K13" s="8"/>
      <c r="L13" s="8"/>
      <c r="M13" s="9"/>
      <c r="N13" s="9"/>
    </row>
    <row r="14" spans="1:15">
      <c r="A14" s="4"/>
      <c r="B14" s="4"/>
      <c r="C14" s="4"/>
      <c r="D14" s="4"/>
      <c r="F14" s="6"/>
      <c r="G14" s="6"/>
      <c r="H14" s="7"/>
      <c r="I14" s="7"/>
      <c r="K14" s="8"/>
      <c r="L14" s="8"/>
      <c r="M14" s="9"/>
      <c r="N14" s="9"/>
    </row>
    <row r="15" spans="1:15">
      <c r="A15" s="4"/>
      <c r="B15" s="4"/>
      <c r="C15" s="4"/>
      <c r="D15" s="4"/>
      <c r="F15" s="6"/>
      <c r="G15" s="6"/>
      <c r="H15" s="7"/>
      <c r="I15" s="7"/>
      <c r="K15" s="8"/>
      <c r="L15" s="8"/>
      <c r="M15" s="9"/>
      <c r="N15" s="9"/>
    </row>
    <row r="16" spans="1:15">
      <c r="A16" s="4"/>
      <c r="B16" s="4"/>
      <c r="C16" s="4"/>
      <c r="D16" s="4"/>
      <c r="F16" s="6"/>
      <c r="G16" s="6"/>
      <c r="H16" s="7"/>
      <c r="I16" s="7"/>
      <c r="K16" s="8"/>
      <c r="L16" s="8"/>
      <c r="M16" s="9"/>
      <c r="N16" s="9"/>
    </row>
    <row r="17" spans="1:14">
      <c r="A17" s="4"/>
      <c r="B17" s="4"/>
      <c r="C17" s="4"/>
      <c r="D17" s="4"/>
      <c r="F17" s="6"/>
      <c r="G17" s="6"/>
      <c r="H17" s="7"/>
      <c r="I17" s="7"/>
      <c r="K17" s="8"/>
      <c r="L17" s="8"/>
      <c r="M17" s="9"/>
      <c r="N17" s="9"/>
    </row>
    <row r="18" spans="1:14">
      <c r="A18" s="4"/>
      <c r="B18" s="4"/>
      <c r="C18" s="4"/>
      <c r="D18" s="4"/>
      <c r="F18" s="6"/>
      <c r="G18" s="6"/>
      <c r="H18" s="7"/>
      <c r="I18" s="7"/>
      <c r="K18" s="8"/>
      <c r="L18" s="8"/>
      <c r="M18" s="9"/>
      <c r="N18" s="9"/>
    </row>
    <row r="19" spans="1:14">
      <c r="A19" s="4"/>
      <c r="B19" s="4"/>
      <c r="C19" s="4"/>
      <c r="D19" s="4"/>
      <c r="F19" s="6"/>
      <c r="G19" s="6"/>
      <c r="H19" s="7"/>
      <c r="I19" s="7"/>
      <c r="K19" s="8"/>
      <c r="L19" s="8"/>
      <c r="M19" s="9"/>
      <c r="N19" s="9"/>
    </row>
    <row r="20" spans="1:14">
      <c r="A20" s="4"/>
      <c r="B20" s="4"/>
      <c r="C20" s="4"/>
      <c r="D20" s="4"/>
      <c r="F20" s="6"/>
      <c r="G20" s="6"/>
      <c r="H20" s="7"/>
      <c r="I20" s="7"/>
      <c r="K20" s="8"/>
      <c r="L20" s="8"/>
      <c r="M20" s="9"/>
      <c r="N20" s="9"/>
    </row>
    <row r="21" spans="1:14">
      <c r="A21" s="4"/>
      <c r="B21" s="4"/>
      <c r="C21" s="4"/>
      <c r="D21" s="4"/>
      <c r="F21" s="6"/>
      <c r="G21" s="6"/>
      <c r="H21" s="7"/>
      <c r="I21" s="7"/>
      <c r="K21" s="8"/>
      <c r="L21" s="8"/>
      <c r="M21" s="9"/>
      <c r="N21" s="9"/>
    </row>
    <row r="22" spans="1:14">
      <c r="A22" s="4"/>
      <c r="B22" s="4"/>
      <c r="C22" s="4"/>
      <c r="D22" s="4"/>
      <c r="F22" s="6"/>
      <c r="G22" s="6"/>
      <c r="H22" s="7"/>
      <c r="I22" s="7"/>
      <c r="K22" s="8"/>
      <c r="L22" s="8"/>
      <c r="M22" s="9"/>
      <c r="N22" s="9"/>
    </row>
    <row r="23" spans="1:14">
      <c r="A23" s="4"/>
      <c r="B23" s="4"/>
      <c r="C23" s="4"/>
      <c r="D23" s="4"/>
      <c r="F23" s="6"/>
      <c r="G23" s="6"/>
      <c r="H23" s="7"/>
      <c r="I23" s="7"/>
      <c r="K23" s="8"/>
      <c r="L23" s="8"/>
      <c r="M23" s="9"/>
      <c r="N23" s="9"/>
    </row>
    <row r="24" spans="1:14">
      <c r="A24" s="4"/>
      <c r="B24" s="4"/>
      <c r="C24" s="4"/>
      <c r="D24" s="4"/>
      <c r="F24" s="6"/>
      <c r="G24" s="6"/>
      <c r="H24" s="7"/>
      <c r="I24" s="7"/>
      <c r="K24" s="8"/>
      <c r="L24" s="8"/>
      <c r="M24" s="9"/>
      <c r="N24" s="9"/>
    </row>
    <row r="25" spans="1:14">
      <c r="A25" s="4"/>
      <c r="B25" s="4"/>
      <c r="C25" s="4"/>
      <c r="D25" s="4"/>
      <c r="F25" s="6"/>
      <c r="G25" s="6"/>
      <c r="H25" s="7"/>
      <c r="I25" s="7"/>
      <c r="K25" s="8"/>
      <c r="L25" s="8"/>
      <c r="M25" s="9"/>
      <c r="N25" s="9"/>
    </row>
    <row r="26" spans="1:14">
      <c r="A26" s="4"/>
      <c r="B26" s="4"/>
      <c r="C26" s="4"/>
      <c r="D26" s="4"/>
      <c r="F26" s="6"/>
      <c r="G26" s="6"/>
      <c r="H26" s="7"/>
      <c r="I26" s="7"/>
      <c r="K26" s="8"/>
      <c r="L26" s="8"/>
      <c r="M26" s="9"/>
      <c r="N26" s="9"/>
    </row>
    <row r="27" spans="1:14">
      <c r="A27" s="4"/>
      <c r="B27" s="4"/>
      <c r="C27" s="4"/>
      <c r="D27" s="4"/>
      <c r="F27" s="6"/>
      <c r="G27" s="6"/>
      <c r="H27" s="7"/>
      <c r="I27" s="7"/>
      <c r="K27" s="8"/>
      <c r="L27" s="8"/>
      <c r="M27" s="9"/>
      <c r="N27" s="9"/>
    </row>
    <row r="28" spans="1:14">
      <c r="A28" s="4"/>
      <c r="B28" s="4"/>
      <c r="C28" s="4"/>
      <c r="D28" s="4"/>
      <c r="F28" s="6"/>
      <c r="G28" s="6"/>
      <c r="H28" s="7"/>
      <c r="I28" s="7"/>
      <c r="K28" s="8"/>
      <c r="L28" s="8"/>
      <c r="M28" s="9"/>
      <c r="N28" s="9"/>
    </row>
    <row r="29" spans="1:14">
      <c r="A29" s="4"/>
      <c r="B29" s="4"/>
      <c r="C29" s="4"/>
      <c r="D29" s="4"/>
      <c r="F29" s="6"/>
      <c r="G29" s="6"/>
      <c r="H29" s="7"/>
      <c r="I29" s="7"/>
      <c r="K29" s="8"/>
      <c r="L29" s="8"/>
      <c r="M29" s="9"/>
      <c r="N29" s="9"/>
    </row>
    <row r="30" spans="1:14">
      <c r="A30" s="4"/>
      <c r="B30" s="4"/>
      <c r="C30" s="4"/>
      <c r="D30" s="4"/>
      <c r="F30" s="6"/>
      <c r="G30" s="6"/>
      <c r="H30" s="7"/>
      <c r="I30" s="7"/>
      <c r="K30" s="8"/>
      <c r="L30" s="8"/>
      <c r="M30" s="9"/>
      <c r="N30" s="9"/>
    </row>
    <row r="31" spans="1:14">
      <c r="A31" s="4"/>
      <c r="B31" s="4"/>
      <c r="C31" s="4"/>
      <c r="D31" s="4"/>
      <c r="F31" s="6"/>
      <c r="G31" s="6"/>
      <c r="H31" s="7"/>
      <c r="I31" s="7"/>
      <c r="K31" s="8"/>
      <c r="L31" s="8"/>
      <c r="M31" s="9"/>
      <c r="N31" s="9"/>
    </row>
    <row r="32" spans="1:14">
      <c r="A32" s="4"/>
      <c r="B32" s="4"/>
      <c r="C32" s="4"/>
      <c r="D32" s="4"/>
      <c r="F32" s="6"/>
      <c r="G32" s="6"/>
      <c r="H32" s="7"/>
      <c r="I32" s="7"/>
      <c r="K32" s="8"/>
      <c r="L32" s="8"/>
      <c r="M32" s="9"/>
      <c r="N32" s="9"/>
    </row>
    <row r="33" spans="1:14">
      <c r="A33" s="4"/>
      <c r="B33" s="4"/>
      <c r="C33" s="4"/>
      <c r="D33" s="4"/>
      <c r="F33" s="6"/>
      <c r="G33" s="6"/>
      <c r="H33" s="7"/>
      <c r="I33" s="7"/>
      <c r="K33" s="8"/>
      <c r="L33" s="8"/>
      <c r="M33" s="9"/>
      <c r="N33" s="9"/>
    </row>
    <row r="34" spans="1:14">
      <c r="A34" s="4"/>
      <c r="B34" s="4"/>
      <c r="C34" s="4"/>
      <c r="D34" s="4"/>
      <c r="F34" s="6"/>
      <c r="G34" s="6"/>
      <c r="H34" s="7"/>
      <c r="I34" s="7"/>
      <c r="K34" s="8"/>
      <c r="L34" s="8"/>
      <c r="M34" s="9"/>
      <c r="N34" s="9"/>
    </row>
    <row r="35" spans="1:14">
      <c r="A35" s="4"/>
      <c r="B35" s="4"/>
      <c r="C35" s="4"/>
      <c r="D35" s="4"/>
      <c r="F35" s="6"/>
      <c r="G35" s="6"/>
      <c r="H35" s="7"/>
      <c r="I35" s="7"/>
      <c r="K35" s="8"/>
      <c r="L35" s="8"/>
      <c r="M35" s="9"/>
      <c r="N35" s="9"/>
    </row>
    <row r="36" spans="1:14">
      <c r="A36" s="4"/>
      <c r="B36" s="4"/>
      <c r="C36" s="4"/>
      <c r="D36" s="4"/>
      <c r="F36" s="6"/>
      <c r="G36" s="6"/>
      <c r="H36" s="7"/>
      <c r="I36" s="7"/>
      <c r="K36" s="8"/>
      <c r="L36" s="8"/>
      <c r="M36" s="9"/>
      <c r="N36" s="9"/>
    </row>
    <row r="37" spans="1:14">
      <c r="A37" s="4"/>
      <c r="B37" s="4"/>
      <c r="C37" s="4"/>
      <c r="D37" s="4"/>
      <c r="F37" s="6"/>
      <c r="G37" s="6"/>
      <c r="H37" s="7"/>
      <c r="I37" s="7"/>
      <c r="K37" s="8"/>
      <c r="L37" s="8"/>
      <c r="M37" s="9"/>
      <c r="N37" s="9"/>
    </row>
    <row r="38" spans="1:14">
      <c r="A38" s="4"/>
      <c r="B38" s="4"/>
      <c r="C38" s="4"/>
      <c r="D38" s="4"/>
      <c r="F38" s="6"/>
      <c r="G38" s="6"/>
      <c r="H38" s="7"/>
      <c r="I38" s="7"/>
      <c r="K38" s="8"/>
      <c r="L38" s="8"/>
      <c r="M38" s="9"/>
      <c r="N38" s="9"/>
    </row>
    <row r="39" spans="1:14">
      <c r="A39" s="4"/>
      <c r="B39" s="4"/>
      <c r="C39" s="4"/>
      <c r="D39" s="4"/>
      <c r="F39" s="6"/>
      <c r="G39" s="6"/>
      <c r="H39" s="7"/>
      <c r="I39" s="7"/>
      <c r="K39" s="8"/>
      <c r="L39" s="8"/>
      <c r="M39" s="9"/>
      <c r="N39" s="9"/>
    </row>
    <row r="40" spans="1:14">
      <c r="A40" s="4"/>
      <c r="B40" s="4"/>
      <c r="C40" s="4"/>
      <c r="D40" s="4"/>
      <c r="F40" s="6"/>
      <c r="G40" s="6"/>
      <c r="H40" s="7"/>
      <c r="I40" s="7"/>
      <c r="K40" s="8"/>
      <c r="L40" s="8"/>
      <c r="M40" s="9"/>
      <c r="N40" s="9"/>
    </row>
    <row r="41" spans="1:14">
      <c r="A41" s="4"/>
      <c r="B41" s="4"/>
      <c r="C41" s="4"/>
      <c r="D41" s="4"/>
      <c r="F41" s="6"/>
      <c r="G41" s="6"/>
      <c r="H41" s="7"/>
      <c r="I41" s="7"/>
      <c r="K41" s="8"/>
      <c r="L41" s="8"/>
      <c r="M41" s="9"/>
      <c r="N41" s="9"/>
    </row>
    <row r="42" spans="1:14">
      <c r="A42" s="4"/>
      <c r="B42" s="4"/>
      <c r="C42" s="4"/>
      <c r="D42" s="4"/>
      <c r="F42" s="6"/>
      <c r="G42" s="6"/>
      <c r="H42" s="7"/>
      <c r="I42" s="7"/>
      <c r="K42" s="8"/>
      <c r="L42" s="8"/>
      <c r="M42" s="9"/>
      <c r="N42" s="9"/>
    </row>
  </sheetData>
  <sortState ref="K4:N5">
    <sortCondition ref="N4:N5"/>
  </sortState>
  <mergeCells count="3">
    <mergeCell ref="A1:D1"/>
    <mergeCell ref="F1:I1"/>
    <mergeCell ref="K1:N1"/>
  </mergeCells>
  <pageMargins left="0.7" right="0.7" top="0.75" bottom="0.75" header="0.3" footer="0.3"/>
  <pageSetup paperSize="9" orientation="portrait" r:id="rId1"/>
  <legacyDrawing r:id="rId2"/>
  <controls>
    <control shapeId="3073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1:I1"/>
  <sheetViews>
    <sheetView workbookViewId="0">
      <selection activeCell="D6" sqref="D6"/>
    </sheetView>
  </sheetViews>
  <sheetFormatPr baseColWidth="10" defaultRowHeight="15"/>
  <cols>
    <col min="3" max="3" width="23.140625" customWidth="1"/>
    <col min="4" max="5" width="23" customWidth="1"/>
    <col min="6" max="6" width="22.7109375" customWidth="1"/>
    <col min="7" max="8" width="22.85546875" customWidth="1"/>
    <col min="9" max="9" width="22.7109375" customWidth="1"/>
  </cols>
  <sheetData>
    <row r="1" spans="3:9">
      <c r="C1" t="s">
        <v>16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</row>
  </sheetData>
  <autoFilter ref="C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Base</vt:lpstr>
      <vt:lpstr>Synthèse</vt:lpstr>
      <vt:lpstr>Feuil2</vt:lpstr>
      <vt:lpstr>Base!QUALITE</vt:lpstr>
      <vt:lpstr>QUALITE</vt:lpstr>
      <vt:lpstr>Base!TAB</vt:lpstr>
      <vt:lpstr>TAB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iberma</dc:creator>
  <cp:lastModifiedBy>me</cp:lastModifiedBy>
  <dcterms:created xsi:type="dcterms:W3CDTF">2017-12-26T11:05:24Z</dcterms:created>
  <dcterms:modified xsi:type="dcterms:W3CDTF">2018-01-21T14:14:14Z</dcterms:modified>
</cp:coreProperties>
</file>