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l DIKTRANS\Desktop\"/>
    </mc:Choice>
  </mc:AlternateContent>
  <xr:revisionPtr revIDLastSave="0" documentId="13_ncr:1_{6AB23CA1-BBBE-4B29-850D-6E8621027C02}" xr6:coauthVersionLast="45" xr6:coauthVersionMax="45" xr10:uidLastSave="{00000000-0000-0000-0000-000000000000}"/>
  <bookViews>
    <workbookView xWindow="-38520" yWindow="-1500" windowWidth="38640" windowHeight="21240" xr2:uid="{ABF84157-C5F7-4A2C-9E52-346123B37801}"/>
  </bookViews>
  <sheets>
    <sheet name="Feuil1" sheetId="1" r:id="rId1"/>
  </sheets>
  <externalReferences>
    <externalReference r:id="rId2"/>
  </externalReferences>
  <definedNames>
    <definedName name="ANNEES">[1]Listing!$B$4:$B$25</definedName>
    <definedName name="CATEGORIECONVENTIONNELLE">[1]Listing!$B$407:$B$408</definedName>
    <definedName name="CATEGORIESOCIO">[1]Listing!$B$413:$B$414</definedName>
    <definedName name="COEFFICIENT">[1]Listing!$B$422:$B$423</definedName>
    <definedName name="CONVENTIONCOLLECTIVE">[1]Listing!$B$430:$B$431</definedName>
    <definedName name="EMPLOI">[1]Listing!$B$410:$B$411</definedName>
    <definedName name="ETABLISSEMENT">[1]Listing!$B$425:$B$428</definedName>
    <definedName name="MODEDEPAIEMENT">[1]Listing!$B$133:$B$136</definedName>
    <definedName name="MOTIFDESORTIE">[1]Listing!$B$150:$B$163</definedName>
    <definedName name="NBENFANTACHARGE">[1]Listing!$B$106:$B$122</definedName>
    <definedName name="NIVEAU">[1]Listing!$B$419:$B$420</definedName>
    <definedName name="NODEBROCHURE">[1]Listing!$B$433:$B$434</definedName>
    <definedName name="NODIDCC">[1]Listing!$B$436:$B$437</definedName>
    <definedName name="QUALIFICATION">[1]Listing!$B$416:$B$417</definedName>
    <definedName name="REGIMEFRAISDESANTE">[1]Listing!$B$138:$B$144</definedName>
    <definedName name="SALARIE">[1]Listing!$B$76:$B$95</definedName>
    <definedName name="SITUATIONFAMILIALE">[1]Listing!$B$97:$B$104</definedName>
    <definedName name="TYPECONTRAT">[1]Listing!$B$124:$B$127</definedName>
    <definedName name="TYPESUIVIMEDICAL">[1]Listing!$B$439:$B$442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9" i="1" l="1"/>
  <c r="F48" i="1"/>
  <c r="C49" i="1"/>
  <c r="E43" i="1"/>
  <c r="E31" i="1"/>
  <c r="E29" i="1"/>
  <c r="E41" i="1" s="1"/>
  <c r="E27" i="1"/>
  <c r="E39" i="1" s="1"/>
  <c r="E25" i="1"/>
  <c r="E37" i="1" s="1"/>
  <c r="E23" i="1"/>
  <c r="E35" i="1" s="1"/>
  <c r="E21" i="1"/>
  <c r="E33" i="1" s="1"/>
  <c r="B9" i="1"/>
  <c r="B21" i="1" s="1"/>
  <c r="B33" i="1" s="1"/>
</calcChain>
</file>

<file path=xl/sharedStrings.xml><?xml version="1.0" encoding="utf-8"?>
<sst xmlns="http://schemas.openxmlformats.org/spreadsheetml/2006/main" count="64" uniqueCount="17">
  <si>
    <t>Matricule</t>
  </si>
  <si>
    <t>Idem</t>
  </si>
  <si>
    <t>MAJ</t>
  </si>
  <si>
    <t>Initiales</t>
  </si>
  <si>
    <t>Nom</t>
  </si>
  <si>
    <t>Prénoms</t>
  </si>
  <si>
    <t>Situation familiale</t>
  </si>
  <si>
    <t>Nb d'enfants à charge</t>
  </si>
  <si>
    <t>Bruno</t>
  </si>
  <si>
    <t>Robert</t>
  </si>
  <si>
    <t>Exemple</t>
  </si>
  <si>
    <t>Différence entre</t>
  </si>
  <si>
    <t>Janvier</t>
  </si>
  <si>
    <t>et</t>
  </si>
  <si>
    <t>Février</t>
  </si>
  <si>
    <t>Mars</t>
  </si>
  <si>
    <t>En fait, je cherche à mettre en place un indicateur de mise à jour entre un mois n et un mois n-1. Je cherche une formule qui m'indique "NON" si pas de différence entre la plage "Janvier" et la plage "Février" et "OUI" s'il y a une différence, et ainsi de suite pour chaque mois.J'ai essayé avec nbval mais le problème, il y a des cellules qui paraissent vides mais qui le sont pas à cause des formules et "". J'ai essayé en vain de trouver une formule qui compte les non doubles dans une plage et les compare pour déterminer si différence ou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</si>
</sst>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70" formatCode="mmmm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9"/>
      <color rgb="FF00B050"/>
      <name val="Calibri"/>
      <family val="2"/>
      <scheme val="minor"/>
    </font>
    <font>
      <sz val="10"/>
      <name val="Calibri"/>
      <family val="2"/>
      <scheme val="minor"/>
    </font>
    <font>
      <i/>
      <sz val="9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C9CD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right" vertical="center"/>
    </xf>
    <xf numFmtId="16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" fontId="5" fillId="4" borderId="1" xfId="0" applyNumberFormat="1" applyFont="1" applyFill="1" applyBorder="1" applyAlignment="1">
      <alignment horizontal="center" vertical="center"/>
    </xf>
    <xf numFmtId="1" fontId="5" fillId="4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170" fontId="9" fillId="8" borderId="4" xfId="0" applyNumberFormat="1" applyFont="1" applyFill="1" applyBorder="1" applyAlignment="1">
      <alignment horizontal="center" vertical="center" textRotation="90"/>
    </xf>
    <xf numFmtId="164" fontId="5" fillId="9" borderId="1" xfId="0" applyNumberFormat="1" applyFont="1" applyFill="1" applyBorder="1" applyAlignment="1">
      <alignment horizontal="center" vertical="center"/>
    </xf>
    <xf numFmtId="164" fontId="5" fillId="9" borderId="1" xfId="0" applyNumberFormat="1" applyFont="1" applyFill="1" applyBorder="1" applyAlignment="1" applyProtection="1">
      <alignment horizontal="center" vertical="center"/>
      <protection locked="0"/>
    </xf>
    <xf numFmtId="0" fontId="5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  <protection locked="0"/>
    </xf>
    <xf numFmtId="1" fontId="5" fillId="9" borderId="1" xfId="0" applyNumberFormat="1" applyFont="1" applyFill="1" applyBorder="1" applyAlignment="1">
      <alignment horizontal="center" vertical="center"/>
    </xf>
    <xf numFmtId="1" fontId="5" fillId="9" borderId="1" xfId="0" applyNumberFormat="1" applyFont="1" applyFill="1" applyBorder="1" applyAlignment="1" applyProtection="1">
      <alignment horizontal="center" vertical="center"/>
      <protection locked="0"/>
    </xf>
    <xf numFmtId="170" fontId="9" fillId="10" borderId="4" xfId="0" applyNumberFormat="1" applyFont="1" applyFill="1" applyBorder="1" applyAlignment="1">
      <alignment horizontal="center" vertical="center" textRotation="90"/>
    </xf>
    <xf numFmtId="164" fontId="5" fillId="11" borderId="1" xfId="0" applyNumberFormat="1" applyFont="1" applyFill="1" applyBorder="1" applyAlignment="1">
      <alignment horizontal="center" vertical="center"/>
    </xf>
    <xf numFmtId="164" fontId="5" fillId="11" borderId="1" xfId="0" applyNumberFormat="1" applyFont="1" applyFill="1" applyBorder="1" applyAlignment="1" applyProtection="1">
      <alignment horizontal="center" vertical="center"/>
      <protection locked="0"/>
    </xf>
    <xf numFmtId="0" fontId="5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 applyProtection="1">
      <alignment horizontal="center" vertical="center"/>
      <protection locked="0"/>
    </xf>
    <xf numFmtId="1" fontId="5" fillId="11" borderId="1" xfId="0" applyNumberFormat="1" applyFont="1" applyFill="1" applyBorder="1" applyAlignment="1">
      <alignment horizontal="center" vertical="center"/>
    </xf>
    <xf numFmtId="1" fontId="5" fillId="11" borderId="1" xfId="0" applyNumberFormat="1" applyFont="1" applyFill="1" applyBorder="1" applyAlignment="1" applyProtection="1">
      <alignment horizontal="center" vertical="center"/>
      <protection locked="0"/>
    </xf>
    <xf numFmtId="170" fontId="9" fillId="12" borderId="4" xfId="0" applyNumberFormat="1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1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KTRANS\Gestion\Comptabilit&#233;\Sociale\Salaires\2019\Septembre%202019\Base%20de%20donn&#233;es%202019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"/>
      <sheetName val="Registre du personnel"/>
      <sheetName val="Variables"/>
    </sheetNames>
    <sheetDataSet>
      <sheetData sheetId="0">
        <row r="4">
          <cell r="B4">
            <v>2010</v>
          </cell>
        </row>
        <row r="5">
          <cell r="B5">
            <v>2011</v>
          </cell>
        </row>
        <row r="6">
          <cell r="B6">
            <v>2012</v>
          </cell>
        </row>
        <row r="7">
          <cell r="B7">
            <v>2013</v>
          </cell>
        </row>
        <row r="8">
          <cell r="B8">
            <v>2014</v>
          </cell>
        </row>
        <row r="9">
          <cell r="B9">
            <v>2015</v>
          </cell>
        </row>
        <row r="10">
          <cell r="B10">
            <v>2016</v>
          </cell>
        </row>
        <row r="11">
          <cell r="B11">
            <v>2017</v>
          </cell>
        </row>
        <row r="12">
          <cell r="B12">
            <v>2018</v>
          </cell>
        </row>
        <row r="13">
          <cell r="B13">
            <v>2019</v>
          </cell>
        </row>
        <row r="14">
          <cell r="B14">
            <v>2020</v>
          </cell>
        </row>
        <row r="15">
          <cell r="B15">
            <v>2021</v>
          </cell>
        </row>
        <row r="16">
          <cell r="B16">
            <v>2022</v>
          </cell>
        </row>
        <row r="17">
          <cell r="B17">
            <v>2023</v>
          </cell>
        </row>
        <row r="18">
          <cell r="B18">
            <v>2024</v>
          </cell>
        </row>
        <row r="19">
          <cell r="B19">
            <v>2025</v>
          </cell>
        </row>
        <row r="20">
          <cell r="B20">
            <v>2026</v>
          </cell>
        </row>
        <row r="21">
          <cell r="B21">
            <v>2027</v>
          </cell>
        </row>
        <row r="22">
          <cell r="B22">
            <v>2028</v>
          </cell>
        </row>
        <row r="23">
          <cell r="B23">
            <v>2029</v>
          </cell>
        </row>
        <row r="24">
          <cell r="B24">
            <v>2030</v>
          </cell>
        </row>
        <row r="76">
          <cell r="B76" t="str">
            <v>ADDE P.</v>
          </cell>
        </row>
        <row r="77">
          <cell r="B77" t="str">
            <v>ATTALAOUI L.</v>
          </cell>
        </row>
        <row r="78">
          <cell r="B78" t="str">
            <v>BIBI A.</v>
          </cell>
        </row>
        <row r="79">
          <cell r="B79" t="str">
            <v>BOUGUERA K.</v>
          </cell>
        </row>
        <row r="80">
          <cell r="B80" t="str">
            <v>BOULABNANE Y.</v>
          </cell>
        </row>
        <row r="81">
          <cell r="B81" t="str">
            <v>CHEVALIER R.</v>
          </cell>
        </row>
        <row r="82">
          <cell r="B82" t="str">
            <v>MORATA N.</v>
          </cell>
        </row>
        <row r="83">
          <cell r="B83" t="str">
            <v>PINAUD A.</v>
          </cell>
        </row>
        <row r="84">
          <cell r="B84" t="str">
            <v>RAJAONARIVELO H.</v>
          </cell>
        </row>
        <row r="85">
          <cell r="B85" t="str">
            <v>SAVRIMOUTOU C.</v>
          </cell>
        </row>
        <row r="86">
          <cell r="B86" t="str">
            <v>SINEDIA A.</v>
          </cell>
        </row>
        <row r="87">
          <cell r="B87" t="str">
            <v>TAGUIGUE T.</v>
          </cell>
        </row>
        <row r="88">
          <cell r="B88" t="str">
            <v>VILPONT U.</v>
          </cell>
        </row>
        <row r="97">
          <cell r="B97" t="str">
            <v>Célibataire</v>
          </cell>
        </row>
        <row r="98">
          <cell r="B98" t="str">
            <v>Concubinage</v>
          </cell>
        </row>
        <row r="99">
          <cell r="B99" t="str">
            <v>Marié(e)</v>
          </cell>
        </row>
        <row r="100">
          <cell r="B100" t="str">
            <v>Pacsé(e)</v>
          </cell>
        </row>
        <row r="101">
          <cell r="B101" t="str">
            <v>Séparé(e)</v>
          </cell>
        </row>
        <row r="102">
          <cell r="B102" t="str">
            <v>Divorcé(e)</v>
          </cell>
        </row>
        <row r="103">
          <cell r="B103" t="str">
            <v>Veuf(ve)</v>
          </cell>
        </row>
        <row r="106">
          <cell r="B106">
            <v>0</v>
          </cell>
        </row>
        <row r="107">
          <cell r="B107">
            <v>1</v>
          </cell>
        </row>
        <row r="108">
          <cell r="B108">
            <v>2</v>
          </cell>
        </row>
        <row r="109">
          <cell r="B109">
            <v>3</v>
          </cell>
        </row>
        <row r="110">
          <cell r="B110">
            <v>4</v>
          </cell>
        </row>
        <row r="111">
          <cell r="B111">
            <v>5</v>
          </cell>
        </row>
        <row r="112">
          <cell r="B112">
            <v>6</v>
          </cell>
        </row>
        <row r="113">
          <cell r="B113">
            <v>7</v>
          </cell>
        </row>
        <row r="114">
          <cell r="B114">
            <v>8</v>
          </cell>
        </row>
        <row r="115">
          <cell r="B115">
            <v>9</v>
          </cell>
        </row>
        <row r="116">
          <cell r="B116">
            <v>10</v>
          </cell>
        </row>
        <row r="117">
          <cell r="B117">
            <v>11</v>
          </cell>
        </row>
        <row r="118">
          <cell r="B118">
            <v>12</v>
          </cell>
        </row>
        <row r="119">
          <cell r="B119">
            <v>13</v>
          </cell>
        </row>
        <row r="120">
          <cell r="B120">
            <v>14</v>
          </cell>
        </row>
        <row r="121">
          <cell r="B121">
            <v>15</v>
          </cell>
        </row>
        <row r="124">
          <cell r="B124" t="str">
            <v>CDI</v>
          </cell>
        </row>
        <row r="125">
          <cell r="B125" t="str">
            <v>CDD initial</v>
          </cell>
        </row>
        <row r="126">
          <cell r="B126" t="str">
            <v>CDD renouvellement</v>
          </cell>
        </row>
        <row r="133">
          <cell r="B133" t="str">
            <v>Espèces</v>
          </cell>
        </row>
        <row r="134">
          <cell r="B134" t="str">
            <v>Chèque</v>
          </cell>
        </row>
        <row r="135">
          <cell r="B135" t="str">
            <v>Virement</v>
          </cell>
        </row>
        <row r="138">
          <cell r="B138" t="str">
            <v>Reporté</v>
          </cell>
        </row>
        <row r="139">
          <cell r="B139" t="str">
            <v>Dispensé</v>
          </cell>
        </row>
        <row r="140">
          <cell r="B140" t="str">
            <v>Régime de base</v>
          </cell>
        </row>
        <row r="141">
          <cell r="B141" t="str">
            <v>Régime amélioré 1</v>
          </cell>
        </row>
        <row r="142">
          <cell r="B142" t="str">
            <v>Régime amélioré 2</v>
          </cell>
        </row>
        <row r="143">
          <cell r="B143" t="str">
            <v>Régime amélioré 3</v>
          </cell>
        </row>
        <row r="150">
          <cell r="B150" t="str">
            <v>Rupture de la période d'essai à l'initiative du salarié</v>
          </cell>
        </row>
        <row r="151">
          <cell r="B151" t="str">
            <v>Rupture du contrat (Démission)</v>
          </cell>
        </row>
        <row r="152">
          <cell r="B152" t="str">
            <v>Rupture du contrat (Départ volontaire à la retraite)</v>
          </cell>
        </row>
        <row r="153">
          <cell r="B153" t="str">
            <v>Rupture du contrat (Résiliation judiciaire)</v>
          </cell>
        </row>
        <row r="154">
          <cell r="B154" t="str">
            <v>Rupture du contrat (Prise d'acte)</v>
          </cell>
        </row>
        <row r="155">
          <cell r="B155" t="str">
            <v>Rupture de la période d'essai à l'initiative de l'employeur</v>
          </cell>
        </row>
        <row r="156">
          <cell r="B156" t="str">
            <v>Rupture du contrat (Mise à la retraite d'office)</v>
          </cell>
        </row>
        <row r="157">
          <cell r="B157" t="str">
            <v>Rupture du contrat (Licenciement pour motif disciplinaire)</v>
          </cell>
        </row>
        <row r="158">
          <cell r="B158" t="str">
            <v>Rupture du contrat (Licenciement pour motif non disciplinaire)</v>
          </cell>
        </row>
        <row r="159">
          <cell r="B159" t="str">
            <v>Rupture du contrat (Licenciement économique)</v>
          </cell>
        </row>
        <row r="160">
          <cell r="B160" t="str">
            <v>Rupture du contrat (Cas de force majeure)</v>
          </cell>
        </row>
        <row r="161">
          <cell r="B161" t="str">
            <v>Rupture anticipée à l'initiative de l'employeur (Faute grave)</v>
          </cell>
        </row>
        <row r="162">
          <cell r="B162" t="str">
            <v>Fin de CDD</v>
          </cell>
        </row>
        <row r="407">
          <cell r="B407" t="str">
            <v>Personnel roulant marchandises</v>
          </cell>
        </row>
        <row r="410">
          <cell r="B410" t="str">
            <v>Conducteur messagerie VL/Livreur</v>
          </cell>
        </row>
        <row r="413">
          <cell r="B413" t="str">
            <v>643a : Conducteurs livreurs, coursiers</v>
          </cell>
        </row>
        <row r="416">
          <cell r="B416" t="str">
            <v>Ouvrier</v>
          </cell>
        </row>
        <row r="419">
          <cell r="B419" t="str">
            <v>Groupe 3bis</v>
          </cell>
        </row>
        <row r="422">
          <cell r="B422" t="str">
            <v>118M</v>
          </cell>
        </row>
        <row r="425">
          <cell r="B425">
            <v>52008172000010</v>
          </cell>
        </row>
        <row r="426">
          <cell r="B426">
            <v>52008172000028</v>
          </cell>
        </row>
        <row r="427">
          <cell r="B427">
            <v>52008172000036</v>
          </cell>
        </row>
        <row r="430">
          <cell r="B430" t="str">
            <v>Transports routiers</v>
          </cell>
        </row>
        <row r="433">
          <cell r="B433">
            <v>3085</v>
          </cell>
        </row>
        <row r="436">
          <cell r="B436">
            <v>16</v>
          </cell>
        </row>
        <row r="439">
          <cell r="B439" t="str">
            <v>Non effectué</v>
          </cell>
        </row>
        <row r="440">
          <cell r="B440" t="str">
            <v>Surveillance médicale simple</v>
          </cell>
        </row>
        <row r="441">
          <cell r="B441" t="str">
            <v>Surveillance médicale renforcée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A3CEC-AFFD-4F3E-A018-A997DDC48EC4}">
  <dimension ref="B8:U49"/>
  <sheetViews>
    <sheetView tabSelected="1" topLeftCell="A13" workbookViewId="0">
      <selection activeCell="H50" sqref="H50"/>
    </sheetView>
  </sheetViews>
  <sheetFormatPr baseColWidth="10" defaultRowHeight="15" x14ac:dyDescent="0.25"/>
  <cols>
    <col min="3" max="3" width="35.140625" bestFit="1" customWidth="1"/>
    <col min="4" max="4" width="5.140625" bestFit="1" customWidth="1"/>
    <col min="5" max="5" width="31.5703125" bestFit="1" customWidth="1"/>
  </cols>
  <sheetData>
    <row r="8" spans="2:5" ht="18.75" x14ac:dyDescent="0.25">
      <c r="B8" s="11"/>
      <c r="C8" s="12">
        <v>2019</v>
      </c>
      <c r="D8" s="13"/>
      <c r="E8" s="14" t="s">
        <v>10</v>
      </c>
    </row>
    <row r="9" spans="2:5" x14ac:dyDescent="0.25">
      <c r="B9" s="15">
        <f>DATE($C$2,1,1)</f>
        <v>1</v>
      </c>
      <c r="C9" s="1" t="s">
        <v>0</v>
      </c>
      <c r="D9" s="2" t="s">
        <v>1</v>
      </c>
      <c r="E9" s="16"/>
    </row>
    <row r="10" spans="2:5" x14ac:dyDescent="0.25">
      <c r="B10" s="15"/>
      <c r="C10" s="1"/>
      <c r="D10" s="4" t="s">
        <v>2</v>
      </c>
      <c r="E10" s="17"/>
    </row>
    <row r="11" spans="2:5" x14ac:dyDescent="0.25">
      <c r="B11" s="15"/>
      <c r="C11" s="6" t="s">
        <v>3</v>
      </c>
      <c r="D11" s="2" t="s">
        <v>1</v>
      </c>
      <c r="E11" s="18"/>
    </row>
    <row r="12" spans="2:5" x14ac:dyDescent="0.25">
      <c r="B12" s="15"/>
      <c r="C12" s="6"/>
      <c r="D12" s="4" t="s">
        <v>2</v>
      </c>
      <c r="E12" s="19"/>
    </row>
    <row r="13" spans="2:5" x14ac:dyDescent="0.25">
      <c r="B13" s="15"/>
      <c r="C13" s="1" t="s">
        <v>4</v>
      </c>
      <c r="D13" s="2" t="s">
        <v>1</v>
      </c>
      <c r="E13" s="18" t="s">
        <v>8</v>
      </c>
    </row>
    <row r="14" spans="2:5" x14ac:dyDescent="0.25">
      <c r="B14" s="15"/>
      <c r="C14" s="1"/>
      <c r="D14" s="4" t="s">
        <v>2</v>
      </c>
      <c r="E14" s="19"/>
    </row>
    <row r="15" spans="2:5" x14ac:dyDescent="0.25">
      <c r="B15" s="15"/>
      <c r="C15" s="6" t="s">
        <v>5</v>
      </c>
      <c r="D15" s="2" t="s">
        <v>1</v>
      </c>
      <c r="E15" s="18" t="s">
        <v>9</v>
      </c>
    </row>
    <row r="16" spans="2:5" x14ac:dyDescent="0.25">
      <c r="B16" s="15"/>
      <c r="C16" s="6"/>
      <c r="D16" s="4" t="s">
        <v>2</v>
      </c>
      <c r="E16" s="19"/>
    </row>
    <row r="17" spans="2:5" x14ac:dyDescent="0.25">
      <c r="B17" s="15"/>
      <c r="C17" s="1" t="s">
        <v>6</v>
      </c>
      <c r="D17" s="2" t="s">
        <v>1</v>
      </c>
      <c r="E17" s="18"/>
    </row>
    <row r="18" spans="2:5" x14ac:dyDescent="0.25">
      <c r="B18" s="15"/>
      <c r="C18" s="1"/>
      <c r="D18" s="4" t="s">
        <v>2</v>
      </c>
      <c r="E18" s="19"/>
    </row>
    <row r="19" spans="2:5" x14ac:dyDescent="0.25">
      <c r="B19" s="15"/>
      <c r="C19" s="6" t="s">
        <v>7</v>
      </c>
      <c r="D19" s="2" t="s">
        <v>1</v>
      </c>
      <c r="E19" s="20">
        <v>0</v>
      </c>
    </row>
    <row r="20" spans="2:5" x14ac:dyDescent="0.25">
      <c r="B20" s="15"/>
      <c r="C20" s="6"/>
      <c r="D20" s="4" t="s">
        <v>2</v>
      </c>
      <c r="E20" s="21"/>
    </row>
    <row r="21" spans="2:5" x14ac:dyDescent="0.25">
      <c r="B21" s="22">
        <f>DATE($C$2,MONTH(B9)+1,1)</f>
        <v>32</v>
      </c>
      <c r="C21" s="1" t="s">
        <v>0</v>
      </c>
      <c r="D21" s="2" t="s">
        <v>1</v>
      </c>
      <c r="E21" s="23" t="str">
        <f>IF(E10&lt;&gt;"",E10,IF(E9="","",E9))</f>
        <v/>
      </c>
    </row>
    <row r="22" spans="2:5" x14ac:dyDescent="0.25">
      <c r="B22" s="22"/>
      <c r="C22" s="1"/>
      <c r="D22" s="4" t="s">
        <v>2</v>
      </c>
      <c r="E22" s="24"/>
    </row>
    <row r="23" spans="2:5" x14ac:dyDescent="0.25">
      <c r="B23" s="22"/>
      <c r="C23" s="6" t="s">
        <v>3</v>
      </c>
      <c r="D23" s="2" t="s">
        <v>1</v>
      </c>
      <c r="E23" s="25" t="str">
        <f>IF(E12&lt;&gt;"",E12,IF(E11="","",E11))</f>
        <v/>
      </c>
    </row>
    <row r="24" spans="2:5" x14ac:dyDescent="0.25">
      <c r="B24" s="22"/>
      <c r="C24" s="6"/>
      <c r="D24" s="4" t="s">
        <v>2</v>
      </c>
      <c r="E24" s="26"/>
    </row>
    <row r="25" spans="2:5" x14ac:dyDescent="0.25">
      <c r="B25" s="22"/>
      <c r="C25" s="1" t="s">
        <v>4</v>
      </c>
      <c r="D25" s="2" t="s">
        <v>1</v>
      </c>
      <c r="E25" s="25" t="str">
        <f>IF(E14&lt;&gt;"",E14,IF(E13="","",E13))</f>
        <v>Bruno</v>
      </c>
    </row>
    <row r="26" spans="2:5" x14ac:dyDescent="0.25">
      <c r="B26" s="22"/>
      <c r="C26" s="1"/>
      <c r="D26" s="4" t="s">
        <v>2</v>
      </c>
      <c r="E26" s="26"/>
    </row>
    <row r="27" spans="2:5" x14ac:dyDescent="0.25">
      <c r="B27" s="22"/>
      <c r="C27" s="6" t="s">
        <v>5</v>
      </c>
      <c r="D27" s="2" t="s">
        <v>1</v>
      </c>
      <c r="E27" s="25" t="str">
        <f>IF(E16&lt;&gt;"",E16,IF(E15="","",E15))</f>
        <v>Robert</v>
      </c>
    </row>
    <row r="28" spans="2:5" x14ac:dyDescent="0.25">
      <c r="B28" s="22"/>
      <c r="C28" s="6"/>
      <c r="D28" s="4" t="s">
        <v>2</v>
      </c>
      <c r="E28" s="26"/>
    </row>
    <row r="29" spans="2:5" x14ac:dyDescent="0.25">
      <c r="B29" s="22"/>
      <c r="C29" s="1" t="s">
        <v>6</v>
      </c>
      <c r="D29" s="2" t="s">
        <v>1</v>
      </c>
      <c r="E29" s="25" t="str">
        <f>IF(E18&lt;&gt;"",E18,IF(E17="","",E17))</f>
        <v/>
      </c>
    </row>
    <row r="30" spans="2:5" x14ac:dyDescent="0.25">
      <c r="B30" s="22"/>
      <c r="C30" s="1"/>
      <c r="D30" s="4" t="s">
        <v>2</v>
      </c>
      <c r="E30" s="26"/>
    </row>
    <row r="31" spans="2:5" x14ac:dyDescent="0.25">
      <c r="B31" s="22"/>
      <c r="C31" s="6" t="s">
        <v>7</v>
      </c>
      <c r="D31" s="2" t="s">
        <v>1</v>
      </c>
      <c r="E31" s="27">
        <f>IF(E20&lt;&gt;"",E20,IF(E19="","",E19))</f>
        <v>0</v>
      </c>
    </row>
    <row r="32" spans="2:5" x14ac:dyDescent="0.25">
      <c r="B32" s="22"/>
      <c r="C32" s="6"/>
      <c r="D32" s="4" t="s">
        <v>2</v>
      </c>
      <c r="E32" s="28">
        <v>1</v>
      </c>
    </row>
    <row r="33" spans="2:21" x14ac:dyDescent="0.25">
      <c r="B33" s="29">
        <f>DATE($C$2,MONTH(B21)+1,1)</f>
        <v>61</v>
      </c>
      <c r="C33" s="1" t="s">
        <v>0</v>
      </c>
      <c r="D33" s="2" t="s">
        <v>1</v>
      </c>
      <c r="E33" s="3" t="str">
        <f>IF(E22&lt;&gt;"",E22,IF(E21="","",E21))</f>
        <v/>
      </c>
    </row>
    <row r="34" spans="2:21" x14ac:dyDescent="0.25">
      <c r="B34" s="29"/>
      <c r="C34" s="1"/>
      <c r="D34" s="4" t="s">
        <v>2</v>
      </c>
      <c r="E34" s="5"/>
    </row>
    <row r="35" spans="2:21" x14ac:dyDescent="0.25">
      <c r="B35" s="29"/>
      <c r="C35" s="6" t="s">
        <v>3</v>
      </c>
      <c r="D35" s="2" t="s">
        <v>1</v>
      </c>
      <c r="E35" s="7" t="str">
        <f>IF(E24&lt;&gt;"",E24,IF(E23="","",E23))</f>
        <v/>
      </c>
    </row>
    <row r="36" spans="2:21" x14ac:dyDescent="0.25">
      <c r="B36" s="29"/>
      <c r="C36" s="6"/>
      <c r="D36" s="4" t="s">
        <v>2</v>
      </c>
      <c r="E36" s="8"/>
    </row>
    <row r="37" spans="2:21" x14ac:dyDescent="0.25">
      <c r="B37" s="29"/>
      <c r="C37" s="1" t="s">
        <v>4</v>
      </c>
      <c r="D37" s="2" t="s">
        <v>1</v>
      </c>
      <c r="E37" s="7" t="str">
        <f>IF(E26&lt;&gt;"",E26,IF(E25="","",E25))</f>
        <v>Bruno</v>
      </c>
    </row>
    <row r="38" spans="2:21" x14ac:dyDescent="0.25">
      <c r="B38" s="29"/>
      <c r="C38" s="1"/>
      <c r="D38" s="4" t="s">
        <v>2</v>
      </c>
      <c r="E38" s="8"/>
    </row>
    <row r="39" spans="2:21" x14ac:dyDescent="0.25">
      <c r="B39" s="29"/>
      <c r="C39" s="6" t="s">
        <v>5</v>
      </c>
      <c r="D39" s="2" t="s">
        <v>1</v>
      </c>
      <c r="E39" s="7" t="str">
        <f>IF(E28&lt;&gt;"",E28,IF(E27="","",E27))</f>
        <v>Robert</v>
      </c>
    </row>
    <row r="40" spans="2:21" x14ac:dyDescent="0.25">
      <c r="B40" s="29"/>
      <c r="C40" s="6"/>
      <c r="D40" s="4" t="s">
        <v>2</v>
      </c>
      <c r="E40" s="8"/>
    </row>
    <row r="41" spans="2:21" x14ac:dyDescent="0.25">
      <c r="B41" s="29"/>
      <c r="C41" s="1" t="s">
        <v>6</v>
      </c>
      <c r="D41" s="2" t="s">
        <v>1</v>
      </c>
      <c r="E41" s="7" t="str">
        <f>IF(E30&lt;&gt;"",E30,IF(E29="","",E29))</f>
        <v/>
      </c>
    </row>
    <row r="42" spans="2:21" x14ac:dyDescent="0.25">
      <c r="B42" s="29"/>
      <c r="C42" s="1"/>
      <c r="D42" s="4" t="s">
        <v>2</v>
      </c>
      <c r="E42" s="8"/>
    </row>
    <row r="43" spans="2:21" x14ac:dyDescent="0.25">
      <c r="B43" s="29"/>
      <c r="C43" s="6" t="s">
        <v>7</v>
      </c>
      <c r="D43" s="2" t="s">
        <v>1</v>
      </c>
      <c r="E43" s="9">
        <f>IF(E32&lt;&gt;"",E32,IF(E31="","",E31))</f>
        <v>1</v>
      </c>
    </row>
    <row r="44" spans="2:21" x14ac:dyDescent="0.25">
      <c r="B44" s="29"/>
      <c r="C44" s="6"/>
      <c r="D44" s="4" t="s">
        <v>2</v>
      </c>
      <c r="E44" s="10"/>
    </row>
    <row r="46" spans="2:21" x14ac:dyDescent="0.25">
      <c r="H46" s="34" t="s">
        <v>16</v>
      </c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</row>
    <row r="47" spans="2:21" x14ac:dyDescent="0.25">
      <c r="C47" s="31" t="s">
        <v>11</v>
      </c>
      <c r="D47" s="31"/>
      <c r="E47" s="31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</row>
    <row r="48" spans="2:21" x14ac:dyDescent="0.25">
      <c r="C48" s="32" t="s">
        <v>12</v>
      </c>
      <c r="D48" s="32" t="s">
        <v>13</v>
      </c>
      <c r="E48" s="32" t="s">
        <v>14</v>
      </c>
      <c r="F48" s="33" t="str">
        <f>"OUI"</f>
        <v>OUI</v>
      </c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</row>
    <row r="49" spans="3:21" x14ac:dyDescent="0.25">
      <c r="C49" s="32" t="str">
        <f>E48</f>
        <v>Février</v>
      </c>
      <c r="D49" s="32" t="s">
        <v>13</v>
      </c>
      <c r="E49" s="32" t="s">
        <v>15</v>
      </c>
      <c r="F49" s="30" t="str">
        <f>"NON"</f>
        <v>NON</v>
      </c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</row>
  </sheetData>
  <mergeCells count="23">
    <mergeCell ref="H46:U49"/>
    <mergeCell ref="C47:E47"/>
    <mergeCell ref="C41:C42"/>
    <mergeCell ref="C43:C44"/>
    <mergeCell ref="B33:B44"/>
    <mergeCell ref="C33:C34"/>
    <mergeCell ref="C35:C36"/>
    <mergeCell ref="C37:C38"/>
    <mergeCell ref="C39:C40"/>
    <mergeCell ref="C29:C30"/>
    <mergeCell ref="C31:C32"/>
    <mergeCell ref="C21:C22"/>
    <mergeCell ref="C23:C24"/>
    <mergeCell ref="C25:C26"/>
    <mergeCell ref="C27:C28"/>
    <mergeCell ref="C17:C18"/>
    <mergeCell ref="C19:C20"/>
    <mergeCell ref="B9:B20"/>
    <mergeCell ref="C9:C10"/>
    <mergeCell ref="C11:C12"/>
    <mergeCell ref="C13:C14"/>
    <mergeCell ref="C15:C16"/>
    <mergeCell ref="B21:B32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Néant</cp:lastModifiedBy>
  <dcterms:created xsi:type="dcterms:W3CDTF">2019-10-12T10:07:19Z</dcterms:created>
  <dcterms:modified xsi:type="dcterms:W3CDTF">2019-10-12T10:29:45Z</dcterms:modified>
</cp:coreProperties>
</file>