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43e6224105bcd41/Bureau/"/>
    </mc:Choice>
  </mc:AlternateContent>
  <xr:revisionPtr revIDLastSave="0" documentId="8_{CF7B443F-01BC-4CD0-9F5D-E48B897D4864}" xr6:coauthVersionLast="47" xr6:coauthVersionMax="47" xr10:uidLastSave="{00000000-0000-0000-0000-000000000000}"/>
  <bookViews>
    <workbookView xWindow="-120" yWindow="-120" windowWidth="29040" windowHeight="15720" xr2:uid="{978B3303-EB74-44D3-9876-F8330573154F}"/>
  </bookViews>
  <sheets>
    <sheet name="Durée de travail" sheetId="2" r:id="rId1"/>
    <sheet name="Planning mensuel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259" i="1" l="1"/>
  <c r="AC259" i="1" s="1"/>
  <c r="AE259" i="1" s="1"/>
  <c r="AG259" i="1" s="1"/>
  <c r="AI259" i="1" s="1"/>
  <c r="AK259" i="1" s="1"/>
  <c r="AM259" i="1" s="1"/>
  <c r="AA208" i="1"/>
  <c r="AC208" i="1" s="1"/>
  <c r="AE208" i="1" s="1"/>
  <c r="AG208" i="1" s="1"/>
  <c r="AI208" i="1" s="1"/>
  <c r="AK208" i="1" s="1"/>
  <c r="AM208" i="1" s="1"/>
  <c r="AC157" i="1"/>
  <c r="AE157" i="1" s="1"/>
  <c r="AG157" i="1" s="1"/>
  <c r="AI157" i="1" s="1"/>
  <c r="AK157" i="1" s="1"/>
  <c r="AM157" i="1" s="1"/>
  <c r="AA157" i="1"/>
  <c r="AA106" i="1"/>
  <c r="AC106" i="1" s="1"/>
  <c r="AE106" i="1" s="1"/>
  <c r="AG106" i="1" s="1"/>
  <c r="AI106" i="1" s="1"/>
  <c r="AK106" i="1" s="1"/>
  <c r="AM106" i="1" s="1"/>
  <c r="AE55" i="1"/>
  <c r="AG55" i="1" s="1"/>
  <c r="AI55" i="1" s="1"/>
  <c r="AK55" i="1" s="1"/>
  <c r="AM55" i="1" s="1"/>
  <c r="AC55" i="1"/>
  <c r="AA55" i="1"/>
  <c r="X28" i="2"/>
  <c r="AF28" i="2"/>
  <c r="AI28" i="2"/>
  <c r="U27" i="2"/>
  <c r="U28" i="2"/>
  <c r="V28" i="2"/>
  <c r="W28" i="2"/>
  <c r="Y28" i="2"/>
  <c r="Z28" i="2"/>
  <c r="AA28" i="2"/>
  <c r="AB28" i="2"/>
  <c r="AC28" i="2"/>
  <c r="AD28" i="2"/>
  <c r="AE28" i="2"/>
  <c r="AG28" i="2"/>
  <c r="AH28" i="2"/>
  <c r="U29" i="2"/>
  <c r="V29" i="2"/>
  <c r="W29" i="2"/>
  <c r="X29" i="2"/>
  <c r="Y29" i="2"/>
  <c r="Z29" i="2"/>
  <c r="AA29" i="2"/>
  <c r="AB29" i="2"/>
  <c r="AC29" i="2"/>
  <c r="AD29" i="2"/>
  <c r="AE29" i="2"/>
  <c r="AF29" i="2"/>
  <c r="AG29" i="2"/>
  <c r="AH29" i="2"/>
  <c r="AI29" i="2"/>
  <c r="AJ29" i="2"/>
  <c r="Q281" i="1"/>
  <c r="AL266" i="1"/>
  <c r="AK266" i="1"/>
  <c r="AB266" i="1"/>
  <c r="AA266" i="1"/>
  <c r="AL265" i="1"/>
  <c r="AK265" i="1"/>
  <c r="AB265" i="1"/>
  <c r="AA265" i="1"/>
  <c r="X265" i="1"/>
  <c r="AT257" i="1"/>
  <c r="AA260" i="1" s="1"/>
  <c r="Q230" i="1"/>
  <c r="AL215" i="1"/>
  <c r="AK215" i="1"/>
  <c r="AB215" i="1"/>
  <c r="AA215" i="1"/>
  <c r="AL214" i="1"/>
  <c r="AK214" i="1"/>
  <c r="AB214" i="1"/>
  <c r="AA214" i="1"/>
  <c r="X214" i="1"/>
  <c r="AT206" i="1"/>
  <c r="AA209" i="1" s="1"/>
  <c r="Q179" i="1"/>
  <c r="AL164" i="1"/>
  <c r="AK164" i="1"/>
  <c r="AB164" i="1"/>
  <c r="AA164" i="1"/>
  <c r="AL163" i="1"/>
  <c r="AK163" i="1"/>
  <c r="AB163" i="1"/>
  <c r="AA163" i="1"/>
  <c r="X163" i="1"/>
  <c r="AT155" i="1"/>
  <c r="AA158" i="1" s="1"/>
  <c r="Q128" i="1"/>
  <c r="AL113" i="1"/>
  <c r="AK113" i="1"/>
  <c r="AB113" i="1"/>
  <c r="AA113" i="1"/>
  <c r="AL112" i="1"/>
  <c r="AK112" i="1"/>
  <c r="AB112" i="1"/>
  <c r="AA112" i="1"/>
  <c r="X112" i="1"/>
  <c r="AT104" i="1"/>
  <c r="AA107" i="1" s="1"/>
  <c r="Q77" i="1"/>
  <c r="AL62" i="1"/>
  <c r="AK62" i="1"/>
  <c r="AB62" i="1"/>
  <c r="AA62" i="1"/>
  <c r="AL61" i="1"/>
  <c r="AK61" i="1"/>
  <c r="AB61" i="1"/>
  <c r="AA61" i="1"/>
  <c r="X61" i="1"/>
  <c r="AT53" i="1"/>
  <c r="AA56" i="1" s="1"/>
  <c r="D6" i="1"/>
  <c r="X10" i="1"/>
  <c r="AA10" i="1"/>
  <c r="AB10" i="1"/>
  <c r="AK10" i="1"/>
  <c r="AL10" i="1"/>
  <c r="AA11" i="1"/>
  <c r="AB11" i="1"/>
  <c r="AK11" i="1"/>
  <c r="AL11" i="1"/>
  <c r="Q26" i="1"/>
  <c r="Y27" i="2" l="1"/>
  <c r="AJ28" i="2"/>
  <c r="W27" i="2"/>
  <c r="AC158" i="1"/>
  <c r="AC260" i="1"/>
  <c r="AC107" i="1"/>
  <c r="AC209" i="1"/>
  <c r="AC56" i="1"/>
  <c r="AT2" i="1"/>
  <c r="AA27" i="2" l="1"/>
  <c r="AE209" i="1"/>
  <c r="AE56" i="1"/>
  <c r="AE260" i="1"/>
  <c r="AE107" i="1"/>
  <c r="AE158" i="1"/>
  <c r="Q2" i="1"/>
  <c r="AA5" i="1"/>
  <c r="AC27" i="2" l="1"/>
  <c r="AG107" i="1"/>
  <c r="AG209" i="1"/>
  <c r="AG260" i="1"/>
  <c r="AG56" i="1"/>
  <c r="AG158" i="1"/>
  <c r="AA4" i="1"/>
  <c r="AC5" i="1"/>
  <c r="AE27" i="2" l="1"/>
  <c r="AD215" i="1"/>
  <c r="AD112" i="1"/>
  <c r="AC62" i="1"/>
  <c r="AD265" i="1"/>
  <c r="AC215" i="1"/>
  <c r="AC112" i="1"/>
  <c r="AD62" i="1"/>
  <c r="AC265" i="1"/>
  <c r="AD113" i="1"/>
  <c r="AD266" i="1"/>
  <c r="AD163" i="1"/>
  <c r="AC113" i="1"/>
  <c r="AC266" i="1"/>
  <c r="AC163" i="1"/>
  <c r="AD164" i="1"/>
  <c r="AD61" i="1"/>
  <c r="AD214" i="1"/>
  <c r="AC164" i="1"/>
  <c r="AC61" i="1"/>
  <c r="AC214" i="1"/>
  <c r="AI209" i="1"/>
  <c r="AI260" i="1"/>
  <c r="AI56" i="1"/>
  <c r="AI158" i="1"/>
  <c r="AI107" i="1"/>
  <c r="AE5" i="1"/>
  <c r="AC4" i="1"/>
  <c r="AC10" i="1"/>
  <c r="AC11" i="1"/>
  <c r="AD10" i="1"/>
  <c r="AD11" i="1"/>
  <c r="AG27" i="2" l="1"/>
  <c r="AE265" i="1"/>
  <c r="AF113" i="1"/>
  <c r="AF266" i="1"/>
  <c r="AF163" i="1"/>
  <c r="AE113" i="1"/>
  <c r="AE266" i="1"/>
  <c r="AE163" i="1"/>
  <c r="AE215" i="1"/>
  <c r="AE112" i="1"/>
  <c r="AF164" i="1"/>
  <c r="AF61" i="1"/>
  <c r="AF214" i="1"/>
  <c r="AE164" i="1"/>
  <c r="AE61" i="1"/>
  <c r="AF265" i="1"/>
  <c r="AE214" i="1"/>
  <c r="AF62" i="1"/>
  <c r="AF215" i="1"/>
  <c r="AF112" i="1"/>
  <c r="AE62" i="1"/>
  <c r="AK158" i="1"/>
  <c r="AK56" i="1"/>
  <c r="AK260" i="1"/>
  <c r="AK107" i="1"/>
  <c r="AK209" i="1"/>
  <c r="AF10" i="1"/>
  <c r="AF11" i="1"/>
  <c r="AG5" i="1"/>
  <c r="AE4" i="1"/>
  <c r="AE10" i="1"/>
  <c r="AE11" i="1"/>
  <c r="AI27" i="2" l="1"/>
  <c r="AG266" i="1"/>
  <c r="AG163" i="1"/>
  <c r="AH164" i="1"/>
  <c r="AH61" i="1"/>
  <c r="AH214" i="1"/>
  <c r="AG164" i="1"/>
  <c r="AG61" i="1"/>
  <c r="AG214" i="1"/>
  <c r="AH62" i="1"/>
  <c r="AH215" i="1"/>
  <c r="AH112" i="1"/>
  <c r="AG62" i="1"/>
  <c r="AH265" i="1"/>
  <c r="AG215" i="1"/>
  <c r="AG112" i="1"/>
  <c r="AH163" i="1"/>
  <c r="AG265" i="1"/>
  <c r="AH113" i="1"/>
  <c r="AH266" i="1"/>
  <c r="AG113" i="1"/>
  <c r="AM107" i="1"/>
  <c r="AM260" i="1"/>
  <c r="AM56" i="1"/>
  <c r="AM209" i="1"/>
  <c r="AM158" i="1"/>
  <c r="AG10" i="1"/>
  <c r="AG11" i="1"/>
  <c r="AI5" i="1"/>
  <c r="AH10" i="1"/>
  <c r="AH11" i="1"/>
  <c r="AG4" i="1"/>
  <c r="AJ214" i="1" l="1"/>
  <c r="AI164" i="1"/>
  <c r="AI61" i="1"/>
  <c r="AI214" i="1"/>
  <c r="AJ62" i="1"/>
  <c r="AJ215" i="1"/>
  <c r="AJ112" i="1"/>
  <c r="AI62" i="1"/>
  <c r="AJ61" i="1"/>
  <c r="AJ265" i="1"/>
  <c r="AI215" i="1"/>
  <c r="AI112" i="1"/>
  <c r="AI265" i="1"/>
  <c r="AJ113" i="1"/>
  <c r="AJ266" i="1"/>
  <c r="AJ163" i="1"/>
  <c r="AI113" i="1"/>
  <c r="AI266" i="1"/>
  <c r="AI163" i="1"/>
  <c r="AJ164" i="1"/>
  <c r="AK5" i="1"/>
  <c r="AI10" i="1"/>
  <c r="AI11" i="1"/>
  <c r="AJ10" i="1"/>
  <c r="AJ11" i="1"/>
  <c r="AI4" i="1"/>
  <c r="AM5" i="1" l="1"/>
  <c r="AK4" i="1"/>
  <c r="AM265" i="1" l="1"/>
  <c r="AN113" i="1"/>
  <c r="AN266" i="1"/>
  <c r="AN163" i="1"/>
  <c r="AM113" i="1"/>
  <c r="AM112" i="1"/>
  <c r="AM266" i="1"/>
  <c r="AM163" i="1"/>
  <c r="AM215" i="1"/>
  <c r="AN164" i="1"/>
  <c r="AN61" i="1"/>
  <c r="AN214" i="1"/>
  <c r="AM164" i="1"/>
  <c r="AM61" i="1"/>
  <c r="AM214" i="1"/>
  <c r="AN62" i="1"/>
  <c r="AN265" i="1"/>
  <c r="AN215" i="1"/>
  <c r="AN112" i="1"/>
  <c r="AM62" i="1"/>
  <c r="AM4" i="1"/>
  <c r="AN10" i="1"/>
  <c r="AN11" i="1"/>
  <c r="AM10" i="1"/>
  <c r="AM11" i="1"/>
</calcChain>
</file>

<file path=xl/sharedStrings.xml><?xml version="1.0" encoding="utf-8"?>
<sst xmlns="http://schemas.openxmlformats.org/spreadsheetml/2006/main" count="242" uniqueCount="19">
  <si>
    <t>Jour</t>
  </si>
  <si>
    <t>Fin de service</t>
  </si>
  <si>
    <t>Début de service</t>
  </si>
  <si>
    <t>TOT</t>
  </si>
  <si>
    <t>Catégorie</t>
  </si>
  <si>
    <t>Plage horaire</t>
  </si>
  <si>
    <t>Date</t>
  </si>
  <si>
    <t>Planning</t>
  </si>
  <si>
    <t>SEMAINE</t>
  </si>
  <si>
    <t>Jours ouvrables</t>
  </si>
  <si>
    <t>Jours ouvrés</t>
  </si>
  <si>
    <t>Jours calendaires</t>
  </si>
  <si>
    <t>RH</t>
  </si>
  <si>
    <t>à</t>
  </si>
  <si>
    <t>HORAIRE APPLICABLE</t>
  </si>
  <si>
    <t>Automatique</t>
  </si>
  <si>
    <t>M</t>
  </si>
  <si>
    <t>AM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</si>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</sst>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164" formatCode="h:mm;@"/>
    <numFmt numFmtId="165" formatCode="dddd\ dd"/>
    <numFmt numFmtId="166" formatCode="0.0"/>
    <numFmt numFmtId="167" formatCode="#,##0.00\ &quot;€&quot;"/>
    <numFmt numFmtId="168" formatCode="00"/>
    <numFmt numFmtId="169" formatCode="ddd"/>
    <numFmt numFmtId="170" formatCode="dd"/>
    <numFmt numFmtId="171" formatCode="mmmm"/>
    <numFmt numFmtId="172" formatCode="00000000000000"/>
    <numFmt numFmtId="173" formatCode="0#&quot; &quot;##&quot; &quot;##&quot; &quot;##&quot; &quot;##"/>
    <numFmt numFmtId="174" formatCode="00000"/>
    <numFmt numFmtId="175" formatCode="[&gt;=3000000000000]#&quot; &quot;##&quot; &quot;##&quot; &quot;##&quot; &quot;###&quot; &quot;###&quot; | &quot;##;#&quot; &quot;##&quot; &quot;##&quot; &quot;##&quot; &quot;###&quot; &quot;###"/>
    <numFmt numFmtId="176" formatCode="0000000000"/>
    <numFmt numFmtId="177" formatCode="[&lt;2]0&quot;er&quot;_m;0&quot;ème&quot;"/>
    <numFmt numFmtId="178" formatCode="[$-F800]dddd\,\ mmmm\ dd\,\ yyyy"/>
    <numFmt numFmtId="179" formatCode="h&quot; h&quot;"/>
    <numFmt numFmtId="180" formatCode="hh&quot;h&quot;mm"/>
    <numFmt numFmtId="181" formatCode="0&quot; h&quot;"/>
    <numFmt numFmtId="182" formatCode="dd\ mmmm"/>
  </numFmts>
  <fonts count="4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Corbel"/>
      <family val="2"/>
    </font>
    <font>
      <sz val="12"/>
      <name val="Corbel"/>
      <family val="2"/>
    </font>
    <font>
      <sz val="9"/>
      <name val="Corbel"/>
      <family val="2"/>
    </font>
    <font>
      <b/>
      <sz val="18"/>
      <color theme="0"/>
      <name val="Calibri"/>
      <family val="2"/>
      <scheme val="minor"/>
    </font>
    <font>
      <sz val="14"/>
      <name val="Corbel"/>
      <family val="2"/>
    </font>
    <font>
      <i/>
      <sz val="10"/>
      <name val="Calibri"/>
      <family val="2"/>
    </font>
    <font>
      <i/>
      <sz val="11"/>
      <name val="Calibri"/>
      <family val="2"/>
    </font>
    <font>
      <sz val="11"/>
      <name val="Corbel"/>
      <family val="2"/>
    </font>
    <font>
      <i/>
      <sz val="14"/>
      <color theme="1"/>
      <name val="Calibri"/>
      <family val="2"/>
      <scheme val="minor"/>
    </font>
    <font>
      <sz val="10"/>
      <color rgb="FF00B05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4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9"/>
      <color rgb="FF00B05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Wingdings"/>
      <charset val="2"/>
    </font>
    <font>
      <b/>
      <sz val="14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10"/>
      <color theme="3"/>
      <name val="Calibri"/>
      <family val="2"/>
      <scheme val="minor"/>
    </font>
    <font>
      <sz val="8"/>
      <name val="Calibri"/>
      <family val="2"/>
      <scheme val="minor"/>
    </font>
    <font>
      <sz val="11"/>
      <color theme="4"/>
      <name val="Calibri"/>
      <family val="2"/>
      <scheme val="minor"/>
    </font>
    <font>
      <i/>
      <sz val="9"/>
      <color theme="4"/>
      <name val="Calibri"/>
      <family val="2"/>
      <scheme val="minor"/>
    </font>
    <font>
      <b/>
      <i/>
      <sz val="10"/>
      <color theme="4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sz val="10"/>
      <color theme="8" tint="0.39997558519241921"/>
      <name val="Calibri"/>
      <family val="2"/>
      <scheme val="minor"/>
    </font>
    <font>
      <sz val="10"/>
      <color theme="6" tint="0.79998168889431442"/>
      <name val="Calibri"/>
      <family val="2"/>
      <scheme val="minor"/>
    </font>
    <font>
      <sz val="11"/>
      <color theme="6" tint="0.79998168889431442"/>
      <name val="Calibri"/>
      <family val="2"/>
      <scheme val="minor"/>
    </font>
    <font>
      <sz val="9"/>
      <color theme="6" tint="0.79998168889431442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CE1F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EAE4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C6EFC8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CE8D8"/>
        <bgColor indexed="64"/>
      </patternFill>
    </fill>
    <fill>
      <patternFill patternType="solid">
        <fgColor rgb="FFE6C8EE"/>
        <bgColor indexed="64"/>
      </patternFill>
    </fill>
    <fill>
      <patternFill patternType="solid">
        <fgColor rgb="FFFFD9D9"/>
        <bgColor indexed="64"/>
      </patternFill>
    </fill>
    <fill>
      <patternFill patternType="solid">
        <fgColor rgb="FFFFB965"/>
        <bgColor indexed="64"/>
      </patternFill>
    </fill>
    <fill>
      <patternFill patternType="solid">
        <fgColor rgb="FFEDE797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4DCFC"/>
        <bgColor indexed="64"/>
      </patternFill>
    </fill>
    <fill>
      <patternFill patternType="solid">
        <fgColor rgb="FFD1D1E9"/>
        <bgColor indexed="64"/>
      </patternFill>
    </fill>
    <fill>
      <patternFill patternType="solid">
        <fgColor rgb="FFD8E9CD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8">
    <border>
      <left/>
      <right/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 style="thick">
        <color rgb="FFFF0000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ck">
        <color rgb="FFFF0000"/>
      </left>
      <right/>
      <top/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thin">
        <color theme="0"/>
      </top>
      <bottom/>
      <diagonal/>
    </border>
    <border>
      <left style="thick">
        <color theme="0"/>
      </left>
      <right/>
      <top style="thin">
        <color theme="0"/>
      </top>
      <bottom/>
      <diagonal/>
    </border>
    <border>
      <left style="thick">
        <color theme="0"/>
      </left>
      <right style="thick">
        <color theme="0"/>
      </right>
      <top style="thin">
        <color theme="0"/>
      </top>
      <bottom/>
      <diagonal/>
    </border>
    <border>
      <left/>
      <right style="thick">
        <color theme="0"/>
      </right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ck">
        <color theme="0"/>
      </left>
      <right/>
      <top/>
      <bottom style="thin">
        <color theme="0"/>
      </bottom>
      <diagonal/>
    </border>
    <border>
      <left style="thick">
        <color theme="0"/>
      </left>
      <right style="thick">
        <color theme="0"/>
      </right>
      <top/>
      <bottom style="thin">
        <color theme="0"/>
      </bottom>
      <diagonal/>
    </border>
    <border>
      <left/>
      <right style="thick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ck">
        <color theme="0"/>
      </left>
      <right/>
      <top style="thin">
        <color theme="0"/>
      </top>
      <bottom style="thin">
        <color theme="0"/>
      </bottom>
      <diagonal/>
    </border>
    <border>
      <left/>
      <right style="thick">
        <color theme="0"/>
      </right>
      <top style="thin">
        <color theme="0"/>
      </top>
      <bottom style="thin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ck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ck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ck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ck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ck">
        <color theme="0"/>
      </right>
      <top style="thin">
        <color theme="0"/>
      </top>
      <bottom/>
      <diagonal/>
    </border>
    <border>
      <left style="thick">
        <color theme="0"/>
      </left>
      <right style="thin">
        <color theme="0"/>
      </right>
      <top style="thin">
        <color theme="0"/>
      </top>
      <bottom/>
      <diagonal/>
    </border>
    <border>
      <left style="thick">
        <color rgb="FFFF0000"/>
      </left>
      <right/>
      <top style="thick">
        <color rgb="FFFF0000"/>
      </top>
      <bottom/>
      <diagonal/>
    </border>
  </borders>
  <cellStyleXfs count="1">
    <xf numFmtId="0" fontId="0" fillId="0" borderId="0"/>
  </cellStyleXfs>
  <cellXfs count="650">
    <xf numFmtId="0" fontId="0" fillId="0" borderId="0" xfId="0"/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2" fontId="17" fillId="0" borderId="47" xfId="0" applyNumberFormat="1" applyFont="1" applyBorder="1" applyAlignment="1">
      <alignment horizontal="center" vertical="center"/>
    </xf>
    <xf numFmtId="1" fontId="19" fillId="6" borderId="47" xfId="0" applyNumberFormat="1" applyFont="1" applyFill="1" applyBorder="1" applyAlignment="1">
      <alignment horizontal="center" vertical="center"/>
    </xf>
    <xf numFmtId="0" fontId="0" fillId="0" borderId="48" xfId="0" applyBorder="1" applyAlignment="1">
      <alignment vertical="center"/>
    </xf>
    <xf numFmtId="0" fontId="0" fillId="0" borderId="50" xfId="0" applyBorder="1" applyAlignment="1">
      <alignment vertical="center"/>
    </xf>
    <xf numFmtId="0" fontId="0" fillId="0" borderId="49" xfId="0" applyBorder="1" applyAlignment="1">
      <alignment vertical="center"/>
    </xf>
    <xf numFmtId="2" fontId="17" fillId="0" borderId="0" xfId="0" applyNumberFormat="1" applyFont="1" applyAlignment="1">
      <alignment horizontal="center" vertical="center"/>
    </xf>
    <xf numFmtId="0" fontId="16" fillId="4" borderId="13" xfId="0" applyFont="1" applyFill="1" applyBorder="1" applyAlignment="1">
      <alignment horizontal="center" vertical="center"/>
    </xf>
    <xf numFmtId="0" fontId="16" fillId="4" borderId="55" xfId="0" applyFont="1" applyFill="1" applyBorder="1" applyAlignment="1">
      <alignment horizontal="center" vertical="center"/>
    </xf>
    <xf numFmtId="0" fontId="16" fillId="4" borderId="56" xfId="0" applyFont="1" applyFill="1" applyBorder="1" applyAlignment="1">
      <alignment horizontal="center" vertical="center"/>
    </xf>
    <xf numFmtId="0" fontId="16" fillId="4" borderId="14" xfId="0" applyFont="1" applyFill="1" applyBorder="1" applyAlignment="1">
      <alignment horizontal="center" vertical="center"/>
    </xf>
    <xf numFmtId="166" fontId="6" fillId="6" borderId="13" xfId="0" applyNumberFormat="1" applyFont="1" applyFill="1" applyBorder="1" applyAlignment="1">
      <alignment horizontal="center" vertical="center"/>
    </xf>
    <xf numFmtId="166" fontId="6" fillId="6" borderId="55" xfId="0" applyNumberFormat="1" applyFont="1" applyFill="1" applyBorder="1" applyAlignment="1">
      <alignment horizontal="center" vertical="center"/>
    </xf>
    <xf numFmtId="166" fontId="6" fillId="6" borderId="56" xfId="0" applyNumberFormat="1" applyFont="1" applyFill="1" applyBorder="1" applyAlignment="1">
      <alignment horizontal="center" vertical="center"/>
    </xf>
    <xf numFmtId="166" fontId="6" fillId="6" borderId="14" xfId="0" applyNumberFormat="1" applyFont="1" applyFill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55" xfId="0" applyFont="1" applyBorder="1" applyAlignment="1">
      <alignment horizontal="center" vertical="center"/>
    </xf>
    <xf numFmtId="0" fontId="22" fillId="0" borderId="56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164" fontId="17" fillId="0" borderId="47" xfId="0" applyNumberFormat="1" applyFont="1" applyBorder="1" applyAlignment="1">
      <alignment horizontal="center" vertical="center"/>
    </xf>
    <xf numFmtId="164" fontId="17" fillId="0" borderId="14" xfId="0" applyNumberFormat="1" applyFont="1" applyBorder="1" applyAlignment="1">
      <alignment horizontal="center" vertical="center"/>
    </xf>
    <xf numFmtId="164" fontId="17" fillId="0" borderId="49" xfId="0" applyNumberFormat="1" applyFont="1" applyBorder="1" applyAlignment="1">
      <alignment horizontal="center" vertical="center"/>
    </xf>
    <xf numFmtId="164" fontId="17" fillId="0" borderId="55" xfId="0" applyNumberFormat="1" applyFont="1" applyBorder="1" applyAlignment="1">
      <alignment horizontal="center" vertical="center"/>
    </xf>
    <xf numFmtId="0" fontId="1" fillId="18" borderId="0" xfId="0" applyFont="1" applyFill="1" applyAlignment="1">
      <alignment horizontal="right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56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21" borderId="13" xfId="0" applyFont="1" applyFill="1" applyBorder="1" applyAlignment="1">
      <alignment horizontal="center" vertical="center"/>
    </xf>
    <xf numFmtId="0" fontId="4" fillId="21" borderId="14" xfId="0" applyFont="1" applyFill="1" applyBorder="1" applyAlignment="1">
      <alignment horizontal="center" vertical="center"/>
    </xf>
    <xf numFmtId="0" fontId="4" fillId="21" borderId="56" xfId="0" applyFont="1" applyFill="1" applyBorder="1" applyAlignment="1">
      <alignment horizontal="center" vertical="center"/>
    </xf>
    <xf numFmtId="168" fontId="25" fillId="23" borderId="0" xfId="0" applyNumberFormat="1" applyFont="1" applyFill="1" applyAlignment="1">
      <alignment horizontal="left" vertical="center"/>
    </xf>
    <xf numFmtId="0" fontId="4" fillId="22" borderId="0" xfId="0" applyFont="1" applyFill="1" applyAlignment="1">
      <alignment horizontal="left" vertical="center"/>
    </xf>
    <xf numFmtId="168" fontId="26" fillId="24" borderId="58" xfId="0" applyNumberFormat="1" applyFont="1" applyFill="1" applyBorder="1" applyAlignment="1">
      <alignment horizontal="right" vertical="center"/>
    </xf>
    <xf numFmtId="0" fontId="0" fillId="0" borderId="62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19" fillId="27" borderId="39" xfId="0" applyFont="1" applyFill="1" applyBorder="1" applyAlignment="1">
      <alignment horizontal="center" vertical="center"/>
    </xf>
    <xf numFmtId="0" fontId="27" fillId="17" borderId="43" xfId="0" applyFont="1" applyFill="1" applyBorder="1" applyAlignment="1">
      <alignment horizontal="left" vertical="center"/>
    </xf>
    <xf numFmtId="0" fontId="27" fillId="17" borderId="43" xfId="0" applyFont="1" applyFill="1" applyBorder="1" applyAlignment="1">
      <alignment horizontal="right" vertical="center"/>
    </xf>
    <xf numFmtId="0" fontId="18" fillId="17" borderId="43" xfId="0" applyFont="1" applyFill="1" applyBorder="1" applyAlignment="1">
      <alignment horizontal="center" vertical="center"/>
    </xf>
    <xf numFmtId="0" fontId="28" fillId="2" borderId="51" xfId="0" applyFont="1" applyFill="1" applyBorder="1" applyAlignment="1">
      <alignment horizontal="center" vertical="center"/>
    </xf>
    <xf numFmtId="0" fontId="28" fillId="2" borderId="64" xfId="0" applyFont="1" applyFill="1" applyBorder="1" applyAlignment="1">
      <alignment horizontal="center" vertical="center"/>
    </xf>
    <xf numFmtId="0" fontId="28" fillId="2" borderId="53" xfId="0" applyFont="1" applyFill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1" fontId="1" fillId="20" borderId="5" xfId="0" applyNumberFormat="1" applyFont="1" applyFill="1" applyBorder="1" applyAlignment="1">
      <alignment horizontal="center" vertical="center"/>
    </xf>
    <xf numFmtId="0" fontId="3" fillId="30" borderId="6" xfId="0" applyFont="1" applyFill="1" applyBorder="1" applyAlignment="1">
      <alignment horizontal="center" vertical="center"/>
    </xf>
    <xf numFmtId="1" fontId="1" fillId="20" borderId="13" xfId="0" applyNumberFormat="1" applyFont="1" applyFill="1" applyBorder="1" applyAlignment="1">
      <alignment horizontal="center" vertical="center"/>
    </xf>
    <xf numFmtId="0" fontId="3" fillId="30" borderId="54" xfId="0" applyFont="1" applyFill="1" applyBorder="1" applyAlignment="1">
      <alignment horizontal="center" vertical="center"/>
    </xf>
    <xf numFmtId="171" fontId="0" fillId="0" borderId="4" xfId="0" applyNumberFormat="1" applyBorder="1" applyAlignment="1">
      <alignment horizontal="center" vertical="center"/>
    </xf>
    <xf numFmtId="1" fontId="1" fillId="20" borderId="5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65" xfId="0" applyFill="1" applyBorder="1" applyAlignment="1">
      <alignment horizontal="center" vertical="center"/>
    </xf>
    <xf numFmtId="0" fontId="0" fillId="2" borderId="66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0" fillId="0" borderId="56" xfId="0" applyFont="1" applyBorder="1"/>
    <xf numFmtId="0" fontId="20" fillId="0" borderId="55" xfId="0" applyFont="1" applyBorder="1"/>
    <xf numFmtId="0" fontId="0" fillId="2" borderId="56" xfId="0" applyFill="1" applyBorder="1" applyAlignment="1">
      <alignment horizontal="center" vertical="center"/>
    </xf>
    <xf numFmtId="0" fontId="0" fillId="2" borderId="55" xfId="0" applyFill="1" applyBorder="1" applyAlignment="1">
      <alignment horizontal="center" vertical="center"/>
    </xf>
    <xf numFmtId="9" fontId="18" fillId="4" borderId="49" xfId="0" applyNumberFormat="1" applyFont="1" applyFill="1" applyBorder="1" applyAlignment="1">
      <alignment horizontal="left" vertical="center"/>
    </xf>
    <xf numFmtId="0" fontId="18" fillId="4" borderId="47" xfId="0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9" fontId="6" fillId="4" borderId="49" xfId="0" applyNumberFormat="1" applyFont="1" applyFill="1" applyBorder="1" applyAlignment="1">
      <alignment horizontal="left" vertical="center"/>
    </xf>
    <xf numFmtId="166" fontId="6" fillId="17" borderId="43" xfId="0" applyNumberFormat="1" applyFont="1" applyFill="1" applyBorder="1" applyAlignment="1">
      <alignment horizontal="left" vertical="center"/>
    </xf>
    <xf numFmtId="166" fontId="6" fillId="17" borderId="43" xfId="0" applyNumberFormat="1" applyFont="1" applyFill="1" applyBorder="1" applyAlignment="1">
      <alignment horizontal="right" vertical="center"/>
    </xf>
    <xf numFmtId="0" fontId="18" fillId="34" borderId="47" xfId="0" applyFont="1" applyFill="1" applyBorder="1" applyAlignment="1">
      <alignment horizontal="left" vertical="center"/>
    </xf>
    <xf numFmtId="2" fontId="18" fillId="34" borderId="47" xfId="0" applyNumberFormat="1" applyFont="1" applyFill="1" applyBorder="1" applyAlignment="1">
      <alignment horizontal="right" vertical="center"/>
    </xf>
    <xf numFmtId="2" fontId="6" fillId="34" borderId="47" xfId="0" applyNumberFormat="1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166" fontId="24" fillId="35" borderId="56" xfId="0" applyNumberFormat="1" applyFont="1" applyFill="1" applyBorder="1" applyAlignment="1">
      <alignment horizontal="center" vertical="center"/>
    </xf>
    <xf numFmtId="166" fontId="24" fillId="35" borderId="55" xfId="0" applyNumberFormat="1" applyFont="1" applyFill="1" applyBorder="1" applyAlignment="1">
      <alignment horizontal="center" vertical="center"/>
    </xf>
    <xf numFmtId="164" fontId="6" fillId="34" borderId="47" xfId="0" applyNumberFormat="1" applyFont="1" applyFill="1" applyBorder="1" applyAlignment="1">
      <alignment horizontal="center" vertical="center"/>
    </xf>
    <xf numFmtId="0" fontId="35" fillId="2" borderId="13" xfId="0" applyFont="1" applyFill="1" applyBorder="1" applyAlignment="1">
      <alignment horizontal="center" vertical="center"/>
    </xf>
    <xf numFmtId="0" fontId="35" fillId="2" borderId="14" xfId="0" applyFont="1" applyFill="1" applyBorder="1" applyAlignment="1">
      <alignment horizontal="center" vertical="center"/>
    </xf>
    <xf numFmtId="2" fontId="36" fillId="2" borderId="56" xfId="0" applyNumberFormat="1" applyFont="1" applyFill="1" applyBorder="1" applyAlignment="1">
      <alignment horizontal="center" vertical="center"/>
    </xf>
    <xf numFmtId="2" fontId="36" fillId="2" borderId="55" xfId="0" applyNumberFormat="1" applyFont="1" applyFill="1" applyBorder="1" applyAlignment="1">
      <alignment horizontal="center" vertical="center"/>
    </xf>
    <xf numFmtId="0" fontId="35" fillId="2" borderId="56" xfId="0" applyFont="1" applyFill="1" applyBorder="1" applyAlignment="1">
      <alignment horizontal="center" vertical="center"/>
    </xf>
    <xf numFmtId="0" fontId="35" fillId="2" borderId="55" xfId="0" applyFont="1" applyFill="1" applyBorder="1" applyAlignment="1">
      <alignment horizontal="center" vertical="center"/>
    </xf>
    <xf numFmtId="166" fontId="19" fillId="29" borderId="56" xfId="0" applyNumberFormat="1" applyFont="1" applyFill="1" applyBorder="1" applyAlignment="1">
      <alignment horizontal="center" vertical="center"/>
    </xf>
    <xf numFmtId="166" fontId="19" fillId="29" borderId="55" xfId="0" applyNumberFormat="1" applyFont="1" applyFill="1" applyBorder="1" applyAlignment="1">
      <alignment horizontal="center" vertical="center"/>
    </xf>
    <xf numFmtId="166" fontId="6" fillId="36" borderId="39" xfId="0" applyNumberFormat="1" applyFont="1" applyFill="1" applyBorder="1" applyAlignment="1">
      <alignment horizontal="center" vertical="center"/>
    </xf>
    <xf numFmtId="166" fontId="6" fillId="36" borderId="43" xfId="0" applyNumberFormat="1" applyFont="1" applyFill="1" applyBorder="1" applyAlignment="1">
      <alignment horizontal="center" vertical="center"/>
    </xf>
    <xf numFmtId="2" fontId="27" fillId="7" borderId="13" xfId="0" applyNumberFormat="1" applyFont="1" applyFill="1" applyBorder="1" applyAlignment="1">
      <alignment horizontal="center" vertical="center"/>
    </xf>
    <xf numFmtId="2" fontId="27" fillId="7" borderId="14" xfId="0" applyNumberFormat="1" applyFont="1" applyFill="1" applyBorder="1" applyAlignment="1">
      <alignment horizontal="center" vertical="center"/>
    </xf>
    <xf numFmtId="2" fontId="27" fillId="7" borderId="56" xfId="0" applyNumberFormat="1" applyFont="1" applyFill="1" applyBorder="1" applyAlignment="1">
      <alignment horizontal="center" vertical="center"/>
    </xf>
    <xf numFmtId="2" fontId="27" fillId="7" borderId="55" xfId="0" applyNumberFormat="1" applyFont="1" applyFill="1" applyBorder="1" applyAlignment="1">
      <alignment horizontal="center" vertical="center"/>
    </xf>
    <xf numFmtId="166" fontId="6" fillId="37" borderId="39" xfId="0" applyNumberFormat="1" applyFont="1" applyFill="1" applyBorder="1" applyAlignment="1">
      <alignment horizontal="center" vertical="center"/>
    </xf>
    <xf numFmtId="2" fontId="38" fillId="7" borderId="13" xfId="0" applyNumberFormat="1" applyFont="1" applyFill="1" applyBorder="1" applyAlignment="1">
      <alignment horizontal="center" vertical="center"/>
    </xf>
    <xf numFmtId="2" fontId="38" fillId="7" borderId="14" xfId="0" applyNumberFormat="1" applyFont="1" applyFill="1" applyBorder="1" applyAlignment="1">
      <alignment horizontal="center" vertical="center"/>
    </xf>
    <xf numFmtId="2" fontId="38" fillId="7" borderId="56" xfId="0" applyNumberFormat="1" applyFont="1" applyFill="1" applyBorder="1" applyAlignment="1">
      <alignment horizontal="center" vertical="center"/>
    </xf>
    <xf numFmtId="2" fontId="38" fillId="7" borderId="55" xfId="0" applyNumberFormat="1" applyFont="1" applyFill="1" applyBorder="1" applyAlignment="1">
      <alignment horizontal="center" vertical="center"/>
    </xf>
    <xf numFmtId="166" fontId="6" fillId="8" borderId="47" xfId="0" applyNumberFormat="1" applyFont="1" applyFill="1" applyBorder="1" applyAlignment="1">
      <alignment horizontal="center" vertical="center"/>
    </xf>
    <xf numFmtId="179" fontId="17" fillId="11" borderId="13" xfId="0" applyNumberFormat="1" applyFont="1" applyFill="1" applyBorder="1" applyAlignment="1">
      <alignment horizontal="center" vertical="center"/>
    </xf>
    <xf numFmtId="179" fontId="17" fillId="11" borderId="14" xfId="0" applyNumberFormat="1" applyFont="1" applyFill="1" applyBorder="1" applyAlignment="1">
      <alignment horizontal="center" vertical="center"/>
    </xf>
    <xf numFmtId="179" fontId="17" fillId="11" borderId="56" xfId="0" applyNumberFormat="1" applyFont="1" applyFill="1" applyBorder="1" applyAlignment="1">
      <alignment horizontal="center" vertical="center"/>
    </xf>
    <xf numFmtId="179" fontId="17" fillId="11" borderId="55" xfId="0" applyNumberFormat="1" applyFont="1" applyFill="1" applyBorder="1" applyAlignment="1">
      <alignment horizontal="center" vertical="center"/>
    </xf>
    <xf numFmtId="166" fontId="6" fillId="37" borderId="43" xfId="0" applyNumberFormat="1" applyFont="1" applyFill="1" applyBorder="1" applyAlignment="1">
      <alignment horizontal="center" vertical="center"/>
    </xf>
    <xf numFmtId="164" fontId="6" fillId="4" borderId="13" xfId="0" applyNumberFormat="1" applyFont="1" applyFill="1" applyBorder="1" applyAlignment="1">
      <alignment horizontal="center" vertical="center"/>
    </xf>
    <xf numFmtId="164" fontId="6" fillId="4" borderId="56" xfId="0" applyNumberFormat="1" applyFont="1" applyFill="1" applyBorder="1" applyAlignment="1">
      <alignment horizontal="center" vertical="center"/>
    </xf>
    <xf numFmtId="164" fontId="6" fillId="4" borderId="55" xfId="0" applyNumberFormat="1" applyFont="1" applyFill="1" applyBorder="1" applyAlignment="1">
      <alignment horizontal="center" vertical="center"/>
    </xf>
    <xf numFmtId="166" fontId="6" fillId="38" borderId="39" xfId="0" applyNumberFormat="1" applyFont="1" applyFill="1" applyBorder="1" applyAlignment="1">
      <alignment horizontal="center" vertical="center"/>
    </xf>
    <xf numFmtId="166" fontId="6" fillId="38" borderId="43" xfId="0" applyNumberFormat="1" applyFont="1" applyFill="1" applyBorder="1" applyAlignment="1">
      <alignment horizontal="center" vertical="center"/>
    </xf>
    <xf numFmtId="2" fontId="6" fillId="39" borderId="47" xfId="0" applyNumberFormat="1" applyFont="1" applyFill="1" applyBorder="1" applyAlignment="1">
      <alignment horizontal="center" vertical="center"/>
    </xf>
    <xf numFmtId="20" fontId="6" fillId="39" borderId="47" xfId="0" applyNumberFormat="1" applyFont="1" applyFill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180" fontId="6" fillId="39" borderId="43" xfId="0" applyNumberFormat="1" applyFont="1" applyFill="1" applyBorder="1" applyAlignment="1">
      <alignment horizontal="center" vertical="center"/>
    </xf>
    <xf numFmtId="166" fontId="6" fillId="39" borderId="43" xfId="0" applyNumberFormat="1" applyFont="1" applyFill="1" applyBorder="1" applyAlignment="1">
      <alignment horizontal="center" vertical="center"/>
    </xf>
    <xf numFmtId="166" fontId="6" fillId="25" borderId="39" xfId="0" applyNumberFormat="1" applyFont="1" applyFill="1" applyBorder="1" applyAlignment="1">
      <alignment horizontal="center" vertical="center"/>
    </xf>
    <xf numFmtId="20" fontId="6" fillId="8" borderId="39" xfId="0" applyNumberFormat="1" applyFont="1" applyFill="1" applyBorder="1" applyAlignment="1">
      <alignment horizontal="center" vertical="center"/>
    </xf>
    <xf numFmtId="1" fontId="19" fillId="39" borderId="64" xfId="0" applyNumberFormat="1" applyFont="1" applyFill="1" applyBorder="1" applyAlignment="1">
      <alignment horizontal="center" vertical="center"/>
    </xf>
    <xf numFmtId="0" fontId="19" fillId="39" borderId="14" xfId="0" applyFont="1" applyFill="1" applyBorder="1" applyAlignment="1">
      <alignment horizontal="right" vertical="center"/>
    </xf>
    <xf numFmtId="2" fontId="6" fillId="27" borderId="47" xfId="0" applyNumberFormat="1" applyFont="1" applyFill="1" applyBorder="1" applyAlignment="1">
      <alignment horizontal="center" vertical="center"/>
    </xf>
    <xf numFmtId="0" fontId="0" fillId="7" borderId="56" xfId="0" applyFill="1" applyBorder="1" applyAlignment="1">
      <alignment horizontal="center" vertical="center"/>
    </xf>
    <xf numFmtId="0" fontId="0" fillId="7" borderId="55" xfId="0" applyFill="1" applyBorder="1" applyAlignment="1">
      <alignment horizontal="center" vertical="center"/>
    </xf>
    <xf numFmtId="0" fontId="18" fillId="30" borderId="39" xfId="0" applyFont="1" applyFill="1" applyBorder="1" applyAlignment="1">
      <alignment horizontal="center" vertical="center"/>
    </xf>
    <xf numFmtId="0" fontId="4" fillId="21" borderId="55" xfId="0" applyFont="1" applyFill="1" applyBorder="1" applyAlignment="1">
      <alignment horizontal="center" vertical="center"/>
    </xf>
    <xf numFmtId="2" fontId="19" fillId="17" borderId="13" xfId="0" applyNumberFormat="1" applyFont="1" applyFill="1" applyBorder="1" applyAlignment="1">
      <alignment horizontal="center" vertical="center"/>
    </xf>
    <xf numFmtId="2" fontId="19" fillId="17" borderId="14" xfId="0" applyNumberFormat="1" applyFont="1" applyFill="1" applyBorder="1" applyAlignment="1">
      <alignment horizontal="center" vertical="center"/>
    </xf>
    <xf numFmtId="2" fontId="19" fillId="17" borderId="56" xfId="0" applyNumberFormat="1" applyFont="1" applyFill="1" applyBorder="1" applyAlignment="1">
      <alignment horizontal="center" vertical="center"/>
    </xf>
    <xf numFmtId="2" fontId="19" fillId="17" borderId="55" xfId="0" applyNumberFormat="1" applyFont="1" applyFill="1" applyBorder="1" applyAlignment="1">
      <alignment horizontal="center" vertical="center"/>
    </xf>
    <xf numFmtId="166" fontId="18" fillId="7" borderId="47" xfId="0" applyNumberFormat="1" applyFont="1" applyFill="1" applyBorder="1" applyAlignment="1">
      <alignment vertical="center"/>
    </xf>
    <xf numFmtId="0" fontId="18" fillId="7" borderId="47" xfId="0" applyFont="1" applyFill="1" applyBorder="1" applyAlignment="1">
      <alignment horizontal="right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166" fontId="18" fillId="7" borderId="47" xfId="0" applyNumberFormat="1" applyFont="1" applyFill="1" applyBorder="1" applyAlignment="1">
      <alignment horizontal="left" vertical="center"/>
    </xf>
    <xf numFmtId="166" fontId="18" fillId="7" borderId="47" xfId="0" applyNumberFormat="1" applyFont="1" applyFill="1" applyBorder="1" applyAlignment="1">
      <alignment horizontal="right" vertical="center"/>
    </xf>
    <xf numFmtId="164" fontId="6" fillId="7" borderId="47" xfId="0" applyNumberFormat="1" applyFont="1" applyFill="1" applyBorder="1" applyAlignment="1">
      <alignment horizontal="center" vertical="center"/>
    </xf>
    <xf numFmtId="0" fontId="18" fillId="7" borderId="47" xfId="0" applyFont="1" applyFill="1" applyBorder="1" applyAlignment="1">
      <alignment horizontal="left" vertical="center"/>
    </xf>
    <xf numFmtId="164" fontId="6" fillId="7" borderId="43" xfId="0" applyNumberFormat="1" applyFont="1" applyFill="1" applyBorder="1" applyAlignment="1">
      <alignment horizontal="center" vertical="center"/>
    </xf>
    <xf numFmtId="181" fontId="6" fillId="7" borderId="43" xfId="0" applyNumberFormat="1" applyFont="1" applyFill="1" applyBorder="1" applyAlignment="1">
      <alignment horizontal="left" vertical="center"/>
    </xf>
    <xf numFmtId="181" fontId="6" fillId="7" borderId="43" xfId="0" applyNumberFormat="1" applyFont="1" applyFill="1" applyBorder="1" applyAlignment="1">
      <alignment horizontal="right" vertical="center"/>
    </xf>
    <xf numFmtId="0" fontId="0" fillId="0" borderId="67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164" fontId="41" fillId="40" borderId="13" xfId="0" applyNumberFormat="1" applyFont="1" applyFill="1" applyBorder="1" applyAlignment="1">
      <alignment horizontal="center" vertical="center"/>
    </xf>
    <xf numFmtId="164" fontId="41" fillId="40" borderId="14" xfId="0" applyNumberFormat="1" applyFont="1" applyFill="1" applyBorder="1" applyAlignment="1">
      <alignment horizontal="center" vertical="center"/>
    </xf>
    <xf numFmtId="164" fontId="41" fillId="40" borderId="56" xfId="0" applyNumberFormat="1" applyFont="1" applyFill="1" applyBorder="1" applyAlignment="1">
      <alignment horizontal="center" vertical="center"/>
    </xf>
    <xf numFmtId="164" fontId="41" fillId="40" borderId="55" xfId="0" applyNumberFormat="1" applyFont="1" applyFill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8" fillId="6" borderId="47" xfId="0" applyFont="1" applyFill="1" applyBorder="1" applyAlignment="1">
      <alignment horizontal="right" vertical="center"/>
    </xf>
    <xf numFmtId="0" fontId="18" fillId="6" borderId="47" xfId="0" applyFont="1" applyFill="1" applyBorder="1" applyAlignment="1">
      <alignment horizontal="left" vertical="center"/>
    </xf>
    <xf numFmtId="164" fontId="6" fillId="4" borderId="14" xfId="0" applyNumberFormat="1" applyFont="1" applyFill="1" applyBorder="1" applyAlignment="1">
      <alignment horizontal="center" vertical="center"/>
    </xf>
    <xf numFmtId="9" fontId="18" fillId="6" borderId="47" xfId="0" applyNumberFormat="1" applyFont="1" applyFill="1" applyBorder="1" applyAlignment="1">
      <alignment horizontal="left" vertical="center"/>
    </xf>
    <xf numFmtId="0" fontId="18" fillId="6" borderId="43" xfId="0" applyFont="1" applyFill="1" applyBorder="1" applyAlignment="1">
      <alignment horizontal="left" vertical="center"/>
    </xf>
    <xf numFmtId="0" fontId="18" fillId="6" borderId="43" xfId="0" applyFont="1" applyFill="1" applyBorder="1" applyAlignment="1">
      <alignment horizontal="right" vertical="center"/>
    </xf>
    <xf numFmtId="9" fontId="18" fillId="6" borderId="43" xfId="0" applyNumberFormat="1" applyFont="1" applyFill="1" applyBorder="1" applyAlignment="1">
      <alignment horizontal="left" vertical="center"/>
    </xf>
    <xf numFmtId="0" fontId="22" fillId="14" borderId="13" xfId="0" applyFont="1" applyFill="1" applyBorder="1" applyAlignment="1">
      <alignment horizontal="center" vertical="center"/>
    </xf>
    <xf numFmtId="0" fontId="22" fillId="14" borderId="14" xfId="0" applyFont="1" applyFill="1" applyBorder="1" applyAlignment="1">
      <alignment horizontal="center" vertical="center"/>
    </xf>
    <xf numFmtId="0" fontId="22" fillId="14" borderId="56" xfId="0" applyFont="1" applyFill="1" applyBorder="1" applyAlignment="1">
      <alignment horizontal="center" vertical="center"/>
    </xf>
    <xf numFmtId="0" fontId="22" fillId="14" borderId="55" xfId="0" applyFont="1" applyFill="1" applyBorder="1" applyAlignment="1">
      <alignment horizontal="center" vertical="center"/>
    </xf>
    <xf numFmtId="169" fontId="34" fillId="14" borderId="13" xfId="0" applyNumberFormat="1" applyFont="1" applyFill="1" applyBorder="1" applyAlignment="1">
      <alignment horizontal="center" vertical="center"/>
    </xf>
    <xf numFmtId="169" fontId="34" fillId="14" borderId="14" xfId="0" applyNumberFormat="1" applyFont="1" applyFill="1" applyBorder="1" applyAlignment="1">
      <alignment horizontal="center" vertical="center"/>
    </xf>
    <xf numFmtId="169" fontId="34" fillId="14" borderId="56" xfId="0" applyNumberFormat="1" applyFont="1" applyFill="1" applyBorder="1" applyAlignment="1">
      <alignment horizontal="center" vertical="center"/>
    </xf>
    <xf numFmtId="169" fontId="34" fillId="14" borderId="55" xfId="0" applyNumberFormat="1" applyFont="1" applyFill="1" applyBorder="1" applyAlignment="1">
      <alignment horizontal="center" vertical="center"/>
    </xf>
    <xf numFmtId="0" fontId="18" fillId="13" borderId="39" xfId="0" applyFont="1" applyFill="1" applyBorder="1" applyAlignment="1">
      <alignment horizontal="left" vertical="center"/>
    </xf>
    <xf numFmtId="0" fontId="18" fillId="13" borderId="39" xfId="0" applyFont="1" applyFill="1" applyBorder="1" applyAlignment="1">
      <alignment horizontal="right" vertical="center"/>
    </xf>
    <xf numFmtId="169" fontId="22" fillId="14" borderId="13" xfId="0" applyNumberFormat="1" applyFont="1" applyFill="1" applyBorder="1" applyAlignment="1">
      <alignment horizontal="center" vertical="center"/>
    </xf>
    <xf numFmtId="169" fontId="22" fillId="14" borderId="14" xfId="0" applyNumberFormat="1" applyFont="1" applyFill="1" applyBorder="1" applyAlignment="1">
      <alignment horizontal="center" vertical="center"/>
    </xf>
    <xf numFmtId="169" fontId="22" fillId="14" borderId="56" xfId="0" applyNumberFormat="1" applyFont="1" applyFill="1" applyBorder="1" applyAlignment="1">
      <alignment horizontal="center" vertical="center"/>
    </xf>
    <xf numFmtId="169" fontId="22" fillId="14" borderId="55" xfId="0" applyNumberFormat="1" applyFont="1" applyFill="1" applyBorder="1" applyAlignment="1">
      <alignment horizontal="center" vertical="center"/>
    </xf>
    <xf numFmtId="0" fontId="18" fillId="13" borderId="43" xfId="0" applyFont="1" applyFill="1" applyBorder="1" applyAlignment="1">
      <alignment horizontal="left" vertical="center"/>
    </xf>
    <xf numFmtId="0" fontId="18" fillId="13" borderId="43" xfId="0" applyFont="1" applyFill="1" applyBorder="1" applyAlignment="1">
      <alignment horizontal="right" vertical="center"/>
    </xf>
    <xf numFmtId="0" fontId="18" fillId="4" borderId="39" xfId="0" applyFont="1" applyFill="1" applyBorder="1" applyAlignment="1">
      <alignment horizontal="left" vertical="center"/>
    </xf>
    <xf numFmtId="0" fontId="18" fillId="4" borderId="39" xfId="0" applyFont="1" applyFill="1" applyBorder="1" applyAlignment="1">
      <alignment horizontal="right" vertical="center"/>
    </xf>
    <xf numFmtId="0" fontId="18" fillId="4" borderId="47" xfId="0" applyFont="1" applyFill="1" applyBorder="1" applyAlignment="1">
      <alignment horizontal="left" vertical="center"/>
    </xf>
    <xf numFmtId="0" fontId="18" fillId="4" borderId="43" xfId="0" applyFont="1" applyFill="1" applyBorder="1" applyAlignment="1">
      <alignment horizontal="left" vertical="center"/>
    </xf>
    <xf numFmtId="0" fontId="18" fillId="4" borderId="43" xfId="0" applyFont="1" applyFill="1" applyBorder="1" applyAlignment="1">
      <alignment horizontal="right" vertical="center"/>
    </xf>
    <xf numFmtId="164" fontId="6" fillId="19" borderId="13" xfId="0" applyNumberFormat="1" applyFont="1" applyFill="1" applyBorder="1" applyAlignment="1">
      <alignment horizontal="center" vertical="center"/>
    </xf>
    <xf numFmtId="164" fontId="6" fillId="19" borderId="14" xfId="0" applyNumberFormat="1" applyFont="1" applyFill="1" applyBorder="1" applyAlignment="1">
      <alignment horizontal="center" vertical="center"/>
    </xf>
    <xf numFmtId="164" fontId="6" fillId="19" borderId="56" xfId="0" applyNumberFormat="1" applyFont="1" applyFill="1" applyBorder="1" applyAlignment="1">
      <alignment horizontal="center" vertical="center"/>
    </xf>
    <xf numFmtId="164" fontId="6" fillId="19" borderId="55" xfId="0" applyNumberFormat="1" applyFont="1" applyFill="1" applyBorder="1" applyAlignment="1">
      <alignment horizontal="center" vertical="center"/>
    </xf>
    <xf numFmtId="0" fontId="22" fillId="16" borderId="13" xfId="0" applyFont="1" applyFill="1" applyBorder="1" applyAlignment="1">
      <alignment horizontal="center" vertical="center"/>
    </xf>
    <xf numFmtId="0" fontId="22" fillId="16" borderId="14" xfId="0" applyFont="1" applyFill="1" applyBorder="1" applyAlignment="1">
      <alignment horizontal="center" vertical="center"/>
    </xf>
    <xf numFmtId="0" fontId="22" fillId="16" borderId="56" xfId="0" applyFont="1" applyFill="1" applyBorder="1" applyAlignment="1">
      <alignment horizontal="center" vertical="center"/>
    </xf>
    <xf numFmtId="0" fontId="22" fillId="16" borderId="55" xfId="0" applyFont="1" applyFill="1" applyBorder="1" applyAlignment="1">
      <alignment horizontal="center" vertical="center"/>
    </xf>
    <xf numFmtId="169" fontId="34" fillId="16" borderId="13" xfId="0" applyNumberFormat="1" applyFont="1" applyFill="1" applyBorder="1" applyAlignment="1">
      <alignment horizontal="center" vertical="center"/>
    </xf>
    <xf numFmtId="169" fontId="34" fillId="16" borderId="14" xfId="0" applyNumberFormat="1" applyFont="1" applyFill="1" applyBorder="1" applyAlignment="1">
      <alignment horizontal="center" vertical="center"/>
    </xf>
    <xf numFmtId="169" fontId="34" fillId="16" borderId="56" xfId="0" applyNumberFormat="1" applyFont="1" applyFill="1" applyBorder="1" applyAlignment="1">
      <alignment horizontal="center" vertical="center"/>
    </xf>
    <xf numFmtId="169" fontId="34" fillId="16" borderId="55" xfId="0" applyNumberFormat="1" applyFont="1" applyFill="1" applyBorder="1" applyAlignment="1">
      <alignment horizontal="center" vertical="center"/>
    </xf>
    <xf numFmtId="169" fontId="22" fillId="16" borderId="13" xfId="0" applyNumberFormat="1" applyFont="1" applyFill="1" applyBorder="1" applyAlignment="1">
      <alignment horizontal="center" vertical="center"/>
    </xf>
    <xf numFmtId="169" fontId="22" fillId="16" borderId="14" xfId="0" applyNumberFormat="1" applyFont="1" applyFill="1" applyBorder="1" applyAlignment="1">
      <alignment horizontal="center" vertical="center"/>
    </xf>
    <xf numFmtId="169" fontId="22" fillId="16" borderId="56" xfId="0" applyNumberFormat="1" applyFont="1" applyFill="1" applyBorder="1" applyAlignment="1">
      <alignment horizontal="center" vertical="center"/>
    </xf>
    <xf numFmtId="169" fontId="22" fillId="16" borderId="55" xfId="0" applyNumberFormat="1" applyFont="1" applyFill="1" applyBorder="1" applyAlignment="1">
      <alignment horizontal="center" vertical="center"/>
    </xf>
    <xf numFmtId="164" fontId="6" fillId="8" borderId="55" xfId="0" applyNumberFormat="1" applyFont="1" applyFill="1" applyBorder="1" applyAlignment="1">
      <alignment horizontal="center" vertical="center"/>
    </xf>
    <xf numFmtId="164" fontId="6" fillId="8" borderId="56" xfId="0" applyNumberFormat="1" applyFont="1" applyFill="1" applyBorder="1" applyAlignment="1">
      <alignment horizontal="center" vertical="center"/>
    </xf>
    <xf numFmtId="164" fontId="6" fillId="8" borderId="14" xfId="0" applyNumberFormat="1" applyFont="1" applyFill="1" applyBorder="1" applyAlignment="1">
      <alignment horizontal="center" vertical="center"/>
    </xf>
    <xf numFmtId="164" fontId="6" fillId="8" borderId="13" xfId="0" applyNumberFormat="1" applyFont="1" applyFill="1" applyBorder="1" applyAlignment="1">
      <alignment horizontal="center" vertical="center"/>
    </xf>
    <xf numFmtId="0" fontId="29" fillId="21" borderId="57" xfId="0" applyFont="1" applyFill="1" applyBorder="1" applyAlignment="1">
      <alignment vertical="center"/>
    </xf>
    <xf numFmtId="0" fontId="23" fillId="21" borderId="57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58" xfId="0" applyFont="1" applyBorder="1" applyAlignment="1">
      <alignment vertical="center"/>
    </xf>
    <xf numFmtId="14" fontId="4" fillId="0" borderId="57" xfId="0" applyNumberFormat="1" applyFont="1" applyBorder="1" applyAlignment="1">
      <alignment vertical="center"/>
    </xf>
    <xf numFmtId="14" fontId="4" fillId="0" borderId="0" xfId="0" applyNumberFormat="1" applyFont="1" applyAlignment="1">
      <alignment vertical="center"/>
    </xf>
    <xf numFmtId="0" fontId="23" fillId="0" borderId="0" xfId="0" applyFont="1" applyAlignment="1">
      <alignment vertical="center"/>
    </xf>
    <xf numFmtId="0" fontId="23" fillId="0" borderId="58" xfId="0" applyFont="1" applyBorder="1" applyAlignment="1">
      <alignment vertical="center"/>
    </xf>
    <xf numFmtId="14" fontId="5" fillId="0" borderId="57" xfId="0" applyNumberFormat="1" applyFont="1" applyBorder="1" applyAlignment="1">
      <alignment vertical="center"/>
    </xf>
    <xf numFmtId="14" fontId="5" fillId="0" borderId="0" xfId="0" applyNumberFormat="1" applyFont="1" applyAlignment="1">
      <alignment vertical="center"/>
    </xf>
    <xf numFmtId="0" fontId="1" fillId="0" borderId="43" xfId="0" applyFont="1" applyBorder="1" applyAlignment="1">
      <alignment vertical="center"/>
    </xf>
    <xf numFmtId="167" fontId="5" fillId="0" borderId="39" xfId="0" applyNumberFormat="1" applyFont="1" applyBorder="1" applyAlignment="1">
      <alignment vertical="center"/>
    </xf>
    <xf numFmtId="0" fontId="21" fillId="0" borderId="43" xfId="0" applyFont="1" applyBorder="1" applyAlignment="1">
      <alignment vertical="center"/>
    </xf>
    <xf numFmtId="0" fontId="0" fillId="0" borderId="39" xfId="0" applyBorder="1" applyAlignment="1">
      <alignment vertical="center"/>
    </xf>
    <xf numFmtId="164" fontId="6" fillId="8" borderId="49" xfId="0" applyNumberFormat="1" applyFont="1" applyFill="1" applyBorder="1" applyAlignment="1">
      <alignment horizontal="center" vertical="center"/>
    </xf>
    <xf numFmtId="164" fontId="6" fillId="8" borderId="47" xfId="0" applyNumberFormat="1" applyFont="1" applyFill="1" applyBorder="1" applyAlignment="1">
      <alignment horizontal="center" vertical="center"/>
    </xf>
    <xf numFmtId="0" fontId="31" fillId="26" borderId="0" xfId="0" applyFont="1" applyFill="1" applyAlignment="1">
      <alignment horizontal="center" vertical="center"/>
    </xf>
    <xf numFmtId="0" fontId="6" fillId="17" borderId="47" xfId="0" applyFont="1" applyFill="1" applyBorder="1" applyAlignment="1">
      <alignment horizontal="right" vertical="center"/>
    </xf>
    <xf numFmtId="14" fontId="19" fillId="17" borderId="47" xfId="0" applyNumberFormat="1" applyFont="1" applyFill="1" applyBorder="1" applyAlignment="1">
      <alignment horizontal="center" vertical="center"/>
    </xf>
    <xf numFmtId="14" fontId="6" fillId="17" borderId="47" xfId="0" applyNumberFormat="1" applyFont="1" applyFill="1" applyBorder="1" applyAlignment="1">
      <alignment horizontal="center" vertical="center"/>
    </xf>
    <xf numFmtId="0" fontId="1" fillId="12" borderId="54" xfId="0" applyFont="1" applyFill="1" applyBorder="1" applyAlignment="1">
      <alignment horizontal="center" vertical="center"/>
    </xf>
    <xf numFmtId="0" fontId="1" fillId="12" borderId="53" xfId="0" applyFont="1" applyFill="1" applyBorder="1" applyAlignment="1">
      <alignment horizontal="center" vertical="center"/>
    </xf>
    <xf numFmtId="0" fontId="1" fillId="12" borderId="52" xfId="0" applyFont="1" applyFill="1" applyBorder="1" applyAlignment="1">
      <alignment horizontal="center" vertical="center"/>
    </xf>
    <xf numFmtId="0" fontId="39" fillId="17" borderId="47" xfId="0" applyFont="1" applyFill="1" applyBorder="1" applyAlignment="1">
      <alignment horizontal="right" vertical="center"/>
    </xf>
    <xf numFmtId="14" fontId="39" fillId="17" borderId="47" xfId="0" applyNumberFormat="1" applyFont="1" applyFill="1" applyBorder="1" applyAlignment="1">
      <alignment horizontal="center" vertical="center"/>
    </xf>
    <xf numFmtId="0" fontId="22" fillId="16" borderId="14" xfId="0" applyFont="1" applyFill="1" applyBorder="1" applyAlignment="1">
      <alignment horizontal="right" vertical="center"/>
    </xf>
    <xf numFmtId="0" fontId="22" fillId="16" borderId="64" xfId="0" applyFont="1" applyFill="1" applyBorder="1" applyAlignment="1">
      <alignment horizontal="right" vertical="center"/>
    </xf>
    <xf numFmtId="0" fontId="22" fillId="16" borderId="13" xfId="0" applyFont="1" applyFill="1" applyBorder="1" applyAlignment="1">
      <alignment horizontal="right" vertical="center"/>
    </xf>
    <xf numFmtId="0" fontId="20" fillId="0" borderId="0" xfId="0" applyFont="1" applyAlignment="1">
      <alignment horizontal="left"/>
    </xf>
    <xf numFmtId="0" fontId="18" fillId="40" borderId="43" xfId="0" applyFont="1" applyFill="1" applyBorder="1" applyAlignment="1">
      <alignment horizontal="right" vertical="center"/>
    </xf>
    <xf numFmtId="0" fontId="18" fillId="40" borderId="43" xfId="0" applyFont="1" applyFill="1" applyBorder="1" applyAlignment="1">
      <alignment horizontal="center" vertical="center"/>
    </xf>
    <xf numFmtId="0" fontId="22" fillId="0" borderId="14" xfId="0" applyFont="1" applyBorder="1" applyAlignment="1">
      <alignment horizontal="right" vertical="center"/>
    </xf>
    <xf numFmtId="0" fontId="22" fillId="0" borderId="64" xfId="0" applyFont="1" applyBorder="1" applyAlignment="1">
      <alignment horizontal="right" vertical="center"/>
    </xf>
    <xf numFmtId="0" fontId="22" fillId="0" borderId="13" xfId="0" applyFont="1" applyBorder="1" applyAlignment="1">
      <alignment horizontal="right" vertical="center"/>
    </xf>
    <xf numFmtId="0" fontId="18" fillId="40" borderId="47" xfId="0" applyFont="1" applyFill="1" applyBorder="1" applyAlignment="1">
      <alignment horizontal="right" vertical="center"/>
    </xf>
    <xf numFmtId="0" fontId="18" fillId="40" borderId="47" xfId="0" applyFont="1" applyFill="1" applyBorder="1" applyAlignment="1">
      <alignment horizontal="center" vertical="center"/>
    </xf>
    <xf numFmtId="0" fontId="22" fillId="19" borderId="14" xfId="0" applyFont="1" applyFill="1" applyBorder="1" applyAlignment="1">
      <alignment horizontal="right" vertical="center"/>
    </xf>
    <xf numFmtId="0" fontId="22" fillId="19" borderId="64" xfId="0" applyFont="1" applyFill="1" applyBorder="1" applyAlignment="1">
      <alignment horizontal="right" vertical="center"/>
    </xf>
    <xf numFmtId="0" fontId="22" fillId="19" borderId="13" xfId="0" applyFont="1" applyFill="1" applyBorder="1" applyAlignment="1">
      <alignment horizontal="right" vertical="center"/>
    </xf>
    <xf numFmtId="0" fontId="18" fillId="40" borderId="39" xfId="0" applyFont="1" applyFill="1" applyBorder="1" applyAlignment="1">
      <alignment horizontal="right" vertical="center"/>
    </xf>
    <xf numFmtId="0" fontId="18" fillId="40" borderId="39" xfId="0" applyFont="1" applyFill="1" applyBorder="1" applyAlignment="1">
      <alignment horizontal="center" vertical="center"/>
    </xf>
    <xf numFmtId="0" fontId="43" fillId="40" borderId="47" xfId="0" applyFont="1" applyFill="1" applyBorder="1" applyAlignment="1">
      <alignment horizontal="center" vertical="center"/>
    </xf>
    <xf numFmtId="0" fontId="43" fillId="40" borderId="49" xfId="0" applyFont="1" applyFill="1" applyBorder="1" applyAlignment="1">
      <alignment horizontal="center" vertical="center"/>
    </xf>
    <xf numFmtId="0" fontId="18" fillId="4" borderId="43" xfId="0" applyFont="1" applyFill="1" applyBorder="1" applyAlignment="1">
      <alignment horizontal="right" vertical="center"/>
    </xf>
    <xf numFmtId="0" fontId="18" fillId="4" borderId="47" xfId="0" applyFont="1" applyFill="1" applyBorder="1" applyAlignment="1">
      <alignment horizontal="right" vertical="center"/>
    </xf>
    <xf numFmtId="0" fontId="18" fillId="4" borderId="39" xfId="0" applyFont="1" applyFill="1" applyBorder="1" applyAlignment="1">
      <alignment horizontal="right" vertical="center"/>
    </xf>
    <xf numFmtId="0" fontId="3" fillId="0" borderId="43" xfId="0" applyFont="1" applyBorder="1" applyAlignment="1">
      <alignment horizontal="center" vertical="center"/>
    </xf>
    <xf numFmtId="0" fontId="23" fillId="0" borderId="43" xfId="0" applyFont="1" applyBorder="1" applyAlignment="1">
      <alignment horizontal="center" vertical="center"/>
    </xf>
    <xf numFmtId="0" fontId="1" fillId="15" borderId="43" xfId="0" applyFont="1" applyFill="1" applyBorder="1" applyAlignment="1">
      <alignment horizontal="center" vertical="center"/>
    </xf>
    <xf numFmtId="0" fontId="18" fillId="13" borderId="43" xfId="0" applyFont="1" applyFill="1" applyBorder="1" applyAlignment="1">
      <alignment horizontal="right" vertical="center"/>
    </xf>
    <xf numFmtId="0" fontId="22" fillId="14" borderId="14" xfId="0" applyFont="1" applyFill="1" applyBorder="1" applyAlignment="1">
      <alignment horizontal="right" vertical="center"/>
    </xf>
    <xf numFmtId="0" fontId="22" fillId="14" borderId="64" xfId="0" applyFont="1" applyFill="1" applyBorder="1" applyAlignment="1">
      <alignment horizontal="right" vertical="center"/>
    </xf>
    <xf numFmtId="0" fontId="22" fillId="14" borderId="13" xfId="0" applyFont="1" applyFill="1" applyBorder="1" applyAlignment="1">
      <alignment horizontal="right" vertical="center"/>
    </xf>
    <xf numFmtId="0" fontId="18" fillId="13" borderId="39" xfId="0" applyFont="1" applyFill="1" applyBorder="1" applyAlignment="1">
      <alignment horizontal="right" vertical="center"/>
    </xf>
    <xf numFmtId="0" fontId="18" fillId="6" borderId="43" xfId="0" applyFont="1" applyFill="1" applyBorder="1" applyAlignment="1">
      <alignment horizontal="right" vertical="center"/>
    </xf>
    <xf numFmtId="0" fontId="18" fillId="6" borderId="47" xfId="0" applyFont="1" applyFill="1" applyBorder="1" applyAlignment="1">
      <alignment horizontal="right" vertical="center"/>
    </xf>
    <xf numFmtId="0" fontId="22" fillId="4" borderId="14" xfId="0" applyFont="1" applyFill="1" applyBorder="1" applyAlignment="1">
      <alignment horizontal="right" vertical="center"/>
    </xf>
    <xf numFmtId="0" fontId="22" fillId="4" borderId="64" xfId="0" applyFont="1" applyFill="1" applyBorder="1" applyAlignment="1">
      <alignment horizontal="right" vertical="center"/>
    </xf>
    <xf numFmtId="0" fontId="22" fillId="4" borderId="13" xfId="0" applyFont="1" applyFill="1" applyBorder="1" applyAlignment="1">
      <alignment horizontal="right" vertical="center"/>
    </xf>
    <xf numFmtId="0" fontId="42" fillId="40" borderId="47" xfId="0" applyFont="1" applyFill="1" applyBorder="1" applyAlignment="1">
      <alignment horizontal="right" vertical="center"/>
    </xf>
    <xf numFmtId="0" fontId="42" fillId="40" borderId="49" xfId="0" applyFont="1" applyFill="1" applyBorder="1" applyAlignment="1">
      <alignment horizontal="right" vertical="center"/>
    </xf>
    <xf numFmtId="182" fontId="6" fillId="6" borderId="47" xfId="0" applyNumberFormat="1" applyFont="1" applyFill="1" applyBorder="1" applyAlignment="1">
      <alignment horizontal="center" vertical="center"/>
    </xf>
    <xf numFmtId="169" fontId="4" fillId="21" borderId="55" xfId="0" applyNumberFormat="1" applyFont="1" applyFill="1" applyBorder="1" applyAlignment="1">
      <alignment horizontal="center" vertical="center"/>
    </xf>
    <xf numFmtId="169" fontId="4" fillId="21" borderId="56" xfId="0" applyNumberFormat="1" applyFont="1" applyFill="1" applyBorder="1" applyAlignment="1">
      <alignment horizontal="center" vertical="center"/>
    </xf>
    <xf numFmtId="0" fontId="18" fillId="6" borderId="39" xfId="0" applyFont="1" applyFill="1" applyBorder="1" applyAlignment="1">
      <alignment horizontal="right" vertical="center"/>
    </xf>
    <xf numFmtId="182" fontId="6" fillId="6" borderId="39" xfId="0" applyNumberFormat="1" applyFont="1" applyFill="1" applyBorder="1" applyAlignment="1">
      <alignment horizontal="center" vertical="center"/>
    </xf>
    <xf numFmtId="0" fontId="18" fillId="7" borderId="43" xfId="0" applyFont="1" applyFill="1" applyBorder="1" applyAlignment="1">
      <alignment horizontal="right" vertical="center"/>
    </xf>
    <xf numFmtId="0" fontId="3" fillId="0" borderId="54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1" fillId="5" borderId="53" xfId="0" applyFont="1" applyFill="1" applyBorder="1" applyAlignment="1">
      <alignment horizontal="center" vertical="center"/>
    </xf>
    <xf numFmtId="0" fontId="1" fillId="5" borderId="52" xfId="0" applyFont="1" applyFill="1" applyBorder="1" applyAlignment="1">
      <alignment horizontal="center" vertical="center"/>
    </xf>
    <xf numFmtId="169" fontId="4" fillId="21" borderId="14" xfId="0" applyNumberFormat="1" applyFont="1" applyFill="1" applyBorder="1" applyAlignment="1">
      <alignment horizontal="center" vertical="center"/>
    </xf>
    <xf numFmtId="169" fontId="4" fillId="21" borderId="13" xfId="0" applyNumberFormat="1" applyFont="1" applyFill="1" applyBorder="1" applyAlignment="1">
      <alignment horizontal="center" vertical="center"/>
    </xf>
    <xf numFmtId="0" fontId="18" fillId="7" borderId="47" xfId="0" applyFont="1" applyFill="1" applyBorder="1" applyAlignment="1">
      <alignment horizontal="right" vertical="center"/>
    </xf>
    <xf numFmtId="0" fontId="1" fillId="21" borderId="14" xfId="0" applyFont="1" applyFill="1" applyBorder="1" applyAlignment="1">
      <alignment horizontal="right" vertical="center"/>
    </xf>
    <xf numFmtId="0" fontId="1" fillId="21" borderId="64" xfId="0" applyFont="1" applyFill="1" applyBorder="1" applyAlignment="1">
      <alignment horizontal="right" vertical="center"/>
    </xf>
    <xf numFmtId="0" fontId="1" fillId="21" borderId="13" xfId="0" applyFont="1" applyFill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3" fillId="0" borderId="64" xfId="0" applyFont="1" applyBorder="1" applyAlignment="1">
      <alignment horizontal="right" vertical="center"/>
    </xf>
    <xf numFmtId="0" fontId="3" fillId="0" borderId="13" xfId="0" applyFont="1" applyBorder="1" applyAlignment="1">
      <alignment horizontal="right" vertical="center"/>
    </xf>
    <xf numFmtId="0" fontId="3" fillId="29" borderId="14" xfId="0" applyFont="1" applyFill="1" applyBorder="1" applyAlignment="1">
      <alignment horizontal="right" vertical="center"/>
    </xf>
    <xf numFmtId="0" fontId="3" fillId="29" borderId="64" xfId="0" applyFont="1" applyFill="1" applyBorder="1" applyAlignment="1">
      <alignment horizontal="right" vertical="center"/>
    </xf>
    <xf numFmtId="0" fontId="3" fillId="29" borderId="13" xfId="0" applyFont="1" applyFill="1" applyBorder="1" applyAlignment="1">
      <alignment horizontal="right" vertical="center"/>
    </xf>
    <xf numFmtId="0" fontId="18" fillId="7" borderId="39" xfId="0" applyFont="1" applyFill="1" applyBorder="1" applyAlignment="1">
      <alignment horizontal="right" vertical="center"/>
    </xf>
    <xf numFmtId="0" fontId="18" fillId="7" borderId="39" xfId="0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/>
    </xf>
    <xf numFmtId="0" fontId="20" fillId="0" borderId="64" xfId="0" applyFont="1" applyBorder="1" applyAlignment="1">
      <alignment horizontal="center"/>
    </xf>
    <xf numFmtId="0" fontId="20" fillId="0" borderId="13" xfId="0" applyFont="1" applyBorder="1" applyAlignment="1">
      <alignment horizontal="center"/>
    </xf>
    <xf numFmtId="0" fontId="6" fillId="30" borderId="43" xfId="0" applyFont="1" applyFill="1" applyBorder="1" applyAlignment="1">
      <alignment horizontal="right" vertical="center"/>
    </xf>
    <xf numFmtId="166" fontId="6" fillId="30" borderId="43" xfId="0" applyNumberFormat="1" applyFont="1" applyFill="1" applyBorder="1" applyAlignment="1">
      <alignment horizontal="center" vertical="center"/>
    </xf>
    <xf numFmtId="0" fontId="19" fillId="17" borderId="14" xfId="0" applyFont="1" applyFill="1" applyBorder="1" applyAlignment="1">
      <alignment horizontal="right" vertical="center"/>
    </xf>
    <xf numFmtId="0" fontId="19" fillId="17" borderId="64" xfId="0" applyFont="1" applyFill="1" applyBorder="1" applyAlignment="1">
      <alignment horizontal="right" vertical="center"/>
    </xf>
    <xf numFmtId="0" fontId="19" fillId="17" borderId="13" xfId="0" applyFont="1" applyFill="1" applyBorder="1" applyAlignment="1">
      <alignment horizontal="right" vertical="center"/>
    </xf>
    <xf numFmtId="0" fontId="6" fillId="30" borderId="47" xfId="0" applyFont="1" applyFill="1" applyBorder="1" applyAlignment="1">
      <alignment horizontal="right" vertical="center"/>
    </xf>
    <xf numFmtId="166" fontId="6" fillId="30" borderId="47" xfId="0" applyNumberFormat="1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right" vertical="center"/>
    </xf>
    <xf numFmtId="0" fontId="6" fillId="4" borderId="64" xfId="0" applyFont="1" applyFill="1" applyBorder="1" applyAlignment="1">
      <alignment horizontal="right" vertical="center"/>
    </xf>
    <xf numFmtId="0" fontId="6" fillId="4" borderId="13" xfId="0" applyFont="1" applyFill="1" applyBorder="1" applyAlignment="1">
      <alignment horizontal="right" vertical="center"/>
    </xf>
    <xf numFmtId="2" fontId="19" fillId="17" borderId="55" xfId="0" applyNumberFormat="1" applyFont="1" applyFill="1" applyBorder="1" applyAlignment="1">
      <alignment horizontal="center" vertical="center"/>
    </xf>
    <xf numFmtId="2" fontId="19" fillId="17" borderId="56" xfId="0" applyNumberFormat="1" applyFont="1" applyFill="1" applyBorder="1" applyAlignment="1">
      <alignment horizontal="center" vertical="center"/>
    </xf>
    <xf numFmtId="2" fontId="19" fillId="17" borderId="14" xfId="0" applyNumberFormat="1" applyFont="1" applyFill="1" applyBorder="1" applyAlignment="1">
      <alignment horizontal="center" vertical="center"/>
    </xf>
    <xf numFmtId="2" fontId="19" fillId="17" borderId="13" xfId="0" applyNumberFormat="1" applyFont="1" applyFill="1" applyBorder="1" applyAlignment="1">
      <alignment horizontal="center" vertical="center"/>
    </xf>
    <xf numFmtId="166" fontId="16" fillId="4" borderId="55" xfId="0" applyNumberFormat="1" applyFont="1" applyFill="1" applyBorder="1" applyAlignment="1">
      <alignment horizontal="center" vertical="center"/>
    </xf>
    <xf numFmtId="166" fontId="16" fillId="4" borderId="56" xfId="0" applyNumberFormat="1" applyFont="1" applyFill="1" applyBorder="1" applyAlignment="1">
      <alignment horizontal="center" vertical="center"/>
    </xf>
    <xf numFmtId="166" fontId="16" fillId="4" borderId="14" xfId="0" applyNumberFormat="1" applyFont="1" applyFill="1" applyBorder="1" applyAlignment="1">
      <alignment horizontal="center" vertical="center"/>
    </xf>
    <xf numFmtId="166" fontId="16" fillId="4" borderId="13" xfId="0" applyNumberFormat="1" applyFont="1" applyFill="1" applyBorder="1" applyAlignment="1">
      <alignment horizontal="center" vertical="center"/>
    </xf>
    <xf numFmtId="0" fontId="20" fillId="0" borderId="47" xfId="0" applyFont="1" applyBorder="1" applyAlignment="1">
      <alignment horizontal="center"/>
    </xf>
    <xf numFmtId="0" fontId="20" fillId="0" borderId="49" xfId="0" applyFont="1" applyBorder="1" applyAlignment="1">
      <alignment horizontal="center"/>
    </xf>
    <xf numFmtId="0" fontId="6" fillId="30" borderId="39" xfId="0" applyFont="1" applyFill="1" applyBorder="1" applyAlignment="1">
      <alignment horizontal="right" vertical="center"/>
    </xf>
    <xf numFmtId="0" fontId="18" fillId="30" borderId="39" xfId="0" applyFont="1" applyFill="1" applyBorder="1" applyAlignment="1">
      <alignment horizontal="left" vertical="center"/>
    </xf>
    <xf numFmtId="166" fontId="6" fillId="30" borderId="39" xfId="0" applyNumberFormat="1" applyFont="1" applyFill="1" applyBorder="1" applyAlignment="1">
      <alignment horizontal="center" vertical="center"/>
    </xf>
    <xf numFmtId="0" fontId="19" fillId="7" borderId="47" xfId="0" applyFont="1" applyFill="1" applyBorder="1" applyAlignment="1">
      <alignment horizontal="right" vertical="center"/>
    </xf>
    <xf numFmtId="0" fontId="19" fillId="7" borderId="49" xfId="0" applyFont="1" applyFill="1" applyBorder="1" applyAlignment="1">
      <alignment horizontal="right" vertical="center"/>
    </xf>
    <xf numFmtId="166" fontId="19" fillId="7" borderId="48" xfId="0" applyNumberFormat="1" applyFont="1" applyFill="1" applyBorder="1" applyAlignment="1">
      <alignment horizontal="center" vertical="center"/>
    </xf>
    <xf numFmtId="166" fontId="19" fillId="7" borderId="47" xfId="0" applyNumberFormat="1" applyFont="1" applyFill="1" applyBorder="1" applyAlignment="1">
      <alignment horizontal="center" vertical="center"/>
    </xf>
    <xf numFmtId="2" fontId="16" fillId="4" borderId="14" xfId="0" applyNumberFormat="1" applyFont="1" applyFill="1" applyBorder="1" applyAlignment="1">
      <alignment horizontal="center" vertical="center"/>
    </xf>
    <xf numFmtId="2" fontId="16" fillId="4" borderId="13" xfId="0" applyNumberFormat="1" applyFont="1" applyFill="1" applyBorder="1" applyAlignment="1">
      <alignment horizontal="center" vertical="center"/>
    </xf>
    <xf numFmtId="0" fontId="6" fillId="27" borderId="43" xfId="0" applyFont="1" applyFill="1" applyBorder="1" applyAlignment="1">
      <alignment horizontal="right" vertical="center"/>
    </xf>
    <xf numFmtId="166" fontId="6" fillId="27" borderId="43" xfId="0" applyNumberFormat="1" applyFont="1" applyFill="1" applyBorder="1" applyAlignment="1">
      <alignment horizontal="center" vertical="center"/>
    </xf>
    <xf numFmtId="0" fontId="6" fillId="27" borderId="47" xfId="0" applyFont="1" applyFill="1" applyBorder="1" applyAlignment="1">
      <alignment horizontal="right" vertical="center"/>
    </xf>
    <xf numFmtId="0" fontId="19" fillId="39" borderId="14" xfId="0" applyFont="1" applyFill="1" applyBorder="1" applyAlignment="1">
      <alignment horizontal="right" vertical="center"/>
    </xf>
    <xf numFmtId="0" fontId="19" fillId="39" borderId="64" xfId="0" applyFont="1" applyFill="1" applyBorder="1" applyAlignment="1">
      <alignment horizontal="right" vertical="center"/>
    </xf>
    <xf numFmtId="0" fontId="19" fillId="39" borderId="13" xfId="0" applyFont="1" applyFill="1" applyBorder="1" applyAlignment="1">
      <alignment horizontal="right" vertical="center"/>
    </xf>
    <xf numFmtId="166" fontId="27" fillId="39" borderId="14" xfId="0" applyNumberFormat="1" applyFont="1" applyFill="1" applyBorder="1" applyAlignment="1">
      <alignment horizontal="center" vertical="center"/>
    </xf>
    <xf numFmtId="166" fontId="27" fillId="39" borderId="13" xfId="0" applyNumberFormat="1" applyFont="1" applyFill="1" applyBorder="1" applyAlignment="1">
      <alignment horizontal="center" vertical="center"/>
    </xf>
    <xf numFmtId="166" fontId="6" fillId="27" borderId="47" xfId="0" applyNumberFormat="1" applyFont="1" applyFill="1" applyBorder="1" applyAlignment="1">
      <alignment horizontal="center" vertical="center"/>
    </xf>
    <xf numFmtId="0" fontId="19" fillId="39" borderId="64" xfId="0" applyFont="1" applyFill="1" applyBorder="1" applyAlignment="1">
      <alignment horizontal="left" vertical="center"/>
    </xf>
    <xf numFmtId="0" fontId="19" fillId="39" borderId="13" xfId="0" applyFont="1" applyFill="1" applyBorder="1" applyAlignment="1">
      <alignment horizontal="left" vertical="center"/>
    </xf>
    <xf numFmtId="0" fontId="6" fillId="27" borderId="39" xfId="0" applyFont="1" applyFill="1" applyBorder="1" applyAlignment="1">
      <alignment horizontal="right" vertical="center"/>
    </xf>
    <xf numFmtId="166" fontId="6" fillId="27" borderId="39" xfId="0" applyNumberFormat="1" applyFont="1" applyFill="1" applyBorder="1" applyAlignment="1">
      <alignment horizontal="center" vertical="center"/>
    </xf>
    <xf numFmtId="180" fontId="32" fillId="10" borderId="55" xfId="0" applyNumberFormat="1" applyFont="1" applyFill="1" applyBorder="1" applyAlignment="1">
      <alignment horizontal="center" vertical="center"/>
    </xf>
    <xf numFmtId="180" fontId="32" fillId="10" borderId="56" xfId="0" applyNumberFormat="1" applyFont="1" applyFill="1" applyBorder="1" applyAlignment="1">
      <alignment horizontal="center" vertical="center"/>
    </xf>
    <xf numFmtId="180" fontId="32" fillId="10" borderId="14" xfId="0" applyNumberFormat="1" applyFont="1" applyFill="1" applyBorder="1" applyAlignment="1">
      <alignment horizontal="center" vertical="center"/>
    </xf>
    <xf numFmtId="180" fontId="32" fillId="10" borderId="13" xfId="0" applyNumberFormat="1" applyFont="1" applyFill="1" applyBorder="1" applyAlignment="1">
      <alignment horizontal="center" vertical="center"/>
    </xf>
    <xf numFmtId="0" fontId="0" fillId="25" borderId="39" xfId="0" applyFill="1" applyBorder="1" applyAlignment="1">
      <alignment horizontal="center" vertical="center"/>
    </xf>
    <xf numFmtId="0" fontId="32" fillId="10" borderId="14" xfId="0" applyFont="1" applyFill="1" applyBorder="1" applyAlignment="1">
      <alignment horizontal="right" vertical="center"/>
    </xf>
    <xf numFmtId="0" fontId="32" fillId="10" borderId="64" xfId="0" applyFont="1" applyFill="1" applyBorder="1" applyAlignment="1">
      <alignment horizontal="right" vertical="center"/>
    </xf>
    <xf numFmtId="180" fontId="40" fillId="10" borderId="64" xfId="0" applyNumberFormat="1" applyFont="1" applyFill="1" applyBorder="1" applyAlignment="1">
      <alignment horizontal="center" vertical="center"/>
    </xf>
    <xf numFmtId="180" fontId="40" fillId="10" borderId="13" xfId="0" applyNumberFormat="1" applyFont="1" applyFill="1" applyBorder="1" applyAlignment="1">
      <alignment horizontal="center" vertical="center"/>
    </xf>
    <xf numFmtId="0" fontId="6" fillId="25" borderId="43" xfId="0" applyFont="1" applyFill="1" applyBorder="1" applyAlignment="1">
      <alignment horizontal="right" vertical="center"/>
    </xf>
    <xf numFmtId="166" fontId="6" fillId="25" borderId="43" xfId="0" applyNumberFormat="1" applyFont="1" applyFill="1" applyBorder="1" applyAlignment="1">
      <alignment horizontal="center" vertical="center"/>
    </xf>
    <xf numFmtId="0" fontId="32" fillId="10" borderId="13" xfId="0" applyFont="1" applyFill="1" applyBorder="1" applyAlignment="1">
      <alignment horizontal="right" vertical="center"/>
    </xf>
    <xf numFmtId="0" fontId="19" fillId="6" borderId="14" xfId="0" applyFont="1" applyFill="1" applyBorder="1" applyAlignment="1">
      <alignment horizontal="right" vertical="center"/>
    </xf>
    <xf numFmtId="0" fontId="19" fillId="6" borderId="64" xfId="0" applyFont="1" applyFill="1" applyBorder="1" applyAlignment="1">
      <alignment horizontal="right" vertical="center"/>
    </xf>
    <xf numFmtId="0" fontId="19" fillId="6" borderId="13" xfId="0" applyFont="1" applyFill="1" applyBorder="1" applyAlignment="1">
      <alignment horizontal="right" vertical="center"/>
    </xf>
    <xf numFmtId="166" fontId="27" fillId="6" borderId="55" xfId="0" applyNumberFormat="1" applyFont="1" applyFill="1" applyBorder="1" applyAlignment="1">
      <alignment horizontal="center" vertical="center"/>
    </xf>
    <xf numFmtId="166" fontId="27" fillId="6" borderId="56" xfId="0" applyNumberFormat="1" applyFont="1" applyFill="1" applyBorder="1" applyAlignment="1">
      <alignment horizontal="center" vertical="center"/>
    </xf>
    <xf numFmtId="166" fontId="27" fillId="6" borderId="14" xfId="0" applyNumberFormat="1" applyFont="1" applyFill="1" applyBorder="1" applyAlignment="1">
      <alignment horizontal="center" vertical="center"/>
    </xf>
    <xf numFmtId="166" fontId="27" fillId="6" borderId="13" xfId="0" applyNumberFormat="1" applyFont="1" applyFill="1" applyBorder="1" applyAlignment="1">
      <alignment horizontal="center" vertical="center"/>
    </xf>
    <xf numFmtId="0" fontId="6" fillId="39" borderId="43" xfId="0" applyFont="1" applyFill="1" applyBorder="1" applyAlignment="1">
      <alignment horizontal="right" vertical="center"/>
    </xf>
    <xf numFmtId="2" fontId="6" fillId="39" borderId="43" xfId="0" applyNumberFormat="1" applyFont="1" applyFill="1" applyBorder="1" applyAlignment="1">
      <alignment horizontal="center" vertical="center"/>
    </xf>
    <xf numFmtId="0" fontId="16" fillId="4" borderId="55" xfId="0" applyFont="1" applyFill="1" applyBorder="1" applyAlignment="1">
      <alignment horizontal="center" vertical="center"/>
    </xf>
    <xf numFmtId="0" fontId="16" fillId="4" borderId="56" xfId="0" applyFont="1" applyFill="1" applyBorder="1" applyAlignment="1">
      <alignment horizontal="center" vertical="center"/>
    </xf>
    <xf numFmtId="0" fontId="6" fillId="39" borderId="47" xfId="0" applyFont="1" applyFill="1" applyBorder="1" applyAlignment="1">
      <alignment horizontal="right" vertical="center"/>
    </xf>
    <xf numFmtId="2" fontId="27" fillId="6" borderId="48" xfId="0" applyNumberFormat="1" applyFont="1" applyFill="1" applyBorder="1" applyAlignment="1">
      <alignment horizontal="center" vertical="center"/>
    </xf>
    <xf numFmtId="2" fontId="27" fillId="6" borderId="49" xfId="0" applyNumberFormat="1" applyFont="1" applyFill="1" applyBorder="1" applyAlignment="1">
      <alignment horizontal="center" vertical="center"/>
    </xf>
    <xf numFmtId="0" fontId="16" fillId="4" borderId="14" xfId="0" applyFont="1" applyFill="1" applyBorder="1" applyAlignment="1">
      <alignment horizontal="center" vertical="center"/>
    </xf>
    <xf numFmtId="0" fontId="16" fillId="4" borderId="13" xfId="0" applyFont="1" applyFill="1" applyBorder="1" applyAlignment="1">
      <alignment horizontal="center" vertical="center"/>
    </xf>
    <xf numFmtId="0" fontId="16" fillId="4" borderId="48" xfId="0" applyFont="1" applyFill="1" applyBorder="1" applyAlignment="1">
      <alignment horizontal="center" vertical="center"/>
    </xf>
    <xf numFmtId="0" fontId="16" fillId="4" borderId="49" xfId="0" applyFont="1" applyFill="1" applyBorder="1" applyAlignment="1">
      <alignment horizontal="center" vertical="center"/>
    </xf>
    <xf numFmtId="2" fontId="27" fillId="6" borderId="47" xfId="0" applyNumberFormat="1" applyFont="1" applyFill="1" applyBorder="1" applyAlignment="1">
      <alignment horizontal="center" vertical="center"/>
    </xf>
    <xf numFmtId="0" fontId="16" fillId="4" borderId="47" xfId="0" applyFont="1" applyFill="1" applyBorder="1" applyAlignment="1">
      <alignment horizontal="center" vertical="center"/>
    </xf>
    <xf numFmtId="0" fontId="18" fillId="39" borderId="39" xfId="0" applyFont="1" applyFill="1" applyBorder="1" applyAlignment="1">
      <alignment horizontal="right" vertical="center"/>
    </xf>
    <xf numFmtId="0" fontId="6" fillId="38" borderId="43" xfId="0" applyFont="1" applyFill="1" applyBorder="1" applyAlignment="1">
      <alignment horizontal="right" vertical="center"/>
    </xf>
    <xf numFmtId="0" fontId="6" fillId="38" borderId="43" xfId="0" applyFont="1" applyFill="1" applyBorder="1" applyAlignment="1">
      <alignment horizontal="center" vertical="center"/>
    </xf>
    <xf numFmtId="166" fontId="6" fillId="8" borderId="39" xfId="0" applyNumberFormat="1" applyFont="1" applyFill="1" applyBorder="1" applyAlignment="1">
      <alignment horizontal="center" vertical="center"/>
    </xf>
    <xf numFmtId="166" fontId="18" fillId="2" borderId="55" xfId="0" applyNumberFormat="1" applyFont="1" applyFill="1" applyBorder="1" applyAlignment="1">
      <alignment horizontal="center" vertical="center"/>
    </xf>
    <xf numFmtId="166" fontId="18" fillId="2" borderId="56" xfId="0" applyNumberFormat="1" applyFont="1" applyFill="1" applyBorder="1" applyAlignment="1">
      <alignment horizontal="center" vertical="center"/>
    </xf>
    <xf numFmtId="0" fontId="6" fillId="38" borderId="39" xfId="0" applyFont="1" applyFill="1" applyBorder="1" applyAlignment="1">
      <alignment horizontal="right" vertical="center"/>
    </xf>
    <xf numFmtId="0" fontId="6" fillId="38" borderId="39" xfId="0" applyFont="1" applyFill="1" applyBorder="1" applyAlignment="1">
      <alignment horizontal="center" vertical="center"/>
    </xf>
    <xf numFmtId="0" fontId="6" fillId="38" borderId="47" xfId="0" applyFont="1" applyFill="1" applyBorder="1" applyAlignment="1">
      <alignment horizontal="right" vertical="center"/>
    </xf>
    <xf numFmtId="0" fontId="6" fillId="38" borderId="47" xfId="0" applyFont="1" applyFill="1" applyBorder="1" applyAlignment="1">
      <alignment horizontal="center" vertical="center"/>
    </xf>
    <xf numFmtId="0" fontId="6" fillId="37" borderId="43" xfId="0" applyFont="1" applyFill="1" applyBorder="1" applyAlignment="1">
      <alignment horizontal="right" vertical="center"/>
    </xf>
    <xf numFmtId="0" fontId="6" fillId="37" borderId="43" xfId="0" applyFont="1" applyFill="1" applyBorder="1" applyAlignment="1">
      <alignment horizontal="center" vertical="center"/>
    </xf>
    <xf numFmtId="0" fontId="17" fillId="11" borderId="14" xfId="0" applyFont="1" applyFill="1" applyBorder="1" applyAlignment="1">
      <alignment horizontal="right" vertical="center"/>
    </xf>
    <xf numFmtId="0" fontId="17" fillId="11" borderId="64" xfId="0" applyFont="1" applyFill="1" applyBorder="1" applyAlignment="1">
      <alignment horizontal="right" vertical="center"/>
    </xf>
    <xf numFmtId="0" fontId="17" fillId="11" borderId="13" xfId="0" applyFont="1" applyFill="1" applyBorder="1" applyAlignment="1">
      <alignment horizontal="right" vertical="center"/>
    </xf>
    <xf numFmtId="0" fontId="6" fillId="37" borderId="47" xfId="0" applyFont="1" applyFill="1" applyBorder="1" applyAlignment="1">
      <alignment horizontal="right" vertical="center"/>
    </xf>
    <xf numFmtId="0" fontId="6" fillId="37" borderId="47" xfId="0" applyFont="1" applyFill="1" applyBorder="1" applyAlignment="1">
      <alignment horizontal="center" vertical="center"/>
    </xf>
    <xf numFmtId="0" fontId="39" fillId="7" borderId="14" xfId="0" applyFont="1" applyFill="1" applyBorder="1" applyAlignment="1">
      <alignment horizontal="right" vertical="center"/>
    </xf>
    <xf numFmtId="0" fontId="39" fillId="7" borderId="64" xfId="0" applyFont="1" applyFill="1" applyBorder="1" applyAlignment="1">
      <alignment horizontal="right" vertical="center"/>
    </xf>
    <xf numFmtId="0" fontId="39" fillId="7" borderId="13" xfId="0" applyFont="1" applyFill="1" applyBorder="1" applyAlignment="1">
      <alignment horizontal="right" vertical="center"/>
    </xf>
    <xf numFmtId="0" fontId="6" fillId="37" borderId="39" xfId="0" applyFont="1" applyFill="1" applyBorder="1" applyAlignment="1">
      <alignment horizontal="right" vertical="center"/>
    </xf>
    <xf numFmtId="0" fontId="6" fillId="37" borderId="39" xfId="0" applyFont="1" applyFill="1" applyBorder="1" applyAlignment="1">
      <alignment horizontal="center" vertical="center"/>
    </xf>
    <xf numFmtId="0" fontId="19" fillId="7" borderId="14" xfId="0" applyFont="1" applyFill="1" applyBorder="1" applyAlignment="1">
      <alignment horizontal="right" vertical="center"/>
    </xf>
    <xf numFmtId="0" fontId="19" fillId="7" borderId="64" xfId="0" applyFont="1" applyFill="1" applyBorder="1" applyAlignment="1">
      <alignment horizontal="right" vertical="center"/>
    </xf>
    <xf numFmtId="0" fontId="19" fillId="7" borderId="13" xfId="0" applyFont="1" applyFill="1" applyBorder="1" applyAlignment="1">
      <alignment horizontal="right" vertical="center"/>
    </xf>
    <xf numFmtId="2" fontId="27" fillId="7" borderId="48" xfId="0" applyNumberFormat="1" applyFont="1" applyFill="1" applyBorder="1" applyAlignment="1">
      <alignment horizontal="center" vertical="center"/>
    </xf>
    <xf numFmtId="2" fontId="27" fillId="7" borderId="49" xfId="0" applyNumberFormat="1" applyFont="1" applyFill="1" applyBorder="1" applyAlignment="1">
      <alignment horizontal="center" vertical="center"/>
    </xf>
    <xf numFmtId="2" fontId="27" fillId="7" borderId="47" xfId="0" applyNumberFormat="1" applyFont="1" applyFill="1" applyBorder="1" applyAlignment="1">
      <alignment horizontal="center" vertical="center"/>
    </xf>
    <xf numFmtId="0" fontId="6" fillId="36" borderId="43" xfId="0" applyFont="1" applyFill="1" applyBorder="1" applyAlignment="1">
      <alignment horizontal="right" vertical="center"/>
    </xf>
    <xf numFmtId="0" fontId="6" fillId="36" borderId="39" xfId="0" applyFont="1" applyFill="1" applyBorder="1" applyAlignment="1">
      <alignment horizontal="right" vertical="center"/>
    </xf>
    <xf numFmtId="0" fontId="19" fillId="29" borderId="14" xfId="0" applyFont="1" applyFill="1" applyBorder="1" applyAlignment="1">
      <alignment horizontal="right" vertical="center"/>
    </xf>
    <xf numFmtId="0" fontId="19" fillId="29" borderId="64" xfId="0" applyFont="1" applyFill="1" applyBorder="1" applyAlignment="1">
      <alignment horizontal="right" vertical="center"/>
    </xf>
    <xf numFmtId="0" fontId="19" fillId="29" borderId="13" xfId="0" applyFont="1" applyFill="1" applyBorder="1" applyAlignment="1">
      <alignment horizontal="right" vertical="center"/>
    </xf>
    <xf numFmtId="0" fontId="18" fillId="34" borderId="43" xfId="0" applyFont="1" applyFill="1" applyBorder="1" applyAlignment="1">
      <alignment horizontal="right" vertical="center"/>
    </xf>
    <xf numFmtId="166" fontId="6" fillId="8" borderId="43" xfId="0" applyNumberFormat="1" applyFont="1" applyFill="1" applyBorder="1" applyAlignment="1">
      <alignment horizontal="center" vertical="center"/>
    </xf>
    <xf numFmtId="0" fontId="37" fillId="2" borderId="14" xfId="0" applyFont="1" applyFill="1" applyBorder="1" applyAlignment="1">
      <alignment horizontal="right" vertical="center"/>
    </xf>
    <xf numFmtId="0" fontId="37" fillId="2" borderId="64" xfId="0" applyFont="1" applyFill="1" applyBorder="1" applyAlignment="1">
      <alignment horizontal="right" vertical="center"/>
    </xf>
    <xf numFmtId="0" fontId="37" fillId="2" borderId="13" xfId="0" applyFont="1" applyFill="1" applyBorder="1" applyAlignment="1">
      <alignment horizontal="right" vertical="center"/>
    </xf>
    <xf numFmtId="0" fontId="18" fillId="34" borderId="47" xfId="0" applyFont="1" applyFill="1" applyBorder="1" applyAlignment="1">
      <alignment horizontal="right" vertical="center"/>
    </xf>
    <xf numFmtId="0" fontId="24" fillId="35" borderId="14" xfId="0" applyFont="1" applyFill="1" applyBorder="1" applyAlignment="1">
      <alignment horizontal="right" vertical="center"/>
    </xf>
    <xf numFmtId="0" fontId="24" fillId="35" borderId="64" xfId="0" applyFont="1" applyFill="1" applyBorder="1" applyAlignment="1">
      <alignment horizontal="right" vertical="center"/>
    </xf>
    <xf numFmtId="0" fontId="24" fillId="35" borderId="13" xfId="0" applyFont="1" applyFill="1" applyBorder="1" applyAlignment="1">
      <alignment horizontal="right" vertical="center"/>
    </xf>
    <xf numFmtId="0" fontId="6" fillId="33" borderId="14" xfId="0" applyFont="1" applyFill="1" applyBorder="1" applyAlignment="1">
      <alignment horizontal="right" vertical="center"/>
    </xf>
    <xf numFmtId="0" fontId="6" fillId="33" borderId="64" xfId="0" applyFont="1" applyFill="1" applyBorder="1" applyAlignment="1">
      <alignment horizontal="right" vertical="center"/>
    </xf>
    <xf numFmtId="0" fontId="6" fillId="33" borderId="13" xfId="0" applyFont="1" applyFill="1" applyBorder="1" applyAlignment="1">
      <alignment horizontal="right" vertical="center"/>
    </xf>
    <xf numFmtId="2" fontId="6" fillId="33" borderId="14" xfId="0" applyNumberFormat="1" applyFont="1" applyFill="1" applyBorder="1" applyAlignment="1">
      <alignment horizontal="center" vertical="center"/>
    </xf>
    <xf numFmtId="2" fontId="6" fillId="33" borderId="13" xfId="0" applyNumberFormat="1" applyFont="1" applyFill="1" applyBorder="1" applyAlignment="1">
      <alignment horizontal="center" vertical="center"/>
    </xf>
    <xf numFmtId="0" fontId="18" fillId="34" borderId="39" xfId="0" applyFont="1" applyFill="1" applyBorder="1" applyAlignment="1">
      <alignment horizontal="right" vertical="center"/>
    </xf>
    <xf numFmtId="0" fontId="33" fillId="4" borderId="14" xfId="0" applyFont="1" applyFill="1" applyBorder="1" applyAlignment="1">
      <alignment horizontal="right" vertical="center"/>
    </xf>
    <xf numFmtId="0" fontId="33" fillId="4" borderId="64" xfId="0" applyFont="1" applyFill="1" applyBorder="1" applyAlignment="1">
      <alignment horizontal="right" vertical="center"/>
    </xf>
    <xf numFmtId="0" fontId="33" fillId="4" borderId="13" xfId="0" applyFont="1" applyFill="1" applyBorder="1" applyAlignment="1">
      <alignment horizontal="right" vertical="center"/>
    </xf>
    <xf numFmtId="2" fontId="33" fillId="4" borderId="14" xfId="0" applyNumberFormat="1" applyFont="1" applyFill="1" applyBorder="1" applyAlignment="1">
      <alignment horizontal="center" vertical="center"/>
    </xf>
    <xf numFmtId="2" fontId="33" fillId="4" borderId="13" xfId="0" applyNumberFormat="1" applyFont="1" applyFill="1" applyBorder="1" applyAlignment="1">
      <alignment horizontal="center" vertical="center"/>
    </xf>
    <xf numFmtId="0" fontId="19" fillId="33" borderId="14" xfId="0" applyFont="1" applyFill="1" applyBorder="1" applyAlignment="1">
      <alignment horizontal="right" vertical="center"/>
    </xf>
    <xf numFmtId="0" fontId="19" fillId="33" borderId="64" xfId="0" applyFont="1" applyFill="1" applyBorder="1" applyAlignment="1">
      <alignment horizontal="right" vertical="center"/>
    </xf>
    <xf numFmtId="0" fontId="19" fillId="33" borderId="13" xfId="0" applyFont="1" applyFill="1" applyBorder="1" applyAlignment="1">
      <alignment horizontal="right" vertical="center"/>
    </xf>
    <xf numFmtId="2" fontId="19" fillId="33" borderId="14" xfId="0" applyNumberFormat="1" applyFont="1" applyFill="1" applyBorder="1" applyAlignment="1">
      <alignment horizontal="center" vertical="center"/>
    </xf>
    <xf numFmtId="2" fontId="19" fillId="33" borderId="13" xfId="0" applyNumberFormat="1" applyFont="1" applyFill="1" applyBorder="1" applyAlignment="1">
      <alignment horizontal="center" vertical="center"/>
    </xf>
    <xf numFmtId="0" fontId="18" fillId="17" borderId="43" xfId="0" applyFont="1" applyFill="1" applyBorder="1" applyAlignment="1">
      <alignment horizontal="right" vertical="center"/>
    </xf>
    <xf numFmtId="0" fontId="6" fillId="4" borderId="47" xfId="0" applyFont="1" applyFill="1" applyBorder="1" applyAlignment="1">
      <alignment horizontal="right" vertical="center"/>
    </xf>
    <xf numFmtId="2" fontId="6" fillId="4" borderId="14" xfId="0" applyNumberFormat="1" applyFont="1" applyFill="1" applyBorder="1" applyAlignment="1">
      <alignment horizontal="center" vertical="center"/>
    </xf>
    <xf numFmtId="2" fontId="6" fillId="4" borderId="13" xfId="0" applyNumberFormat="1" applyFont="1" applyFill="1" applyBorder="1" applyAlignment="1">
      <alignment horizontal="center" vertical="center"/>
    </xf>
    <xf numFmtId="0" fontId="6" fillId="17" borderId="39" xfId="0" applyFont="1" applyFill="1" applyBorder="1" applyAlignment="1">
      <alignment horizontal="right" vertical="center"/>
    </xf>
    <xf numFmtId="2" fontId="18" fillId="4" borderId="14" xfId="0" applyNumberFormat="1" applyFont="1" applyFill="1" applyBorder="1" applyAlignment="1">
      <alignment horizontal="center" vertical="center"/>
    </xf>
    <xf numFmtId="2" fontId="18" fillId="4" borderId="13" xfId="0" applyNumberFormat="1" applyFont="1" applyFill="1" applyBorder="1" applyAlignment="1">
      <alignment horizontal="center" vertical="center"/>
    </xf>
    <xf numFmtId="0" fontId="6" fillId="32" borderId="14" xfId="0" applyFont="1" applyFill="1" applyBorder="1" applyAlignment="1">
      <alignment horizontal="right" vertical="center"/>
    </xf>
    <xf numFmtId="0" fontId="6" fillId="32" borderId="64" xfId="0" applyFont="1" applyFill="1" applyBorder="1" applyAlignment="1">
      <alignment horizontal="right" vertical="center"/>
    </xf>
    <xf numFmtId="0" fontId="6" fillId="32" borderId="13" xfId="0" applyFont="1" applyFill="1" applyBorder="1" applyAlignment="1">
      <alignment horizontal="right" vertical="center"/>
    </xf>
    <xf numFmtId="169" fontId="0" fillId="25" borderId="55" xfId="0" applyNumberFormat="1" applyFill="1" applyBorder="1" applyAlignment="1">
      <alignment horizontal="center" vertical="center"/>
    </xf>
    <xf numFmtId="169" fontId="0" fillId="25" borderId="56" xfId="0" applyNumberFormat="1" applyFill="1" applyBorder="1" applyAlignment="1">
      <alignment horizontal="center" vertical="center"/>
    </xf>
    <xf numFmtId="0" fontId="0" fillId="32" borderId="48" xfId="0" applyFill="1" applyBorder="1" applyAlignment="1">
      <alignment horizontal="center" vertical="center"/>
    </xf>
    <xf numFmtId="0" fontId="0" fillId="32" borderId="47" xfId="0" applyFill="1" applyBorder="1" applyAlignment="1">
      <alignment horizontal="center" vertical="center"/>
    </xf>
    <xf numFmtId="169" fontId="0" fillId="25" borderId="48" xfId="0" applyNumberFormat="1" applyFill="1" applyBorder="1" applyAlignment="1">
      <alignment horizontal="center" vertical="center"/>
    </xf>
    <xf numFmtId="169" fontId="0" fillId="25" borderId="49" xfId="0" applyNumberFormat="1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6" fillId="31" borderId="6" xfId="0" applyFont="1" applyFill="1" applyBorder="1" applyAlignment="1">
      <alignment horizontal="right" vertical="center"/>
    </xf>
    <xf numFmtId="0" fontId="6" fillId="31" borderId="51" xfId="0" applyFont="1" applyFill="1" applyBorder="1" applyAlignment="1">
      <alignment horizontal="right" vertical="center"/>
    </xf>
    <xf numFmtId="0" fontId="6" fillId="31" borderId="5" xfId="0" applyFont="1" applyFill="1" applyBorder="1" applyAlignment="1">
      <alignment horizontal="right" vertical="center"/>
    </xf>
    <xf numFmtId="0" fontId="5" fillId="31" borderId="6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0" fillId="32" borderId="14" xfId="0" applyFill="1" applyBorder="1" applyAlignment="1">
      <alignment horizontal="center" vertical="center"/>
    </xf>
    <xf numFmtId="0" fontId="0" fillId="32" borderId="13" xfId="0" applyFill="1" applyBorder="1" applyAlignment="1">
      <alignment horizontal="center" vertical="center"/>
    </xf>
    <xf numFmtId="0" fontId="6" fillId="31" borderId="14" xfId="0" applyFont="1" applyFill="1" applyBorder="1" applyAlignment="1">
      <alignment horizontal="right" vertical="center"/>
    </xf>
    <xf numFmtId="0" fontId="6" fillId="31" borderId="64" xfId="0" applyFont="1" applyFill="1" applyBorder="1" applyAlignment="1">
      <alignment horizontal="right" vertical="center"/>
    </xf>
    <xf numFmtId="0" fontId="6" fillId="31" borderId="13" xfId="0" applyFont="1" applyFill="1" applyBorder="1" applyAlignment="1">
      <alignment horizontal="right" vertical="center"/>
    </xf>
    <xf numFmtId="0" fontId="5" fillId="31" borderId="14" xfId="0" applyFont="1" applyFill="1" applyBorder="1" applyAlignment="1">
      <alignment horizontal="center" vertical="center"/>
    </xf>
    <xf numFmtId="0" fontId="5" fillId="31" borderId="13" xfId="0" applyFont="1" applyFill="1" applyBorder="1" applyAlignment="1">
      <alignment horizontal="center" vertical="center"/>
    </xf>
    <xf numFmtId="168" fontId="10" fillId="5" borderId="0" xfId="0" applyNumberFormat="1" applyFont="1" applyFill="1" applyAlignment="1">
      <alignment horizontal="center" textRotation="90"/>
    </xf>
    <xf numFmtId="171" fontId="26" fillId="24" borderId="0" xfId="0" applyNumberFormat="1" applyFont="1" applyFill="1" applyAlignment="1">
      <alignment horizontal="center" vertical="center"/>
    </xf>
    <xf numFmtId="0" fontId="26" fillId="24" borderId="61" xfId="0" applyFont="1" applyFill="1" applyBorder="1" applyAlignment="1">
      <alignment horizontal="left" vertical="center"/>
    </xf>
    <xf numFmtId="0" fontId="26" fillId="24" borderId="57" xfId="0" applyFont="1" applyFill="1" applyBorder="1" applyAlignment="1">
      <alignment horizontal="left" vertical="center"/>
    </xf>
    <xf numFmtId="0" fontId="1" fillId="22" borderId="0" xfId="0" applyFont="1" applyFill="1" applyAlignment="1">
      <alignment horizontal="right" vertical="center"/>
    </xf>
    <xf numFmtId="170" fontId="4" fillId="21" borderId="59" xfId="0" applyNumberFormat="1" applyFont="1" applyFill="1" applyBorder="1" applyAlignment="1">
      <alignment horizontal="center" vertical="center"/>
    </xf>
    <xf numFmtId="170" fontId="4" fillId="21" borderId="60" xfId="0" applyNumberFormat="1" applyFont="1" applyFill="1" applyBorder="1" applyAlignment="1">
      <alignment horizontal="center" vertical="center"/>
    </xf>
    <xf numFmtId="169" fontId="4" fillId="21" borderId="48" xfId="0" applyNumberFormat="1" applyFont="1" applyFill="1" applyBorder="1" applyAlignment="1">
      <alignment horizontal="center" vertical="center"/>
    </xf>
    <xf numFmtId="169" fontId="4" fillId="21" borderId="49" xfId="0" applyNumberFormat="1" applyFont="1" applyFill="1" applyBorder="1" applyAlignment="1">
      <alignment horizontal="center" vertical="center"/>
    </xf>
    <xf numFmtId="178" fontId="3" fillId="30" borderId="53" xfId="0" applyNumberFormat="1" applyFont="1" applyFill="1" applyBorder="1" applyAlignment="1">
      <alignment horizontal="center" vertical="center"/>
    </xf>
    <xf numFmtId="178" fontId="3" fillId="30" borderId="52" xfId="0" applyNumberFormat="1" applyFont="1" applyFill="1" applyBorder="1" applyAlignment="1">
      <alignment horizontal="center" vertical="center"/>
    </xf>
    <xf numFmtId="0" fontId="24" fillId="20" borderId="43" xfId="0" applyFont="1" applyFill="1" applyBorder="1" applyAlignment="1">
      <alignment horizontal="right" vertical="center"/>
    </xf>
    <xf numFmtId="0" fontId="24" fillId="20" borderId="54" xfId="0" applyFont="1" applyFill="1" applyBorder="1" applyAlignment="1">
      <alignment horizontal="right" vertical="center"/>
    </xf>
    <xf numFmtId="0" fontId="25" fillId="23" borderId="0" xfId="0" applyFont="1" applyFill="1" applyAlignment="1">
      <alignment horizontal="right" vertical="center"/>
    </xf>
    <xf numFmtId="0" fontId="1" fillId="9" borderId="0" xfId="0" applyFont="1" applyFill="1" applyAlignment="1">
      <alignment horizontal="center" vertical="center"/>
    </xf>
    <xf numFmtId="0" fontId="1" fillId="9" borderId="58" xfId="0" applyFont="1" applyFill="1" applyBorder="1" applyAlignment="1">
      <alignment horizontal="center" vertical="center"/>
    </xf>
    <xf numFmtId="0" fontId="5" fillId="8" borderId="58" xfId="0" applyFont="1" applyFill="1" applyBorder="1" applyAlignment="1">
      <alignment horizontal="center" vertical="center"/>
    </xf>
    <xf numFmtId="0" fontId="1" fillId="21" borderId="43" xfId="0" applyFont="1" applyFill="1" applyBorder="1" applyAlignment="1">
      <alignment horizontal="right" vertical="center"/>
    </xf>
    <xf numFmtId="170" fontId="4" fillId="21" borderId="54" xfId="0" applyNumberFormat="1" applyFont="1" applyFill="1" applyBorder="1" applyAlignment="1">
      <alignment horizontal="center" vertical="center"/>
    </xf>
    <xf numFmtId="170" fontId="4" fillId="21" borderId="52" xfId="0" applyNumberFormat="1" applyFont="1" applyFill="1" applyBorder="1" applyAlignment="1">
      <alignment horizontal="center" vertical="center"/>
    </xf>
    <xf numFmtId="0" fontId="1" fillId="21" borderId="47" xfId="0" applyFont="1" applyFill="1" applyBorder="1" applyAlignment="1">
      <alignment horizontal="right" vertical="center"/>
    </xf>
    <xf numFmtId="169" fontId="4" fillId="21" borderId="47" xfId="0" applyNumberFormat="1" applyFont="1" applyFill="1" applyBorder="1" applyAlignment="1">
      <alignment horizontal="center" vertical="center"/>
    </xf>
    <xf numFmtId="171" fontId="23" fillId="21" borderId="57" xfId="0" applyNumberFormat="1" applyFont="1" applyFill="1" applyBorder="1" applyAlignment="1">
      <alignment horizontal="center" vertical="center"/>
    </xf>
    <xf numFmtId="171" fontId="23" fillId="21" borderId="0" xfId="0" applyNumberFormat="1" applyFont="1" applyFill="1" applyAlignment="1">
      <alignment horizontal="center" vertical="center"/>
    </xf>
    <xf numFmtId="0" fontId="3" fillId="0" borderId="47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3" fillId="2" borderId="47" xfId="0" applyFont="1" applyFill="1" applyBorder="1" applyAlignment="1">
      <alignment horizontal="right" vertical="center"/>
    </xf>
    <xf numFmtId="0" fontId="3" fillId="2" borderId="39" xfId="0" applyFont="1" applyFill="1" applyBorder="1" applyAlignment="1">
      <alignment horizontal="right" vertical="center"/>
    </xf>
    <xf numFmtId="178" fontId="3" fillId="30" borderId="51" xfId="0" applyNumberFormat="1" applyFont="1" applyFill="1" applyBorder="1" applyAlignment="1">
      <alignment horizontal="center" vertical="center"/>
    </xf>
    <xf numFmtId="178" fontId="3" fillId="30" borderId="5" xfId="0" applyNumberFormat="1" applyFont="1" applyFill="1" applyBorder="1" applyAlignment="1">
      <alignment horizontal="center" vertical="center"/>
    </xf>
    <xf numFmtId="0" fontId="29" fillId="21" borderId="0" xfId="0" applyFont="1" applyFill="1" applyAlignment="1">
      <alignment horizontal="center" vertical="center"/>
    </xf>
    <xf numFmtId="0" fontId="19" fillId="6" borderId="43" xfId="0" applyFont="1" applyFill="1" applyBorder="1" applyAlignment="1">
      <alignment horizontal="right" vertical="center"/>
    </xf>
    <xf numFmtId="0" fontId="25" fillId="12" borderId="0" xfId="0" applyFont="1" applyFill="1" applyAlignment="1">
      <alignment horizontal="left" vertical="center"/>
    </xf>
    <xf numFmtId="0" fontId="19" fillId="6" borderId="47" xfId="0" applyFont="1" applyFill="1" applyBorder="1" applyAlignment="1">
      <alignment horizontal="right" vertical="center"/>
    </xf>
    <xf numFmtId="166" fontId="6" fillId="6" borderId="49" xfId="0" applyNumberFormat="1" applyFont="1" applyFill="1" applyBorder="1" applyAlignment="1">
      <alignment horizontal="center" vertical="center"/>
    </xf>
    <xf numFmtId="166" fontId="6" fillId="6" borderId="50" xfId="0" applyNumberFormat="1" applyFont="1" applyFill="1" applyBorder="1" applyAlignment="1">
      <alignment horizontal="center" vertical="center"/>
    </xf>
    <xf numFmtId="166" fontId="6" fillId="6" borderId="48" xfId="0" applyNumberFormat="1" applyFont="1" applyFill="1" applyBorder="1" applyAlignment="1">
      <alignment horizontal="center" vertical="center"/>
    </xf>
    <xf numFmtId="0" fontId="6" fillId="6" borderId="54" xfId="0" applyFont="1" applyFill="1" applyBorder="1" applyAlignment="1">
      <alignment horizontal="center" vertical="center"/>
    </xf>
    <xf numFmtId="0" fontId="6" fillId="6" borderId="53" xfId="0" applyFont="1" applyFill="1" applyBorder="1" applyAlignment="1">
      <alignment horizontal="center" vertical="center"/>
    </xf>
    <xf numFmtId="177" fontId="6" fillId="7" borderId="53" xfId="0" applyNumberFormat="1" applyFont="1" applyFill="1" applyBorder="1" applyAlignment="1">
      <alignment horizontal="center" vertical="center"/>
    </xf>
    <xf numFmtId="0" fontId="6" fillId="4" borderId="39" xfId="0" applyFont="1" applyFill="1" applyBorder="1" applyAlignment="1">
      <alignment horizontal="right" vertical="center"/>
    </xf>
    <xf numFmtId="0" fontId="16" fillId="4" borderId="50" xfId="0" applyFont="1" applyFill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  <xf numFmtId="0" fontId="6" fillId="6" borderId="64" xfId="0" applyFont="1" applyFill="1" applyBorder="1" applyAlignment="1">
      <alignment horizontal="center" vertical="center"/>
    </xf>
    <xf numFmtId="176" fontId="6" fillId="7" borderId="13" xfId="0" applyNumberFormat="1" applyFont="1" applyFill="1" applyBorder="1" applyAlignment="1">
      <alignment horizontal="center" vertical="center"/>
    </xf>
    <xf numFmtId="176" fontId="6" fillId="7" borderId="47" xfId="0" applyNumberFormat="1" applyFont="1" applyFill="1" applyBorder="1" applyAlignment="1">
      <alignment horizontal="center" vertical="center"/>
    </xf>
    <xf numFmtId="176" fontId="6" fillId="7" borderId="14" xfId="0" applyNumberFormat="1" applyFont="1" applyFill="1" applyBorder="1" applyAlignment="1">
      <alignment horizontal="center" vertical="center"/>
    </xf>
    <xf numFmtId="0" fontId="6" fillId="7" borderId="13" xfId="0" applyFont="1" applyFill="1" applyBorder="1" applyAlignment="1">
      <alignment horizontal="center" vertical="center"/>
    </xf>
    <xf numFmtId="0" fontId="6" fillId="7" borderId="47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0" fontId="19" fillId="6" borderId="54" xfId="0" applyFont="1" applyFill="1" applyBorder="1" applyAlignment="1">
      <alignment horizontal="right" vertical="center"/>
    </xf>
    <xf numFmtId="0" fontId="19" fillId="6" borderId="53" xfId="0" applyFont="1" applyFill="1" applyBorder="1" applyAlignment="1">
      <alignment horizontal="right" vertical="center"/>
    </xf>
    <xf numFmtId="0" fontId="19" fillId="6" borderId="52" xfId="0" applyFont="1" applyFill="1" applyBorder="1" applyAlignment="1">
      <alignment horizontal="right" vertical="center"/>
    </xf>
    <xf numFmtId="166" fontId="18" fillId="6" borderId="49" xfId="0" applyNumberFormat="1" applyFont="1" applyFill="1" applyBorder="1" applyAlignment="1">
      <alignment horizontal="center" vertical="center"/>
    </xf>
    <xf numFmtId="166" fontId="18" fillId="6" borderId="50" xfId="0" applyNumberFormat="1" applyFont="1" applyFill="1" applyBorder="1" applyAlignment="1">
      <alignment horizontal="center" vertical="center"/>
    </xf>
    <xf numFmtId="166" fontId="18" fillId="6" borderId="48" xfId="0" applyNumberFormat="1" applyFont="1" applyFill="1" applyBorder="1" applyAlignment="1">
      <alignment horizontal="center" vertical="center"/>
    </xf>
    <xf numFmtId="166" fontId="18" fillId="6" borderId="47" xfId="0" applyNumberFormat="1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right" vertical="center"/>
    </xf>
    <xf numFmtId="0" fontId="6" fillId="4" borderId="51" xfId="0" applyFont="1" applyFill="1" applyBorder="1" applyAlignment="1">
      <alignment horizontal="right" vertical="center"/>
    </xf>
    <xf numFmtId="0" fontId="6" fillId="4" borderId="5" xfId="0" applyFont="1" applyFill="1" applyBorder="1" applyAlignment="1">
      <alignment horizontal="right" vertical="center"/>
    </xf>
    <xf numFmtId="2" fontId="16" fillId="4" borderId="47" xfId="0" applyNumberFormat="1" applyFont="1" applyFill="1" applyBorder="1" applyAlignment="1">
      <alignment horizontal="center" vertical="center"/>
    </xf>
    <xf numFmtId="2" fontId="16" fillId="4" borderId="49" xfId="0" applyNumberFormat="1" applyFont="1" applyFill="1" applyBorder="1" applyAlignment="1">
      <alignment horizontal="center" vertical="center"/>
    </xf>
    <xf numFmtId="2" fontId="16" fillId="4" borderId="48" xfId="0" applyNumberFormat="1" applyFont="1" applyFill="1" applyBorder="1" applyAlignment="1">
      <alignment horizontal="center" vertical="center"/>
    </xf>
    <xf numFmtId="14" fontId="6" fillId="7" borderId="13" xfId="0" applyNumberFormat="1" applyFont="1" applyFill="1" applyBorder="1" applyAlignment="1">
      <alignment horizontal="center" vertical="center"/>
    </xf>
    <xf numFmtId="14" fontId="6" fillId="7" borderId="47" xfId="0" applyNumberFormat="1" applyFont="1" applyFill="1" applyBorder="1" applyAlignment="1">
      <alignment horizontal="center" vertical="center"/>
    </xf>
    <xf numFmtId="14" fontId="6" fillId="7" borderId="14" xfId="0" applyNumberFormat="1" applyFont="1" applyFill="1" applyBorder="1" applyAlignment="1">
      <alignment horizontal="center" vertical="center"/>
    </xf>
    <xf numFmtId="174" fontId="6" fillId="7" borderId="13" xfId="0" applyNumberFormat="1" applyFont="1" applyFill="1" applyBorder="1" applyAlignment="1">
      <alignment horizontal="center" vertical="center"/>
    </xf>
    <xf numFmtId="174" fontId="6" fillId="7" borderId="47" xfId="0" applyNumberFormat="1" applyFont="1" applyFill="1" applyBorder="1" applyAlignment="1">
      <alignment horizontal="center" vertical="center"/>
    </xf>
    <xf numFmtId="174" fontId="6" fillId="7" borderId="14" xfId="0" applyNumberFormat="1" applyFont="1" applyFill="1" applyBorder="1" applyAlignment="1">
      <alignment horizontal="center" vertical="center"/>
    </xf>
    <xf numFmtId="0" fontId="19" fillId="6" borderId="47" xfId="0" applyFont="1" applyFill="1" applyBorder="1" applyAlignment="1">
      <alignment horizontal="left" vertical="center"/>
    </xf>
    <xf numFmtId="175" fontId="6" fillId="7" borderId="13" xfId="0" applyNumberFormat="1" applyFont="1" applyFill="1" applyBorder="1" applyAlignment="1">
      <alignment horizontal="center" vertical="center"/>
    </xf>
    <xf numFmtId="175" fontId="6" fillId="7" borderId="47" xfId="0" applyNumberFormat="1" applyFont="1" applyFill="1" applyBorder="1" applyAlignment="1">
      <alignment horizontal="center" vertical="center"/>
    </xf>
    <xf numFmtId="175" fontId="6" fillId="7" borderId="14" xfId="0" applyNumberFormat="1" applyFont="1" applyFill="1" applyBorder="1" applyAlignment="1">
      <alignment horizontal="center" vertical="center"/>
    </xf>
    <xf numFmtId="0" fontId="10" fillId="5" borderId="0" xfId="0" applyFont="1" applyFill="1" applyAlignment="1">
      <alignment horizontal="center" vertical="top" textRotation="90"/>
    </xf>
    <xf numFmtId="173" fontId="6" fillId="7" borderId="13" xfId="0" applyNumberFormat="1" applyFont="1" applyFill="1" applyBorder="1" applyAlignment="1">
      <alignment horizontal="center" vertical="center"/>
    </xf>
    <xf numFmtId="173" fontId="6" fillId="7" borderId="47" xfId="0" applyNumberFormat="1" applyFont="1" applyFill="1" applyBorder="1" applyAlignment="1">
      <alignment horizontal="center" vertical="center"/>
    </xf>
    <xf numFmtId="173" fontId="6" fillId="7" borderId="14" xfId="0" applyNumberFormat="1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6" fillId="6" borderId="51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6" fillId="7" borderId="39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2" fontId="16" fillId="4" borderId="39" xfId="0" applyNumberFormat="1" applyFont="1" applyFill="1" applyBorder="1" applyAlignment="1">
      <alignment horizontal="center" vertical="center"/>
    </xf>
    <xf numFmtId="2" fontId="16" fillId="4" borderId="42" xfId="0" applyNumberFormat="1" applyFont="1" applyFill="1" applyBorder="1" applyAlignment="1">
      <alignment horizontal="center" vertical="center"/>
    </xf>
    <xf numFmtId="2" fontId="16" fillId="4" borderId="40" xfId="0" applyNumberFormat="1" applyFont="1" applyFill="1" applyBorder="1" applyAlignment="1">
      <alignment horizontal="center" vertical="center"/>
    </xf>
    <xf numFmtId="0" fontId="25" fillId="12" borderId="14" xfId="0" applyFont="1" applyFill="1" applyBorder="1" applyAlignment="1">
      <alignment horizontal="left" vertical="center"/>
    </xf>
    <xf numFmtId="0" fontId="25" fillId="12" borderId="64" xfId="0" applyFont="1" applyFill="1" applyBorder="1" applyAlignment="1">
      <alignment horizontal="left" vertical="center"/>
    </xf>
    <xf numFmtId="166" fontId="18" fillId="6" borderId="46" xfId="0" applyNumberFormat="1" applyFont="1" applyFill="1" applyBorder="1" applyAlignment="1">
      <alignment horizontal="center" vertical="center"/>
    </xf>
    <xf numFmtId="166" fontId="18" fillId="6" borderId="45" xfId="0" applyNumberFormat="1" applyFont="1" applyFill="1" applyBorder="1" applyAlignment="1">
      <alignment horizontal="center" vertical="center"/>
    </xf>
    <xf numFmtId="166" fontId="18" fillId="6" borderId="44" xfId="0" applyNumberFormat="1" applyFont="1" applyFill="1" applyBorder="1" applyAlignment="1">
      <alignment horizontal="center" vertical="center"/>
    </xf>
    <xf numFmtId="0" fontId="6" fillId="7" borderId="53" xfId="0" applyFont="1" applyFill="1" applyBorder="1" applyAlignment="1">
      <alignment horizontal="center" vertical="center"/>
    </xf>
    <xf numFmtId="0" fontId="16" fillId="4" borderId="42" xfId="0" applyFont="1" applyFill="1" applyBorder="1" applyAlignment="1">
      <alignment horizontal="center" vertical="center"/>
    </xf>
    <xf numFmtId="0" fontId="16" fillId="4" borderId="41" xfId="0" applyFont="1" applyFill="1" applyBorder="1" applyAlignment="1">
      <alignment horizontal="center" vertical="center"/>
    </xf>
    <xf numFmtId="0" fontId="16" fillId="4" borderId="40" xfId="0" applyFont="1" applyFill="1" applyBorder="1" applyAlignment="1">
      <alignment horizontal="center" vertical="center"/>
    </xf>
    <xf numFmtId="0" fontId="14" fillId="3" borderId="36" xfId="0" applyFont="1" applyFill="1" applyBorder="1" applyAlignment="1">
      <alignment horizontal="center" vertical="center"/>
    </xf>
    <xf numFmtId="0" fontId="14" fillId="3" borderId="34" xfId="0" applyFont="1" applyFill="1" applyBorder="1" applyAlignment="1">
      <alignment horizontal="center" vertical="center"/>
    </xf>
    <xf numFmtId="0" fontId="14" fillId="3" borderId="31" xfId="0" applyFont="1" applyFill="1" applyBorder="1" applyAlignment="1">
      <alignment horizontal="center" vertical="center"/>
    </xf>
    <xf numFmtId="0" fontId="14" fillId="3" borderId="30" xfId="0" applyFont="1" applyFill="1" applyBorder="1" applyAlignment="1">
      <alignment horizontal="center" vertical="center"/>
    </xf>
    <xf numFmtId="0" fontId="14" fillId="3" borderId="27" xfId="0" applyFont="1" applyFill="1" applyBorder="1" applyAlignment="1">
      <alignment horizontal="center" vertical="center"/>
    </xf>
    <xf numFmtId="0" fontId="14" fillId="3" borderId="25" xfId="0" applyFont="1" applyFill="1" applyBorder="1" applyAlignment="1">
      <alignment horizontal="center" vertical="center"/>
    </xf>
    <xf numFmtId="0" fontId="15" fillId="3" borderId="22" xfId="0" applyFont="1" applyFill="1" applyBorder="1" applyAlignment="1">
      <alignment horizontal="center" vertical="center"/>
    </xf>
    <xf numFmtId="0" fontId="15" fillId="3" borderId="21" xfId="0" applyFont="1" applyFill="1" applyBorder="1" applyAlignment="1">
      <alignment horizontal="center" vertical="center"/>
    </xf>
    <xf numFmtId="0" fontId="15" fillId="3" borderId="20" xfId="0" applyFont="1" applyFill="1" applyBorder="1" applyAlignment="1">
      <alignment horizontal="center" vertical="center"/>
    </xf>
    <xf numFmtId="0" fontId="14" fillId="3" borderId="36" xfId="0" applyFont="1" applyFill="1" applyBorder="1" applyAlignment="1">
      <alignment horizontal="center" vertical="center" wrapText="1"/>
    </xf>
    <xf numFmtId="0" fontId="14" fillId="3" borderId="34" xfId="0" applyFont="1" applyFill="1" applyBorder="1" applyAlignment="1">
      <alignment horizontal="center" vertical="center" wrapText="1"/>
    </xf>
    <xf numFmtId="0" fontId="14" fillId="3" borderId="31" xfId="0" applyFont="1" applyFill="1" applyBorder="1" applyAlignment="1">
      <alignment horizontal="center" vertical="center" wrapText="1"/>
    </xf>
    <xf numFmtId="0" fontId="14" fillId="3" borderId="30" xfId="0" applyFont="1" applyFill="1" applyBorder="1" applyAlignment="1">
      <alignment horizontal="center" vertical="center" wrapText="1"/>
    </xf>
    <xf numFmtId="0" fontId="11" fillId="3" borderId="36" xfId="0" applyFont="1" applyFill="1" applyBorder="1" applyAlignment="1">
      <alignment horizontal="center" vertical="center"/>
    </xf>
    <xf numFmtId="0" fontId="11" fillId="3" borderId="35" xfId="0" applyFont="1" applyFill="1" applyBorder="1" applyAlignment="1">
      <alignment horizontal="center" vertical="center"/>
    </xf>
    <xf numFmtId="0" fontId="11" fillId="3" borderId="34" xfId="0" applyFont="1" applyFill="1" applyBorder="1" applyAlignment="1">
      <alignment horizontal="center" vertical="center"/>
    </xf>
    <xf numFmtId="0" fontId="11" fillId="3" borderId="27" xfId="0" applyFont="1" applyFill="1" applyBorder="1" applyAlignment="1">
      <alignment horizontal="center" vertical="center"/>
    </xf>
    <xf numFmtId="0" fontId="11" fillId="3" borderId="26" xfId="0" applyFont="1" applyFill="1" applyBorder="1" applyAlignment="1">
      <alignment horizontal="center" vertical="center"/>
    </xf>
    <xf numFmtId="0" fontId="11" fillId="3" borderId="25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8" fillId="3" borderId="36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8" fillId="3" borderId="37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11" fillId="3" borderId="31" xfId="0" applyFont="1" applyFill="1" applyBorder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11" fillId="3" borderId="30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2" fillId="3" borderId="28" xfId="0" applyFont="1" applyFill="1" applyBorder="1" applyAlignment="1">
      <alignment horizontal="center" vertical="center"/>
    </xf>
    <xf numFmtId="0" fontId="12" fillId="3" borderId="26" xfId="0" applyFont="1" applyFill="1" applyBorder="1" applyAlignment="1">
      <alignment horizontal="center" vertical="center"/>
    </xf>
    <xf numFmtId="0" fontId="12" fillId="3" borderId="25" xfId="0" applyFont="1" applyFill="1" applyBorder="1" applyAlignment="1">
      <alignment horizontal="center" vertical="center"/>
    </xf>
    <xf numFmtId="0" fontId="12" fillId="3" borderId="27" xfId="0" applyFont="1" applyFill="1" applyBorder="1" applyAlignment="1">
      <alignment horizontal="center" vertical="center"/>
    </xf>
    <xf numFmtId="0" fontId="12" fillId="3" borderId="29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165" fontId="9" fillId="0" borderId="22" xfId="0" applyNumberFormat="1" applyFont="1" applyBorder="1" applyAlignment="1">
      <alignment horizontal="right" vertical="center"/>
    </xf>
    <xf numFmtId="165" fontId="9" fillId="0" borderId="20" xfId="0" applyNumberFormat="1" applyFont="1" applyBorder="1" applyAlignment="1">
      <alignment horizontal="right" vertical="center"/>
    </xf>
    <xf numFmtId="164" fontId="8" fillId="0" borderId="22" xfId="0" applyNumberFormat="1" applyFont="1" applyBorder="1" applyAlignment="1">
      <alignment horizontal="center" vertical="center"/>
    </xf>
    <xf numFmtId="164" fontId="8" fillId="0" borderId="21" xfId="0" applyNumberFormat="1" applyFont="1" applyBorder="1" applyAlignment="1">
      <alignment horizontal="center" vertical="center"/>
    </xf>
    <xf numFmtId="164" fontId="8" fillId="0" borderId="24" xfId="0" applyNumberFormat="1" applyFont="1" applyBorder="1" applyAlignment="1">
      <alignment horizontal="center" vertical="center"/>
    </xf>
    <xf numFmtId="164" fontId="8" fillId="0" borderId="23" xfId="0" applyNumberFormat="1" applyFont="1" applyBorder="1" applyAlignment="1">
      <alignment horizontal="center" vertical="center"/>
    </xf>
    <xf numFmtId="164" fontId="8" fillId="0" borderId="20" xfId="0" applyNumberFormat="1" applyFont="1" applyBorder="1" applyAlignment="1">
      <alignment horizontal="center" vertical="center"/>
    </xf>
    <xf numFmtId="2" fontId="8" fillId="0" borderId="22" xfId="0" applyNumberFormat="1" applyFont="1" applyBorder="1" applyAlignment="1">
      <alignment horizontal="center" vertical="center"/>
    </xf>
    <xf numFmtId="2" fontId="8" fillId="0" borderId="20" xfId="0" applyNumberFormat="1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165" fontId="9" fillId="0" borderId="17" xfId="0" applyNumberFormat="1" applyFont="1" applyBorder="1" applyAlignment="1">
      <alignment horizontal="right" vertical="center"/>
    </xf>
    <xf numFmtId="165" fontId="9" fillId="0" borderId="15" xfId="0" applyNumberFormat="1" applyFont="1" applyBorder="1" applyAlignment="1">
      <alignment horizontal="right" vertical="center"/>
    </xf>
    <xf numFmtId="164" fontId="8" fillId="0" borderId="17" xfId="0" applyNumberFormat="1" applyFont="1" applyBorder="1" applyAlignment="1">
      <alignment horizontal="center" vertical="center"/>
    </xf>
    <xf numFmtId="164" fontId="8" fillId="0" borderId="16" xfId="0" applyNumberFormat="1" applyFont="1" applyBorder="1" applyAlignment="1">
      <alignment horizontal="center" vertical="center"/>
    </xf>
    <xf numFmtId="164" fontId="8" fillId="0" borderId="19" xfId="0" applyNumberFormat="1" applyFont="1" applyBorder="1" applyAlignment="1">
      <alignment horizontal="center" vertical="center"/>
    </xf>
    <xf numFmtId="164" fontId="8" fillId="0" borderId="18" xfId="0" applyNumberFormat="1" applyFont="1" applyBorder="1" applyAlignment="1">
      <alignment horizontal="center" vertical="center"/>
    </xf>
    <xf numFmtId="164" fontId="8" fillId="0" borderId="15" xfId="0" applyNumberFormat="1" applyFont="1" applyBorder="1" applyAlignment="1">
      <alignment horizontal="center" vertical="center"/>
    </xf>
    <xf numFmtId="2" fontId="8" fillId="0" borderId="17" xfId="0" applyNumberFormat="1" applyFont="1" applyBorder="1" applyAlignment="1">
      <alignment horizontal="center" vertical="center"/>
    </xf>
    <xf numFmtId="2" fontId="8" fillId="0" borderId="15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172" fontId="6" fillId="7" borderId="13" xfId="0" applyNumberFormat="1" applyFont="1" applyFill="1" applyBorder="1" applyAlignment="1">
      <alignment horizontal="center" vertical="center"/>
    </xf>
    <xf numFmtId="172" fontId="6" fillId="7" borderId="47" xfId="0" applyNumberFormat="1" applyFont="1" applyFill="1" applyBorder="1" applyAlignment="1">
      <alignment horizontal="center" vertical="center"/>
    </xf>
    <xf numFmtId="172" fontId="6" fillId="7" borderId="14" xfId="0" applyNumberFormat="1" applyFont="1" applyFill="1" applyBorder="1" applyAlignment="1">
      <alignment horizontal="center" vertical="center"/>
    </xf>
    <xf numFmtId="165" fontId="9" fillId="0" borderId="10" xfId="0" applyNumberFormat="1" applyFont="1" applyBorder="1" applyAlignment="1">
      <alignment horizontal="right" vertical="center"/>
    </xf>
    <xf numFmtId="165" fontId="9" fillId="0" borderId="8" xfId="0" applyNumberFormat="1" applyFont="1" applyBorder="1" applyAlignment="1">
      <alignment horizontal="right" vertical="center"/>
    </xf>
    <xf numFmtId="164" fontId="8" fillId="0" borderId="10" xfId="0" applyNumberFormat="1" applyFont="1" applyBorder="1" applyAlignment="1">
      <alignment horizontal="center" vertical="center"/>
    </xf>
    <xf numFmtId="164" fontId="8" fillId="0" borderId="9" xfId="0" applyNumberFormat="1" applyFont="1" applyBorder="1" applyAlignment="1">
      <alignment horizontal="center" vertical="center"/>
    </xf>
    <xf numFmtId="164" fontId="8" fillId="0" borderId="12" xfId="0" applyNumberFormat="1" applyFont="1" applyBorder="1" applyAlignment="1">
      <alignment horizontal="center" vertical="center"/>
    </xf>
    <xf numFmtId="164" fontId="8" fillId="0" borderId="11" xfId="0" applyNumberFormat="1" applyFont="1" applyBorder="1" applyAlignment="1">
      <alignment horizontal="center" vertical="center"/>
    </xf>
    <xf numFmtId="164" fontId="8" fillId="0" borderId="8" xfId="0" applyNumberFormat="1" applyFont="1" applyBorder="1" applyAlignment="1">
      <alignment horizontal="center" vertical="center"/>
    </xf>
    <xf numFmtId="2" fontId="8" fillId="0" borderId="10" xfId="0" applyNumberFormat="1" applyFont="1" applyBorder="1" applyAlignment="1">
      <alignment horizontal="center" vertical="center"/>
    </xf>
    <xf numFmtId="2" fontId="8" fillId="0" borderId="8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170" fontId="4" fillId="21" borderId="44" xfId="0" applyNumberFormat="1" applyFont="1" applyFill="1" applyBorder="1" applyAlignment="1">
      <alignment horizontal="center" vertical="center"/>
    </xf>
    <xf numFmtId="170" fontId="4" fillId="21" borderId="46" xfId="0" applyNumberFormat="1" applyFont="1" applyFill="1" applyBorder="1" applyAlignment="1">
      <alignment horizontal="center" vertical="center"/>
    </xf>
    <xf numFmtId="170" fontId="4" fillId="21" borderId="43" xfId="0" applyNumberFormat="1" applyFont="1" applyFill="1" applyBorder="1" applyAlignment="1">
      <alignment horizontal="center" vertical="center"/>
    </xf>
    <xf numFmtId="0" fontId="25" fillId="26" borderId="0" xfId="0" applyFont="1" applyFill="1" applyAlignment="1">
      <alignment horizontal="center" vertical="center"/>
    </xf>
    <xf numFmtId="0" fontId="25" fillId="9" borderId="0" xfId="0" applyFont="1" applyFill="1" applyAlignment="1">
      <alignment horizontal="center" vertical="center"/>
    </xf>
    <xf numFmtId="0" fontId="25" fillId="12" borderId="54" xfId="0" applyFont="1" applyFill="1" applyBorder="1" applyAlignment="1">
      <alignment horizontal="left" vertical="center"/>
    </xf>
    <xf numFmtId="0" fontId="25" fillId="12" borderId="53" xfId="0" applyFont="1" applyFill="1" applyBorder="1" applyAlignment="1">
      <alignment horizontal="left" vertical="center"/>
    </xf>
    <xf numFmtId="0" fontId="18" fillId="17" borderId="43" xfId="0" applyFont="1" applyFill="1" applyBorder="1" applyAlignment="1">
      <alignment horizontal="center" vertical="center"/>
    </xf>
    <xf numFmtId="0" fontId="27" fillId="17" borderId="43" xfId="0" applyFont="1" applyFill="1" applyBorder="1" applyAlignment="1">
      <alignment horizontal="center" vertical="center" wrapText="1"/>
    </xf>
    <xf numFmtId="0" fontId="18" fillId="28" borderId="47" xfId="0" applyFont="1" applyFill="1" applyBorder="1" applyAlignment="1">
      <alignment horizontal="right" vertical="center"/>
    </xf>
    <xf numFmtId="0" fontId="19" fillId="28" borderId="47" xfId="0" applyFont="1" applyFill="1" applyBorder="1" applyAlignment="1">
      <alignment horizontal="left" vertical="center"/>
    </xf>
    <xf numFmtId="0" fontId="18" fillId="29" borderId="47" xfId="0" applyFont="1" applyFill="1" applyBorder="1" applyAlignment="1">
      <alignment horizontal="right" vertical="center"/>
    </xf>
    <xf numFmtId="0" fontId="19" fillId="29" borderId="47" xfId="0" applyFont="1" applyFill="1" applyBorder="1" applyAlignment="1">
      <alignment horizontal="center" vertical="center"/>
    </xf>
    <xf numFmtId="14" fontId="19" fillId="28" borderId="47" xfId="0" applyNumberFormat="1" applyFont="1" applyFill="1" applyBorder="1" applyAlignment="1">
      <alignment horizontal="left" vertical="center"/>
    </xf>
    <xf numFmtId="0" fontId="18" fillId="27" borderId="39" xfId="0" applyFont="1" applyFill="1" applyBorder="1" applyAlignment="1">
      <alignment horizontal="right" vertical="center"/>
    </xf>
    <xf numFmtId="0" fontId="19" fillId="27" borderId="39" xfId="0" applyFont="1" applyFill="1" applyBorder="1" applyAlignment="1">
      <alignment horizontal="center" vertical="center"/>
    </xf>
  </cellXfs>
  <cellStyles count="1">
    <cellStyle name="Normal" xfId="0" builtinId="0"/>
  </cellStyles>
  <dxfs count="11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A777A-0642-4A52-B50F-45F8C98AD8AD}">
  <sheetPr codeName="Feuil13">
    <tabColor rgb="FF92D050"/>
  </sheetPr>
  <dimension ref="A1:AK104"/>
  <sheetViews>
    <sheetView showGridLines="0" tabSelected="1" workbookViewId="0">
      <selection activeCell="U28" sqref="U28"/>
    </sheetView>
  </sheetViews>
  <sheetFormatPr baseColWidth="10" defaultColWidth="11.42578125" defaultRowHeight="15" x14ac:dyDescent="0.25"/>
  <cols>
    <col min="1" max="1" width="2.85546875" style="2" customWidth="1"/>
    <col min="2" max="10" width="6.42578125" style="2" customWidth="1"/>
    <col min="11" max="11" width="2.85546875" style="2" customWidth="1"/>
    <col min="12" max="12" width="7.140625" style="2" customWidth="1"/>
    <col min="13" max="13" width="6.42578125" style="2" customWidth="1"/>
    <col min="14" max="15" width="2.85546875" style="2" customWidth="1"/>
    <col min="16" max="16" width="32.5703125" style="2" customWidth="1"/>
    <col min="17" max="36" width="7.140625" style="2" customWidth="1"/>
    <col min="37" max="37" width="2.85546875" style="2" customWidth="1"/>
    <col min="38" max="69" width="7.140625" style="2" customWidth="1"/>
    <col min="70" max="71" width="2.85546875" style="2" customWidth="1"/>
    <col min="72" max="16384" width="11.42578125" style="2"/>
  </cols>
  <sheetData>
    <row r="1" spans="2:37" x14ac:dyDescent="0.25">
      <c r="O1" s="10"/>
      <c r="AK1" s="8"/>
    </row>
    <row r="2" spans="2:37" ht="22.5" customHeight="1" x14ac:dyDescent="0.25"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222"/>
      <c r="M2" s="222"/>
      <c r="O2" s="10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2"/>
      <c r="AJ2" s="222"/>
      <c r="AK2" s="8"/>
    </row>
    <row r="3" spans="2:37" ht="22.5" customHeight="1" x14ac:dyDescent="0.25">
      <c r="B3" s="223"/>
      <c r="C3" s="223"/>
      <c r="D3" s="223"/>
      <c r="E3" s="223"/>
      <c r="F3" s="223"/>
      <c r="G3" s="223"/>
      <c r="H3" s="223"/>
      <c r="I3" s="223"/>
      <c r="J3" s="223"/>
      <c r="K3" s="78"/>
      <c r="L3" s="224"/>
      <c r="M3" s="224"/>
      <c r="O3" s="10"/>
      <c r="AK3" s="8"/>
    </row>
    <row r="4" spans="2:37" ht="22.5" customHeight="1" x14ac:dyDescent="0.25">
      <c r="B4" s="223"/>
      <c r="C4" s="223"/>
      <c r="D4" s="223"/>
      <c r="E4" s="223"/>
      <c r="F4" s="223"/>
      <c r="G4" s="223"/>
      <c r="H4" s="223"/>
      <c r="I4" s="223"/>
      <c r="J4" s="223"/>
      <c r="K4" s="78"/>
      <c r="L4" s="225"/>
      <c r="M4" s="225"/>
      <c r="N4" s="8"/>
      <c r="O4" s="10"/>
      <c r="P4" s="226"/>
      <c r="Q4" s="227"/>
      <c r="R4" s="227"/>
      <c r="S4" s="227"/>
      <c r="T4" s="227"/>
      <c r="U4" s="227"/>
      <c r="V4" s="227"/>
      <c r="W4" s="227"/>
      <c r="X4" s="227"/>
      <c r="Y4" s="227"/>
      <c r="Z4" s="227"/>
      <c r="AA4" s="227"/>
      <c r="AB4" s="227"/>
      <c r="AC4" s="227"/>
      <c r="AD4" s="227"/>
      <c r="AE4" s="227"/>
      <c r="AF4" s="227"/>
      <c r="AG4" s="227"/>
      <c r="AH4" s="227"/>
      <c r="AI4" s="227"/>
      <c r="AJ4" s="228"/>
      <c r="AK4" s="8"/>
    </row>
    <row r="5" spans="2:37" ht="22.5" customHeight="1" x14ac:dyDescent="0.25">
      <c r="B5" s="229"/>
      <c r="C5" s="229"/>
      <c r="D5" s="229"/>
      <c r="E5" s="229"/>
      <c r="F5" s="229"/>
      <c r="G5" s="229"/>
      <c r="H5" s="229"/>
      <c r="I5" s="229"/>
      <c r="J5" s="229"/>
      <c r="K5" s="78"/>
      <c r="L5" s="230"/>
      <c r="M5" s="230"/>
      <c r="N5" s="8"/>
      <c r="O5" s="10"/>
      <c r="P5" s="231"/>
      <c r="Q5" s="232"/>
      <c r="R5" s="232"/>
      <c r="S5" s="232"/>
      <c r="T5" s="233"/>
      <c r="U5" s="201"/>
      <c r="V5" s="200"/>
      <c r="W5" s="201"/>
      <c r="X5" s="200"/>
      <c r="Y5" s="201"/>
      <c r="Z5" s="200"/>
      <c r="AA5" s="201"/>
      <c r="AB5" s="200"/>
      <c r="AC5" s="201"/>
      <c r="AD5" s="200"/>
      <c r="AE5" s="201"/>
      <c r="AF5" s="200"/>
      <c r="AG5" s="201"/>
      <c r="AH5" s="200"/>
      <c r="AI5" s="199"/>
      <c r="AJ5" s="198"/>
      <c r="AK5" s="8"/>
    </row>
    <row r="6" spans="2:37" ht="22.5" customHeight="1" x14ac:dyDescent="0.25">
      <c r="B6" s="223"/>
      <c r="C6" s="223"/>
      <c r="D6" s="223"/>
      <c r="E6" s="223"/>
      <c r="F6" s="223"/>
      <c r="G6" s="223"/>
      <c r="H6" s="223"/>
      <c r="I6" s="223"/>
      <c r="J6" s="223"/>
      <c r="K6" s="78"/>
      <c r="L6" s="225"/>
      <c r="M6" s="225"/>
      <c r="N6" s="8"/>
      <c r="O6" s="10"/>
      <c r="P6" s="231"/>
      <c r="Q6" s="232"/>
      <c r="R6" s="232"/>
      <c r="S6" s="232"/>
      <c r="T6" s="233"/>
      <c r="U6" s="197"/>
      <c r="V6" s="196"/>
      <c r="W6" s="197"/>
      <c r="X6" s="196"/>
      <c r="Y6" s="197"/>
      <c r="Z6" s="196"/>
      <c r="AA6" s="197"/>
      <c r="AB6" s="196"/>
      <c r="AC6" s="197"/>
      <c r="AD6" s="196"/>
      <c r="AE6" s="197"/>
      <c r="AF6" s="196"/>
      <c r="AG6" s="197"/>
      <c r="AH6" s="196"/>
      <c r="AI6" s="195"/>
      <c r="AJ6" s="194"/>
      <c r="AK6" s="8"/>
    </row>
    <row r="7" spans="2:37" ht="22.5" customHeight="1" x14ac:dyDescent="0.2">
      <c r="B7" s="234"/>
      <c r="C7" s="234"/>
      <c r="D7" s="234"/>
      <c r="E7" s="234"/>
      <c r="F7" s="234"/>
      <c r="G7" s="234"/>
      <c r="H7" s="234"/>
      <c r="I7" s="234"/>
      <c r="J7" s="234"/>
      <c r="N7" s="8"/>
      <c r="O7" s="10"/>
      <c r="P7" s="231"/>
      <c r="Q7" s="232"/>
      <c r="R7" s="232"/>
      <c r="S7" s="232"/>
      <c r="T7" s="233"/>
      <c r="U7" s="193"/>
      <c r="V7" s="192"/>
      <c r="W7" s="193"/>
      <c r="X7" s="192"/>
      <c r="Y7" s="193"/>
      <c r="Z7" s="192"/>
      <c r="AA7" s="193"/>
      <c r="AB7" s="192"/>
      <c r="AC7" s="193"/>
      <c r="AD7" s="192"/>
      <c r="AE7" s="193"/>
      <c r="AF7" s="192"/>
      <c r="AG7" s="193"/>
      <c r="AH7" s="192"/>
      <c r="AI7" s="191"/>
      <c r="AJ7" s="190"/>
      <c r="AK7" s="8"/>
    </row>
    <row r="8" spans="2:37" ht="22.5" customHeight="1" x14ac:dyDescent="0.25">
      <c r="B8" s="235"/>
      <c r="C8" s="235"/>
      <c r="D8" s="235"/>
      <c r="E8" s="235"/>
      <c r="F8" s="235"/>
      <c r="G8" s="235"/>
      <c r="H8" s="235"/>
      <c r="I8" s="235"/>
      <c r="J8" s="235"/>
      <c r="L8" s="236"/>
      <c r="M8" s="236"/>
      <c r="N8" s="8"/>
      <c r="O8" s="10"/>
      <c r="P8" s="237"/>
      <c r="Q8" s="238"/>
      <c r="R8" s="238"/>
      <c r="S8" s="238"/>
      <c r="T8" s="239"/>
      <c r="U8" s="71"/>
      <c r="V8" s="70"/>
      <c r="W8" s="71"/>
      <c r="X8" s="70"/>
      <c r="Y8" s="71"/>
      <c r="Z8" s="70"/>
      <c r="AA8" s="71"/>
      <c r="AB8" s="70"/>
      <c r="AC8" s="71"/>
      <c r="AD8" s="70"/>
      <c r="AE8" s="71"/>
      <c r="AF8" s="70"/>
      <c r="AG8" s="71"/>
      <c r="AH8" s="70"/>
      <c r="AI8" s="69"/>
      <c r="AJ8" s="68"/>
      <c r="AK8" s="8"/>
    </row>
    <row r="9" spans="2:37" ht="22.5" customHeight="1" x14ac:dyDescent="0.25">
      <c r="B9" s="240"/>
      <c r="C9" s="240"/>
      <c r="D9" s="240"/>
      <c r="E9" s="240"/>
      <c r="F9" s="240"/>
      <c r="G9" s="240"/>
      <c r="H9" s="240"/>
      <c r="I9" s="240"/>
      <c r="J9" s="240"/>
      <c r="L9" s="241"/>
      <c r="M9" s="241"/>
      <c r="N9" s="8"/>
      <c r="O9" s="10"/>
      <c r="P9" s="242"/>
      <c r="Q9" s="243"/>
      <c r="R9" s="243"/>
      <c r="S9" s="243"/>
      <c r="T9" s="244"/>
      <c r="U9" s="189"/>
      <c r="V9" s="188"/>
      <c r="W9" s="189"/>
      <c r="X9" s="188"/>
      <c r="Y9" s="189"/>
      <c r="Z9" s="188"/>
      <c r="AA9" s="189"/>
      <c r="AB9" s="188"/>
      <c r="AC9" s="189"/>
      <c r="AD9" s="188"/>
      <c r="AE9" s="189"/>
      <c r="AF9" s="188"/>
      <c r="AG9" s="189"/>
      <c r="AH9" s="188"/>
      <c r="AI9" s="187"/>
      <c r="AJ9" s="186"/>
      <c r="AK9" s="8"/>
    </row>
    <row r="10" spans="2:37" ht="22.5" customHeight="1" x14ac:dyDescent="0.25">
      <c r="B10" s="245"/>
      <c r="C10" s="245"/>
      <c r="D10" s="245"/>
      <c r="E10" s="245"/>
      <c r="F10" s="245"/>
      <c r="G10" s="245"/>
      <c r="H10" s="245"/>
      <c r="I10" s="245"/>
      <c r="J10" s="245"/>
      <c r="L10" s="246"/>
      <c r="M10" s="246"/>
      <c r="N10" s="8"/>
      <c r="O10" s="10"/>
      <c r="P10" s="242"/>
      <c r="Q10" s="243"/>
      <c r="R10" s="243"/>
      <c r="S10" s="243"/>
      <c r="T10" s="244"/>
      <c r="U10" s="189"/>
      <c r="V10" s="188"/>
      <c r="W10" s="189"/>
      <c r="X10" s="188"/>
      <c r="Y10" s="189"/>
      <c r="Z10" s="188"/>
      <c r="AA10" s="189"/>
      <c r="AB10" s="188"/>
      <c r="AC10" s="189"/>
      <c r="AD10" s="188"/>
      <c r="AE10" s="189"/>
      <c r="AF10" s="188"/>
      <c r="AG10" s="189"/>
      <c r="AH10" s="188"/>
      <c r="AI10" s="187"/>
      <c r="AJ10" s="186"/>
      <c r="AK10" s="8"/>
    </row>
    <row r="11" spans="2:37" ht="22.5" customHeight="1" x14ac:dyDescent="0.2">
      <c r="B11" s="234"/>
      <c r="C11" s="234"/>
      <c r="D11" s="234"/>
      <c r="E11" s="234"/>
      <c r="F11" s="234"/>
      <c r="G11" s="234"/>
      <c r="H11" s="234"/>
      <c r="I11" s="234"/>
      <c r="J11" s="234"/>
      <c r="N11" s="8"/>
      <c r="O11" s="10"/>
      <c r="P11" s="247"/>
      <c r="Q11" s="247"/>
      <c r="R11" s="247"/>
      <c r="S11" s="247"/>
      <c r="T11" s="248"/>
      <c r="U11" s="156"/>
      <c r="V11" s="155"/>
      <c r="W11" s="156"/>
      <c r="X11" s="155"/>
      <c r="Y11" s="156"/>
      <c r="Z11" s="155"/>
      <c r="AA11" s="156"/>
      <c r="AB11" s="155"/>
      <c r="AC11" s="156"/>
      <c r="AD11" s="155"/>
      <c r="AE11" s="156"/>
      <c r="AF11" s="155"/>
      <c r="AG11" s="156"/>
      <c r="AH11" s="155"/>
      <c r="AI11" s="154"/>
      <c r="AJ11" s="153"/>
      <c r="AK11" s="8"/>
    </row>
    <row r="12" spans="2:37" ht="22.5" customHeight="1" x14ac:dyDescent="0.25">
      <c r="B12" s="249"/>
      <c r="C12" s="249"/>
      <c r="D12" s="249"/>
      <c r="E12" s="249"/>
      <c r="F12" s="249"/>
      <c r="G12" s="249"/>
      <c r="H12" s="249"/>
      <c r="I12" s="249"/>
      <c r="J12" s="249"/>
      <c r="L12" s="185"/>
      <c r="M12" s="184"/>
      <c r="N12" s="8"/>
      <c r="O12" s="10"/>
      <c r="P12" s="247"/>
      <c r="Q12" s="247"/>
      <c r="R12" s="247"/>
      <c r="S12" s="247"/>
      <c r="T12" s="248"/>
      <c r="U12" s="156"/>
      <c r="V12" s="155"/>
      <c r="W12" s="156"/>
      <c r="X12" s="155"/>
      <c r="Y12" s="156"/>
      <c r="Z12" s="155"/>
      <c r="AA12" s="156"/>
      <c r="AB12" s="155"/>
      <c r="AC12" s="156"/>
      <c r="AD12" s="155"/>
      <c r="AE12" s="156"/>
      <c r="AF12" s="155"/>
      <c r="AG12" s="156"/>
      <c r="AH12" s="155"/>
      <c r="AI12" s="154"/>
      <c r="AJ12" s="153"/>
      <c r="AK12" s="8"/>
    </row>
    <row r="13" spans="2:37" ht="22.5" customHeight="1" thickBot="1" x14ac:dyDescent="0.3">
      <c r="B13" s="250"/>
      <c r="C13" s="250"/>
      <c r="D13" s="250"/>
      <c r="E13" s="250"/>
      <c r="F13" s="250"/>
      <c r="G13" s="250"/>
      <c r="H13" s="250"/>
      <c r="I13" s="250"/>
      <c r="J13" s="250"/>
      <c r="L13" s="77"/>
      <c r="M13" s="183"/>
      <c r="N13" s="8"/>
      <c r="O13" s="6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4"/>
    </row>
    <row r="14" spans="2:37" ht="22.5" customHeight="1" thickTop="1" x14ac:dyDescent="0.25">
      <c r="B14" s="251"/>
      <c r="C14" s="251"/>
      <c r="D14" s="251"/>
      <c r="E14" s="251"/>
      <c r="F14" s="251"/>
      <c r="G14" s="251"/>
      <c r="H14" s="251"/>
      <c r="I14" s="251"/>
      <c r="J14" s="251"/>
      <c r="L14" s="182"/>
      <c r="M14" s="181"/>
      <c r="N14" s="8"/>
      <c r="O14" s="10"/>
      <c r="AK14" s="8"/>
    </row>
    <row r="15" spans="2:37" ht="22.5" customHeight="1" x14ac:dyDescent="0.2">
      <c r="B15" s="234"/>
      <c r="C15" s="234"/>
      <c r="D15" s="234"/>
      <c r="E15" s="234"/>
      <c r="F15" s="234"/>
      <c r="G15" s="234"/>
      <c r="H15" s="234"/>
      <c r="I15" s="234"/>
      <c r="J15" s="234"/>
      <c r="N15" s="8"/>
      <c r="O15" s="10"/>
      <c r="P15" s="252"/>
      <c r="Q15" s="252"/>
      <c r="R15" s="252"/>
      <c r="S15" s="253"/>
      <c r="T15" s="253"/>
      <c r="U15" s="254"/>
      <c r="V15" s="254"/>
      <c r="W15" s="254"/>
      <c r="X15" s="254"/>
      <c r="Y15" s="254"/>
      <c r="Z15" s="254"/>
      <c r="AA15" s="254"/>
      <c r="AB15" s="254"/>
      <c r="AC15" s="254"/>
      <c r="AD15" s="254"/>
      <c r="AE15" s="254"/>
      <c r="AF15" s="254"/>
      <c r="AG15" s="254"/>
      <c r="AH15" s="254"/>
      <c r="AI15" s="254"/>
      <c r="AJ15" s="254"/>
      <c r="AK15" s="8"/>
    </row>
    <row r="16" spans="2:37" ht="22.5" customHeight="1" x14ac:dyDescent="0.25">
      <c r="B16" s="255"/>
      <c r="C16" s="255"/>
      <c r="D16" s="255"/>
      <c r="E16" s="255"/>
      <c r="F16" s="255"/>
      <c r="G16" s="255"/>
      <c r="H16" s="255"/>
      <c r="I16" s="255"/>
      <c r="J16" s="255"/>
      <c r="L16" s="180"/>
      <c r="M16" s="179"/>
      <c r="N16" s="8"/>
      <c r="O16" s="10"/>
      <c r="P16" s="256"/>
      <c r="Q16" s="257"/>
      <c r="R16" s="257"/>
      <c r="S16" s="257"/>
      <c r="T16" s="258"/>
      <c r="U16" s="178"/>
      <c r="V16" s="177"/>
      <c r="W16" s="178"/>
      <c r="X16" s="177"/>
      <c r="Y16" s="178"/>
      <c r="Z16" s="177"/>
      <c r="AA16" s="178"/>
      <c r="AB16" s="177"/>
      <c r="AC16" s="178"/>
      <c r="AD16" s="177"/>
      <c r="AE16" s="178"/>
      <c r="AF16" s="177"/>
      <c r="AG16" s="178"/>
      <c r="AH16" s="177"/>
      <c r="AI16" s="176"/>
      <c r="AJ16" s="175"/>
      <c r="AK16" s="8"/>
    </row>
    <row r="17" spans="2:37" ht="22.5" customHeight="1" x14ac:dyDescent="0.25">
      <c r="B17" s="259"/>
      <c r="C17" s="259"/>
      <c r="D17" s="259"/>
      <c r="E17" s="259"/>
      <c r="F17" s="259"/>
      <c r="G17" s="259"/>
      <c r="H17" s="259"/>
      <c r="I17" s="259"/>
      <c r="J17" s="259"/>
      <c r="L17" s="174"/>
      <c r="M17" s="173"/>
      <c r="N17" s="8"/>
      <c r="O17" s="10"/>
      <c r="P17" s="256"/>
      <c r="Q17" s="257"/>
      <c r="R17" s="257"/>
      <c r="S17" s="257"/>
      <c r="T17" s="258"/>
      <c r="U17" s="172"/>
      <c r="V17" s="171"/>
      <c r="W17" s="172"/>
      <c r="X17" s="171"/>
      <c r="Y17" s="172"/>
      <c r="Z17" s="171"/>
      <c r="AA17" s="172"/>
      <c r="AB17" s="171"/>
      <c r="AC17" s="172"/>
      <c r="AD17" s="171"/>
      <c r="AE17" s="172"/>
      <c r="AF17" s="171"/>
      <c r="AG17" s="172"/>
      <c r="AH17" s="171"/>
      <c r="AI17" s="170"/>
      <c r="AJ17" s="169"/>
      <c r="AK17" s="8"/>
    </row>
    <row r="18" spans="2:37" ht="22.5" customHeight="1" x14ac:dyDescent="0.2">
      <c r="B18" s="234"/>
      <c r="C18" s="234"/>
      <c r="D18" s="234"/>
      <c r="E18" s="234"/>
      <c r="F18" s="234"/>
      <c r="G18" s="234"/>
      <c r="H18" s="234"/>
      <c r="I18" s="234"/>
      <c r="J18" s="234"/>
      <c r="N18" s="8"/>
      <c r="O18" s="10"/>
      <c r="P18" s="256"/>
      <c r="Q18" s="257"/>
      <c r="R18" s="257"/>
      <c r="S18" s="257"/>
      <c r="T18" s="258"/>
      <c r="U18" s="168"/>
      <c r="V18" s="167"/>
      <c r="W18" s="168"/>
      <c r="X18" s="167"/>
      <c r="Y18" s="168"/>
      <c r="Z18" s="167"/>
      <c r="AA18" s="168"/>
      <c r="AB18" s="167"/>
      <c r="AC18" s="168"/>
      <c r="AD18" s="167"/>
      <c r="AE18" s="168"/>
      <c r="AF18" s="167"/>
      <c r="AG18" s="168"/>
      <c r="AH18" s="167"/>
      <c r="AI18" s="166"/>
      <c r="AJ18" s="165"/>
      <c r="AK18" s="8"/>
    </row>
    <row r="19" spans="2:37" ht="22.5" customHeight="1" x14ac:dyDescent="0.25">
      <c r="B19" s="260"/>
      <c r="C19" s="260"/>
      <c r="D19" s="260"/>
      <c r="E19" s="260"/>
      <c r="F19" s="260"/>
      <c r="G19" s="260"/>
      <c r="H19" s="260"/>
      <c r="I19" s="260"/>
      <c r="J19" s="164"/>
      <c r="L19" s="163"/>
      <c r="M19" s="162"/>
      <c r="N19" s="8"/>
      <c r="O19" s="10"/>
      <c r="P19" s="237"/>
      <c r="Q19" s="238"/>
      <c r="R19" s="238"/>
      <c r="S19" s="238"/>
      <c r="T19" s="239"/>
      <c r="U19" s="71"/>
      <c r="V19" s="70"/>
      <c r="W19" s="71"/>
      <c r="X19" s="70"/>
      <c r="Y19" s="71"/>
      <c r="Z19" s="70"/>
      <c r="AA19" s="71"/>
      <c r="AB19" s="70"/>
      <c r="AC19" s="71"/>
      <c r="AD19" s="70"/>
      <c r="AE19" s="71"/>
      <c r="AF19" s="70"/>
      <c r="AG19" s="71"/>
      <c r="AH19" s="70"/>
      <c r="AI19" s="69"/>
      <c r="AJ19" s="68"/>
      <c r="AK19" s="8"/>
    </row>
    <row r="20" spans="2:37" ht="22.5" customHeight="1" x14ac:dyDescent="0.25">
      <c r="B20" s="261"/>
      <c r="C20" s="261"/>
      <c r="D20" s="261"/>
      <c r="E20" s="261"/>
      <c r="F20" s="261"/>
      <c r="G20" s="261"/>
      <c r="H20" s="261"/>
      <c r="I20" s="261"/>
      <c r="J20" s="161"/>
      <c r="L20" s="158"/>
      <c r="M20" s="159"/>
      <c r="N20" s="8"/>
      <c r="O20" s="10"/>
      <c r="P20" s="262"/>
      <c r="Q20" s="263"/>
      <c r="R20" s="263"/>
      <c r="S20" s="263"/>
      <c r="T20" s="264"/>
      <c r="U20" s="117"/>
      <c r="V20" s="116"/>
      <c r="W20" s="117"/>
      <c r="X20" s="116"/>
      <c r="Y20" s="117"/>
      <c r="Z20" s="116"/>
      <c r="AA20" s="117"/>
      <c r="AB20" s="116"/>
      <c r="AC20" s="117"/>
      <c r="AD20" s="116"/>
      <c r="AE20" s="117"/>
      <c r="AF20" s="116"/>
      <c r="AG20" s="117"/>
      <c r="AH20" s="116"/>
      <c r="AI20" s="160"/>
      <c r="AJ20" s="115"/>
      <c r="AK20" s="8"/>
    </row>
    <row r="21" spans="2:37" ht="22.5" customHeight="1" x14ac:dyDescent="0.25">
      <c r="B21" s="261"/>
      <c r="C21" s="261"/>
      <c r="D21" s="261"/>
      <c r="E21" s="261"/>
      <c r="F21" s="261"/>
      <c r="G21" s="261"/>
      <c r="H21" s="261"/>
      <c r="I21" s="261"/>
      <c r="J21" s="261"/>
      <c r="L21" s="158"/>
      <c r="M21" s="159"/>
      <c r="N21" s="8"/>
      <c r="O21" s="10"/>
      <c r="P21" s="262"/>
      <c r="Q21" s="263"/>
      <c r="R21" s="263"/>
      <c r="S21" s="263"/>
      <c r="T21" s="264"/>
      <c r="U21" s="117"/>
      <c r="V21" s="116"/>
      <c r="W21" s="117"/>
      <c r="X21" s="116"/>
      <c r="Y21" s="117"/>
      <c r="Z21" s="116"/>
      <c r="AA21" s="117"/>
      <c r="AB21" s="116"/>
      <c r="AC21" s="117"/>
      <c r="AD21" s="116"/>
      <c r="AE21" s="117"/>
      <c r="AF21" s="116"/>
      <c r="AG21" s="117"/>
      <c r="AH21" s="116"/>
      <c r="AI21" s="160"/>
      <c r="AJ21" s="115"/>
      <c r="AK21" s="8"/>
    </row>
    <row r="22" spans="2:37" ht="22.5" customHeight="1" x14ac:dyDescent="0.25">
      <c r="B22" s="261"/>
      <c r="C22" s="261"/>
      <c r="D22" s="261"/>
      <c r="E22" s="261"/>
      <c r="F22" s="261"/>
      <c r="G22" s="261"/>
      <c r="H22" s="261"/>
      <c r="I22" s="261"/>
      <c r="J22" s="261"/>
      <c r="L22" s="158"/>
      <c r="M22" s="159"/>
      <c r="N22" s="8"/>
      <c r="O22" s="157"/>
      <c r="P22" s="265"/>
      <c r="Q22" s="265"/>
      <c r="R22" s="265"/>
      <c r="S22" s="265"/>
      <c r="T22" s="266"/>
      <c r="U22" s="156"/>
      <c r="V22" s="155"/>
      <c r="W22" s="156"/>
      <c r="X22" s="155"/>
      <c r="Y22" s="156"/>
      <c r="Z22" s="155"/>
      <c r="AA22" s="156"/>
      <c r="AB22" s="155"/>
      <c r="AC22" s="156"/>
      <c r="AD22" s="155"/>
      <c r="AE22" s="156"/>
      <c r="AF22" s="155"/>
      <c r="AG22" s="156"/>
      <c r="AH22" s="155"/>
      <c r="AI22" s="154"/>
      <c r="AJ22" s="153"/>
      <c r="AK22" s="8"/>
    </row>
    <row r="23" spans="2:37" ht="22.5" customHeight="1" x14ac:dyDescent="0.25">
      <c r="B23" s="261"/>
      <c r="C23" s="261"/>
      <c r="D23" s="261"/>
      <c r="E23" s="261"/>
      <c r="F23" s="261"/>
      <c r="G23" s="261"/>
      <c r="H23" s="261"/>
      <c r="I23" s="261"/>
      <c r="J23" s="261"/>
      <c r="L23" s="267"/>
      <c r="M23" s="267"/>
      <c r="N23" s="8"/>
      <c r="O23" s="157"/>
      <c r="P23" s="265"/>
      <c r="Q23" s="265"/>
      <c r="R23" s="265"/>
      <c r="S23" s="265"/>
      <c r="T23" s="266"/>
      <c r="U23" s="156"/>
      <c r="V23" s="155"/>
      <c r="W23" s="156"/>
      <c r="X23" s="155"/>
      <c r="Y23" s="156"/>
      <c r="Z23" s="155"/>
      <c r="AA23" s="156"/>
      <c r="AB23" s="155"/>
      <c r="AC23" s="156"/>
      <c r="AD23" s="155"/>
      <c r="AE23" s="156"/>
      <c r="AF23" s="155"/>
      <c r="AG23" s="156"/>
      <c r="AH23" s="155"/>
      <c r="AI23" s="154"/>
      <c r="AJ23" s="153"/>
      <c r="AK23" s="8"/>
    </row>
    <row r="24" spans="2:37" ht="22.5" customHeight="1" thickBot="1" x14ac:dyDescent="0.3">
      <c r="B24" s="270"/>
      <c r="C24" s="270"/>
      <c r="D24" s="270"/>
      <c r="E24" s="270"/>
      <c r="F24" s="270"/>
      <c r="G24" s="270"/>
      <c r="H24" s="270"/>
      <c r="I24" s="270"/>
      <c r="J24" s="270"/>
      <c r="L24" s="271"/>
      <c r="M24" s="271"/>
      <c r="N24" s="8"/>
      <c r="O24" s="69"/>
      <c r="P24" s="152"/>
      <c r="Q24" s="152"/>
      <c r="R24" s="152"/>
      <c r="S24" s="152"/>
      <c r="T24" s="152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4"/>
    </row>
    <row r="25" spans="2:37" ht="22.5" customHeight="1" thickTop="1" x14ac:dyDescent="0.2">
      <c r="B25" s="234"/>
      <c r="C25" s="234"/>
      <c r="D25" s="234"/>
      <c r="E25" s="234"/>
      <c r="F25" s="234"/>
      <c r="G25" s="234"/>
      <c r="H25" s="234"/>
      <c r="I25" s="234"/>
      <c r="J25" s="234"/>
      <c r="N25" s="8"/>
      <c r="O25" s="151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49"/>
    </row>
    <row r="26" spans="2:37" ht="22.5" customHeight="1" x14ac:dyDescent="0.25">
      <c r="B26" s="150"/>
      <c r="C26" s="149"/>
      <c r="D26" s="272"/>
      <c r="E26" s="272"/>
      <c r="F26" s="272"/>
      <c r="G26" s="272"/>
      <c r="H26" s="272"/>
      <c r="I26" s="272"/>
      <c r="J26" s="272"/>
      <c r="L26" s="148"/>
      <c r="M26" s="148"/>
      <c r="N26" s="8"/>
      <c r="O26" s="10"/>
      <c r="P26" s="273"/>
      <c r="Q26" s="274"/>
      <c r="R26" s="274"/>
      <c r="S26" s="274"/>
      <c r="T26" s="274"/>
      <c r="U26" s="275" t="s">
        <v>14</v>
      </c>
      <c r="V26" s="275"/>
      <c r="W26" s="275"/>
      <c r="X26" s="275"/>
      <c r="Y26" s="275"/>
      <c r="Z26" s="275"/>
      <c r="AA26" s="275"/>
      <c r="AB26" s="275"/>
      <c r="AC26" s="275"/>
      <c r="AD26" s="275"/>
      <c r="AE26" s="275"/>
      <c r="AF26" s="275"/>
      <c r="AG26" s="275"/>
      <c r="AH26" s="275"/>
      <c r="AI26" s="275"/>
      <c r="AJ26" s="276"/>
      <c r="AK26" s="8"/>
    </row>
    <row r="27" spans="2:37" ht="22.5" customHeight="1" x14ac:dyDescent="0.25">
      <c r="B27" s="279"/>
      <c r="C27" s="279"/>
      <c r="D27" s="279"/>
      <c r="E27" s="279"/>
      <c r="F27" s="279"/>
      <c r="G27" s="279"/>
      <c r="H27" s="279"/>
      <c r="I27" s="279"/>
      <c r="J27" s="279"/>
      <c r="L27" s="139"/>
      <c r="M27" s="147"/>
      <c r="N27" s="8"/>
      <c r="O27" s="10"/>
      <c r="P27" s="280" t="s">
        <v>0</v>
      </c>
      <c r="Q27" s="281"/>
      <c r="R27" s="281"/>
      <c r="S27" s="281"/>
      <c r="T27" s="282"/>
      <c r="U27" s="268" t="str">
        <f>IF($P$26="","",IF($P$26="Individuel",IF(U5="","",U5),IF(U16="","",U16)))</f>
        <v/>
      </c>
      <c r="V27" s="269"/>
      <c r="W27" s="268" t="str">
        <f>IF($P$26="","",IF($P$26="Individuel",IF(W5="","",W5),IF(W16="","",W16)))</f>
        <v/>
      </c>
      <c r="X27" s="269"/>
      <c r="Y27" s="268" t="str">
        <f>IF($P$26="","",IF($P$26="Individuel",IF(Y5="","",Y5),IF(Y16="","",Y16)))</f>
        <v/>
      </c>
      <c r="Z27" s="269"/>
      <c r="AA27" s="268" t="str">
        <f>IF($P$26="","",IF($P$26="Individuel",IF(AA5="","",AA5),IF(AA16="","",AA16)))</f>
        <v/>
      </c>
      <c r="AB27" s="269"/>
      <c r="AC27" s="268" t="str">
        <f>IF($P$26="","",IF($P$26="Individuel",IF(AC5="","",AC5),IF(AC16="","",AC16)))</f>
        <v/>
      </c>
      <c r="AD27" s="269"/>
      <c r="AE27" s="268" t="str">
        <f>IF($P$26="","",IF($P$26="Individuel",IF(AE5="","",AE5),IF(AE16="","",AE16)))</f>
        <v/>
      </c>
      <c r="AF27" s="269"/>
      <c r="AG27" s="268" t="str">
        <f>IF($P$26="","",IF($P$26="Individuel",IF(AG5="","",AG5),IF(AG16="","",AG16)))</f>
        <v/>
      </c>
      <c r="AH27" s="269"/>
      <c r="AI27" s="277" t="str">
        <f>IF($P$26="","",IF($P$26="Individuel",IF(AI5="","",AI5),IF(AI16="","",AI16)))</f>
        <v/>
      </c>
      <c r="AJ27" s="278"/>
      <c r="AK27" s="8"/>
    </row>
    <row r="28" spans="2:37" ht="22.5" customHeight="1" x14ac:dyDescent="0.25">
      <c r="B28" s="279"/>
      <c r="C28" s="279"/>
      <c r="D28" s="279"/>
      <c r="E28" s="279"/>
      <c r="F28" s="279"/>
      <c r="G28" s="279"/>
      <c r="H28" s="279"/>
      <c r="I28" s="279"/>
      <c r="J28" s="279"/>
      <c r="L28" s="146"/>
      <c r="M28" s="146"/>
      <c r="N28" s="8"/>
      <c r="O28" s="10"/>
      <c r="P28" s="280" t="s">
        <v>5</v>
      </c>
      <c r="Q28" s="281"/>
      <c r="R28" s="281"/>
      <c r="S28" s="281"/>
      <c r="T28" s="282"/>
      <c r="U28" s="133" t="str">
        <f t="shared" ref="U28:AJ28" si="0">IF($P$26="","",IF($P$26="Individuel",IF(U7="","",U7),IF(U18="","",U18)))</f>
        <v/>
      </c>
      <c r="V28" s="45" t="str">
        <f t="shared" si="0"/>
        <v/>
      </c>
      <c r="W28" s="133" t="str">
        <f t="shared" si="0"/>
        <v/>
      </c>
      <c r="X28" s="45" t="str">
        <f t="shared" si="0"/>
        <v/>
      </c>
      <c r="Y28" s="133" t="str">
        <f t="shared" si="0"/>
        <v/>
      </c>
      <c r="Z28" s="45" t="str">
        <f t="shared" si="0"/>
        <v/>
      </c>
      <c r="AA28" s="133" t="str">
        <f t="shared" si="0"/>
        <v/>
      </c>
      <c r="AB28" s="45" t="str">
        <f t="shared" si="0"/>
        <v/>
      </c>
      <c r="AC28" s="133" t="str">
        <f t="shared" si="0"/>
        <v/>
      </c>
      <c r="AD28" s="45" t="str">
        <f t="shared" si="0"/>
        <v/>
      </c>
      <c r="AE28" s="133" t="str">
        <f t="shared" si="0"/>
        <v/>
      </c>
      <c r="AF28" s="45" t="str">
        <f t="shared" si="0"/>
        <v/>
      </c>
      <c r="AG28" s="133" t="str">
        <f t="shared" si="0"/>
        <v/>
      </c>
      <c r="AH28" s="45" t="str">
        <f t="shared" si="0"/>
        <v/>
      </c>
      <c r="AI28" s="44" t="str">
        <f t="shared" si="0"/>
        <v/>
      </c>
      <c r="AJ28" s="43" t="str">
        <f t="shared" si="0"/>
        <v/>
      </c>
      <c r="AK28" s="8"/>
    </row>
    <row r="29" spans="2:37" ht="22.5" customHeight="1" x14ac:dyDescent="0.25">
      <c r="B29" s="279"/>
      <c r="C29" s="279"/>
      <c r="D29" s="279"/>
      <c r="E29" s="279"/>
      <c r="F29" s="279"/>
      <c r="G29" s="279"/>
      <c r="H29" s="279"/>
      <c r="I29" s="279"/>
      <c r="J29" s="279"/>
      <c r="L29" s="145"/>
      <c r="M29" s="144"/>
      <c r="N29" s="8"/>
      <c r="O29" s="10"/>
      <c r="P29" s="283" t="s">
        <v>4</v>
      </c>
      <c r="Q29" s="284"/>
      <c r="R29" s="284"/>
      <c r="S29" s="284"/>
      <c r="T29" s="285"/>
      <c r="U29" s="143" t="str">
        <f t="shared" ref="U29:AJ29" si="1">IF($P$26="","",IF($P$26="Individuel",IF(U8="","",U8),IF(U19="","",U19)))</f>
        <v/>
      </c>
      <c r="V29" s="142" t="str">
        <f t="shared" si="1"/>
        <v/>
      </c>
      <c r="W29" s="143" t="str">
        <f t="shared" si="1"/>
        <v/>
      </c>
      <c r="X29" s="142" t="str">
        <f t="shared" si="1"/>
        <v/>
      </c>
      <c r="Y29" s="143" t="str">
        <f t="shared" si="1"/>
        <v/>
      </c>
      <c r="Z29" s="142" t="str">
        <f t="shared" si="1"/>
        <v/>
      </c>
      <c r="AA29" s="143" t="str">
        <f t="shared" si="1"/>
        <v/>
      </c>
      <c r="AB29" s="142" t="str">
        <f t="shared" si="1"/>
        <v/>
      </c>
      <c r="AC29" s="143" t="str">
        <f t="shared" si="1"/>
        <v/>
      </c>
      <c r="AD29" s="142" t="str">
        <f t="shared" si="1"/>
        <v/>
      </c>
      <c r="AE29" s="143" t="str">
        <f t="shared" si="1"/>
        <v/>
      </c>
      <c r="AF29" s="142" t="str">
        <f t="shared" si="1"/>
        <v/>
      </c>
      <c r="AG29" s="143" t="str">
        <f t="shared" si="1"/>
        <v/>
      </c>
      <c r="AH29" s="142" t="str">
        <f t="shared" si="1"/>
        <v/>
      </c>
      <c r="AI29" s="141" t="str">
        <f t="shared" si="1"/>
        <v/>
      </c>
      <c r="AJ29" s="140" t="str">
        <f t="shared" si="1"/>
        <v/>
      </c>
      <c r="AK29" s="8"/>
    </row>
    <row r="30" spans="2:37" ht="22.5" customHeight="1" x14ac:dyDescent="0.25">
      <c r="B30" s="279"/>
      <c r="C30" s="279"/>
      <c r="D30" s="279"/>
      <c r="E30" s="279"/>
      <c r="F30" s="279"/>
      <c r="G30" s="279"/>
      <c r="H30" s="279"/>
      <c r="I30" s="279"/>
      <c r="J30" s="279"/>
      <c r="L30" s="138"/>
      <c r="M30" s="138"/>
      <c r="N30" s="8"/>
      <c r="O30" s="10"/>
      <c r="P30" s="286" t="s">
        <v>2</v>
      </c>
      <c r="Q30" s="287"/>
      <c r="R30" s="287"/>
      <c r="S30" s="287"/>
      <c r="T30" s="288"/>
      <c r="U30" s="202">
        <v>0.29166666666666669</v>
      </c>
      <c r="V30" s="203">
        <v>0.58333333333333337</v>
      </c>
      <c r="W30" s="202">
        <v>0.29166666666666669</v>
      </c>
      <c r="X30" s="203">
        <v>0.58333333333333337</v>
      </c>
      <c r="Y30" s="202">
        <v>0.29166666666666669</v>
      </c>
      <c r="Z30" s="203">
        <v>0.58333333333333337</v>
      </c>
      <c r="AA30" s="202">
        <v>0.29166666666666669</v>
      </c>
      <c r="AB30" s="203">
        <v>0.58333333333333337</v>
      </c>
      <c r="AC30" s="202">
        <v>0.29166666666666669</v>
      </c>
      <c r="AD30" s="203">
        <v>0.58333333333333337</v>
      </c>
      <c r="AE30" s="202">
        <v>0.29166666666666669</v>
      </c>
      <c r="AF30" s="203">
        <v>0.58333333333333337</v>
      </c>
      <c r="AG30" s="202"/>
      <c r="AH30" s="203"/>
      <c r="AI30" s="204"/>
      <c r="AJ30" s="205"/>
      <c r="AK30" s="8"/>
    </row>
    <row r="31" spans="2:37" ht="22.5" customHeight="1" x14ac:dyDescent="0.25">
      <c r="B31" s="289"/>
      <c r="C31" s="289"/>
      <c r="D31" s="289"/>
      <c r="E31" s="289"/>
      <c r="F31" s="289"/>
      <c r="G31" s="289"/>
      <c r="H31" s="289"/>
      <c r="I31" s="289"/>
      <c r="J31" s="289"/>
      <c r="L31" s="290"/>
      <c r="M31" s="290"/>
      <c r="N31" s="8"/>
      <c r="O31" s="10"/>
      <c r="P31" s="286" t="s">
        <v>1</v>
      </c>
      <c r="Q31" s="287"/>
      <c r="R31" s="287"/>
      <c r="S31" s="287"/>
      <c r="T31" s="288"/>
      <c r="U31" s="202">
        <v>0.5</v>
      </c>
      <c r="V31" s="203">
        <v>0.72916666666666663</v>
      </c>
      <c r="W31" s="202">
        <v>0.5</v>
      </c>
      <c r="X31" s="203">
        <v>0.72916666666666663</v>
      </c>
      <c r="Y31" s="202">
        <v>0.5</v>
      </c>
      <c r="Z31" s="203">
        <v>0.72916666666666663</v>
      </c>
      <c r="AA31" s="202">
        <v>0.5</v>
      </c>
      <c r="AB31" s="203">
        <v>0.72916666666666663</v>
      </c>
      <c r="AC31" s="202">
        <v>0.5</v>
      </c>
      <c r="AD31" s="203">
        <v>0.72916666666666663</v>
      </c>
      <c r="AE31" s="202">
        <v>0.5</v>
      </c>
      <c r="AF31" s="203">
        <v>0.72916666666666663</v>
      </c>
      <c r="AG31" s="202"/>
      <c r="AH31" s="203"/>
      <c r="AI31" s="204"/>
      <c r="AJ31" s="205"/>
      <c r="AK31" s="8"/>
    </row>
    <row r="32" spans="2:37" ht="22.5" customHeight="1" x14ac:dyDescent="0.2">
      <c r="B32" s="234"/>
      <c r="C32" s="234"/>
      <c r="D32" s="234"/>
      <c r="E32" s="234"/>
      <c r="F32" s="234"/>
      <c r="G32" s="234"/>
      <c r="H32" s="234"/>
      <c r="I32" s="234"/>
      <c r="J32" s="234"/>
      <c r="N32" s="8"/>
      <c r="O32" s="10"/>
      <c r="P32" s="291"/>
      <c r="Q32" s="292"/>
      <c r="R32" s="292"/>
      <c r="S32" s="292"/>
      <c r="T32" s="293"/>
      <c r="U32" s="31"/>
      <c r="V32" s="32"/>
      <c r="W32" s="31"/>
      <c r="X32" s="32"/>
      <c r="Y32" s="31"/>
      <c r="Z32" s="32"/>
      <c r="AA32" s="31"/>
      <c r="AB32" s="32"/>
      <c r="AC32" s="31"/>
      <c r="AD32" s="32"/>
      <c r="AE32" s="31"/>
      <c r="AF32" s="32"/>
      <c r="AG32" s="31"/>
      <c r="AH32" s="32"/>
      <c r="AI32" s="69"/>
      <c r="AJ32" s="68"/>
      <c r="AK32" s="8"/>
    </row>
    <row r="33" spans="2:37" ht="22.5" customHeight="1" x14ac:dyDescent="0.25">
      <c r="B33" s="294"/>
      <c r="C33" s="294"/>
      <c r="D33" s="294"/>
      <c r="E33" s="294"/>
      <c r="F33" s="294"/>
      <c r="G33" s="294"/>
      <c r="H33" s="294"/>
      <c r="I33" s="294"/>
      <c r="J33" s="294"/>
      <c r="L33" s="295"/>
      <c r="M33" s="295"/>
      <c r="N33" s="8"/>
      <c r="O33" s="10"/>
      <c r="P33" s="296"/>
      <c r="Q33" s="297"/>
      <c r="R33" s="297"/>
      <c r="S33" s="297"/>
      <c r="T33" s="298"/>
      <c r="U33" s="137"/>
      <c r="V33" s="136"/>
      <c r="W33" s="137"/>
      <c r="X33" s="136"/>
      <c r="Y33" s="137"/>
      <c r="Z33" s="136"/>
      <c r="AA33" s="137"/>
      <c r="AB33" s="136"/>
      <c r="AC33" s="137"/>
      <c r="AD33" s="136"/>
      <c r="AE33" s="137"/>
      <c r="AF33" s="136"/>
      <c r="AG33" s="137"/>
      <c r="AH33" s="136"/>
      <c r="AI33" s="135"/>
      <c r="AJ33" s="134"/>
      <c r="AK33" s="8"/>
    </row>
    <row r="34" spans="2:37" ht="22.5" customHeight="1" x14ac:dyDescent="0.25">
      <c r="B34" s="299"/>
      <c r="C34" s="299"/>
      <c r="D34" s="299"/>
      <c r="E34" s="299"/>
      <c r="F34" s="299"/>
      <c r="G34" s="299"/>
      <c r="H34" s="299"/>
      <c r="I34" s="299"/>
      <c r="J34" s="299"/>
      <c r="L34" s="300"/>
      <c r="M34" s="300"/>
      <c r="N34" s="8"/>
      <c r="O34" s="10"/>
      <c r="P34" s="301"/>
      <c r="Q34" s="302"/>
      <c r="R34" s="302"/>
      <c r="S34" s="302"/>
      <c r="T34" s="303"/>
      <c r="U34" s="23"/>
      <c r="V34" s="24"/>
      <c r="W34" s="23"/>
      <c r="X34" s="24"/>
      <c r="Y34" s="23"/>
      <c r="Z34" s="24"/>
      <c r="AA34" s="23"/>
      <c r="AB34" s="24"/>
      <c r="AC34" s="23"/>
      <c r="AD34" s="24"/>
      <c r="AE34" s="23"/>
      <c r="AF34" s="24"/>
      <c r="AG34" s="23"/>
      <c r="AH34" s="24"/>
      <c r="AI34" s="25"/>
      <c r="AJ34" s="22"/>
      <c r="AK34" s="8"/>
    </row>
    <row r="35" spans="2:37" ht="22.5" customHeight="1" x14ac:dyDescent="0.25">
      <c r="B35" s="299"/>
      <c r="C35" s="299"/>
      <c r="D35" s="299"/>
      <c r="E35" s="299"/>
      <c r="F35" s="299"/>
      <c r="G35" s="299"/>
      <c r="H35" s="299"/>
      <c r="I35" s="299"/>
      <c r="J35" s="299"/>
      <c r="L35" s="300"/>
      <c r="M35" s="300"/>
      <c r="N35" s="8"/>
      <c r="O35" s="10"/>
      <c r="P35" s="296"/>
      <c r="Q35" s="297"/>
      <c r="R35" s="297"/>
      <c r="S35" s="297"/>
      <c r="T35" s="298"/>
      <c r="U35" s="304"/>
      <c r="V35" s="305"/>
      <c r="W35" s="304"/>
      <c r="X35" s="305"/>
      <c r="Y35" s="304"/>
      <c r="Z35" s="305"/>
      <c r="AA35" s="304"/>
      <c r="AB35" s="305"/>
      <c r="AC35" s="304"/>
      <c r="AD35" s="305"/>
      <c r="AE35" s="304"/>
      <c r="AF35" s="305"/>
      <c r="AG35" s="304"/>
      <c r="AH35" s="305"/>
      <c r="AI35" s="306"/>
      <c r="AJ35" s="307"/>
      <c r="AK35" s="8"/>
    </row>
    <row r="36" spans="2:37" ht="22.5" customHeight="1" x14ac:dyDescent="0.25">
      <c r="B36" s="299"/>
      <c r="C36" s="299"/>
      <c r="D36" s="299"/>
      <c r="E36" s="299"/>
      <c r="F36" s="299"/>
      <c r="G36" s="299"/>
      <c r="H36" s="299"/>
      <c r="I36" s="299"/>
      <c r="J36" s="299"/>
      <c r="L36" s="300"/>
      <c r="M36" s="300"/>
      <c r="N36" s="8"/>
      <c r="O36" s="10"/>
      <c r="P36" s="301"/>
      <c r="Q36" s="302"/>
      <c r="R36" s="302"/>
      <c r="S36" s="302"/>
      <c r="T36" s="303"/>
      <c r="U36" s="308"/>
      <c r="V36" s="309"/>
      <c r="W36" s="308"/>
      <c r="X36" s="309"/>
      <c r="Y36" s="308"/>
      <c r="Z36" s="309"/>
      <c r="AA36" s="308"/>
      <c r="AB36" s="309"/>
      <c r="AC36" s="308"/>
      <c r="AD36" s="309"/>
      <c r="AE36" s="308"/>
      <c r="AF36" s="309"/>
      <c r="AG36" s="308"/>
      <c r="AH36" s="309"/>
      <c r="AI36" s="310"/>
      <c r="AJ36" s="311"/>
      <c r="AK36" s="8"/>
    </row>
    <row r="37" spans="2:37" ht="22.5" customHeight="1" x14ac:dyDescent="0.2">
      <c r="B37" s="299"/>
      <c r="C37" s="299"/>
      <c r="D37" s="299"/>
      <c r="E37" s="299"/>
      <c r="F37" s="299"/>
      <c r="G37" s="299"/>
      <c r="H37" s="299"/>
      <c r="I37" s="299"/>
      <c r="J37" s="299"/>
      <c r="L37" s="300"/>
      <c r="M37" s="300"/>
      <c r="N37" s="8"/>
      <c r="O37" s="10"/>
      <c r="P37" s="312"/>
      <c r="Q37" s="312"/>
      <c r="R37" s="312"/>
      <c r="S37" s="312"/>
      <c r="T37" s="313"/>
      <c r="U37" s="71"/>
      <c r="V37" s="70"/>
      <c r="W37" s="71"/>
      <c r="X37" s="70"/>
      <c r="Y37" s="71"/>
      <c r="Z37" s="70"/>
      <c r="AA37" s="71"/>
      <c r="AB37" s="70"/>
      <c r="AC37" s="71"/>
      <c r="AD37" s="70"/>
      <c r="AE37" s="71"/>
      <c r="AF37" s="70"/>
      <c r="AG37" s="71"/>
      <c r="AH37" s="70"/>
      <c r="AI37" s="69"/>
      <c r="AJ37" s="68"/>
      <c r="AK37" s="8"/>
    </row>
    <row r="38" spans="2:37" ht="22.5" customHeight="1" x14ac:dyDescent="0.25">
      <c r="B38" s="314"/>
      <c r="C38" s="314"/>
      <c r="D38" s="314"/>
      <c r="E38" s="314"/>
      <c r="F38" s="314"/>
      <c r="G38" s="132"/>
      <c r="H38" s="315"/>
      <c r="I38" s="315"/>
      <c r="J38" s="315"/>
      <c r="L38" s="316"/>
      <c r="M38" s="316"/>
      <c r="N38" s="8"/>
      <c r="O38" s="10"/>
      <c r="P38" s="317"/>
      <c r="Q38" s="317"/>
      <c r="R38" s="317"/>
      <c r="S38" s="317"/>
      <c r="T38" s="318"/>
      <c r="U38" s="131"/>
      <c r="V38" s="130"/>
      <c r="W38" s="131"/>
      <c r="X38" s="130"/>
      <c r="Y38" s="131"/>
      <c r="Z38" s="130"/>
      <c r="AA38" s="131"/>
      <c r="AB38" s="130"/>
      <c r="AC38" s="131"/>
      <c r="AD38" s="130"/>
      <c r="AE38" s="131"/>
      <c r="AF38" s="130"/>
      <c r="AG38" s="131"/>
      <c r="AH38" s="130"/>
      <c r="AI38" s="319"/>
      <c r="AJ38" s="320"/>
      <c r="AK38" s="8"/>
    </row>
    <row r="39" spans="2:37" ht="22.5" customHeight="1" x14ac:dyDescent="0.2">
      <c r="B39" s="234"/>
      <c r="C39" s="234"/>
      <c r="D39" s="234"/>
      <c r="E39" s="234"/>
      <c r="F39" s="234"/>
      <c r="G39" s="234"/>
      <c r="H39" s="234"/>
      <c r="I39" s="234"/>
      <c r="J39" s="234"/>
      <c r="N39" s="8"/>
      <c r="O39" s="10"/>
      <c r="P39" s="301"/>
      <c r="Q39" s="302"/>
      <c r="R39" s="302"/>
      <c r="S39" s="302"/>
      <c r="T39" s="303"/>
      <c r="U39" s="75"/>
      <c r="V39" s="74"/>
      <c r="W39" s="75"/>
      <c r="X39" s="74"/>
      <c r="Y39" s="75"/>
      <c r="Z39" s="74"/>
      <c r="AA39" s="75"/>
      <c r="AB39" s="74"/>
      <c r="AC39" s="75"/>
      <c r="AD39" s="74"/>
      <c r="AE39" s="75"/>
      <c r="AF39" s="74"/>
      <c r="AG39" s="75"/>
      <c r="AH39" s="74"/>
      <c r="AI39" s="321"/>
      <c r="AJ39" s="322"/>
      <c r="AK39" s="8"/>
    </row>
    <row r="40" spans="2:37" ht="22.5" customHeight="1" x14ac:dyDescent="0.2">
      <c r="B40" s="323"/>
      <c r="C40" s="323"/>
      <c r="D40" s="323"/>
      <c r="E40" s="323"/>
      <c r="F40" s="323"/>
      <c r="G40" s="323"/>
      <c r="H40" s="323"/>
      <c r="I40" s="323"/>
      <c r="J40" s="323"/>
      <c r="L40" s="324"/>
      <c r="M40" s="324"/>
      <c r="N40" s="8"/>
      <c r="O40" s="10"/>
      <c r="P40" s="291"/>
      <c r="Q40" s="292"/>
      <c r="R40" s="292"/>
      <c r="S40" s="292"/>
      <c r="T40" s="293"/>
      <c r="U40" s="71"/>
      <c r="V40" s="70"/>
      <c r="W40" s="71"/>
      <c r="X40" s="70"/>
      <c r="Y40" s="71"/>
      <c r="Z40" s="70"/>
      <c r="AA40" s="71"/>
      <c r="AB40" s="70"/>
      <c r="AC40" s="71"/>
      <c r="AD40" s="70"/>
      <c r="AE40" s="71"/>
      <c r="AF40" s="70"/>
      <c r="AG40" s="71"/>
      <c r="AH40" s="70"/>
      <c r="AI40" s="69"/>
      <c r="AJ40" s="68"/>
      <c r="AK40" s="8"/>
    </row>
    <row r="41" spans="2:37" ht="22.5" customHeight="1" x14ac:dyDescent="0.25">
      <c r="B41" s="325"/>
      <c r="C41" s="325"/>
      <c r="D41" s="325"/>
      <c r="E41" s="325"/>
      <c r="F41" s="325"/>
      <c r="G41" s="325"/>
      <c r="H41" s="325"/>
      <c r="I41" s="325"/>
      <c r="J41" s="325"/>
      <c r="L41" s="129"/>
      <c r="M41" s="129"/>
      <c r="N41" s="8"/>
      <c r="O41" s="10"/>
      <c r="P41" s="326"/>
      <c r="Q41" s="327"/>
      <c r="R41" s="327"/>
      <c r="S41" s="327"/>
      <c r="T41" s="328"/>
      <c r="U41" s="75"/>
      <c r="V41" s="74"/>
      <c r="W41" s="75"/>
      <c r="X41" s="74"/>
      <c r="Y41" s="75"/>
      <c r="Z41" s="74"/>
      <c r="AA41" s="75"/>
      <c r="AB41" s="74"/>
      <c r="AC41" s="75"/>
      <c r="AD41" s="74"/>
      <c r="AE41" s="75"/>
      <c r="AF41" s="74"/>
      <c r="AG41" s="75"/>
      <c r="AH41" s="74"/>
      <c r="AI41" s="329"/>
      <c r="AJ41" s="330"/>
      <c r="AK41" s="8"/>
    </row>
    <row r="42" spans="2:37" ht="22.5" customHeight="1" x14ac:dyDescent="0.25">
      <c r="B42" s="325"/>
      <c r="C42" s="325"/>
      <c r="D42" s="325"/>
      <c r="E42" s="325"/>
      <c r="F42" s="325"/>
      <c r="G42" s="325"/>
      <c r="H42" s="325"/>
      <c r="I42" s="325"/>
      <c r="J42" s="325"/>
      <c r="L42" s="331"/>
      <c r="M42" s="331"/>
      <c r="N42" s="8"/>
      <c r="O42" s="10"/>
      <c r="P42" s="301"/>
      <c r="Q42" s="302"/>
      <c r="R42" s="302"/>
      <c r="S42" s="302"/>
      <c r="T42" s="303"/>
      <c r="U42" s="75"/>
      <c r="V42" s="74"/>
      <c r="W42" s="75"/>
      <c r="X42" s="74"/>
      <c r="Y42" s="75"/>
      <c r="Z42" s="74"/>
      <c r="AA42" s="75"/>
      <c r="AB42" s="74"/>
      <c r="AC42" s="75"/>
      <c r="AD42" s="74"/>
      <c r="AE42" s="75"/>
      <c r="AF42" s="74"/>
      <c r="AG42" s="75"/>
      <c r="AH42" s="74"/>
      <c r="AI42" s="321"/>
      <c r="AJ42" s="322"/>
      <c r="AK42" s="8"/>
    </row>
    <row r="43" spans="2:37" ht="22.5" customHeight="1" x14ac:dyDescent="0.25">
      <c r="B43" s="325"/>
      <c r="C43" s="325"/>
      <c r="D43" s="325"/>
      <c r="E43" s="325"/>
      <c r="F43" s="325"/>
      <c r="G43" s="325"/>
      <c r="H43" s="325"/>
      <c r="I43" s="325"/>
      <c r="J43" s="325"/>
      <c r="L43" s="331"/>
      <c r="M43" s="331"/>
      <c r="N43" s="8"/>
      <c r="O43" s="10"/>
      <c r="P43" s="128"/>
      <c r="Q43" s="127"/>
      <c r="R43" s="332"/>
      <c r="S43" s="332"/>
      <c r="T43" s="333"/>
      <c r="U43" s="75"/>
      <c r="V43" s="74"/>
      <c r="W43" s="75"/>
      <c r="X43" s="74"/>
      <c r="Y43" s="75"/>
      <c r="Z43" s="74"/>
      <c r="AA43" s="75"/>
      <c r="AB43" s="74"/>
      <c r="AC43" s="75"/>
      <c r="AD43" s="74"/>
      <c r="AE43" s="75"/>
      <c r="AF43" s="74"/>
      <c r="AG43" s="75"/>
      <c r="AH43" s="74"/>
      <c r="AI43" s="329"/>
      <c r="AJ43" s="330"/>
      <c r="AK43" s="8"/>
    </row>
    <row r="44" spans="2:37" ht="22.5" customHeight="1" x14ac:dyDescent="0.25">
      <c r="B44" s="334"/>
      <c r="C44" s="334"/>
      <c r="D44" s="334"/>
      <c r="E44" s="334"/>
      <c r="F44" s="334"/>
      <c r="G44" s="334"/>
      <c r="H44" s="334"/>
      <c r="I44" s="334"/>
      <c r="J44" s="334"/>
      <c r="L44" s="335"/>
      <c r="M44" s="335"/>
      <c r="N44" s="8"/>
      <c r="O44" s="10"/>
      <c r="P44" s="301"/>
      <c r="Q44" s="302"/>
      <c r="R44" s="302"/>
      <c r="S44" s="302"/>
      <c r="T44" s="303"/>
      <c r="U44" s="75"/>
      <c r="V44" s="74"/>
      <c r="W44" s="75"/>
      <c r="X44" s="74"/>
      <c r="Y44" s="75"/>
      <c r="Z44" s="74"/>
      <c r="AA44" s="75"/>
      <c r="AB44" s="74"/>
      <c r="AC44" s="75"/>
      <c r="AD44" s="74"/>
      <c r="AE44" s="75"/>
      <c r="AF44" s="74"/>
      <c r="AG44" s="75"/>
      <c r="AH44" s="74"/>
      <c r="AI44" s="321"/>
      <c r="AJ44" s="322"/>
      <c r="AK44" s="8"/>
    </row>
    <row r="45" spans="2:37" ht="22.5" customHeight="1" x14ac:dyDescent="0.2">
      <c r="B45" s="234"/>
      <c r="C45" s="234"/>
      <c r="D45" s="234"/>
      <c r="E45" s="234"/>
      <c r="F45" s="234"/>
      <c r="G45" s="234"/>
      <c r="H45" s="234"/>
      <c r="I45" s="234"/>
      <c r="J45" s="234"/>
      <c r="N45" s="8"/>
      <c r="O45" s="10"/>
      <c r="P45" s="291"/>
      <c r="Q45" s="292"/>
      <c r="R45" s="292"/>
      <c r="S45" s="292"/>
      <c r="T45" s="293"/>
      <c r="U45" s="71"/>
      <c r="V45" s="70"/>
      <c r="W45" s="71"/>
      <c r="X45" s="70"/>
      <c r="Y45" s="71"/>
      <c r="Z45" s="70"/>
      <c r="AA45" s="71"/>
      <c r="AB45" s="70"/>
      <c r="AC45" s="71"/>
      <c r="AD45" s="70"/>
      <c r="AE45" s="71"/>
      <c r="AF45" s="70"/>
      <c r="AG45" s="71"/>
      <c r="AH45" s="70"/>
      <c r="AI45" s="69"/>
      <c r="AJ45" s="68"/>
      <c r="AK45" s="8"/>
    </row>
    <row r="46" spans="2:37" ht="22.5" customHeight="1" x14ac:dyDescent="0.25">
      <c r="B46" s="345"/>
      <c r="C46" s="345"/>
      <c r="D46" s="345"/>
      <c r="E46" s="345"/>
      <c r="F46" s="345"/>
      <c r="G46" s="345"/>
      <c r="H46" s="345"/>
      <c r="I46" s="345"/>
      <c r="J46" s="345"/>
      <c r="L46" s="346"/>
      <c r="M46" s="346"/>
      <c r="N46" s="8"/>
      <c r="O46" s="10"/>
      <c r="P46" s="341"/>
      <c r="Q46" s="342"/>
      <c r="R46" s="342"/>
      <c r="S46" s="342"/>
      <c r="T46" s="347"/>
      <c r="U46" s="336"/>
      <c r="V46" s="337"/>
      <c r="W46" s="336"/>
      <c r="X46" s="337"/>
      <c r="Y46" s="336"/>
      <c r="Z46" s="337"/>
      <c r="AA46" s="336"/>
      <c r="AB46" s="337"/>
      <c r="AC46" s="336"/>
      <c r="AD46" s="337"/>
      <c r="AE46" s="336"/>
      <c r="AF46" s="337"/>
      <c r="AG46" s="336"/>
      <c r="AH46" s="337"/>
      <c r="AI46" s="338"/>
      <c r="AJ46" s="339"/>
      <c r="AK46" s="8"/>
    </row>
    <row r="47" spans="2:37" ht="22.5" customHeight="1" x14ac:dyDescent="0.25">
      <c r="B47" s="340"/>
      <c r="C47" s="340"/>
      <c r="D47" s="340"/>
      <c r="E47" s="340"/>
      <c r="F47" s="340"/>
      <c r="G47" s="126"/>
      <c r="H47" s="126"/>
      <c r="I47" s="126"/>
      <c r="J47" s="126"/>
      <c r="L47" s="125"/>
      <c r="M47" s="125"/>
      <c r="O47" s="10"/>
      <c r="P47" s="341"/>
      <c r="Q47" s="342"/>
      <c r="R47" s="342"/>
      <c r="S47" s="343"/>
      <c r="T47" s="344"/>
      <c r="U47" s="336"/>
      <c r="V47" s="337"/>
      <c r="W47" s="336"/>
      <c r="X47" s="337"/>
      <c r="Y47" s="336"/>
      <c r="Z47" s="337"/>
      <c r="AA47" s="336"/>
      <c r="AB47" s="337"/>
      <c r="AC47" s="336"/>
      <c r="AD47" s="337"/>
      <c r="AE47" s="336"/>
      <c r="AF47" s="337"/>
      <c r="AG47" s="336"/>
      <c r="AH47" s="337"/>
      <c r="AI47" s="338"/>
      <c r="AJ47" s="339"/>
      <c r="AK47" s="8"/>
    </row>
    <row r="48" spans="2:37" ht="22.5" customHeight="1" x14ac:dyDescent="0.2">
      <c r="B48" s="234"/>
      <c r="C48" s="234"/>
      <c r="D48" s="234"/>
      <c r="E48" s="234"/>
      <c r="F48" s="234"/>
      <c r="G48" s="234"/>
      <c r="H48" s="234"/>
      <c r="I48" s="234"/>
      <c r="J48" s="234"/>
      <c r="N48" s="8"/>
      <c r="O48" s="10"/>
      <c r="P48" s="348"/>
      <c r="Q48" s="349"/>
      <c r="R48" s="349"/>
      <c r="S48" s="349"/>
      <c r="T48" s="350"/>
      <c r="U48" s="351"/>
      <c r="V48" s="352"/>
      <c r="W48" s="351"/>
      <c r="X48" s="352"/>
      <c r="Y48" s="351"/>
      <c r="Z48" s="352"/>
      <c r="AA48" s="351"/>
      <c r="AB48" s="352"/>
      <c r="AC48" s="351"/>
      <c r="AD48" s="352"/>
      <c r="AE48" s="351"/>
      <c r="AF48" s="352"/>
      <c r="AG48" s="351"/>
      <c r="AH48" s="352"/>
      <c r="AI48" s="353"/>
      <c r="AJ48" s="354"/>
      <c r="AK48" s="8"/>
    </row>
    <row r="49" spans="2:37" ht="22.5" customHeight="1" x14ac:dyDescent="0.25">
      <c r="B49" s="355"/>
      <c r="C49" s="355"/>
      <c r="D49" s="124"/>
      <c r="E49" s="355"/>
      <c r="F49" s="355"/>
      <c r="G49" s="355"/>
      <c r="H49" s="355"/>
      <c r="I49" s="123"/>
      <c r="J49" s="123"/>
      <c r="K49" s="122"/>
      <c r="L49" s="356"/>
      <c r="M49" s="356"/>
      <c r="N49" s="8"/>
      <c r="O49" s="10"/>
      <c r="P49" s="301"/>
      <c r="Q49" s="302"/>
      <c r="R49" s="302"/>
      <c r="S49" s="302"/>
      <c r="T49" s="303"/>
      <c r="U49" s="357"/>
      <c r="V49" s="358"/>
      <c r="W49" s="357"/>
      <c r="X49" s="358"/>
      <c r="Y49" s="357"/>
      <c r="Z49" s="358"/>
      <c r="AA49" s="357"/>
      <c r="AB49" s="358"/>
      <c r="AC49" s="357"/>
      <c r="AD49" s="358"/>
      <c r="AE49" s="357"/>
      <c r="AF49" s="358"/>
      <c r="AG49" s="357"/>
      <c r="AH49" s="358"/>
      <c r="AI49" s="362"/>
      <c r="AJ49" s="363"/>
      <c r="AK49" s="8"/>
    </row>
    <row r="50" spans="2:37" ht="22.5" customHeight="1" x14ac:dyDescent="0.25">
      <c r="B50" s="359"/>
      <c r="C50" s="359"/>
      <c r="D50" s="359"/>
      <c r="E50" s="359"/>
      <c r="F50" s="359"/>
      <c r="G50" s="121"/>
      <c r="H50" s="121"/>
      <c r="I50" s="121"/>
      <c r="J50" s="121"/>
      <c r="L50" s="120"/>
      <c r="M50" s="120"/>
      <c r="N50" s="8"/>
      <c r="O50" s="10"/>
      <c r="P50" s="348"/>
      <c r="Q50" s="349"/>
      <c r="R50" s="349"/>
      <c r="S50" s="349"/>
      <c r="T50" s="350"/>
      <c r="U50" s="360"/>
      <c r="V50" s="361"/>
      <c r="W50" s="360"/>
      <c r="X50" s="361"/>
      <c r="Y50" s="360"/>
      <c r="Z50" s="361"/>
      <c r="AA50" s="360"/>
      <c r="AB50" s="361"/>
      <c r="AC50" s="360"/>
      <c r="AD50" s="361"/>
      <c r="AE50" s="360"/>
      <c r="AF50" s="361"/>
      <c r="AG50" s="360"/>
      <c r="AH50" s="361"/>
      <c r="AI50" s="360"/>
      <c r="AJ50" s="366"/>
      <c r="AK50" s="8"/>
    </row>
    <row r="51" spans="2:37" ht="22.5" customHeight="1" x14ac:dyDescent="0.25">
      <c r="B51" s="368"/>
      <c r="C51" s="368"/>
      <c r="D51" s="368"/>
      <c r="E51" s="368"/>
      <c r="F51" s="368"/>
      <c r="G51" s="368"/>
      <c r="H51" s="368"/>
      <c r="I51" s="368"/>
      <c r="J51" s="368"/>
      <c r="L51" s="371"/>
      <c r="M51" s="371"/>
      <c r="N51" s="8"/>
      <c r="O51" s="10"/>
      <c r="P51" s="301"/>
      <c r="Q51" s="302"/>
      <c r="R51" s="302"/>
      <c r="S51" s="302"/>
      <c r="T51" s="303"/>
      <c r="U51" s="364"/>
      <c r="V51" s="365"/>
      <c r="W51" s="364"/>
      <c r="X51" s="365"/>
      <c r="Y51" s="364"/>
      <c r="Z51" s="365"/>
      <c r="AA51" s="364"/>
      <c r="AB51" s="365"/>
      <c r="AC51" s="364"/>
      <c r="AD51" s="365"/>
      <c r="AE51" s="364"/>
      <c r="AF51" s="365"/>
      <c r="AG51" s="364"/>
      <c r="AH51" s="365"/>
      <c r="AI51" s="364"/>
      <c r="AJ51" s="367"/>
      <c r="AK51" s="8"/>
    </row>
    <row r="52" spans="2:37" ht="22.5" customHeight="1" x14ac:dyDescent="0.2">
      <c r="B52" s="234"/>
      <c r="C52" s="234"/>
      <c r="D52" s="234"/>
      <c r="E52" s="234"/>
      <c r="F52" s="234"/>
      <c r="G52" s="234"/>
      <c r="H52" s="234"/>
      <c r="I52" s="234"/>
      <c r="J52" s="234"/>
      <c r="N52" s="8"/>
      <c r="O52" s="10"/>
      <c r="P52" s="348"/>
      <c r="Q52" s="349"/>
      <c r="R52" s="349"/>
      <c r="S52" s="349"/>
      <c r="T52" s="350"/>
      <c r="U52" s="351"/>
      <c r="V52" s="352"/>
      <c r="W52" s="351"/>
      <c r="X52" s="352"/>
      <c r="Y52" s="351"/>
      <c r="Z52" s="352"/>
      <c r="AA52" s="351"/>
      <c r="AB52" s="352"/>
      <c r="AC52" s="351"/>
      <c r="AD52" s="352"/>
      <c r="AE52" s="351"/>
      <c r="AF52" s="352"/>
      <c r="AG52" s="351"/>
      <c r="AH52" s="352"/>
      <c r="AI52" s="353"/>
      <c r="AJ52" s="354"/>
      <c r="AK52" s="8"/>
    </row>
    <row r="53" spans="2:37" ht="22.5" customHeight="1" x14ac:dyDescent="0.25">
      <c r="B53" s="369"/>
      <c r="C53" s="369"/>
      <c r="D53" s="369"/>
      <c r="E53" s="369"/>
      <c r="F53" s="370"/>
      <c r="G53" s="370"/>
      <c r="H53" s="370"/>
      <c r="I53" s="370"/>
      <c r="J53" s="370"/>
      <c r="L53" s="119"/>
      <c r="M53" s="119"/>
      <c r="N53" s="8"/>
      <c r="O53" s="10"/>
      <c r="P53" s="301"/>
      <c r="Q53" s="302"/>
      <c r="R53" s="302"/>
      <c r="S53" s="302"/>
      <c r="T53" s="303"/>
      <c r="U53" s="357"/>
      <c r="V53" s="358"/>
      <c r="W53" s="357"/>
      <c r="X53" s="358"/>
      <c r="Y53" s="357"/>
      <c r="Z53" s="358"/>
      <c r="AA53" s="357"/>
      <c r="AB53" s="358"/>
      <c r="AC53" s="357"/>
      <c r="AD53" s="358"/>
      <c r="AE53" s="357"/>
      <c r="AF53" s="358"/>
      <c r="AG53" s="357"/>
      <c r="AH53" s="358"/>
      <c r="AI53" s="362"/>
      <c r="AJ53" s="363"/>
      <c r="AK53" s="8"/>
    </row>
    <row r="54" spans="2:37" ht="22.5" customHeight="1" x14ac:dyDescent="0.25">
      <c r="B54" s="376"/>
      <c r="C54" s="376"/>
      <c r="D54" s="376"/>
      <c r="E54" s="376"/>
      <c r="F54" s="377"/>
      <c r="G54" s="377"/>
      <c r="H54" s="377"/>
      <c r="I54" s="377"/>
      <c r="J54" s="377"/>
      <c r="L54" s="109"/>
      <c r="M54" s="109"/>
      <c r="N54" s="8"/>
      <c r="O54" s="10"/>
      <c r="P54" s="348"/>
      <c r="Q54" s="349"/>
      <c r="R54" s="349"/>
      <c r="S54" s="349"/>
      <c r="T54" s="350"/>
      <c r="U54" s="372"/>
      <c r="V54" s="373"/>
      <c r="W54" s="372"/>
      <c r="X54" s="373"/>
      <c r="Y54" s="372"/>
      <c r="Z54" s="373"/>
      <c r="AA54" s="372"/>
      <c r="AB54" s="373"/>
      <c r="AC54" s="372"/>
      <c r="AD54" s="373"/>
      <c r="AE54" s="372"/>
      <c r="AF54" s="373"/>
      <c r="AG54" s="372"/>
      <c r="AH54" s="373"/>
      <c r="AI54" s="353"/>
      <c r="AJ54" s="354"/>
      <c r="AK54" s="8"/>
    </row>
    <row r="55" spans="2:37" ht="22.5" customHeight="1" x14ac:dyDescent="0.25">
      <c r="B55" s="374"/>
      <c r="C55" s="374"/>
      <c r="D55" s="374"/>
      <c r="E55" s="374"/>
      <c r="F55" s="375"/>
      <c r="G55" s="375"/>
      <c r="H55" s="375"/>
      <c r="I55" s="375"/>
      <c r="J55" s="375"/>
      <c r="L55" s="118"/>
      <c r="M55" s="118"/>
      <c r="N55" s="8"/>
      <c r="O55" s="10"/>
      <c r="P55" s="301"/>
      <c r="Q55" s="302"/>
      <c r="R55" s="302"/>
      <c r="S55" s="302"/>
      <c r="T55" s="303"/>
      <c r="U55" s="372"/>
      <c r="V55" s="373"/>
      <c r="W55" s="372"/>
      <c r="X55" s="373"/>
      <c r="Y55" s="372"/>
      <c r="Z55" s="373"/>
      <c r="AA55" s="372"/>
      <c r="AB55" s="373"/>
      <c r="AC55" s="372"/>
      <c r="AD55" s="373"/>
      <c r="AE55" s="372"/>
      <c r="AF55" s="373"/>
      <c r="AG55" s="372"/>
      <c r="AH55" s="373"/>
      <c r="AI55" s="362"/>
      <c r="AJ55" s="363"/>
      <c r="AK55" s="8"/>
    </row>
    <row r="56" spans="2:37" ht="22.5" customHeight="1" x14ac:dyDescent="0.2">
      <c r="B56" s="234"/>
      <c r="C56" s="234"/>
      <c r="D56" s="234"/>
      <c r="E56" s="234"/>
      <c r="F56" s="234"/>
      <c r="G56" s="234"/>
      <c r="H56" s="234"/>
      <c r="I56" s="234"/>
      <c r="J56" s="234"/>
      <c r="N56" s="8"/>
      <c r="O56" s="10"/>
      <c r="P56" s="291"/>
      <c r="Q56" s="292"/>
      <c r="R56" s="292"/>
      <c r="S56" s="292"/>
      <c r="T56" s="293"/>
      <c r="Y56" s="71"/>
      <c r="Z56" s="70"/>
      <c r="AA56" s="71"/>
      <c r="AB56" s="70"/>
      <c r="AC56" s="71"/>
      <c r="AD56" s="70"/>
      <c r="AE56" s="71"/>
      <c r="AF56" s="70"/>
      <c r="AG56" s="71"/>
      <c r="AH56" s="70"/>
      <c r="AI56" s="69"/>
      <c r="AJ56" s="68"/>
      <c r="AK56" s="8"/>
    </row>
    <row r="57" spans="2:37" ht="22.5" customHeight="1" x14ac:dyDescent="0.25">
      <c r="B57" s="378"/>
      <c r="C57" s="378"/>
      <c r="D57" s="378"/>
      <c r="E57" s="378"/>
      <c r="F57" s="379"/>
      <c r="G57" s="379"/>
      <c r="H57" s="379"/>
      <c r="I57" s="379"/>
      <c r="J57" s="379"/>
      <c r="L57" s="114"/>
      <c r="M57" s="114"/>
      <c r="N57" s="8"/>
      <c r="O57" s="10"/>
      <c r="P57" s="380"/>
      <c r="Q57" s="381"/>
      <c r="R57" s="381"/>
      <c r="S57" s="381"/>
      <c r="T57" s="382"/>
      <c r="U57" s="113"/>
      <c r="V57" s="112"/>
      <c r="W57" s="113"/>
      <c r="X57" s="112"/>
      <c r="Y57" s="113"/>
      <c r="Z57" s="112"/>
      <c r="AA57" s="113"/>
      <c r="AB57" s="112"/>
      <c r="AC57" s="113"/>
      <c r="AD57" s="112"/>
      <c r="AE57" s="113"/>
      <c r="AF57" s="112"/>
      <c r="AG57" s="113"/>
      <c r="AH57" s="112"/>
      <c r="AI57" s="111"/>
      <c r="AJ57" s="110"/>
      <c r="AK57" s="8"/>
    </row>
    <row r="58" spans="2:37" ht="22.5" customHeight="1" x14ac:dyDescent="0.25">
      <c r="B58" s="383"/>
      <c r="C58" s="383"/>
      <c r="D58" s="383"/>
      <c r="E58" s="383"/>
      <c r="F58" s="384"/>
      <c r="G58" s="384"/>
      <c r="H58" s="384"/>
      <c r="I58" s="384"/>
      <c r="J58" s="384"/>
      <c r="L58" s="109"/>
      <c r="M58" s="109"/>
      <c r="N58" s="8"/>
      <c r="O58" s="10"/>
      <c r="P58" s="385"/>
      <c r="Q58" s="386"/>
      <c r="R58" s="386"/>
      <c r="S58" s="386"/>
      <c r="T58" s="387"/>
      <c r="U58" s="108"/>
      <c r="V58" s="107"/>
      <c r="W58" s="108"/>
      <c r="X58" s="107"/>
      <c r="Y58" s="108"/>
      <c r="Z58" s="107"/>
      <c r="AA58" s="108"/>
      <c r="AB58" s="107"/>
      <c r="AC58" s="108"/>
      <c r="AD58" s="107"/>
      <c r="AE58" s="108"/>
      <c r="AF58" s="107"/>
      <c r="AG58" s="108"/>
      <c r="AH58" s="107"/>
      <c r="AI58" s="106"/>
      <c r="AJ58" s="105"/>
      <c r="AK58" s="8"/>
    </row>
    <row r="59" spans="2:37" ht="22.5" customHeight="1" x14ac:dyDescent="0.25">
      <c r="B59" s="388"/>
      <c r="C59" s="388"/>
      <c r="D59" s="388"/>
      <c r="E59" s="388"/>
      <c r="F59" s="389"/>
      <c r="G59" s="389"/>
      <c r="H59" s="389"/>
      <c r="I59" s="389"/>
      <c r="J59" s="389"/>
      <c r="L59" s="104"/>
      <c r="M59" s="104"/>
      <c r="N59" s="8"/>
      <c r="O59" s="10"/>
      <c r="P59" s="390"/>
      <c r="Q59" s="391"/>
      <c r="R59" s="391"/>
      <c r="S59" s="391"/>
      <c r="T59" s="392"/>
      <c r="U59" s="103"/>
      <c r="V59" s="102"/>
      <c r="W59" s="103"/>
      <c r="X59" s="102"/>
      <c r="Y59" s="103"/>
      <c r="Z59" s="102"/>
      <c r="AA59" s="103"/>
      <c r="AB59" s="102"/>
      <c r="AC59" s="103"/>
      <c r="AD59" s="102"/>
      <c r="AE59" s="103"/>
      <c r="AF59" s="102"/>
      <c r="AG59" s="103"/>
      <c r="AH59" s="102"/>
      <c r="AI59" s="101"/>
      <c r="AJ59" s="100"/>
      <c r="AK59" s="8"/>
    </row>
    <row r="60" spans="2:37" ht="22.5" customHeight="1" x14ac:dyDescent="0.2">
      <c r="B60" s="234"/>
      <c r="C60" s="234"/>
      <c r="D60" s="234"/>
      <c r="E60" s="234"/>
      <c r="F60" s="234"/>
      <c r="G60" s="234"/>
      <c r="H60" s="234"/>
      <c r="I60" s="234"/>
      <c r="J60" s="234"/>
      <c r="N60" s="8"/>
      <c r="O60" s="10"/>
      <c r="P60" s="390"/>
      <c r="Q60" s="391"/>
      <c r="R60" s="391"/>
      <c r="S60" s="391"/>
      <c r="T60" s="392"/>
      <c r="U60" s="393"/>
      <c r="V60" s="394"/>
      <c r="W60" s="393"/>
      <c r="X60" s="394"/>
      <c r="Y60" s="393"/>
      <c r="Z60" s="394"/>
      <c r="AA60" s="393"/>
      <c r="AB60" s="394"/>
      <c r="AC60" s="393"/>
      <c r="AD60" s="394"/>
      <c r="AE60" s="393"/>
      <c r="AF60" s="394"/>
      <c r="AG60" s="393"/>
      <c r="AH60" s="394"/>
      <c r="AI60" s="393"/>
      <c r="AJ60" s="395"/>
      <c r="AK60" s="8"/>
    </row>
    <row r="61" spans="2:37" ht="22.5" customHeight="1" x14ac:dyDescent="0.25">
      <c r="B61" s="396"/>
      <c r="C61" s="396"/>
      <c r="D61" s="396"/>
      <c r="E61" s="396"/>
      <c r="F61" s="396"/>
      <c r="G61" s="396"/>
      <c r="H61" s="396"/>
      <c r="I61" s="396"/>
      <c r="J61" s="396"/>
      <c r="L61" s="99"/>
      <c r="M61" s="99"/>
      <c r="N61" s="8"/>
      <c r="O61" s="10"/>
      <c r="P61" s="301"/>
      <c r="Q61" s="302"/>
      <c r="R61" s="302"/>
      <c r="S61" s="302"/>
      <c r="T61" s="303"/>
      <c r="U61" s="357"/>
      <c r="V61" s="358"/>
      <c r="W61" s="357"/>
      <c r="X61" s="358"/>
      <c r="Y61" s="357"/>
      <c r="Z61" s="358"/>
      <c r="AA61" s="357"/>
      <c r="AB61" s="358"/>
      <c r="AC61" s="357"/>
      <c r="AD61" s="358"/>
      <c r="AE61" s="357"/>
      <c r="AF61" s="358"/>
      <c r="AG61" s="357"/>
      <c r="AH61" s="358"/>
      <c r="AI61" s="362"/>
      <c r="AJ61" s="363"/>
      <c r="AK61" s="8"/>
    </row>
    <row r="62" spans="2:37" ht="22.5" customHeight="1" x14ac:dyDescent="0.2">
      <c r="B62" s="397"/>
      <c r="C62" s="397"/>
      <c r="D62" s="397"/>
      <c r="E62" s="397"/>
      <c r="F62" s="397"/>
      <c r="G62" s="397"/>
      <c r="H62" s="397"/>
      <c r="I62" s="397"/>
      <c r="J62" s="397"/>
      <c r="L62" s="98"/>
      <c r="M62" s="98"/>
      <c r="N62" s="8"/>
      <c r="O62" s="10"/>
      <c r="P62" s="291"/>
      <c r="Q62" s="292"/>
      <c r="R62" s="292"/>
      <c r="S62" s="292"/>
      <c r="T62" s="293"/>
      <c r="U62" s="71"/>
      <c r="V62" s="70"/>
      <c r="W62" s="71"/>
      <c r="X62" s="70"/>
      <c r="Y62" s="71"/>
      <c r="Z62" s="70"/>
      <c r="AA62" s="71"/>
      <c r="AB62" s="70"/>
      <c r="AC62" s="71"/>
      <c r="AD62" s="70"/>
      <c r="AE62" s="71"/>
      <c r="AF62" s="70"/>
      <c r="AG62" s="71"/>
      <c r="AH62" s="70"/>
      <c r="AI62" s="69"/>
      <c r="AJ62" s="68"/>
      <c r="AK62" s="8"/>
    </row>
    <row r="63" spans="2:37" ht="22.5" customHeight="1" x14ac:dyDescent="0.2">
      <c r="B63" s="234"/>
      <c r="C63" s="234"/>
      <c r="D63" s="234"/>
      <c r="E63" s="234"/>
      <c r="F63" s="234"/>
      <c r="G63" s="234"/>
      <c r="H63" s="234"/>
      <c r="I63" s="234"/>
      <c r="J63" s="234"/>
      <c r="N63" s="8"/>
      <c r="O63" s="10"/>
      <c r="P63" s="398"/>
      <c r="Q63" s="399"/>
      <c r="R63" s="399"/>
      <c r="S63" s="399"/>
      <c r="T63" s="400"/>
      <c r="U63" s="75"/>
      <c r="V63" s="74"/>
      <c r="W63" s="75"/>
      <c r="X63" s="74"/>
      <c r="Y63" s="75"/>
      <c r="Z63" s="74"/>
      <c r="AA63" s="75"/>
      <c r="AB63" s="74"/>
      <c r="AC63" s="75"/>
      <c r="AD63" s="74"/>
      <c r="AE63" s="75"/>
      <c r="AF63" s="74"/>
      <c r="AG63" s="97"/>
      <c r="AH63" s="96"/>
      <c r="AI63" s="86"/>
      <c r="AJ63" s="85"/>
      <c r="AK63" s="8"/>
    </row>
    <row r="64" spans="2:37" ht="22.5" customHeight="1" x14ac:dyDescent="0.25">
      <c r="B64" s="401"/>
      <c r="C64" s="401"/>
      <c r="D64" s="401"/>
      <c r="E64" s="401"/>
      <c r="F64" s="401"/>
      <c r="G64" s="401"/>
      <c r="H64" s="401"/>
      <c r="I64" s="401"/>
      <c r="J64" s="401"/>
      <c r="L64" s="402"/>
      <c r="M64" s="402"/>
      <c r="N64" s="8"/>
      <c r="O64" s="10"/>
      <c r="P64" s="403"/>
      <c r="Q64" s="404"/>
      <c r="R64" s="404"/>
      <c r="S64" s="404"/>
      <c r="T64" s="405"/>
      <c r="U64" s="95"/>
      <c r="V64" s="94"/>
      <c r="W64" s="95"/>
      <c r="X64" s="94"/>
      <c r="Y64" s="95"/>
      <c r="Z64" s="94"/>
      <c r="AA64" s="95"/>
      <c r="AB64" s="94"/>
      <c r="AC64" s="95"/>
      <c r="AD64" s="94"/>
      <c r="AE64" s="95"/>
      <c r="AF64" s="94"/>
      <c r="AG64" s="93"/>
      <c r="AH64" s="92"/>
      <c r="AI64" s="91"/>
      <c r="AJ64" s="90"/>
      <c r="AK64" s="8"/>
    </row>
    <row r="65" spans="2:37" ht="22.5" customHeight="1" x14ac:dyDescent="0.25">
      <c r="B65" s="406"/>
      <c r="C65" s="406"/>
      <c r="D65" s="406"/>
      <c r="E65" s="406"/>
      <c r="F65" s="406"/>
      <c r="G65" s="406"/>
      <c r="H65" s="406"/>
      <c r="I65" s="406"/>
      <c r="J65" s="406"/>
      <c r="L65" s="89"/>
      <c r="M65" s="89"/>
      <c r="N65" s="8"/>
      <c r="O65" s="10"/>
      <c r="P65" s="407"/>
      <c r="Q65" s="408"/>
      <c r="R65" s="408"/>
      <c r="S65" s="408"/>
      <c r="T65" s="409"/>
      <c r="U65" s="75"/>
      <c r="V65" s="74"/>
      <c r="W65" s="75"/>
      <c r="X65" s="74"/>
      <c r="Y65" s="75"/>
      <c r="Z65" s="74"/>
      <c r="AA65" s="75"/>
      <c r="AB65" s="74"/>
      <c r="AC65" s="75"/>
      <c r="AD65" s="74"/>
      <c r="AE65" s="75"/>
      <c r="AF65" s="74"/>
      <c r="AG65" s="88"/>
      <c r="AH65" s="87"/>
      <c r="AI65" s="86"/>
      <c r="AJ65" s="85"/>
      <c r="AK65" s="8"/>
    </row>
    <row r="66" spans="2:37" ht="22.5" customHeight="1" x14ac:dyDescent="0.2">
      <c r="B66" s="406"/>
      <c r="C66" s="406"/>
      <c r="D66" s="406"/>
      <c r="E66" s="406"/>
      <c r="F66" s="406"/>
      <c r="G66" s="406"/>
      <c r="H66" s="406"/>
      <c r="I66" s="406"/>
      <c r="J66" s="406"/>
      <c r="L66" s="84"/>
      <c r="M66" s="84"/>
      <c r="N66" s="8"/>
      <c r="O66" s="10"/>
      <c r="P66" s="291"/>
      <c r="Q66" s="292"/>
      <c r="R66" s="292"/>
      <c r="S66" s="292"/>
      <c r="T66" s="293"/>
      <c r="U66" s="71"/>
      <c r="V66" s="70"/>
      <c r="W66" s="71"/>
      <c r="X66" s="70"/>
      <c r="Y66" s="71"/>
      <c r="Z66" s="70"/>
      <c r="AA66" s="71"/>
      <c r="AB66" s="70"/>
      <c r="AC66" s="71"/>
      <c r="AD66" s="70"/>
      <c r="AE66" s="71"/>
      <c r="AF66" s="70"/>
      <c r="AG66" s="71"/>
      <c r="AH66" s="70"/>
      <c r="AI66" s="69"/>
      <c r="AJ66" s="68"/>
      <c r="AK66" s="8"/>
    </row>
    <row r="67" spans="2:37" ht="22.5" customHeight="1" x14ac:dyDescent="0.25">
      <c r="B67" s="406"/>
      <c r="C67" s="406"/>
      <c r="D67" s="406"/>
      <c r="E67" s="406"/>
      <c r="F67" s="406"/>
      <c r="G67" s="406"/>
      <c r="H67" s="406"/>
      <c r="I67" s="406"/>
      <c r="J67" s="406"/>
      <c r="L67" s="83"/>
      <c r="M67" s="82"/>
      <c r="N67" s="8"/>
      <c r="O67" s="10"/>
      <c r="P67" s="410"/>
      <c r="Q67" s="411"/>
      <c r="R67" s="411"/>
      <c r="S67" s="411"/>
      <c r="T67" s="412"/>
      <c r="U67" s="75"/>
      <c r="V67" s="74"/>
      <c r="W67" s="75"/>
      <c r="X67" s="74"/>
      <c r="Y67" s="75"/>
      <c r="Z67" s="74"/>
      <c r="AA67" s="75"/>
      <c r="AB67" s="74"/>
      <c r="AC67" s="75"/>
      <c r="AD67" s="74"/>
      <c r="AE67" s="75"/>
      <c r="AF67" s="74"/>
      <c r="AG67" s="75"/>
      <c r="AH67" s="74"/>
      <c r="AI67" s="413"/>
      <c r="AJ67" s="414"/>
      <c r="AK67" s="8"/>
    </row>
    <row r="68" spans="2:37" ht="22.5" customHeight="1" x14ac:dyDescent="0.25">
      <c r="B68" s="415"/>
      <c r="C68" s="415"/>
      <c r="D68" s="415"/>
      <c r="E68" s="415"/>
      <c r="F68" s="415"/>
      <c r="G68" s="415"/>
      <c r="H68" s="415"/>
      <c r="I68" s="415"/>
      <c r="J68" s="415"/>
      <c r="L68" s="371"/>
      <c r="M68" s="371"/>
      <c r="O68" s="10"/>
      <c r="P68" s="416"/>
      <c r="Q68" s="417"/>
      <c r="R68" s="417"/>
      <c r="S68" s="417"/>
      <c r="T68" s="418"/>
      <c r="U68" s="75"/>
      <c r="V68" s="74"/>
      <c r="W68" s="75"/>
      <c r="X68" s="74"/>
      <c r="Y68" s="75"/>
      <c r="Z68" s="74"/>
      <c r="AA68" s="75"/>
      <c r="AB68" s="74"/>
      <c r="AC68" s="75"/>
      <c r="AD68" s="74"/>
      <c r="AE68" s="75"/>
      <c r="AF68" s="74"/>
      <c r="AG68" s="75"/>
      <c r="AH68" s="74"/>
      <c r="AI68" s="419"/>
      <c r="AJ68" s="420"/>
      <c r="AK68" s="8"/>
    </row>
    <row r="69" spans="2:37" ht="22.5" customHeight="1" x14ac:dyDescent="0.2">
      <c r="B69" s="234"/>
      <c r="C69" s="234"/>
      <c r="D69" s="234"/>
      <c r="E69" s="234"/>
      <c r="F69" s="234"/>
      <c r="G69" s="234"/>
      <c r="H69" s="234"/>
      <c r="I69" s="234"/>
      <c r="J69" s="234"/>
      <c r="O69" s="10"/>
      <c r="P69" s="421"/>
      <c r="Q69" s="422"/>
      <c r="R69" s="422"/>
      <c r="S69" s="422"/>
      <c r="T69" s="423"/>
      <c r="U69" s="75"/>
      <c r="V69" s="74"/>
      <c r="W69" s="75"/>
      <c r="X69" s="74"/>
      <c r="Y69" s="75"/>
      <c r="Z69" s="74"/>
      <c r="AA69" s="75"/>
      <c r="AB69" s="74"/>
      <c r="AC69" s="75"/>
      <c r="AD69" s="74"/>
      <c r="AE69" s="75"/>
      <c r="AF69" s="74"/>
      <c r="AG69" s="75"/>
      <c r="AH69" s="74"/>
      <c r="AI69" s="424"/>
      <c r="AJ69" s="425"/>
      <c r="AK69" s="8"/>
    </row>
    <row r="70" spans="2:37" ht="22.5" customHeight="1" x14ac:dyDescent="0.25">
      <c r="B70" s="426"/>
      <c r="C70" s="426"/>
      <c r="D70" s="426"/>
      <c r="E70" s="426"/>
      <c r="F70" s="426"/>
      <c r="G70" s="426"/>
      <c r="H70" s="426"/>
      <c r="I70" s="426"/>
      <c r="J70" s="426"/>
      <c r="L70" s="81"/>
      <c r="M70" s="80"/>
      <c r="O70" s="10"/>
      <c r="P70" s="427"/>
      <c r="Q70" s="427"/>
      <c r="R70" s="427"/>
      <c r="S70" s="427"/>
      <c r="T70" s="79"/>
      <c r="U70" s="75"/>
      <c r="V70" s="74"/>
      <c r="W70" s="75"/>
      <c r="X70" s="74"/>
      <c r="Y70" s="75"/>
      <c r="Z70" s="74"/>
      <c r="AA70" s="75"/>
      <c r="AB70" s="74"/>
      <c r="AC70" s="75"/>
      <c r="AD70" s="74"/>
      <c r="AE70" s="75"/>
      <c r="AF70" s="74"/>
      <c r="AG70" s="75"/>
      <c r="AH70" s="74"/>
      <c r="AI70" s="428"/>
      <c r="AJ70" s="429"/>
      <c r="AK70" s="8"/>
    </row>
    <row r="71" spans="2:37" ht="22.5" customHeight="1" x14ac:dyDescent="0.25">
      <c r="B71" s="430"/>
      <c r="C71" s="430"/>
      <c r="D71" s="430"/>
      <c r="E71" s="430"/>
      <c r="F71" s="430"/>
      <c r="G71" s="430"/>
      <c r="H71" s="430"/>
      <c r="I71" s="430"/>
      <c r="J71" s="430"/>
      <c r="K71" s="78"/>
      <c r="L71" s="371"/>
      <c r="M71" s="371"/>
      <c r="O71" s="10"/>
      <c r="P71" s="250"/>
      <c r="Q71" s="250"/>
      <c r="R71" s="250"/>
      <c r="S71" s="250"/>
      <c r="T71" s="76"/>
      <c r="U71" s="75"/>
      <c r="V71" s="74"/>
      <c r="W71" s="75"/>
      <c r="X71" s="74"/>
      <c r="Y71" s="75"/>
      <c r="Z71" s="74"/>
      <c r="AA71" s="75"/>
      <c r="AB71" s="74"/>
      <c r="AC71" s="75"/>
      <c r="AD71" s="74"/>
      <c r="AE71" s="75"/>
      <c r="AF71" s="74"/>
      <c r="AG71" s="75"/>
      <c r="AH71" s="74"/>
      <c r="AI71" s="431"/>
      <c r="AJ71" s="432"/>
      <c r="AK71" s="8"/>
    </row>
    <row r="72" spans="2:37" ht="22.5" customHeight="1" x14ac:dyDescent="0.2">
      <c r="N72" s="8"/>
      <c r="O72" s="10"/>
      <c r="P72" s="291"/>
      <c r="Q72" s="292"/>
      <c r="R72" s="292"/>
      <c r="S72" s="292"/>
      <c r="T72" s="293"/>
      <c r="U72" s="73"/>
      <c r="V72" s="72"/>
      <c r="W72" s="71"/>
      <c r="X72" s="70"/>
      <c r="Y72" s="71"/>
      <c r="Z72" s="70"/>
      <c r="AA72" s="71"/>
      <c r="AB72" s="70"/>
      <c r="AC72" s="71"/>
      <c r="AD72" s="70"/>
      <c r="AE72" s="71"/>
      <c r="AF72" s="70"/>
      <c r="AG72" s="71"/>
      <c r="AH72" s="70"/>
      <c r="AI72" s="69"/>
      <c r="AJ72" s="68"/>
      <c r="AK72" s="8"/>
    </row>
    <row r="73" spans="2:37" ht="22.5" customHeight="1" x14ac:dyDescent="0.25">
      <c r="N73" s="8"/>
      <c r="O73" s="10"/>
      <c r="P73" s="433"/>
      <c r="Q73" s="434"/>
      <c r="R73" s="434"/>
      <c r="S73" s="434"/>
      <c r="T73" s="435"/>
      <c r="U73" s="436"/>
      <c r="V73" s="437"/>
      <c r="W73" s="436"/>
      <c r="X73" s="437"/>
      <c r="Y73" s="436"/>
      <c r="Z73" s="437"/>
      <c r="AA73" s="436"/>
      <c r="AB73" s="437"/>
      <c r="AC73" s="436"/>
      <c r="AD73" s="437"/>
      <c r="AE73" s="436"/>
      <c r="AF73" s="437"/>
      <c r="AG73" s="436"/>
      <c r="AH73" s="437"/>
      <c r="AI73" s="438"/>
      <c r="AJ73" s="439"/>
      <c r="AK73" s="8"/>
    </row>
    <row r="74" spans="2:37" ht="22.5" customHeight="1" x14ac:dyDescent="0.25">
      <c r="N74" s="8"/>
      <c r="O74" s="10"/>
      <c r="P74" s="301"/>
      <c r="Q74" s="302"/>
      <c r="R74" s="302"/>
      <c r="S74" s="302"/>
      <c r="T74" s="303"/>
      <c r="U74" s="436"/>
      <c r="V74" s="437"/>
      <c r="W74" s="440"/>
      <c r="X74" s="441"/>
      <c r="Y74" s="440"/>
      <c r="Z74" s="441"/>
      <c r="AA74" s="440"/>
      <c r="AB74" s="441"/>
      <c r="AC74" s="440"/>
      <c r="AD74" s="441"/>
      <c r="AE74" s="440"/>
      <c r="AF74" s="441"/>
      <c r="AG74" s="440"/>
      <c r="AH74" s="441"/>
      <c r="AI74" s="442"/>
      <c r="AJ74" s="443"/>
      <c r="AK74" s="8"/>
    </row>
    <row r="75" spans="2:37" ht="22.5" customHeight="1" x14ac:dyDescent="0.25">
      <c r="N75" s="8"/>
      <c r="O75" s="10"/>
      <c r="P75" s="451"/>
      <c r="Q75" s="452"/>
      <c r="R75" s="452"/>
      <c r="S75" s="452"/>
      <c r="T75" s="453"/>
      <c r="U75" s="75"/>
      <c r="V75" s="74"/>
      <c r="W75" s="75"/>
      <c r="X75" s="74"/>
      <c r="Y75" s="75"/>
      <c r="Z75" s="74"/>
      <c r="AA75" s="75"/>
      <c r="AB75" s="74"/>
      <c r="AC75" s="75"/>
      <c r="AD75" s="74"/>
      <c r="AE75" s="75"/>
      <c r="AF75" s="74"/>
      <c r="AG75" s="75"/>
      <c r="AH75" s="74"/>
      <c r="AI75" s="454"/>
      <c r="AJ75" s="455"/>
      <c r="AK75" s="8"/>
    </row>
    <row r="76" spans="2:37" ht="22.5" customHeight="1" x14ac:dyDescent="0.2">
      <c r="N76" s="8"/>
      <c r="O76" s="10"/>
      <c r="P76" s="291"/>
      <c r="Q76" s="292"/>
      <c r="R76" s="292"/>
      <c r="S76" s="292"/>
      <c r="T76" s="293"/>
      <c r="U76" s="73"/>
      <c r="V76" s="72"/>
      <c r="W76" s="71"/>
      <c r="X76" s="70"/>
      <c r="Y76" s="71"/>
      <c r="Z76" s="70"/>
      <c r="AA76" s="71"/>
      <c r="AB76" s="70"/>
      <c r="AC76" s="71"/>
      <c r="AD76" s="70"/>
      <c r="AE76" s="71"/>
      <c r="AF76" s="70"/>
      <c r="AG76" s="71"/>
      <c r="AH76" s="70"/>
      <c r="AI76" s="69"/>
      <c r="AJ76" s="68"/>
      <c r="AK76" s="8"/>
    </row>
    <row r="77" spans="2:37" ht="22.5" customHeight="1" x14ac:dyDescent="0.25">
      <c r="N77" s="8"/>
      <c r="O77" s="10"/>
      <c r="P77" s="433"/>
      <c r="Q77" s="434"/>
      <c r="R77" s="434"/>
      <c r="S77" s="434"/>
      <c r="T77" s="435"/>
      <c r="U77" s="436"/>
      <c r="V77" s="437"/>
      <c r="W77" s="436"/>
      <c r="X77" s="437"/>
      <c r="Y77" s="436"/>
      <c r="Z77" s="437"/>
      <c r="AA77" s="436"/>
      <c r="AB77" s="437"/>
      <c r="AC77" s="436"/>
      <c r="AD77" s="437"/>
      <c r="AE77" s="436"/>
      <c r="AF77" s="437"/>
      <c r="AG77" s="436"/>
      <c r="AH77" s="437"/>
      <c r="AI77" s="449"/>
      <c r="AJ77" s="450"/>
      <c r="AK77" s="8"/>
    </row>
    <row r="78" spans="2:37" ht="22.5" customHeight="1" x14ac:dyDescent="0.25">
      <c r="N78" s="8"/>
      <c r="O78" s="10"/>
      <c r="P78" s="301"/>
      <c r="Q78" s="302"/>
      <c r="R78" s="302"/>
      <c r="S78" s="302"/>
      <c r="T78" s="303"/>
      <c r="U78" s="436"/>
      <c r="V78" s="437"/>
      <c r="W78" s="436"/>
      <c r="X78" s="437"/>
      <c r="Y78" s="436"/>
      <c r="Z78" s="437"/>
      <c r="AA78" s="436"/>
      <c r="AB78" s="437"/>
      <c r="AC78" s="436"/>
      <c r="AD78" s="437"/>
      <c r="AE78" s="436"/>
      <c r="AF78" s="437"/>
      <c r="AG78" s="436"/>
      <c r="AH78" s="437"/>
      <c r="AI78" s="442"/>
      <c r="AJ78" s="443"/>
      <c r="AK78" s="8"/>
    </row>
    <row r="79" spans="2:37" ht="22.5" customHeight="1" x14ac:dyDescent="0.25">
      <c r="N79" s="8"/>
      <c r="O79" s="10"/>
      <c r="P79" s="444"/>
      <c r="Q79" s="445"/>
      <c r="R79" s="445"/>
      <c r="S79" s="445"/>
      <c r="T79" s="446"/>
      <c r="U79" s="67"/>
      <c r="V79" s="66"/>
      <c r="W79" s="67"/>
      <c r="X79" s="66"/>
      <c r="Y79" s="67"/>
      <c r="Z79" s="66"/>
      <c r="AA79" s="67"/>
      <c r="AB79" s="66"/>
      <c r="AC79" s="67"/>
      <c r="AD79" s="66"/>
      <c r="AE79" s="67"/>
      <c r="AF79" s="66"/>
      <c r="AG79" s="67"/>
      <c r="AH79" s="66"/>
      <c r="AI79" s="447"/>
      <c r="AJ79" s="448"/>
      <c r="AK79" s="8"/>
    </row>
    <row r="80" spans="2:37" ht="22.5" customHeight="1" x14ac:dyDescent="0.25">
      <c r="N80" s="8"/>
      <c r="O80" s="10"/>
      <c r="AK80" s="8"/>
    </row>
    <row r="81" spans="1:37" ht="22.5" customHeight="1" thickBot="1" x14ac:dyDescent="0.3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4"/>
      <c r="O81" s="6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4"/>
    </row>
    <row r="82" spans="1:37" ht="22.5" customHeight="1" thickTop="1" x14ac:dyDescent="0.25"/>
    <row r="83" spans="1:37" ht="22.5" customHeight="1" x14ac:dyDescent="0.25"/>
    <row r="84" spans="1:37" ht="22.5" customHeight="1" x14ac:dyDescent="0.25"/>
    <row r="85" spans="1:37" ht="22.5" customHeight="1" x14ac:dyDescent="0.25"/>
    <row r="86" spans="1:37" ht="22.5" customHeight="1" x14ac:dyDescent="0.25"/>
    <row r="87" spans="1:37" ht="22.5" customHeight="1" x14ac:dyDescent="0.25"/>
    <row r="88" spans="1:37" ht="22.5" customHeight="1" x14ac:dyDescent="0.25"/>
    <row r="89" spans="1:37" ht="22.5" customHeight="1" x14ac:dyDescent="0.25"/>
    <row r="90" spans="1:37" ht="22.5" customHeight="1" x14ac:dyDescent="0.25"/>
    <row r="91" spans="1:37" ht="22.5" customHeight="1" x14ac:dyDescent="0.25"/>
    <row r="92" spans="1:37" ht="22.5" customHeight="1" x14ac:dyDescent="0.25"/>
    <row r="93" spans="1:37" ht="22.5" customHeight="1" x14ac:dyDescent="0.25"/>
    <row r="94" spans="1:37" ht="22.5" customHeight="1" x14ac:dyDescent="0.25"/>
    <row r="95" spans="1:37" ht="22.5" customHeight="1" x14ac:dyDescent="0.25"/>
    <row r="96" spans="1:37" ht="22.5" customHeight="1" x14ac:dyDescent="0.25"/>
    <row r="97" ht="22.5" customHeight="1" x14ac:dyDescent="0.25"/>
    <row r="98" ht="22.5" customHeight="1" x14ac:dyDescent="0.25"/>
    <row r="99" ht="22.5" customHeight="1" x14ac:dyDescent="0.25"/>
    <row r="100" ht="22.5" customHeight="1" x14ac:dyDescent="0.25"/>
    <row r="101" ht="22.5" customHeight="1" x14ac:dyDescent="0.25"/>
    <row r="102" ht="22.5" customHeight="1" x14ac:dyDescent="0.25"/>
    <row r="104" ht="15" customHeight="1" x14ac:dyDescent="0.25"/>
  </sheetData>
  <sheetProtection selectLockedCells="1"/>
  <mergeCells count="346">
    <mergeCell ref="P79:T79"/>
    <mergeCell ref="AI79:AJ79"/>
    <mergeCell ref="AE77:AF77"/>
    <mergeCell ref="AG77:AH77"/>
    <mergeCell ref="AI77:AJ77"/>
    <mergeCell ref="P78:T78"/>
    <mergeCell ref="U78:V78"/>
    <mergeCell ref="W78:X78"/>
    <mergeCell ref="P75:T75"/>
    <mergeCell ref="AI75:AJ75"/>
    <mergeCell ref="P76:T76"/>
    <mergeCell ref="Y78:Z78"/>
    <mergeCell ref="AA78:AB78"/>
    <mergeCell ref="AC78:AD78"/>
    <mergeCell ref="AE78:AF78"/>
    <mergeCell ref="P77:T77"/>
    <mergeCell ref="U77:V77"/>
    <mergeCell ref="W77:X77"/>
    <mergeCell ref="Y77:Z77"/>
    <mergeCell ref="AA77:AB77"/>
    <mergeCell ref="AC77:AD77"/>
    <mergeCell ref="AG78:AH78"/>
    <mergeCell ref="AI78:AJ78"/>
    <mergeCell ref="AI73:AJ73"/>
    <mergeCell ref="P74:T74"/>
    <mergeCell ref="U74:V74"/>
    <mergeCell ref="W74:X74"/>
    <mergeCell ref="Y74:Z74"/>
    <mergeCell ref="AA74:AB74"/>
    <mergeCell ref="AC74:AD74"/>
    <mergeCell ref="AE74:AF74"/>
    <mergeCell ref="AG74:AH74"/>
    <mergeCell ref="AI74:AJ74"/>
    <mergeCell ref="P72:T72"/>
    <mergeCell ref="P73:T73"/>
    <mergeCell ref="U73:V73"/>
    <mergeCell ref="W73:X73"/>
    <mergeCell ref="Y73:Z73"/>
    <mergeCell ref="AA73:AB73"/>
    <mergeCell ref="AC73:AD73"/>
    <mergeCell ref="AE73:AF73"/>
    <mergeCell ref="AG73:AH73"/>
    <mergeCell ref="B69:J69"/>
    <mergeCell ref="P69:T69"/>
    <mergeCell ref="AI69:AJ69"/>
    <mergeCell ref="B70:J70"/>
    <mergeCell ref="P70:S70"/>
    <mergeCell ref="AI70:AJ70"/>
    <mergeCell ref="B71:J71"/>
    <mergeCell ref="L71:M71"/>
    <mergeCell ref="P71:S71"/>
    <mergeCell ref="AI71:AJ71"/>
    <mergeCell ref="B66:J66"/>
    <mergeCell ref="P66:T66"/>
    <mergeCell ref="B67:J67"/>
    <mergeCell ref="P67:T67"/>
    <mergeCell ref="AI67:AJ67"/>
    <mergeCell ref="B68:J68"/>
    <mergeCell ref="L68:M68"/>
    <mergeCell ref="P68:T68"/>
    <mergeCell ref="AI68:AJ68"/>
    <mergeCell ref="B62:J62"/>
    <mergeCell ref="P62:T62"/>
    <mergeCell ref="B63:J63"/>
    <mergeCell ref="P63:T63"/>
    <mergeCell ref="B64:J64"/>
    <mergeCell ref="L64:M64"/>
    <mergeCell ref="P64:T64"/>
    <mergeCell ref="B65:J65"/>
    <mergeCell ref="P65:T65"/>
    <mergeCell ref="AC60:AD60"/>
    <mergeCell ref="AE60:AF60"/>
    <mergeCell ref="AG60:AH60"/>
    <mergeCell ref="AI60:AJ60"/>
    <mergeCell ref="B61:J61"/>
    <mergeCell ref="P61:T61"/>
    <mergeCell ref="U61:V61"/>
    <mergeCell ref="W61:X61"/>
    <mergeCell ref="Y61:Z61"/>
    <mergeCell ref="AA61:AB61"/>
    <mergeCell ref="AC61:AD61"/>
    <mergeCell ref="AE61:AF61"/>
    <mergeCell ref="AG61:AH61"/>
    <mergeCell ref="AI61:AJ61"/>
    <mergeCell ref="B59:E59"/>
    <mergeCell ref="F59:J59"/>
    <mergeCell ref="P59:T59"/>
    <mergeCell ref="B60:J60"/>
    <mergeCell ref="P60:T60"/>
    <mergeCell ref="U60:V60"/>
    <mergeCell ref="W60:X60"/>
    <mergeCell ref="Y60:Z60"/>
    <mergeCell ref="AA60:AB60"/>
    <mergeCell ref="B57:E57"/>
    <mergeCell ref="F57:J57"/>
    <mergeCell ref="P57:T57"/>
    <mergeCell ref="Y55:Z55"/>
    <mergeCell ref="AA55:AB55"/>
    <mergeCell ref="AC55:AD55"/>
    <mergeCell ref="B58:E58"/>
    <mergeCell ref="F58:J58"/>
    <mergeCell ref="P58:T58"/>
    <mergeCell ref="AE55:AF55"/>
    <mergeCell ref="AG55:AH55"/>
    <mergeCell ref="AI55:AJ55"/>
    <mergeCell ref="AA54:AB54"/>
    <mergeCell ref="AC54:AD54"/>
    <mergeCell ref="AE54:AF54"/>
    <mergeCell ref="AG54:AH54"/>
    <mergeCell ref="AI54:AJ54"/>
    <mergeCell ref="B56:J56"/>
    <mergeCell ref="P56:T56"/>
    <mergeCell ref="B55:E55"/>
    <mergeCell ref="F55:J55"/>
    <mergeCell ref="P55:T55"/>
    <mergeCell ref="U55:V55"/>
    <mergeCell ref="W55:X55"/>
    <mergeCell ref="B54:E54"/>
    <mergeCell ref="F54:J54"/>
    <mergeCell ref="P54:T54"/>
    <mergeCell ref="U54:V54"/>
    <mergeCell ref="W54:X54"/>
    <mergeCell ref="AI53:AJ53"/>
    <mergeCell ref="AA52:AB52"/>
    <mergeCell ref="AC52:AD52"/>
    <mergeCell ref="AE52:AF52"/>
    <mergeCell ref="AG52:AH52"/>
    <mergeCell ref="AI52:AJ52"/>
    <mergeCell ref="Y54:Z54"/>
    <mergeCell ref="Y53:Z53"/>
    <mergeCell ref="AA53:AB53"/>
    <mergeCell ref="AC53:AD53"/>
    <mergeCell ref="AE53:AF53"/>
    <mergeCell ref="AG53:AH53"/>
    <mergeCell ref="B52:J52"/>
    <mergeCell ref="P52:T52"/>
    <mergeCell ref="U52:V52"/>
    <mergeCell ref="W52:X52"/>
    <mergeCell ref="Y52:Z52"/>
    <mergeCell ref="B51:J51"/>
    <mergeCell ref="B53:E53"/>
    <mergeCell ref="F53:J53"/>
    <mergeCell ref="P53:T53"/>
    <mergeCell ref="U53:V53"/>
    <mergeCell ref="W53:X53"/>
    <mergeCell ref="L51:M51"/>
    <mergeCell ref="P51:T51"/>
    <mergeCell ref="U51:V51"/>
    <mergeCell ref="W51:X51"/>
    <mergeCell ref="AC49:AD49"/>
    <mergeCell ref="AE49:AF49"/>
    <mergeCell ref="AG49:AH49"/>
    <mergeCell ref="AI49:AJ49"/>
    <mergeCell ref="Y51:Z51"/>
    <mergeCell ref="AA50:AB50"/>
    <mergeCell ref="AC50:AD50"/>
    <mergeCell ref="AE50:AF50"/>
    <mergeCell ref="AG50:AH50"/>
    <mergeCell ref="AI50:AJ50"/>
    <mergeCell ref="AC51:AD51"/>
    <mergeCell ref="AE51:AF51"/>
    <mergeCell ref="AG51:AH51"/>
    <mergeCell ref="AI51:AJ51"/>
    <mergeCell ref="AA51:AB51"/>
    <mergeCell ref="B49:C49"/>
    <mergeCell ref="E49:H49"/>
    <mergeCell ref="L49:M49"/>
    <mergeCell ref="P49:T49"/>
    <mergeCell ref="U49:V49"/>
    <mergeCell ref="W49:X49"/>
    <mergeCell ref="Y49:Z49"/>
    <mergeCell ref="AA49:AB49"/>
    <mergeCell ref="B50:F50"/>
    <mergeCell ref="P50:T50"/>
    <mergeCell ref="U50:V50"/>
    <mergeCell ref="W50:X50"/>
    <mergeCell ref="Y50:Z50"/>
    <mergeCell ref="B48:J48"/>
    <mergeCell ref="P48:T48"/>
    <mergeCell ref="U48:V48"/>
    <mergeCell ref="W48:X48"/>
    <mergeCell ref="Y48:Z48"/>
    <mergeCell ref="AA48:AB48"/>
    <mergeCell ref="AC48:AD48"/>
    <mergeCell ref="AE48:AF48"/>
    <mergeCell ref="AI48:AJ48"/>
    <mergeCell ref="AG48:AH48"/>
    <mergeCell ref="AG46:AH46"/>
    <mergeCell ref="AI46:AJ46"/>
    <mergeCell ref="B47:F47"/>
    <mergeCell ref="P47:R47"/>
    <mergeCell ref="S47:T47"/>
    <mergeCell ref="U47:V47"/>
    <mergeCell ref="W47:X47"/>
    <mergeCell ref="Y47:Z47"/>
    <mergeCell ref="AA47:AB47"/>
    <mergeCell ref="AC47:AD47"/>
    <mergeCell ref="AE47:AF47"/>
    <mergeCell ref="AG47:AH47"/>
    <mergeCell ref="AI47:AJ47"/>
    <mergeCell ref="B46:J46"/>
    <mergeCell ref="L46:M46"/>
    <mergeCell ref="P46:T46"/>
    <mergeCell ref="U46:V46"/>
    <mergeCell ref="W46:X46"/>
    <mergeCell ref="Y46:Z46"/>
    <mergeCell ref="AA46:AB46"/>
    <mergeCell ref="AC46:AD46"/>
    <mergeCell ref="AE46:AF46"/>
    <mergeCell ref="B43:J43"/>
    <mergeCell ref="L43:M43"/>
    <mergeCell ref="R43:T43"/>
    <mergeCell ref="AI43:AJ43"/>
    <mergeCell ref="B44:J44"/>
    <mergeCell ref="L44:M44"/>
    <mergeCell ref="P44:T44"/>
    <mergeCell ref="AI44:AJ44"/>
    <mergeCell ref="B45:J45"/>
    <mergeCell ref="P45:T45"/>
    <mergeCell ref="B40:J40"/>
    <mergeCell ref="L40:M40"/>
    <mergeCell ref="P40:T40"/>
    <mergeCell ref="B41:J41"/>
    <mergeCell ref="P41:T41"/>
    <mergeCell ref="AI41:AJ41"/>
    <mergeCell ref="B42:J42"/>
    <mergeCell ref="L42:M42"/>
    <mergeCell ref="P42:T42"/>
    <mergeCell ref="AI42:AJ42"/>
    <mergeCell ref="B37:J37"/>
    <mergeCell ref="L37:M37"/>
    <mergeCell ref="P37:T37"/>
    <mergeCell ref="B38:F38"/>
    <mergeCell ref="H38:J38"/>
    <mergeCell ref="L38:M38"/>
    <mergeCell ref="P38:T38"/>
    <mergeCell ref="AI38:AJ38"/>
    <mergeCell ref="B39:J39"/>
    <mergeCell ref="P39:T39"/>
    <mergeCell ref="AI39:AJ39"/>
    <mergeCell ref="AG35:AH35"/>
    <mergeCell ref="AI35:AJ35"/>
    <mergeCell ref="B36:J36"/>
    <mergeCell ref="L36:M36"/>
    <mergeCell ref="P36:T36"/>
    <mergeCell ref="U36:V36"/>
    <mergeCell ref="W36:X36"/>
    <mergeCell ref="Y36:Z36"/>
    <mergeCell ref="AA36:AB36"/>
    <mergeCell ref="AC36:AD36"/>
    <mergeCell ref="AE36:AF36"/>
    <mergeCell ref="AG36:AH36"/>
    <mergeCell ref="AI36:AJ36"/>
    <mergeCell ref="B35:J35"/>
    <mergeCell ref="L35:M35"/>
    <mergeCell ref="P35:T35"/>
    <mergeCell ref="U35:V35"/>
    <mergeCell ref="W35:X35"/>
    <mergeCell ref="Y35:Z35"/>
    <mergeCell ref="AA35:AB35"/>
    <mergeCell ref="AC35:AD35"/>
    <mergeCell ref="AE35:AF35"/>
    <mergeCell ref="B31:J31"/>
    <mergeCell ref="L31:M31"/>
    <mergeCell ref="P31:T31"/>
    <mergeCell ref="B32:J32"/>
    <mergeCell ref="P32:T32"/>
    <mergeCell ref="B33:J33"/>
    <mergeCell ref="L33:M33"/>
    <mergeCell ref="P33:T33"/>
    <mergeCell ref="B34:J34"/>
    <mergeCell ref="L34:M34"/>
    <mergeCell ref="P34:T34"/>
    <mergeCell ref="B28:J28"/>
    <mergeCell ref="P28:T28"/>
    <mergeCell ref="B27:J27"/>
    <mergeCell ref="P27:T27"/>
    <mergeCell ref="U27:V27"/>
    <mergeCell ref="W27:X27"/>
    <mergeCell ref="B29:J29"/>
    <mergeCell ref="P29:T29"/>
    <mergeCell ref="B30:J30"/>
    <mergeCell ref="P30:T30"/>
    <mergeCell ref="Y27:Z27"/>
    <mergeCell ref="AA27:AB27"/>
    <mergeCell ref="B24:J24"/>
    <mergeCell ref="L24:M24"/>
    <mergeCell ref="B25:J25"/>
    <mergeCell ref="D26:J26"/>
    <mergeCell ref="P26:T26"/>
    <mergeCell ref="U26:AJ26"/>
    <mergeCell ref="AC27:AD27"/>
    <mergeCell ref="AE27:AF27"/>
    <mergeCell ref="AG27:AH27"/>
    <mergeCell ref="AI27:AJ27"/>
    <mergeCell ref="B19:I19"/>
    <mergeCell ref="P19:T19"/>
    <mergeCell ref="B20:I20"/>
    <mergeCell ref="P20:T20"/>
    <mergeCell ref="B21:J21"/>
    <mergeCell ref="P21:T21"/>
    <mergeCell ref="B22:J22"/>
    <mergeCell ref="P22:T22"/>
    <mergeCell ref="B23:J23"/>
    <mergeCell ref="L23:M23"/>
    <mergeCell ref="P23:T23"/>
    <mergeCell ref="B15:J15"/>
    <mergeCell ref="P15:R15"/>
    <mergeCell ref="S15:T15"/>
    <mergeCell ref="U15:AJ15"/>
    <mergeCell ref="B16:J16"/>
    <mergeCell ref="P16:T16"/>
    <mergeCell ref="B17:J17"/>
    <mergeCell ref="P17:T17"/>
    <mergeCell ref="B18:J18"/>
    <mergeCell ref="P18:T18"/>
    <mergeCell ref="B10:J10"/>
    <mergeCell ref="L10:M10"/>
    <mergeCell ref="P10:T10"/>
    <mergeCell ref="B11:J11"/>
    <mergeCell ref="P11:T11"/>
    <mergeCell ref="B12:J12"/>
    <mergeCell ref="P12:T12"/>
    <mergeCell ref="B13:J13"/>
    <mergeCell ref="B14:J14"/>
    <mergeCell ref="B6:J6"/>
    <mergeCell ref="L6:M6"/>
    <mergeCell ref="P6:T6"/>
    <mergeCell ref="B7:J7"/>
    <mergeCell ref="P7:T7"/>
    <mergeCell ref="B8:J8"/>
    <mergeCell ref="L8:M8"/>
    <mergeCell ref="P8:T8"/>
    <mergeCell ref="B9:J9"/>
    <mergeCell ref="L9:M9"/>
    <mergeCell ref="P9:T9"/>
    <mergeCell ref="B2:M2"/>
    <mergeCell ref="P2:AJ2"/>
    <mergeCell ref="B3:J3"/>
    <mergeCell ref="L3:M3"/>
    <mergeCell ref="B4:J4"/>
    <mergeCell ref="L4:M4"/>
    <mergeCell ref="P4:AJ4"/>
    <mergeCell ref="B5:J5"/>
    <mergeCell ref="L5:M5"/>
    <mergeCell ref="P5:T5"/>
  </mergeCells>
  <conditionalFormatting sqref="L23:L24 L73:M73">
    <cfRule type="cellIs" dxfId="10" priority="7" operator="equal">
      <formula>"OUI"</formula>
    </cfRule>
    <cfRule type="cellIs" dxfId="9" priority="8" operator="equal">
      <formula>"KO"</formula>
    </cfRule>
  </conditionalFormatting>
  <conditionalFormatting sqref="L33:L34 L36 L38">
    <cfRule type="cellIs" dxfId="8" priority="10" operator="equal">
      <formula>"OUI"</formula>
    </cfRule>
    <cfRule type="cellIs" dxfId="7" priority="11" operator="equal">
      <formula>"KO"</formula>
    </cfRule>
  </conditionalFormatting>
  <conditionalFormatting sqref="L51 L71 L64:L68">
    <cfRule type="cellIs" dxfId="6" priority="3" operator="equal">
      <formula>"NON"</formula>
    </cfRule>
  </conditionalFormatting>
  <conditionalFormatting sqref="L31:M31">
    <cfRule type="cellIs" dxfId="5" priority="6" operator="equal">
      <formula>"OUI"</formula>
    </cfRule>
  </conditionalFormatting>
  <conditionalFormatting sqref="L51:M51 L64:M68">
    <cfRule type="cellIs" dxfId="4" priority="2" operator="equal">
      <formula>"OUI"</formula>
    </cfRule>
  </conditionalFormatting>
  <conditionalFormatting sqref="L70:M70">
    <cfRule type="cellIs" dxfId="3" priority="4" operator="equal">
      <formula>"OUI"</formula>
    </cfRule>
    <cfRule type="cellIs" dxfId="2" priority="5" operator="equal">
      <formula>"KO"</formula>
    </cfRule>
  </conditionalFormatting>
  <conditionalFormatting sqref="L71:M71">
    <cfRule type="cellIs" dxfId="1" priority="1" operator="equal">
      <formula>"OUI"</formula>
    </cfRule>
  </conditionalFormatting>
  <conditionalFormatting sqref="U34:AJ34 U36:AJ36 AI39 AI42 AI44 U49:AJ49 U51 W51 Y51 AA51 AC51 AE51 AG51 AI51 U53:AJ53 AI55 U61:AJ61">
    <cfRule type="cellIs" dxfId="0" priority="9" operator="equal">
      <formula>"OUI"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D278A-E7EA-40DD-A301-C2B15DACBF9D}">
  <sheetPr codeName="Feuil12">
    <tabColor rgb="FF7030A0"/>
  </sheetPr>
  <dimension ref="A1:AU450"/>
  <sheetViews>
    <sheetView showGridLines="0" showWhiteSpace="0" topLeftCell="A28" zoomScaleNormal="100" workbookViewId="0">
      <selection activeCell="AA57" sqref="AA57"/>
    </sheetView>
  </sheetViews>
  <sheetFormatPr baseColWidth="10" defaultColWidth="11.42578125" defaultRowHeight="15" x14ac:dyDescent="0.25"/>
  <cols>
    <col min="1" max="1" width="2.85546875" style="2" customWidth="1"/>
    <col min="2" max="14" width="7.85546875" style="2" customWidth="1"/>
    <col min="15" max="15" width="2.85546875" style="2" customWidth="1"/>
    <col min="16" max="16" width="2.85546875" style="1" customWidth="1"/>
    <col min="17" max="17" width="5.7109375" style="1" customWidth="1"/>
    <col min="18" max="18" width="2.85546875" style="1" customWidth="1"/>
    <col min="19" max="46" width="6.5703125" style="1" customWidth="1"/>
    <col min="47" max="47" width="2.85546875" style="1" customWidth="1"/>
    <col min="48" max="16384" width="11.42578125" style="1"/>
  </cols>
  <sheetData>
    <row r="1" spans="1:47" ht="15" customHeight="1" x14ac:dyDescent="0.25">
      <c r="O1" s="8"/>
      <c r="AU1" s="11"/>
    </row>
    <row r="2" spans="1:47" ht="18.75" customHeight="1" x14ac:dyDescent="0.25"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222"/>
      <c r="M2" s="222"/>
      <c r="N2" s="222"/>
      <c r="O2" s="8"/>
      <c r="Q2" s="456">
        <f>AT2</f>
        <v>52</v>
      </c>
      <c r="S2" s="457">
        <v>44927</v>
      </c>
      <c r="T2" s="457"/>
      <c r="U2" s="457"/>
      <c r="W2" s="48">
        <v>1</v>
      </c>
      <c r="X2" s="458">
        <v>2023</v>
      </c>
      <c r="Y2" s="459"/>
      <c r="AA2" s="460" t="s">
        <v>11</v>
      </c>
      <c r="AB2" s="460"/>
      <c r="AC2" s="460"/>
      <c r="AD2" s="47"/>
      <c r="AF2" s="460" t="s">
        <v>10</v>
      </c>
      <c r="AG2" s="460"/>
      <c r="AH2" s="460"/>
      <c r="AI2" s="47"/>
      <c r="AK2" s="460" t="s">
        <v>9</v>
      </c>
      <c r="AL2" s="460"/>
      <c r="AM2" s="460"/>
      <c r="AN2" s="47"/>
      <c r="AP2" s="469" t="s">
        <v>8</v>
      </c>
      <c r="AQ2" s="469"/>
      <c r="AR2" s="469"/>
      <c r="AS2" s="469"/>
      <c r="AT2" s="46">
        <f>IF(_xlfn.ISOWEEKNUM(S2)=52,52,IF(_xlfn.ISOWEEKNUM(S2)=53,53,IF(AND(_xlfn.ISOWEEKNUM(S2)&lt;&gt;52,_xlfn.ISOWEEKNUM(S2)&lt;&gt;53),_xlfn.ISOWEEKNUM(S2))))</f>
        <v>52</v>
      </c>
      <c r="AU2" s="11"/>
    </row>
    <row r="3" spans="1:47" s="3" customFormat="1" ht="18.7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8"/>
      <c r="P3" s="2"/>
      <c r="Q3" s="456"/>
      <c r="R3" s="2"/>
      <c r="S3" s="234" t="s">
        <v>7</v>
      </c>
      <c r="T3" s="234"/>
      <c r="U3" s="234"/>
      <c r="V3" s="234"/>
      <c r="W3" s="234"/>
      <c r="X3" s="234"/>
      <c r="Y3" s="234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2"/>
      <c r="AM3" s="2"/>
      <c r="AN3" s="2"/>
      <c r="AO3" s="1"/>
      <c r="AP3" s="2"/>
      <c r="AQ3" s="2"/>
      <c r="AR3" s="2"/>
      <c r="AS3" s="2"/>
      <c r="AT3" s="2"/>
      <c r="AU3" s="11"/>
    </row>
    <row r="4" spans="1:47" s="3" customFormat="1" ht="18.75" customHeight="1" x14ac:dyDescent="0.25">
      <c r="A4" s="2"/>
      <c r="B4" s="470"/>
      <c r="C4" s="471"/>
      <c r="D4" s="206"/>
      <c r="E4" s="207"/>
      <c r="G4" s="472" t="s">
        <v>15</v>
      </c>
      <c r="H4" s="472"/>
      <c r="I4" s="12"/>
      <c r="J4" s="467"/>
      <c r="K4" s="467"/>
      <c r="L4" s="467"/>
      <c r="M4" s="468"/>
      <c r="N4" s="64"/>
      <c r="O4" s="8"/>
      <c r="P4" s="2"/>
      <c r="Q4" s="456"/>
      <c r="R4" s="2"/>
      <c r="S4" s="473" t="s">
        <v>6</v>
      </c>
      <c r="T4" s="473"/>
      <c r="U4" s="473"/>
      <c r="V4" s="473"/>
      <c r="W4" s="473"/>
      <c r="X4" s="473"/>
      <c r="Y4" s="473"/>
      <c r="Z4" s="2"/>
      <c r="AA4" s="474">
        <f>AA5</f>
        <v>44921</v>
      </c>
      <c r="AB4" s="462"/>
      <c r="AC4" s="461">
        <f>AC5</f>
        <v>44922</v>
      </c>
      <c r="AD4" s="462"/>
      <c r="AE4" s="461">
        <f>AE5</f>
        <v>44923</v>
      </c>
      <c r="AF4" s="462"/>
      <c r="AG4" s="461">
        <f>AG5</f>
        <v>44924</v>
      </c>
      <c r="AH4" s="462"/>
      <c r="AI4" s="461">
        <f>AI5</f>
        <v>44925</v>
      </c>
      <c r="AJ4" s="462"/>
      <c r="AK4" s="461">
        <f>AK5</f>
        <v>44926</v>
      </c>
      <c r="AL4" s="462"/>
      <c r="AM4" s="461">
        <f>AM5</f>
        <v>44927</v>
      </c>
      <c r="AN4" s="475"/>
      <c r="AO4" s="1"/>
      <c r="AP4" s="208"/>
      <c r="AQ4" s="208"/>
      <c r="AR4" s="209"/>
      <c r="AS4" s="210"/>
      <c r="AT4" s="211"/>
      <c r="AU4" s="11"/>
    </row>
    <row r="5" spans="1:47" s="3" customFormat="1" ht="18.75" customHeight="1" x14ac:dyDescent="0.25">
      <c r="A5" s="2"/>
      <c r="B5" s="2"/>
      <c r="C5" s="2"/>
      <c r="D5" s="2"/>
      <c r="E5" s="2"/>
      <c r="F5" s="2"/>
      <c r="G5" s="2"/>
      <c r="I5" s="12"/>
      <c r="J5" s="467"/>
      <c r="K5" s="467"/>
      <c r="L5" s="467"/>
      <c r="M5" s="468"/>
      <c r="N5" s="64"/>
      <c r="O5" s="63"/>
      <c r="P5" s="2"/>
      <c r="Q5" s="456"/>
      <c r="R5" s="2"/>
      <c r="S5" s="476" t="s">
        <v>0</v>
      </c>
      <c r="T5" s="476"/>
      <c r="U5" s="476"/>
      <c r="V5" s="476"/>
      <c r="W5" s="476"/>
      <c r="X5" s="476"/>
      <c r="Y5" s="476"/>
      <c r="Z5" s="2"/>
      <c r="AA5" s="277">
        <f>IF(OR(AT2=52,AT2=53),(AT2-1)*7+IF(WEEKDAY(DATE(X2-1,1,1),2)&gt;4,7,0)+DATE(X2-1,1,1)-WEEKDAY(DATE(X2-1,1,1),2)+1,(AT2-1)*7+IF(WEEKDAY(DATE(X2,1,1),2)&gt;4,7,0)+DATE(X2,1,1)-WEEKDAY(DATE(X2,1,1),2)+1)</f>
        <v>44921</v>
      </c>
      <c r="AB5" s="269"/>
      <c r="AC5" s="463">
        <f>IF(AA5="","",IF(AA5=EOMONTH(S2,0),"",AA5+1))</f>
        <v>44922</v>
      </c>
      <c r="AD5" s="464"/>
      <c r="AE5" s="463">
        <f>IF(AC5="","",IF(AC5=EOMONTH(S2,0),"",AC5+1))</f>
        <v>44923</v>
      </c>
      <c r="AF5" s="464"/>
      <c r="AG5" s="463">
        <f>IF(AE5="","",IF(AE5=EOMONTH(S2,0),"",AE5+1))</f>
        <v>44924</v>
      </c>
      <c r="AH5" s="464"/>
      <c r="AI5" s="463">
        <f>IF(AG5="","",IF(AG5=EOMONTH(S2,0),"",AG5+1))</f>
        <v>44925</v>
      </c>
      <c r="AJ5" s="464"/>
      <c r="AK5" s="463">
        <f>IF(AI5="","",IF(AI5=EOMONTH(S2,0),"",AI5+1))</f>
        <v>44926</v>
      </c>
      <c r="AL5" s="464"/>
      <c r="AM5" s="463">
        <f>IF(AK5="","",IF(AK5=EOMONTH(S2,0),"",AK5+1))</f>
        <v>44927</v>
      </c>
      <c r="AN5" s="477"/>
      <c r="AO5" s="1"/>
      <c r="AU5" s="11"/>
    </row>
    <row r="6" spans="1:47" s="3" customFormat="1" ht="18.75" customHeight="1" x14ac:dyDescent="0.25">
      <c r="A6" s="2"/>
      <c r="B6" s="470"/>
      <c r="C6" s="471"/>
      <c r="D6" s="478" t="str">
        <f>IF(ISERROR(DATE(D4,E4,1)),"",DATE(D4,E4,1))</f>
        <v/>
      </c>
      <c r="E6" s="479"/>
      <c r="I6" s="12"/>
      <c r="J6" s="467"/>
      <c r="K6" s="467"/>
      <c r="L6" s="467"/>
      <c r="M6" s="468"/>
      <c r="N6" s="61"/>
      <c r="O6" s="8"/>
      <c r="P6" s="2"/>
      <c r="Q6" s="456"/>
      <c r="R6" s="2"/>
      <c r="S6" s="476" t="s">
        <v>5</v>
      </c>
      <c r="T6" s="476"/>
      <c r="U6" s="476"/>
      <c r="V6" s="476"/>
      <c r="W6" s="476"/>
      <c r="X6" s="476"/>
      <c r="Y6" s="476"/>
      <c r="Z6" s="2"/>
      <c r="AA6" s="44" t="s">
        <v>16</v>
      </c>
      <c r="AB6" s="45" t="s">
        <v>17</v>
      </c>
      <c r="AC6" s="44" t="s">
        <v>16</v>
      </c>
      <c r="AD6" s="45" t="s">
        <v>17</v>
      </c>
      <c r="AE6" s="44" t="s">
        <v>16</v>
      </c>
      <c r="AF6" s="45" t="s">
        <v>17</v>
      </c>
      <c r="AG6" s="44" t="s">
        <v>16</v>
      </c>
      <c r="AH6" s="45" t="s">
        <v>17</v>
      </c>
      <c r="AI6" s="44" t="s">
        <v>16</v>
      </c>
      <c r="AJ6" s="45" t="s">
        <v>17</v>
      </c>
      <c r="AK6" s="44" t="s">
        <v>16</v>
      </c>
      <c r="AL6" s="45" t="s">
        <v>17</v>
      </c>
      <c r="AM6" s="44" t="s">
        <v>18</v>
      </c>
      <c r="AN6" s="43" t="s">
        <v>18</v>
      </c>
      <c r="AO6" s="1"/>
      <c r="AP6" s="212"/>
      <c r="AQ6" s="212"/>
      <c r="AR6" s="213"/>
      <c r="AS6" s="214"/>
      <c r="AT6" s="215"/>
      <c r="AU6" s="11"/>
    </row>
    <row r="7" spans="1:47" s="3" customFormat="1" ht="18.75" customHeight="1" x14ac:dyDescent="0.25">
      <c r="A7" s="2"/>
      <c r="B7" s="2"/>
      <c r="C7" s="2"/>
      <c r="D7" s="2"/>
      <c r="E7" s="2"/>
      <c r="F7" s="2"/>
      <c r="G7" s="2"/>
      <c r="I7" s="12"/>
      <c r="J7" s="467"/>
      <c r="K7" s="467"/>
      <c r="L7" s="467"/>
      <c r="M7" s="468"/>
      <c r="N7" s="61"/>
      <c r="O7" s="8"/>
      <c r="P7" s="2"/>
      <c r="Q7" s="456"/>
      <c r="R7" s="2"/>
      <c r="S7" s="480" t="s">
        <v>4</v>
      </c>
      <c r="T7" s="480"/>
      <c r="U7" s="480"/>
      <c r="V7" s="480"/>
      <c r="W7" s="480"/>
      <c r="X7" s="480"/>
      <c r="Y7" s="480"/>
      <c r="Z7" s="2"/>
      <c r="AA7" s="42" t="s">
        <v>3</v>
      </c>
      <c r="AB7" s="41" t="s">
        <v>3</v>
      </c>
      <c r="AC7" s="40" t="s">
        <v>3</v>
      </c>
      <c r="AD7" s="41" t="s">
        <v>3</v>
      </c>
      <c r="AE7" s="40" t="s">
        <v>3</v>
      </c>
      <c r="AF7" s="41" t="s">
        <v>3</v>
      </c>
      <c r="AG7" s="40" t="s">
        <v>3</v>
      </c>
      <c r="AH7" s="41" t="s">
        <v>3</v>
      </c>
      <c r="AI7" s="40" t="s">
        <v>3</v>
      </c>
      <c r="AJ7" s="41" t="s">
        <v>3</v>
      </c>
      <c r="AK7" s="40" t="s">
        <v>12</v>
      </c>
      <c r="AL7" s="41" t="s">
        <v>12</v>
      </c>
      <c r="AM7" s="40" t="s">
        <v>3</v>
      </c>
      <c r="AN7" s="39" t="s">
        <v>3</v>
      </c>
      <c r="AO7" s="1"/>
      <c r="AU7" s="11"/>
    </row>
    <row r="8" spans="1:47" s="3" customFormat="1" ht="18.75" customHeight="1" x14ac:dyDescent="0.25">
      <c r="A8" s="2"/>
      <c r="B8" s="481"/>
      <c r="C8" s="481"/>
      <c r="D8" s="481"/>
      <c r="E8" s="481"/>
      <c r="F8" s="481"/>
      <c r="G8" s="481"/>
      <c r="I8" s="12"/>
      <c r="J8" s="467"/>
      <c r="K8" s="467"/>
      <c r="L8" s="467"/>
      <c r="M8" s="468"/>
      <c r="N8" s="61"/>
      <c r="O8" s="8"/>
      <c r="P8" s="2"/>
      <c r="Q8" s="456"/>
      <c r="R8" s="2"/>
      <c r="S8" s="482" t="s">
        <v>2</v>
      </c>
      <c r="T8" s="482"/>
      <c r="U8" s="482"/>
      <c r="V8" s="482"/>
      <c r="W8" s="482"/>
      <c r="X8" s="482"/>
      <c r="Y8" s="482"/>
      <c r="Z8" s="2"/>
      <c r="AA8" s="204">
        <v>0.29166666666666669</v>
      </c>
      <c r="AB8" s="220">
        <v>0.58333333333333337</v>
      </c>
      <c r="AC8" s="202">
        <v>0.29166666666666669</v>
      </c>
      <c r="AD8" s="220">
        <v>0.58333333333333337</v>
      </c>
      <c r="AE8" s="202">
        <v>0.29166666666666669</v>
      </c>
      <c r="AF8" s="220">
        <v>0.58333333333333337</v>
      </c>
      <c r="AG8" s="202">
        <v>0.29166666666666669</v>
      </c>
      <c r="AH8" s="220">
        <v>0.58333333333333337</v>
      </c>
      <c r="AI8" s="202">
        <v>0.29166666666666669</v>
      </c>
      <c r="AJ8" s="220">
        <v>0.58333333333333337</v>
      </c>
      <c r="AK8" s="202">
        <v>0.29166666666666669</v>
      </c>
      <c r="AL8" s="220">
        <v>0.58333333333333337</v>
      </c>
      <c r="AM8" s="204"/>
      <c r="AN8" s="221"/>
      <c r="AO8" s="1"/>
      <c r="AU8" s="11"/>
    </row>
    <row r="9" spans="1:47" s="3" customFormat="1" ht="18.75" customHeight="1" x14ac:dyDescent="0.25">
      <c r="A9" s="2"/>
      <c r="B9" s="62"/>
      <c r="C9" s="465"/>
      <c r="D9" s="465"/>
      <c r="E9" s="465"/>
      <c r="F9" s="465"/>
      <c r="G9" s="466"/>
      <c r="I9" s="2"/>
      <c r="J9" s="467"/>
      <c r="K9" s="467"/>
      <c r="L9" s="467"/>
      <c r="M9" s="468"/>
      <c r="N9" s="61"/>
      <c r="O9" s="8"/>
      <c r="P9" s="2"/>
      <c r="Q9" s="456"/>
      <c r="R9" s="2"/>
      <c r="S9" s="483" t="s">
        <v>1</v>
      </c>
      <c r="T9" s="483"/>
      <c r="U9" s="483"/>
      <c r="V9" s="483"/>
      <c r="W9" s="483"/>
      <c r="X9" s="483"/>
      <c r="Y9" s="483"/>
      <c r="Z9" s="2"/>
      <c r="AA9" s="204">
        <v>0.5</v>
      </c>
      <c r="AB9" s="220">
        <v>0.72916666666666663</v>
      </c>
      <c r="AC9" s="202">
        <v>0.5</v>
      </c>
      <c r="AD9" s="220">
        <v>0.72916666666666663</v>
      </c>
      <c r="AE9" s="202">
        <v>0.5</v>
      </c>
      <c r="AF9" s="220">
        <v>0.72916666666666663</v>
      </c>
      <c r="AG9" s="202">
        <v>0.5</v>
      </c>
      <c r="AH9" s="220">
        <v>0.72916666666666663</v>
      </c>
      <c r="AI9" s="202">
        <v>0.5</v>
      </c>
      <c r="AJ9" s="220">
        <v>0.72916666666666663</v>
      </c>
      <c r="AK9" s="202">
        <v>0.5</v>
      </c>
      <c r="AL9" s="220">
        <v>0.72916666666666663</v>
      </c>
      <c r="AM9" s="204"/>
      <c r="AN9" s="221"/>
      <c r="AO9" s="1"/>
      <c r="AU9" s="11"/>
    </row>
    <row r="10" spans="1:47" s="3" customFormat="1" ht="18.75" customHeight="1" x14ac:dyDescent="0.25">
      <c r="A10" s="2"/>
      <c r="B10" s="60"/>
      <c r="C10" s="484"/>
      <c r="D10" s="484"/>
      <c r="E10" s="484"/>
      <c r="F10" s="484"/>
      <c r="G10" s="485"/>
      <c r="I10" s="2"/>
      <c r="J10" s="467"/>
      <c r="K10" s="467"/>
      <c r="L10" s="467"/>
      <c r="M10" s="468"/>
      <c r="N10" s="59"/>
      <c r="O10" s="8"/>
      <c r="P10" s="2"/>
      <c r="Q10" s="456"/>
      <c r="R10" s="2"/>
      <c r="S10" s="38"/>
      <c r="T10" s="38"/>
      <c r="U10" s="38"/>
      <c r="V10" s="38"/>
      <c r="W10" s="38"/>
      <c r="X10" s="38" t="str">
        <f>IF(COUNT(V20:V21)=0,"",V$16+MIN(V20:V21))</f>
        <v/>
      </c>
      <c r="Y10" s="38"/>
      <c r="Z10" s="2"/>
      <c r="AA10" s="35">
        <f>IF(COUNTA(AA8:AA9)=0,"",AA$5+MIN(AA8:AA9))</f>
        <v>44921.291666666664</v>
      </c>
      <c r="AB10" s="36">
        <f>IF(COUNTA(AB8:AB9)=0,"",AA$5+MIN(AB8:AB9))</f>
        <v>44921.583333333336</v>
      </c>
      <c r="AC10" s="37">
        <f>IF(COUNTA(AC8:AC9)=0,"",AC$5+MIN(AC8:AC9))</f>
        <v>44922.291666666664</v>
      </c>
      <c r="AD10" s="36">
        <f>IF(COUNTA(AD8:AD9)=0,"",AC$5+MIN(AD8:AD9))</f>
        <v>44922.583333333336</v>
      </c>
      <c r="AE10" s="37">
        <f>IF(COUNTA(AE8:AE9)=0,"",AE$5+MIN(AE8:AE9))</f>
        <v>44923.291666666664</v>
      </c>
      <c r="AF10" s="36">
        <f>IF(COUNTA(AF8:AF9)=0,"",AE$5+MIN(AF8:AF9))</f>
        <v>44923.583333333336</v>
      </c>
      <c r="AG10" s="37">
        <f>IF(COUNTA(AG8:AG9)=0,"",AG$5+MIN(AG8:AG9))</f>
        <v>44924.291666666664</v>
      </c>
      <c r="AH10" s="36">
        <f>IF(COUNTA(AH8:AH9)=0,"",AG$5+MIN(AH8:AH9))</f>
        <v>44924.583333333336</v>
      </c>
      <c r="AI10" s="37">
        <f>IF(COUNTA(AI8:AI9)=0,"",AI$5+MIN(AI8:AI9))</f>
        <v>44925.291666666664</v>
      </c>
      <c r="AJ10" s="36">
        <f>IF(COUNTA(AJ8:AJ9)=0,"",AI$5+MIN(AJ8:AJ9))</f>
        <v>44925.583333333336</v>
      </c>
      <c r="AK10" s="37">
        <f>IF(COUNTA(AK8:AK9)=0,"",AK$5+MIN(AK8:AK9))</f>
        <v>44926.291666666664</v>
      </c>
      <c r="AL10" s="36">
        <f>IF(COUNTA(AL8:AL9)=0,"",AK$5+MIN(AL8:AL9))</f>
        <v>44926.583333333336</v>
      </c>
      <c r="AM10" s="35" t="str">
        <f>IF(COUNTA(AM8:AM9)=0,"",AM$5+MIN(AM8:AM9))</f>
        <v/>
      </c>
      <c r="AN10" s="34" t="str">
        <f>IF(COUNTA(AN8:AN9)=0,"",AM$5+MIN(AN8:AN9))</f>
        <v/>
      </c>
      <c r="AO10" s="1"/>
      <c r="AU10" s="11"/>
    </row>
    <row r="11" spans="1:47" s="3" customFormat="1" ht="18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8"/>
      <c r="P11" s="2"/>
      <c r="Q11" s="456"/>
      <c r="R11" s="2"/>
      <c r="S11" s="38"/>
      <c r="T11" s="38"/>
      <c r="U11" s="38"/>
      <c r="V11" s="38"/>
      <c r="W11" s="38"/>
      <c r="X11" s="38"/>
      <c r="Y11" s="38"/>
      <c r="Z11" s="2"/>
      <c r="AA11" s="35">
        <f>IF(COUNTA(AA8:AA9)=0,"",AA$5+MAX(AA8:AA9))</f>
        <v>44921.5</v>
      </c>
      <c r="AB11" s="36">
        <f>IF(COUNTA(AB8:AB9)=0,"",AA$5+MAX(AB8:AB9))</f>
        <v>44921.729166666664</v>
      </c>
      <c r="AC11" s="37">
        <f>IF(COUNTA(AC8:AC9)=0,"",AC$5+MAX(AC8:AC9))</f>
        <v>44922.5</v>
      </c>
      <c r="AD11" s="36">
        <f>IF(COUNTA(AD8:AD9)=0,"",AC$5+MAX(AD8:AD9))</f>
        <v>44922.729166666664</v>
      </c>
      <c r="AE11" s="37">
        <f>IF(COUNTA(AE8:AE9)=0,"",AE$5+MAX(AE8:AE9))</f>
        <v>44923.5</v>
      </c>
      <c r="AF11" s="36">
        <f>IF(COUNTA(AF8:AF9)=0,"",AE$5+MAX(AF8:AF9))</f>
        <v>44923.729166666664</v>
      </c>
      <c r="AG11" s="37">
        <f>IF(COUNTA(AG8:AG9)=0,"",AG$5+MAX(AG8:AG9))</f>
        <v>44924.5</v>
      </c>
      <c r="AH11" s="36">
        <f>IF(COUNTA(AH8:AH9)=0,"",AG$5+MAX(AH8:AH9))</f>
        <v>44924.729166666664</v>
      </c>
      <c r="AI11" s="37">
        <f>IF(COUNTA(AI8:AI9)=0,"",AI$5+MAX(AI8:AI9))</f>
        <v>44925.5</v>
      </c>
      <c r="AJ11" s="36">
        <f>IF(COUNTA(AJ8:AJ9)=0,"",AI$5+MAX(AJ8:AJ9))</f>
        <v>44925.729166666664</v>
      </c>
      <c r="AK11" s="37">
        <f>IF(COUNTA(AK8:AK9)=0,"",AK$5+MAX(AK8:AK9))</f>
        <v>44926.5</v>
      </c>
      <c r="AL11" s="36">
        <f>IF(COUNTA(AL8:AL9)=0,"",AK$5+MAX(AL8:AL9))</f>
        <v>44926.729166666664</v>
      </c>
      <c r="AM11" s="35" t="str">
        <f>IF(COUNTA(AM8:AM9)=0,"",AM$5+MAX(AM8:AM9))</f>
        <v/>
      </c>
      <c r="AN11" s="34" t="str">
        <f>IF(COUNTA(AN8:AN9)=0,"",AM$5+MAX(AN8:AN9))</f>
        <v/>
      </c>
      <c r="AO11" s="1"/>
      <c r="AU11" s="11"/>
    </row>
    <row r="12" spans="1:47" s="3" customFormat="1" ht="18.75" customHeight="1" x14ac:dyDescent="0.2">
      <c r="A12" s="2"/>
      <c r="B12" s="222"/>
      <c r="C12" s="222"/>
      <c r="D12" s="222"/>
      <c r="E12" s="222"/>
      <c r="F12" s="222"/>
      <c r="G12" s="222"/>
      <c r="H12" s="58" t="s">
        <v>13</v>
      </c>
      <c r="I12" s="486"/>
      <c r="J12" s="486"/>
      <c r="K12" s="486"/>
      <c r="L12" s="486"/>
      <c r="M12" s="486"/>
      <c r="N12" s="486"/>
      <c r="O12" s="8"/>
      <c r="P12" s="2"/>
      <c r="Q12" s="456"/>
      <c r="R12" s="2"/>
      <c r="S12" s="234"/>
      <c r="T12" s="234"/>
      <c r="U12" s="234"/>
      <c r="V12" s="234"/>
      <c r="W12" s="234"/>
      <c r="X12" s="234"/>
      <c r="Y12" s="234"/>
      <c r="Z12" s="2"/>
      <c r="AA12" s="33"/>
      <c r="AB12" s="32"/>
      <c r="AC12" s="31"/>
      <c r="AD12" s="32"/>
      <c r="AE12" s="31"/>
      <c r="AF12" s="32"/>
      <c r="AG12" s="31"/>
      <c r="AH12" s="32"/>
      <c r="AI12" s="31"/>
      <c r="AJ12" s="32"/>
      <c r="AK12" s="31"/>
      <c r="AL12" s="32"/>
      <c r="AM12" s="31"/>
      <c r="AN12" s="30"/>
      <c r="AO12" s="1"/>
      <c r="AP12" s="216"/>
      <c r="AQ12" s="216"/>
      <c r="AR12" s="216"/>
      <c r="AS12" s="216"/>
      <c r="AT12" s="216"/>
      <c r="AU12" s="11"/>
    </row>
    <row r="13" spans="1:47" s="3" customFormat="1" ht="18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8"/>
      <c r="P13" s="2"/>
      <c r="Q13" s="456"/>
      <c r="R13" s="2"/>
      <c r="S13" s="487"/>
      <c r="T13" s="487"/>
      <c r="U13" s="487"/>
      <c r="V13" s="487"/>
      <c r="W13" s="487"/>
      <c r="X13" s="487"/>
      <c r="Y13" s="487"/>
      <c r="Z13" s="12"/>
      <c r="AA13" s="29"/>
      <c r="AB13" s="28"/>
      <c r="AC13" s="27"/>
      <c r="AD13" s="28"/>
      <c r="AE13" s="27"/>
      <c r="AF13" s="28"/>
      <c r="AG13" s="27"/>
      <c r="AH13" s="28"/>
      <c r="AI13" s="27"/>
      <c r="AJ13" s="28"/>
      <c r="AK13" s="27"/>
      <c r="AL13" s="28"/>
      <c r="AM13" s="27"/>
      <c r="AN13" s="26"/>
      <c r="AO13" s="1"/>
      <c r="AP13" s="217"/>
      <c r="AQ13" s="217"/>
      <c r="AR13" s="217"/>
      <c r="AS13" s="217"/>
      <c r="AT13" s="217"/>
      <c r="AU13" s="11"/>
    </row>
    <row r="14" spans="1:47" s="3" customFormat="1" ht="18.75" customHeight="1" x14ac:dyDescent="0.25">
      <c r="A14" s="2"/>
      <c r="B14" s="488"/>
      <c r="C14" s="488"/>
      <c r="D14" s="488"/>
      <c r="E14" s="488"/>
      <c r="F14" s="488"/>
      <c r="G14" s="488"/>
      <c r="H14" s="488"/>
      <c r="I14" s="488"/>
      <c r="J14" s="488"/>
      <c r="K14" s="488"/>
      <c r="L14" s="488"/>
      <c r="M14" s="488"/>
      <c r="N14" s="488"/>
      <c r="O14" s="8"/>
      <c r="P14" s="2"/>
      <c r="Q14" s="456"/>
      <c r="R14" s="2"/>
      <c r="S14" s="427"/>
      <c r="T14" s="427"/>
      <c r="U14" s="427"/>
      <c r="V14" s="427"/>
      <c r="W14" s="427"/>
      <c r="X14" s="427"/>
      <c r="Y14" s="427"/>
      <c r="Z14" s="12"/>
      <c r="AA14" s="25"/>
      <c r="AB14" s="24"/>
      <c r="AC14" s="23"/>
      <c r="AD14" s="24"/>
      <c r="AE14" s="23"/>
      <c r="AF14" s="24"/>
      <c r="AG14" s="23"/>
      <c r="AH14" s="24"/>
      <c r="AI14" s="23"/>
      <c r="AJ14" s="24"/>
      <c r="AK14" s="23"/>
      <c r="AL14" s="24"/>
      <c r="AM14" s="23"/>
      <c r="AN14" s="22"/>
      <c r="AO14" s="1"/>
      <c r="AU14" s="11"/>
    </row>
    <row r="15" spans="1:47" s="3" customFormat="1" ht="18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8"/>
      <c r="P15" s="2"/>
      <c r="Q15" s="456"/>
      <c r="R15" s="2"/>
      <c r="S15" s="489"/>
      <c r="T15" s="489"/>
      <c r="U15" s="489"/>
      <c r="V15" s="489"/>
      <c r="W15" s="489"/>
      <c r="X15" s="489"/>
      <c r="Y15" s="489"/>
      <c r="Z15" s="12"/>
      <c r="AA15" s="490"/>
      <c r="AB15" s="491"/>
      <c r="AC15" s="491"/>
      <c r="AD15" s="491"/>
      <c r="AE15" s="491"/>
      <c r="AF15" s="491"/>
      <c r="AG15" s="491"/>
      <c r="AH15" s="491"/>
      <c r="AI15" s="491"/>
      <c r="AJ15" s="491"/>
      <c r="AK15" s="491"/>
      <c r="AL15" s="491"/>
      <c r="AM15" s="491"/>
      <c r="AN15" s="492"/>
      <c r="AO15" s="2"/>
      <c r="AU15" s="11"/>
    </row>
    <row r="16" spans="1:47" s="3" customFormat="1" ht="18.75" customHeight="1" x14ac:dyDescent="0.25">
      <c r="A16" s="2"/>
      <c r="B16" s="493"/>
      <c r="C16" s="494"/>
      <c r="D16" s="494"/>
      <c r="E16" s="494"/>
      <c r="F16" s="494"/>
      <c r="G16" s="494"/>
      <c r="H16" s="57"/>
      <c r="I16" s="495"/>
      <c r="J16" s="495"/>
      <c r="K16" s="495"/>
      <c r="L16" s="495"/>
      <c r="M16" s="495"/>
      <c r="N16" s="495"/>
      <c r="O16" s="8"/>
      <c r="P16" s="2"/>
      <c r="Q16" s="456"/>
      <c r="R16" s="2"/>
      <c r="S16" s="496"/>
      <c r="T16" s="496"/>
      <c r="U16" s="496"/>
      <c r="V16" s="496"/>
      <c r="W16" s="496"/>
      <c r="X16" s="496"/>
      <c r="Y16" s="496"/>
      <c r="Z16" s="12"/>
      <c r="AA16" s="365"/>
      <c r="AB16" s="497"/>
      <c r="AC16" s="497"/>
      <c r="AD16" s="497"/>
      <c r="AE16" s="497"/>
      <c r="AF16" s="497"/>
      <c r="AG16" s="497"/>
      <c r="AH16" s="497"/>
      <c r="AI16" s="497"/>
      <c r="AJ16" s="497"/>
      <c r="AK16" s="497"/>
      <c r="AL16" s="497"/>
      <c r="AM16" s="497"/>
      <c r="AN16" s="364"/>
      <c r="AO16" s="2"/>
      <c r="AU16" s="11"/>
    </row>
    <row r="17" spans="1:47" s="3" customFormat="1" ht="18.75" customHeight="1" x14ac:dyDescent="0.2">
      <c r="A17" s="2"/>
      <c r="B17" s="498"/>
      <c r="C17" s="499"/>
      <c r="D17" s="499"/>
      <c r="E17" s="499"/>
      <c r="F17" s="499"/>
      <c r="G17" s="499"/>
      <c r="H17" s="56"/>
      <c r="I17" s="500"/>
      <c r="J17" s="501"/>
      <c r="K17" s="501"/>
      <c r="L17" s="501"/>
      <c r="M17" s="501"/>
      <c r="N17" s="502"/>
      <c r="O17" s="8"/>
      <c r="P17" s="2"/>
      <c r="Q17" s="456"/>
      <c r="R17" s="2"/>
      <c r="S17" s="234"/>
      <c r="T17" s="234"/>
      <c r="U17" s="234"/>
      <c r="V17" s="234"/>
      <c r="W17" s="234"/>
      <c r="X17" s="234"/>
      <c r="Y17" s="234"/>
      <c r="Z17" s="12"/>
      <c r="AA17" s="15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3"/>
      <c r="AO17" s="2"/>
      <c r="AP17" s="216"/>
      <c r="AQ17" s="216"/>
      <c r="AR17" s="216"/>
      <c r="AS17" s="216"/>
      <c r="AT17" s="216"/>
      <c r="AU17" s="11"/>
    </row>
    <row r="18" spans="1:47" s="3" customFormat="1" ht="18.75" customHeight="1" x14ac:dyDescent="0.25">
      <c r="A18" s="2"/>
      <c r="B18" s="498"/>
      <c r="C18" s="499"/>
      <c r="D18" s="499"/>
      <c r="E18" s="499"/>
      <c r="F18" s="499"/>
      <c r="G18" s="499"/>
      <c r="H18" s="56"/>
      <c r="I18" s="503"/>
      <c r="J18" s="504"/>
      <c r="K18" s="504"/>
      <c r="L18" s="504"/>
      <c r="M18" s="504"/>
      <c r="N18" s="505"/>
      <c r="O18" s="8"/>
      <c r="P18" s="2"/>
      <c r="Q18" s="456"/>
      <c r="R18" s="2"/>
      <c r="S18" s="506"/>
      <c r="T18" s="507"/>
      <c r="U18" s="507"/>
      <c r="V18" s="507"/>
      <c r="W18" s="507"/>
      <c r="X18" s="507"/>
      <c r="Y18" s="508"/>
      <c r="Z18" s="21"/>
      <c r="AA18" s="509"/>
      <c r="AB18" s="510"/>
      <c r="AC18" s="511"/>
      <c r="AD18" s="509"/>
      <c r="AE18" s="511"/>
      <c r="AF18" s="509"/>
      <c r="AG18" s="511"/>
      <c r="AH18" s="509"/>
      <c r="AI18" s="511"/>
      <c r="AJ18" s="509"/>
      <c r="AK18" s="511"/>
      <c r="AL18" s="509"/>
      <c r="AM18" s="511"/>
      <c r="AN18" s="512"/>
      <c r="AO18" s="2"/>
      <c r="AP18" s="217"/>
      <c r="AQ18" s="217"/>
      <c r="AR18" s="217"/>
      <c r="AS18" s="217"/>
      <c r="AT18" s="217"/>
      <c r="AU18" s="11"/>
    </row>
    <row r="19" spans="1:47" s="3" customFormat="1" ht="18.75" customHeight="1" x14ac:dyDescent="0.25">
      <c r="A19" s="2"/>
      <c r="B19" s="498"/>
      <c r="C19" s="499"/>
      <c r="D19" s="499"/>
      <c r="E19" s="499"/>
      <c r="F19" s="499"/>
      <c r="G19" s="499"/>
      <c r="H19" s="56"/>
      <c r="I19" s="503"/>
      <c r="J19" s="504"/>
      <c r="K19" s="504"/>
      <c r="L19" s="504"/>
      <c r="M19" s="504"/>
      <c r="N19" s="505"/>
      <c r="O19" s="8"/>
      <c r="P19" s="2"/>
      <c r="Q19" s="456"/>
      <c r="R19" s="2"/>
      <c r="S19" s="513"/>
      <c r="T19" s="514"/>
      <c r="U19" s="514"/>
      <c r="V19" s="514"/>
      <c r="W19" s="514"/>
      <c r="X19" s="514"/>
      <c r="Y19" s="515"/>
      <c r="Z19" s="12"/>
      <c r="AA19" s="516"/>
      <c r="AB19" s="517"/>
      <c r="AC19" s="518"/>
      <c r="AD19" s="517"/>
      <c r="AE19" s="518"/>
      <c r="AF19" s="517"/>
      <c r="AG19" s="518"/>
      <c r="AH19" s="517"/>
      <c r="AI19" s="518"/>
      <c r="AJ19" s="517"/>
      <c r="AK19" s="518"/>
      <c r="AL19" s="517"/>
      <c r="AM19" s="518"/>
      <c r="AN19" s="516"/>
      <c r="AO19" s="1"/>
      <c r="AP19" s="2"/>
      <c r="AQ19" s="2"/>
      <c r="AR19" s="2"/>
      <c r="AS19" s="2"/>
      <c r="AT19" s="2"/>
      <c r="AU19" s="11"/>
    </row>
    <row r="20" spans="1:47" s="3" customFormat="1" ht="18.75" customHeight="1" x14ac:dyDescent="0.2">
      <c r="A20" s="2"/>
      <c r="B20" s="498"/>
      <c r="C20" s="499"/>
      <c r="D20" s="499"/>
      <c r="E20" s="499"/>
      <c r="F20" s="499"/>
      <c r="G20" s="499"/>
      <c r="H20" s="56"/>
      <c r="I20" s="503"/>
      <c r="J20" s="504"/>
      <c r="K20" s="504"/>
      <c r="L20" s="504"/>
      <c r="M20" s="504"/>
      <c r="N20" s="505"/>
      <c r="O20" s="8"/>
      <c r="P20" s="2"/>
      <c r="Q20" s="456"/>
      <c r="R20" s="2"/>
      <c r="S20" s="234"/>
      <c r="T20" s="234"/>
      <c r="U20" s="234"/>
      <c r="V20" s="234"/>
      <c r="W20" s="234"/>
      <c r="X20" s="234"/>
      <c r="Y20" s="234"/>
      <c r="Z20" s="12"/>
      <c r="AA20" s="20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8"/>
      <c r="AO20" s="1"/>
      <c r="AP20" s="216"/>
      <c r="AQ20" s="216"/>
      <c r="AR20" s="216"/>
      <c r="AS20" s="216"/>
      <c r="AT20" s="216"/>
      <c r="AU20" s="11"/>
    </row>
    <row r="21" spans="1:47" s="3" customFormat="1" ht="18.75" customHeight="1" x14ac:dyDescent="0.25">
      <c r="A21" s="2"/>
      <c r="B21" s="498"/>
      <c r="C21" s="499"/>
      <c r="D21" s="499"/>
      <c r="E21" s="499"/>
      <c r="F21" s="499"/>
      <c r="G21" s="499"/>
      <c r="H21" s="56"/>
      <c r="I21" s="519"/>
      <c r="J21" s="520"/>
      <c r="K21" s="520"/>
      <c r="L21" s="520"/>
      <c r="M21" s="520"/>
      <c r="N21" s="521"/>
      <c r="O21" s="8"/>
      <c r="P21" s="2"/>
      <c r="Q21" s="456"/>
      <c r="R21" s="2"/>
      <c r="S21" s="487"/>
      <c r="T21" s="487"/>
      <c r="U21" s="487"/>
      <c r="V21" s="487"/>
      <c r="W21" s="487"/>
      <c r="X21" s="487"/>
      <c r="Y21" s="487"/>
      <c r="Z21" s="16"/>
      <c r="AA21" s="509"/>
      <c r="AB21" s="510"/>
      <c r="AC21" s="511"/>
      <c r="AD21" s="509"/>
      <c r="AE21" s="511"/>
      <c r="AF21" s="509"/>
      <c r="AG21" s="511"/>
      <c r="AH21" s="509"/>
      <c r="AI21" s="511"/>
      <c r="AJ21" s="509"/>
      <c r="AK21" s="511"/>
      <c r="AL21" s="509"/>
      <c r="AM21" s="511"/>
      <c r="AN21" s="512"/>
      <c r="AO21" s="2"/>
      <c r="AP21" s="217"/>
      <c r="AQ21" s="217"/>
      <c r="AR21" s="217"/>
      <c r="AS21" s="217"/>
      <c r="AT21" s="217"/>
      <c r="AU21" s="8"/>
    </row>
    <row r="22" spans="1:47" s="3" customFormat="1" ht="18.75" customHeight="1" x14ac:dyDescent="0.25">
      <c r="A22" s="2"/>
      <c r="B22" s="498"/>
      <c r="C22" s="499"/>
      <c r="D22" s="499"/>
      <c r="E22" s="499"/>
      <c r="F22" s="499"/>
      <c r="G22" s="499"/>
      <c r="H22" s="56"/>
      <c r="I22" s="503"/>
      <c r="J22" s="504"/>
      <c r="K22" s="504"/>
      <c r="L22" s="504"/>
      <c r="M22" s="504"/>
      <c r="N22" s="505"/>
      <c r="O22" s="8"/>
      <c r="P22" s="2"/>
      <c r="Q22" s="456"/>
      <c r="R22" s="2"/>
      <c r="S22" s="427"/>
      <c r="T22" s="427"/>
      <c r="U22" s="427"/>
      <c r="V22" s="427"/>
      <c r="W22" s="427"/>
      <c r="X22" s="427"/>
      <c r="Y22" s="427"/>
      <c r="Z22" s="16"/>
      <c r="AA22" s="516"/>
      <c r="AB22" s="517"/>
      <c r="AC22" s="518"/>
      <c r="AD22" s="517"/>
      <c r="AE22" s="518"/>
      <c r="AF22" s="517"/>
      <c r="AG22" s="518"/>
      <c r="AH22" s="517"/>
      <c r="AI22" s="518"/>
      <c r="AJ22" s="517"/>
      <c r="AK22" s="518"/>
      <c r="AL22" s="517"/>
      <c r="AM22" s="518"/>
      <c r="AN22" s="516"/>
      <c r="AO22" s="2"/>
      <c r="AU22" s="8"/>
    </row>
    <row r="23" spans="1:47" s="3" customFormat="1" ht="18.75" customHeight="1" x14ac:dyDescent="0.25">
      <c r="A23" s="2"/>
      <c r="B23" s="498"/>
      <c r="C23" s="499"/>
      <c r="D23" s="499"/>
      <c r="E23" s="499"/>
      <c r="F23" s="499"/>
      <c r="G23" s="499"/>
      <c r="H23" s="56"/>
      <c r="I23" s="522"/>
      <c r="J23" s="523"/>
      <c r="K23" s="523"/>
      <c r="L23" s="523"/>
      <c r="M23" s="523"/>
      <c r="N23" s="524"/>
      <c r="O23" s="8"/>
      <c r="P23" s="2"/>
      <c r="Q23" s="456"/>
      <c r="R23" s="2"/>
      <c r="S23" s="489"/>
      <c r="T23" s="489"/>
      <c r="U23" s="489"/>
      <c r="V23" s="489"/>
      <c r="W23" s="489"/>
      <c r="X23" s="489"/>
      <c r="Y23" s="489"/>
      <c r="Z23" s="16"/>
      <c r="AA23" s="512"/>
      <c r="AB23" s="509"/>
      <c r="AC23" s="511"/>
      <c r="AD23" s="509"/>
      <c r="AE23" s="511"/>
      <c r="AF23" s="509"/>
      <c r="AG23" s="511"/>
      <c r="AH23" s="509"/>
      <c r="AI23" s="511"/>
      <c r="AJ23" s="509"/>
      <c r="AK23" s="511"/>
      <c r="AL23" s="509"/>
      <c r="AM23" s="511"/>
      <c r="AN23" s="512"/>
      <c r="AO23" s="2"/>
      <c r="AP23" s="216"/>
      <c r="AQ23" s="216"/>
      <c r="AR23" s="216"/>
      <c r="AS23" s="216"/>
      <c r="AT23" s="216"/>
      <c r="AU23" s="8"/>
    </row>
    <row r="24" spans="1:47" s="3" customFormat="1" ht="18.75" customHeight="1" x14ac:dyDescent="0.25">
      <c r="A24" s="2"/>
      <c r="B24" s="498"/>
      <c r="C24" s="499"/>
      <c r="D24" s="499"/>
      <c r="E24" s="499"/>
      <c r="F24" s="499"/>
      <c r="G24" s="499"/>
      <c r="H24" s="56"/>
      <c r="I24" s="503"/>
      <c r="J24" s="504"/>
      <c r="K24" s="504"/>
      <c r="L24" s="504"/>
      <c r="M24" s="504"/>
      <c r="N24" s="505"/>
      <c r="O24" s="8"/>
      <c r="P24" s="2"/>
      <c r="Q24" s="456"/>
      <c r="R24" s="2"/>
      <c r="S24" s="489"/>
      <c r="T24" s="489"/>
      <c r="U24" s="489"/>
      <c r="V24" s="17"/>
      <c r="W24" s="525"/>
      <c r="X24" s="525"/>
      <c r="Y24" s="525"/>
      <c r="Z24" s="16"/>
      <c r="AA24" s="512"/>
      <c r="AB24" s="509"/>
      <c r="AC24" s="511"/>
      <c r="AD24" s="509"/>
      <c r="AE24" s="511"/>
      <c r="AF24" s="509"/>
      <c r="AG24" s="511"/>
      <c r="AH24" s="509"/>
      <c r="AI24" s="511"/>
      <c r="AJ24" s="509"/>
      <c r="AK24" s="511"/>
      <c r="AL24" s="509"/>
      <c r="AM24" s="511"/>
      <c r="AN24" s="512"/>
      <c r="AO24" s="2"/>
      <c r="AP24" s="217"/>
      <c r="AQ24" s="217"/>
      <c r="AR24" s="217"/>
      <c r="AS24" s="217"/>
      <c r="AT24" s="217"/>
      <c r="AU24" s="8"/>
    </row>
    <row r="25" spans="1:47" s="3" customFormat="1" ht="18.75" customHeight="1" x14ac:dyDescent="0.25">
      <c r="A25" s="2"/>
      <c r="B25" s="498"/>
      <c r="C25" s="499"/>
      <c r="D25" s="499"/>
      <c r="E25" s="499"/>
      <c r="F25" s="499"/>
      <c r="G25" s="499"/>
      <c r="H25" s="56"/>
      <c r="I25" s="503"/>
      <c r="J25" s="504"/>
      <c r="K25" s="504"/>
      <c r="L25" s="504"/>
      <c r="M25" s="504"/>
      <c r="N25" s="505"/>
      <c r="O25" s="8"/>
      <c r="P25" s="2"/>
      <c r="Q25" s="456"/>
      <c r="R25" s="2"/>
      <c r="S25" s="496"/>
      <c r="T25" s="496"/>
      <c r="U25" s="496"/>
      <c r="V25" s="496"/>
      <c r="W25" s="496"/>
      <c r="X25" s="496"/>
      <c r="Y25" s="496"/>
      <c r="Z25" s="16"/>
      <c r="AA25" s="516"/>
      <c r="AB25" s="517"/>
      <c r="AC25" s="518"/>
      <c r="AD25" s="517"/>
      <c r="AE25" s="518"/>
      <c r="AF25" s="517"/>
      <c r="AG25" s="518"/>
      <c r="AH25" s="517"/>
      <c r="AI25" s="518"/>
      <c r="AJ25" s="517"/>
      <c r="AK25" s="518"/>
      <c r="AL25" s="517"/>
      <c r="AM25" s="518"/>
      <c r="AN25" s="516"/>
      <c r="AO25" s="2"/>
      <c r="AU25" s="8"/>
    </row>
    <row r="26" spans="1:47" s="3" customFormat="1" ht="18.75" customHeight="1" x14ac:dyDescent="0.2">
      <c r="A26" s="2"/>
      <c r="B26" s="498"/>
      <c r="C26" s="499"/>
      <c r="D26" s="499"/>
      <c r="E26" s="499"/>
      <c r="F26" s="499"/>
      <c r="G26" s="499"/>
      <c r="H26" s="56"/>
      <c r="I26" s="526"/>
      <c r="J26" s="527"/>
      <c r="K26" s="527"/>
      <c r="L26" s="527"/>
      <c r="M26" s="527"/>
      <c r="N26" s="528"/>
      <c r="O26" s="8"/>
      <c r="P26" s="2"/>
      <c r="Q26" s="529" t="str">
        <f>AP2</f>
        <v>SEMAINE</v>
      </c>
      <c r="R26" s="2"/>
      <c r="S26" s="234"/>
      <c r="T26" s="234"/>
      <c r="U26" s="234"/>
      <c r="V26" s="234"/>
      <c r="W26" s="234"/>
      <c r="X26" s="234"/>
      <c r="Y26" s="234"/>
      <c r="Z26" s="12"/>
      <c r="AA26" s="15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3"/>
      <c r="AO26" s="2"/>
      <c r="AU26" s="8"/>
    </row>
    <row r="27" spans="1:47" s="3" customFormat="1" ht="18.75" customHeight="1" x14ac:dyDescent="0.25">
      <c r="A27" s="2"/>
      <c r="B27" s="498"/>
      <c r="C27" s="499"/>
      <c r="D27" s="499"/>
      <c r="E27" s="499"/>
      <c r="F27" s="499"/>
      <c r="G27" s="499"/>
      <c r="H27" s="56"/>
      <c r="I27" s="503"/>
      <c r="J27" s="504"/>
      <c r="K27" s="504"/>
      <c r="L27" s="504"/>
      <c r="M27" s="504"/>
      <c r="N27" s="505"/>
      <c r="O27" s="8"/>
      <c r="P27" s="2"/>
      <c r="Q27" s="529"/>
      <c r="R27" s="2"/>
      <c r="S27" s="487"/>
      <c r="T27" s="487"/>
      <c r="U27" s="487"/>
      <c r="V27" s="487"/>
      <c r="W27" s="487"/>
      <c r="X27" s="487"/>
      <c r="Y27" s="487"/>
      <c r="Z27" s="12"/>
      <c r="AA27" s="509"/>
      <c r="AB27" s="510"/>
      <c r="AC27" s="510"/>
      <c r="AD27" s="510"/>
      <c r="AE27" s="510"/>
      <c r="AF27" s="510"/>
      <c r="AG27" s="510"/>
      <c r="AH27" s="510"/>
      <c r="AI27" s="510"/>
      <c r="AJ27" s="510"/>
      <c r="AK27" s="510"/>
      <c r="AL27" s="510"/>
      <c r="AM27" s="510"/>
      <c r="AN27" s="511"/>
      <c r="AO27" s="2"/>
      <c r="AU27" s="8"/>
    </row>
    <row r="28" spans="1:47" s="3" customFormat="1" ht="18.75" customHeight="1" x14ac:dyDescent="0.25">
      <c r="A28" s="2"/>
      <c r="B28" s="498"/>
      <c r="C28" s="499"/>
      <c r="D28" s="499"/>
      <c r="E28" s="499"/>
      <c r="F28" s="499"/>
      <c r="G28" s="499"/>
      <c r="H28" s="56"/>
      <c r="I28" s="503"/>
      <c r="J28" s="504"/>
      <c r="K28" s="504"/>
      <c r="L28" s="504"/>
      <c r="M28" s="504"/>
      <c r="N28" s="505"/>
      <c r="O28" s="8"/>
      <c r="P28" s="2"/>
      <c r="Q28" s="529"/>
      <c r="R28" s="2"/>
      <c r="S28" s="427"/>
      <c r="T28" s="427"/>
      <c r="U28" s="427"/>
      <c r="V28" s="427"/>
      <c r="W28" s="427"/>
      <c r="X28" s="427"/>
      <c r="Y28" s="427"/>
      <c r="Z28" s="12"/>
      <c r="AA28" s="365"/>
      <c r="AB28" s="497"/>
      <c r="AC28" s="497"/>
      <c r="AD28" s="497"/>
      <c r="AE28" s="497"/>
      <c r="AF28" s="497"/>
      <c r="AG28" s="497"/>
      <c r="AH28" s="497"/>
      <c r="AI28" s="497"/>
      <c r="AJ28" s="497"/>
      <c r="AK28" s="497"/>
      <c r="AL28" s="497"/>
      <c r="AM28" s="497"/>
      <c r="AN28" s="364"/>
      <c r="AO28" s="2"/>
      <c r="AP28" s="216"/>
      <c r="AQ28" s="216"/>
      <c r="AR28" s="216"/>
      <c r="AS28" s="216"/>
      <c r="AT28" s="216"/>
      <c r="AU28" s="8"/>
    </row>
    <row r="29" spans="1:47" s="3" customFormat="1" ht="18.75" customHeight="1" x14ac:dyDescent="0.25">
      <c r="A29" s="2"/>
      <c r="B29" s="498"/>
      <c r="C29" s="499"/>
      <c r="D29" s="499"/>
      <c r="E29" s="499"/>
      <c r="F29" s="499"/>
      <c r="G29" s="499"/>
      <c r="H29" s="56"/>
      <c r="I29" s="503"/>
      <c r="J29" s="504"/>
      <c r="K29" s="504"/>
      <c r="L29" s="504"/>
      <c r="M29" s="504"/>
      <c r="N29" s="505"/>
      <c r="O29" s="8"/>
      <c r="P29" s="2"/>
      <c r="Q29" s="529"/>
      <c r="R29" s="2"/>
      <c r="S29" s="489"/>
      <c r="T29" s="489"/>
      <c r="U29" s="489"/>
      <c r="V29" s="489"/>
      <c r="W29" s="489"/>
      <c r="X29" s="489"/>
      <c r="Y29" s="489"/>
      <c r="Z29" s="12"/>
      <c r="AA29" s="509"/>
      <c r="AB29" s="510"/>
      <c r="AC29" s="510"/>
      <c r="AD29" s="510"/>
      <c r="AE29" s="510"/>
      <c r="AF29" s="510"/>
      <c r="AG29" s="510"/>
      <c r="AH29" s="510"/>
      <c r="AI29" s="510"/>
      <c r="AJ29" s="510"/>
      <c r="AK29" s="510"/>
      <c r="AL29" s="510"/>
      <c r="AM29" s="510"/>
      <c r="AN29" s="511"/>
      <c r="AO29" s="2"/>
      <c r="AP29" s="217"/>
      <c r="AQ29" s="217"/>
      <c r="AR29" s="217"/>
      <c r="AS29" s="217"/>
      <c r="AT29" s="217"/>
      <c r="AU29" s="8"/>
    </row>
    <row r="30" spans="1:47" s="3" customFormat="1" ht="18.75" customHeight="1" x14ac:dyDescent="0.25">
      <c r="A30" s="2"/>
      <c r="B30" s="498"/>
      <c r="C30" s="499"/>
      <c r="D30" s="499"/>
      <c r="E30" s="499"/>
      <c r="F30" s="499"/>
      <c r="G30" s="499"/>
      <c r="H30" s="56"/>
      <c r="I30" s="503"/>
      <c r="J30" s="504"/>
      <c r="K30" s="504"/>
      <c r="L30" s="504"/>
      <c r="M30" s="504"/>
      <c r="N30" s="505"/>
      <c r="O30" s="8"/>
      <c r="P30" s="2"/>
      <c r="Q30" s="529"/>
      <c r="R30" s="2"/>
      <c r="S30" s="427"/>
      <c r="T30" s="427"/>
      <c r="U30" s="427"/>
      <c r="V30" s="427"/>
      <c r="W30" s="427"/>
      <c r="X30" s="427"/>
      <c r="Y30" s="427"/>
      <c r="Z30" s="12"/>
      <c r="AA30" s="365"/>
      <c r="AB30" s="497"/>
      <c r="AC30" s="497"/>
      <c r="AD30" s="497"/>
      <c r="AE30" s="497"/>
      <c r="AF30" s="497"/>
      <c r="AG30" s="497"/>
      <c r="AH30" s="497"/>
      <c r="AI30" s="497"/>
      <c r="AJ30" s="497"/>
      <c r="AK30" s="497"/>
      <c r="AL30" s="497"/>
      <c r="AM30" s="497"/>
      <c r="AN30" s="364"/>
      <c r="AO30" s="2"/>
      <c r="AP30" s="2"/>
      <c r="AQ30" s="2"/>
      <c r="AR30" s="2"/>
      <c r="AS30" s="2"/>
      <c r="AT30" s="2"/>
      <c r="AU30" s="8"/>
    </row>
    <row r="31" spans="1:47" s="3" customFormat="1" ht="18.75" customHeight="1" x14ac:dyDescent="0.25">
      <c r="A31" s="2"/>
      <c r="B31" s="498"/>
      <c r="C31" s="499"/>
      <c r="D31" s="499"/>
      <c r="E31" s="499"/>
      <c r="F31" s="499"/>
      <c r="G31" s="499"/>
      <c r="H31" s="56"/>
      <c r="I31" s="522"/>
      <c r="J31" s="523"/>
      <c r="K31" s="523"/>
      <c r="L31" s="523"/>
      <c r="M31" s="523"/>
      <c r="N31" s="524"/>
      <c r="O31" s="8"/>
      <c r="P31" s="2"/>
      <c r="Q31" s="529"/>
      <c r="R31" s="2"/>
      <c r="S31" s="489"/>
      <c r="T31" s="489"/>
      <c r="U31" s="489"/>
      <c r="V31" s="489"/>
      <c r="W31" s="489"/>
      <c r="X31" s="489"/>
      <c r="Y31" s="489"/>
      <c r="Z31" s="12"/>
      <c r="AA31" s="509"/>
      <c r="AB31" s="510"/>
      <c r="AC31" s="510"/>
      <c r="AD31" s="510"/>
      <c r="AE31" s="510"/>
      <c r="AF31" s="510"/>
      <c r="AG31" s="510"/>
      <c r="AH31" s="510"/>
      <c r="AI31" s="510"/>
      <c r="AJ31" s="510"/>
      <c r="AK31" s="510"/>
      <c r="AL31" s="510"/>
      <c r="AM31" s="510"/>
      <c r="AN31" s="511"/>
      <c r="AO31" s="2"/>
      <c r="AP31" s="2"/>
      <c r="AQ31" s="2"/>
      <c r="AR31" s="2"/>
      <c r="AS31" s="2"/>
      <c r="AT31" s="2"/>
      <c r="AU31" s="8"/>
    </row>
    <row r="32" spans="1:47" s="3" customFormat="1" ht="18.75" customHeight="1" x14ac:dyDescent="0.25">
      <c r="A32" s="2"/>
      <c r="B32" s="498"/>
      <c r="C32" s="499"/>
      <c r="D32" s="499"/>
      <c r="E32" s="499"/>
      <c r="F32" s="499"/>
      <c r="G32" s="499"/>
      <c r="H32" s="56"/>
      <c r="I32" s="530"/>
      <c r="J32" s="531"/>
      <c r="K32" s="531"/>
      <c r="L32" s="531"/>
      <c r="M32" s="531"/>
      <c r="N32" s="532"/>
      <c r="O32" s="8"/>
      <c r="P32" s="2"/>
      <c r="Q32" s="529"/>
      <c r="R32" s="2"/>
      <c r="S32" s="427"/>
      <c r="T32" s="427"/>
      <c r="U32" s="427"/>
      <c r="V32" s="427"/>
      <c r="W32" s="427"/>
      <c r="X32" s="427"/>
      <c r="Y32" s="427"/>
      <c r="Z32" s="12"/>
      <c r="AA32" s="365"/>
      <c r="AB32" s="497"/>
      <c r="AC32" s="497"/>
      <c r="AD32" s="497"/>
      <c r="AE32" s="497"/>
      <c r="AF32" s="497"/>
      <c r="AG32" s="497"/>
      <c r="AH32" s="497"/>
      <c r="AI32" s="497"/>
      <c r="AJ32" s="497"/>
      <c r="AK32" s="497"/>
      <c r="AL32" s="497"/>
      <c r="AM32" s="497"/>
      <c r="AN32" s="364"/>
      <c r="AO32" s="2"/>
      <c r="AP32" s="218"/>
      <c r="AQ32" s="218"/>
      <c r="AR32" s="218"/>
      <c r="AS32" s="218"/>
      <c r="AT32" s="218"/>
      <c r="AU32" s="8"/>
    </row>
    <row r="33" spans="1:47" s="3" customFormat="1" ht="18.75" customHeight="1" x14ac:dyDescent="0.25">
      <c r="A33" s="2"/>
      <c r="B33" s="533"/>
      <c r="C33" s="534"/>
      <c r="D33" s="534"/>
      <c r="E33" s="534"/>
      <c r="F33" s="534"/>
      <c r="G33" s="534"/>
      <c r="H33" s="55"/>
      <c r="I33" s="535"/>
      <c r="J33" s="536"/>
      <c r="K33" s="536"/>
      <c r="L33" s="536"/>
      <c r="M33" s="536"/>
      <c r="N33" s="537"/>
      <c r="O33" s="8"/>
      <c r="P33" s="2"/>
      <c r="Q33" s="529"/>
      <c r="R33" s="2"/>
      <c r="S33" s="489"/>
      <c r="T33" s="489"/>
      <c r="U33" s="489"/>
      <c r="V33" s="489"/>
      <c r="W33" s="489"/>
      <c r="X33" s="489"/>
      <c r="Y33" s="489"/>
      <c r="Z33" s="12"/>
      <c r="AA33" s="512"/>
      <c r="AB33" s="509"/>
      <c r="AC33" s="511"/>
      <c r="AD33" s="509"/>
      <c r="AE33" s="511"/>
      <c r="AF33" s="509"/>
      <c r="AG33" s="511"/>
      <c r="AH33" s="509"/>
      <c r="AI33" s="511"/>
      <c r="AJ33" s="509"/>
      <c r="AK33" s="511"/>
      <c r="AL33" s="509"/>
      <c r="AM33" s="511"/>
      <c r="AN33" s="512"/>
      <c r="AO33" s="2"/>
      <c r="AP33" s="219"/>
      <c r="AQ33" s="219"/>
      <c r="AR33" s="219"/>
      <c r="AS33" s="219"/>
      <c r="AT33" s="219"/>
      <c r="AU33" s="8"/>
    </row>
    <row r="34" spans="1:47" s="3" customFormat="1" ht="18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8"/>
      <c r="P34" s="2"/>
      <c r="Q34" s="529"/>
      <c r="R34" s="2"/>
      <c r="S34" s="496"/>
      <c r="T34" s="496"/>
      <c r="U34" s="496"/>
      <c r="V34" s="496"/>
      <c r="W34" s="496"/>
      <c r="X34" s="496"/>
      <c r="Y34" s="496"/>
      <c r="Z34" s="12"/>
      <c r="AA34" s="538"/>
      <c r="AB34" s="539"/>
      <c r="AC34" s="540"/>
      <c r="AD34" s="539"/>
      <c r="AE34" s="540"/>
      <c r="AF34" s="539"/>
      <c r="AG34" s="540"/>
      <c r="AH34" s="539"/>
      <c r="AI34" s="540"/>
      <c r="AJ34" s="539"/>
      <c r="AK34" s="540"/>
      <c r="AL34" s="539"/>
      <c r="AM34" s="540"/>
      <c r="AN34" s="538"/>
      <c r="AO34" s="2"/>
      <c r="AP34" s="2"/>
      <c r="AQ34" s="2"/>
      <c r="AR34" s="2"/>
      <c r="AS34" s="2"/>
      <c r="AT34" s="2"/>
      <c r="AU34" s="8"/>
    </row>
    <row r="35" spans="1:47" s="3" customFormat="1" ht="18.75" customHeight="1" x14ac:dyDescent="0.2">
      <c r="A35" s="2"/>
      <c r="B35" s="541"/>
      <c r="C35" s="542"/>
      <c r="D35" s="542"/>
      <c r="E35" s="542"/>
      <c r="F35" s="542"/>
      <c r="G35" s="542"/>
      <c r="H35" s="542"/>
      <c r="I35" s="542"/>
      <c r="J35" s="542"/>
      <c r="K35" s="542"/>
      <c r="L35" s="542"/>
      <c r="M35" s="542"/>
      <c r="N35" s="542"/>
      <c r="O35" s="8"/>
      <c r="P35" s="2"/>
      <c r="Q35" s="529"/>
      <c r="R35" s="1"/>
      <c r="S35" s="234"/>
      <c r="T35" s="234"/>
      <c r="U35" s="234"/>
      <c r="V35" s="234"/>
      <c r="W35" s="234"/>
      <c r="X35" s="234"/>
      <c r="Y35" s="234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2"/>
      <c r="AQ35" s="2"/>
      <c r="AR35" s="2"/>
      <c r="AS35" s="2"/>
      <c r="AT35" s="2"/>
      <c r="AU35" s="11"/>
    </row>
    <row r="36" spans="1:47" s="3" customFormat="1" ht="18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8"/>
      <c r="P36" s="2"/>
      <c r="Q36" s="529"/>
      <c r="R36" s="1"/>
      <c r="S36" s="487"/>
      <c r="T36" s="487"/>
      <c r="U36" s="487"/>
      <c r="V36" s="487"/>
      <c r="W36" s="487"/>
      <c r="X36" s="487"/>
      <c r="Y36" s="487"/>
      <c r="Z36" s="1"/>
      <c r="AA36" s="543"/>
      <c r="AB36" s="544"/>
      <c r="AC36" s="544"/>
      <c r="AD36" s="544"/>
      <c r="AE36" s="544"/>
      <c r="AF36" s="544"/>
      <c r="AG36" s="544"/>
      <c r="AH36" s="544"/>
      <c r="AI36" s="544"/>
      <c r="AJ36" s="544"/>
      <c r="AK36" s="544"/>
      <c r="AL36" s="544"/>
      <c r="AM36" s="544"/>
      <c r="AN36" s="545"/>
      <c r="AO36" s="1"/>
      <c r="AP36" s="216"/>
      <c r="AQ36" s="216"/>
      <c r="AR36" s="216"/>
      <c r="AS36" s="216"/>
      <c r="AT36" s="216"/>
      <c r="AU36" s="11"/>
    </row>
    <row r="37" spans="1:47" s="3" customFormat="1" ht="18.75" customHeight="1" x14ac:dyDescent="0.25">
      <c r="A37" s="2"/>
      <c r="B37" s="493"/>
      <c r="C37" s="494"/>
      <c r="D37" s="494"/>
      <c r="E37" s="494"/>
      <c r="F37" s="494"/>
      <c r="G37" s="494"/>
      <c r="H37" s="57"/>
      <c r="I37" s="546"/>
      <c r="J37" s="546"/>
      <c r="K37" s="546"/>
      <c r="L37" s="546"/>
      <c r="M37" s="546"/>
      <c r="N37" s="546"/>
      <c r="O37" s="8"/>
      <c r="Q37" s="529"/>
      <c r="R37" s="2"/>
      <c r="S37" s="496"/>
      <c r="T37" s="496"/>
      <c r="U37" s="496"/>
      <c r="V37" s="496"/>
      <c r="W37" s="496"/>
      <c r="X37" s="496"/>
      <c r="Y37" s="496"/>
      <c r="Z37" s="1"/>
      <c r="AA37" s="547"/>
      <c r="AB37" s="548"/>
      <c r="AC37" s="548"/>
      <c r="AD37" s="548"/>
      <c r="AE37" s="548"/>
      <c r="AF37" s="548"/>
      <c r="AG37" s="548"/>
      <c r="AH37" s="548"/>
      <c r="AI37" s="548"/>
      <c r="AJ37" s="548"/>
      <c r="AK37" s="548"/>
      <c r="AL37" s="548"/>
      <c r="AM37" s="548"/>
      <c r="AN37" s="549"/>
      <c r="AO37" s="2"/>
      <c r="AP37" s="219"/>
      <c r="AQ37" s="219"/>
      <c r="AR37" s="219"/>
      <c r="AS37" s="219"/>
      <c r="AT37" s="219"/>
      <c r="AU37" s="8"/>
    </row>
    <row r="38" spans="1:47" s="3" customFormat="1" ht="18.75" customHeight="1" thickBot="1" x14ac:dyDescent="0.3">
      <c r="A38" s="2"/>
      <c r="B38" s="498"/>
      <c r="C38" s="499"/>
      <c r="D38" s="499"/>
      <c r="E38" s="499"/>
      <c r="F38" s="499"/>
      <c r="G38" s="499"/>
      <c r="H38" s="56"/>
      <c r="I38" s="519"/>
      <c r="J38" s="520"/>
      <c r="K38" s="520"/>
      <c r="L38" s="520"/>
      <c r="M38" s="520"/>
      <c r="N38" s="521"/>
      <c r="O38" s="8"/>
      <c r="Q38" s="529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8"/>
    </row>
    <row r="39" spans="1:47" s="3" customFormat="1" ht="18.75" customHeight="1" x14ac:dyDescent="0.25">
      <c r="A39" s="2"/>
      <c r="B39" s="498"/>
      <c r="C39" s="499"/>
      <c r="D39" s="499"/>
      <c r="E39" s="499"/>
      <c r="F39" s="499"/>
      <c r="G39" s="499"/>
      <c r="H39" s="56"/>
      <c r="I39" s="503"/>
      <c r="J39" s="504"/>
      <c r="K39" s="504"/>
      <c r="L39" s="504"/>
      <c r="M39" s="504"/>
      <c r="N39" s="505"/>
      <c r="O39" s="8"/>
      <c r="Q39" s="529"/>
      <c r="R39" s="2"/>
      <c r="S39" s="550"/>
      <c r="T39" s="551"/>
      <c r="U39" s="556"/>
      <c r="V39" s="557"/>
      <c r="W39" s="557"/>
      <c r="X39" s="557"/>
      <c r="Y39" s="557"/>
      <c r="Z39" s="557"/>
      <c r="AA39" s="557"/>
      <c r="AB39" s="557"/>
      <c r="AC39" s="557"/>
      <c r="AD39" s="557"/>
      <c r="AE39" s="557"/>
      <c r="AF39" s="558"/>
      <c r="AG39" s="559"/>
      <c r="AH39" s="560"/>
      <c r="AI39" s="563"/>
      <c r="AJ39" s="564"/>
      <c r="AK39" s="564"/>
      <c r="AL39" s="564"/>
      <c r="AM39" s="564"/>
      <c r="AN39" s="564"/>
      <c r="AO39" s="564"/>
      <c r="AP39" s="564"/>
      <c r="AQ39" s="564"/>
      <c r="AR39" s="564"/>
      <c r="AS39" s="564"/>
      <c r="AT39" s="565"/>
      <c r="AU39" s="11"/>
    </row>
    <row r="40" spans="1:47" s="3" customFormat="1" ht="18.75" customHeight="1" thickBot="1" x14ac:dyDescent="0.3">
      <c r="A40" s="2"/>
      <c r="B40" s="498"/>
      <c r="C40" s="499"/>
      <c r="D40" s="499"/>
      <c r="E40" s="499"/>
      <c r="F40" s="499"/>
      <c r="G40" s="499"/>
      <c r="H40" s="56"/>
      <c r="I40" s="519"/>
      <c r="J40" s="520"/>
      <c r="K40" s="520"/>
      <c r="L40" s="520"/>
      <c r="M40" s="520"/>
      <c r="N40" s="521"/>
      <c r="O40" s="8"/>
      <c r="Q40" s="529"/>
      <c r="R40" s="2"/>
      <c r="S40" s="552"/>
      <c r="T40" s="553"/>
      <c r="U40" s="569"/>
      <c r="V40" s="570"/>
      <c r="W40" s="570"/>
      <c r="X40" s="570"/>
      <c r="Y40" s="570"/>
      <c r="Z40" s="571"/>
      <c r="AA40" s="569"/>
      <c r="AB40" s="570"/>
      <c r="AC40" s="570"/>
      <c r="AD40" s="570"/>
      <c r="AE40" s="570"/>
      <c r="AF40" s="571"/>
      <c r="AG40" s="561"/>
      <c r="AH40" s="562"/>
      <c r="AI40" s="566"/>
      <c r="AJ40" s="567"/>
      <c r="AK40" s="567"/>
      <c r="AL40" s="567"/>
      <c r="AM40" s="567"/>
      <c r="AN40" s="567"/>
      <c r="AO40" s="567"/>
      <c r="AP40" s="567"/>
      <c r="AQ40" s="567"/>
      <c r="AR40" s="567"/>
      <c r="AS40" s="567"/>
      <c r="AT40" s="568"/>
      <c r="AU40" s="11"/>
    </row>
    <row r="41" spans="1:47" s="3" customFormat="1" ht="18.75" customHeight="1" x14ac:dyDescent="0.25">
      <c r="A41" s="2"/>
      <c r="B41" s="498"/>
      <c r="C41" s="499"/>
      <c r="D41" s="499"/>
      <c r="E41" s="499"/>
      <c r="F41" s="499"/>
      <c r="G41" s="499"/>
      <c r="H41" s="56"/>
      <c r="I41" s="519"/>
      <c r="J41" s="520"/>
      <c r="K41" s="520"/>
      <c r="L41" s="520"/>
      <c r="M41" s="520"/>
      <c r="N41" s="521"/>
      <c r="O41" s="8"/>
      <c r="Q41" s="529"/>
      <c r="R41" s="2"/>
      <c r="S41" s="552"/>
      <c r="T41" s="553"/>
      <c r="U41" s="572"/>
      <c r="V41" s="573"/>
      <c r="W41" s="574"/>
      <c r="X41" s="578"/>
      <c r="Y41" s="573"/>
      <c r="Z41" s="579"/>
      <c r="AA41" s="572"/>
      <c r="AB41" s="573"/>
      <c r="AC41" s="574"/>
      <c r="AD41" s="578"/>
      <c r="AE41" s="573"/>
      <c r="AF41" s="579"/>
      <c r="AG41" s="561"/>
      <c r="AH41" s="562"/>
      <c r="AI41" s="563"/>
      <c r="AJ41" s="564"/>
      <c r="AK41" s="564"/>
      <c r="AL41" s="564"/>
      <c r="AM41" s="564"/>
      <c r="AN41" s="565"/>
      <c r="AO41" s="563"/>
      <c r="AP41" s="564"/>
      <c r="AQ41" s="564"/>
      <c r="AR41" s="564"/>
      <c r="AS41" s="564"/>
      <c r="AT41" s="565"/>
      <c r="AU41" s="8"/>
    </row>
    <row r="42" spans="1:47" s="3" customFormat="1" ht="18.75" customHeight="1" x14ac:dyDescent="0.25">
      <c r="A42" s="2"/>
      <c r="B42" s="498"/>
      <c r="C42" s="499"/>
      <c r="D42" s="499"/>
      <c r="E42" s="499"/>
      <c r="F42" s="499"/>
      <c r="G42" s="499"/>
      <c r="H42" s="56"/>
      <c r="I42" s="503"/>
      <c r="J42" s="504"/>
      <c r="K42" s="504"/>
      <c r="L42" s="504"/>
      <c r="M42" s="504"/>
      <c r="N42" s="505"/>
      <c r="O42" s="8"/>
      <c r="Q42" s="529"/>
      <c r="R42" s="2"/>
      <c r="S42" s="552"/>
      <c r="T42" s="553"/>
      <c r="U42" s="575"/>
      <c r="V42" s="576"/>
      <c r="W42" s="577"/>
      <c r="X42" s="580"/>
      <c r="Y42" s="576"/>
      <c r="Z42" s="581"/>
      <c r="AA42" s="575"/>
      <c r="AB42" s="576"/>
      <c r="AC42" s="577"/>
      <c r="AD42" s="580"/>
      <c r="AE42" s="576"/>
      <c r="AF42" s="581"/>
      <c r="AG42" s="561"/>
      <c r="AH42" s="562"/>
      <c r="AI42" s="582"/>
      <c r="AJ42" s="583"/>
      <c r="AK42" s="583"/>
      <c r="AL42" s="583"/>
      <c r="AM42" s="583"/>
      <c r="AN42" s="584"/>
      <c r="AO42" s="582"/>
      <c r="AP42" s="583"/>
      <c r="AQ42" s="583"/>
      <c r="AR42" s="583"/>
      <c r="AS42" s="583"/>
      <c r="AT42" s="584"/>
      <c r="AU42" s="8"/>
    </row>
    <row r="43" spans="1:47" s="3" customFormat="1" ht="18.75" customHeight="1" thickBot="1" x14ac:dyDescent="0.3">
      <c r="A43" s="2"/>
      <c r="B43" s="498"/>
      <c r="C43" s="499"/>
      <c r="D43" s="499"/>
      <c r="E43" s="499"/>
      <c r="F43" s="499"/>
      <c r="G43" s="499"/>
      <c r="H43" s="56"/>
      <c r="I43" s="503"/>
      <c r="J43" s="504"/>
      <c r="K43" s="504"/>
      <c r="L43" s="504"/>
      <c r="M43" s="504"/>
      <c r="N43" s="505"/>
      <c r="O43" s="8"/>
      <c r="Q43" s="529"/>
      <c r="R43" s="2"/>
      <c r="S43" s="554"/>
      <c r="T43" s="555"/>
      <c r="U43" s="585"/>
      <c r="V43" s="586"/>
      <c r="W43" s="587"/>
      <c r="X43" s="588"/>
      <c r="Y43" s="589"/>
      <c r="Z43" s="590"/>
      <c r="AA43" s="591"/>
      <c r="AB43" s="589"/>
      <c r="AC43" s="592"/>
      <c r="AD43" s="588"/>
      <c r="AE43" s="589"/>
      <c r="AF43" s="590"/>
      <c r="AG43" s="593"/>
      <c r="AH43" s="594"/>
      <c r="AI43" s="566"/>
      <c r="AJ43" s="567"/>
      <c r="AK43" s="567"/>
      <c r="AL43" s="567"/>
      <c r="AM43" s="567"/>
      <c r="AN43" s="568"/>
      <c r="AO43" s="566"/>
      <c r="AP43" s="567"/>
      <c r="AQ43" s="567"/>
      <c r="AR43" s="567"/>
      <c r="AS43" s="567"/>
      <c r="AT43" s="568"/>
      <c r="AU43" s="8"/>
    </row>
    <row r="44" spans="1:47" s="3" customFormat="1" ht="18.75" customHeight="1" x14ac:dyDescent="0.25">
      <c r="A44" s="2"/>
      <c r="B44" s="498"/>
      <c r="C44" s="499"/>
      <c r="D44" s="499"/>
      <c r="E44" s="499"/>
      <c r="F44" s="499"/>
      <c r="G44" s="499"/>
      <c r="H44" s="56"/>
      <c r="I44" s="503"/>
      <c r="J44" s="504"/>
      <c r="K44" s="504"/>
      <c r="L44" s="504"/>
      <c r="M44" s="504"/>
      <c r="N44" s="505"/>
      <c r="O44" s="8"/>
      <c r="Q44" s="529"/>
      <c r="R44" s="2"/>
      <c r="S44" s="595"/>
      <c r="T44" s="596"/>
      <c r="U44" s="597"/>
      <c r="V44" s="598"/>
      <c r="W44" s="599"/>
      <c r="X44" s="600"/>
      <c r="Y44" s="598"/>
      <c r="Z44" s="601"/>
      <c r="AA44" s="597"/>
      <c r="AB44" s="598"/>
      <c r="AC44" s="599"/>
      <c r="AD44" s="600"/>
      <c r="AE44" s="598"/>
      <c r="AF44" s="601"/>
      <c r="AG44" s="602"/>
      <c r="AH44" s="603"/>
      <c r="AI44" s="604"/>
      <c r="AJ44" s="605"/>
      <c r="AK44" s="605"/>
      <c r="AL44" s="605"/>
      <c r="AM44" s="605"/>
      <c r="AN44" s="606"/>
      <c r="AO44" s="604"/>
      <c r="AP44" s="605"/>
      <c r="AQ44" s="605"/>
      <c r="AR44" s="605"/>
      <c r="AS44" s="605"/>
      <c r="AT44" s="606"/>
      <c r="AU44" s="8"/>
    </row>
    <row r="45" spans="1:47" s="3" customFormat="1" ht="18.75" customHeight="1" x14ac:dyDescent="0.25">
      <c r="A45" s="2"/>
      <c r="B45" s="498"/>
      <c r="C45" s="499"/>
      <c r="D45" s="499"/>
      <c r="E45" s="499"/>
      <c r="F45" s="499"/>
      <c r="G45" s="499"/>
      <c r="H45" s="56"/>
      <c r="I45" s="503"/>
      <c r="J45" s="504"/>
      <c r="K45" s="504"/>
      <c r="L45" s="504"/>
      <c r="M45" s="504"/>
      <c r="N45" s="505"/>
      <c r="O45" s="8"/>
      <c r="Q45" s="529"/>
      <c r="R45" s="2"/>
      <c r="S45" s="607"/>
      <c r="T45" s="608"/>
      <c r="U45" s="609"/>
      <c r="V45" s="610"/>
      <c r="W45" s="611"/>
      <c r="X45" s="612"/>
      <c r="Y45" s="610"/>
      <c r="Z45" s="613"/>
      <c r="AA45" s="609"/>
      <c r="AB45" s="610"/>
      <c r="AC45" s="611"/>
      <c r="AD45" s="612"/>
      <c r="AE45" s="610"/>
      <c r="AF45" s="613"/>
      <c r="AG45" s="614"/>
      <c r="AH45" s="615"/>
      <c r="AI45" s="616"/>
      <c r="AJ45" s="617"/>
      <c r="AK45" s="617"/>
      <c r="AL45" s="617"/>
      <c r="AM45" s="617"/>
      <c r="AN45" s="618"/>
      <c r="AO45" s="616"/>
      <c r="AP45" s="617"/>
      <c r="AQ45" s="617"/>
      <c r="AR45" s="617"/>
      <c r="AS45" s="617"/>
      <c r="AT45" s="618"/>
      <c r="AU45" s="8"/>
    </row>
    <row r="46" spans="1:47" s="3" customFormat="1" ht="18.75" customHeight="1" x14ac:dyDescent="0.25">
      <c r="A46" s="2"/>
      <c r="B46" s="498"/>
      <c r="C46" s="499"/>
      <c r="D46" s="499"/>
      <c r="E46" s="499"/>
      <c r="F46" s="499"/>
      <c r="G46" s="499"/>
      <c r="H46" s="56"/>
      <c r="I46" s="503"/>
      <c r="J46" s="504"/>
      <c r="K46" s="504"/>
      <c r="L46" s="504"/>
      <c r="M46" s="504"/>
      <c r="N46" s="505"/>
      <c r="O46" s="8"/>
      <c r="Q46" s="529"/>
      <c r="R46" s="2"/>
      <c r="S46" s="607"/>
      <c r="T46" s="608"/>
      <c r="U46" s="609"/>
      <c r="V46" s="610"/>
      <c r="W46" s="611"/>
      <c r="X46" s="612"/>
      <c r="Y46" s="610"/>
      <c r="Z46" s="613"/>
      <c r="AA46" s="609"/>
      <c r="AB46" s="610"/>
      <c r="AC46" s="611"/>
      <c r="AD46" s="612"/>
      <c r="AE46" s="610"/>
      <c r="AF46" s="613"/>
      <c r="AG46" s="614"/>
      <c r="AH46" s="615"/>
      <c r="AI46" s="616"/>
      <c r="AJ46" s="617"/>
      <c r="AK46" s="617"/>
      <c r="AL46" s="617"/>
      <c r="AM46" s="617"/>
      <c r="AN46" s="618"/>
      <c r="AO46" s="616"/>
      <c r="AP46" s="617"/>
      <c r="AQ46" s="617"/>
      <c r="AR46" s="617"/>
      <c r="AS46" s="617"/>
      <c r="AT46" s="618"/>
      <c r="AU46" s="8"/>
    </row>
    <row r="47" spans="1:47" s="3" customFormat="1" ht="18.75" customHeight="1" x14ac:dyDescent="0.25">
      <c r="A47" s="2"/>
      <c r="B47" s="498"/>
      <c r="C47" s="499"/>
      <c r="D47" s="499"/>
      <c r="E47" s="499"/>
      <c r="F47" s="499"/>
      <c r="G47" s="499"/>
      <c r="H47" s="56"/>
      <c r="I47" s="503"/>
      <c r="J47" s="504"/>
      <c r="K47" s="504"/>
      <c r="L47" s="504"/>
      <c r="M47" s="504"/>
      <c r="N47" s="505"/>
      <c r="O47" s="8"/>
      <c r="Q47" s="529"/>
      <c r="R47" s="2"/>
      <c r="S47" s="607"/>
      <c r="T47" s="608"/>
      <c r="U47" s="609"/>
      <c r="V47" s="610"/>
      <c r="W47" s="611"/>
      <c r="X47" s="612"/>
      <c r="Y47" s="610"/>
      <c r="Z47" s="613"/>
      <c r="AA47" s="609"/>
      <c r="AB47" s="610"/>
      <c r="AC47" s="611"/>
      <c r="AD47" s="612"/>
      <c r="AE47" s="610"/>
      <c r="AF47" s="613"/>
      <c r="AG47" s="614"/>
      <c r="AH47" s="615"/>
      <c r="AI47" s="616"/>
      <c r="AJ47" s="617"/>
      <c r="AK47" s="617"/>
      <c r="AL47" s="617"/>
      <c r="AM47" s="617"/>
      <c r="AN47" s="618"/>
      <c r="AO47" s="616"/>
      <c r="AP47" s="617"/>
      <c r="AQ47" s="617"/>
      <c r="AR47" s="617"/>
      <c r="AS47" s="617"/>
      <c r="AT47" s="618"/>
      <c r="AU47" s="8"/>
    </row>
    <row r="48" spans="1:47" s="3" customFormat="1" ht="18.75" customHeight="1" x14ac:dyDescent="0.25">
      <c r="A48" s="2"/>
      <c r="B48" s="498"/>
      <c r="C48" s="499"/>
      <c r="D48" s="499"/>
      <c r="E48" s="499"/>
      <c r="F48" s="499"/>
      <c r="G48" s="499"/>
      <c r="H48" s="56"/>
      <c r="I48" s="619"/>
      <c r="J48" s="620"/>
      <c r="K48" s="620"/>
      <c r="L48" s="620"/>
      <c r="M48" s="620"/>
      <c r="N48" s="621"/>
      <c r="O48" s="8"/>
      <c r="Q48" s="529"/>
      <c r="R48" s="2"/>
      <c r="S48" s="607"/>
      <c r="T48" s="608"/>
      <c r="U48" s="609"/>
      <c r="V48" s="610"/>
      <c r="W48" s="611"/>
      <c r="X48" s="612"/>
      <c r="Y48" s="610"/>
      <c r="Z48" s="613"/>
      <c r="AA48" s="609"/>
      <c r="AB48" s="610"/>
      <c r="AC48" s="611"/>
      <c r="AD48" s="612"/>
      <c r="AE48" s="610"/>
      <c r="AF48" s="613"/>
      <c r="AG48" s="614"/>
      <c r="AH48" s="615"/>
      <c r="AI48" s="616"/>
      <c r="AJ48" s="617"/>
      <c r="AK48" s="617"/>
      <c r="AL48" s="617"/>
      <c r="AM48" s="617"/>
      <c r="AN48" s="618"/>
      <c r="AO48" s="616"/>
      <c r="AP48" s="617"/>
      <c r="AQ48" s="617"/>
      <c r="AR48" s="617"/>
      <c r="AS48" s="617"/>
      <c r="AT48" s="618"/>
      <c r="AU48" s="8"/>
    </row>
    <row r="49" spans="1:47" s="3" customFormat="1" ht="18.75" customHeight="1" x14ac:dyDescent="0.25">
      <c r="A49" s="2"/>
      <c r="B49" s="498"/>
      <c r="C49" s="499"/>
      <c r="D49" s="499"/>
      <c r="E49" s="499"/>
      <c r="F49" s="499"/>
      <c r="G49" s="499"/>
      <c r="H49" s="56"/>
      <c r="I49" s="503"/>
      <c r="J49" s="504"/>
      <c r="K49" s="504"/>
      <c r="L49" s="504"/>
      <c r="M49" s="504"/>
      <c r="N49" s="505"/>
      <c r="O49" s="8"/>
      <c r="Q49" s="529"/>
      <c r="R49" s="2"/>
      <c r="S49" s="607"/>
      <c r="T49" s="608"/>
      <c r="U49" s="609"/>
      <c r="V49" s="610"/>
      <c r="W49" s="611"/>
      <c r="X49" s="612"/>
      <c r="Y49" s="610"/>
      <c r="Z49" s="613"/>
      <c r="AA49" s="609"/>
      <c r="AB49" s="610"/>
      <c r="AC49" s="611"/>
      <c r="AD49" s="612"/>
      <c r="AE49" s="610"/>
      <c r="AF49" s="613"/>
      <c r="AG49" s="614"/>
      <c r="AH49" s="615"/>
      <c r="AI49" s="616"/>
      <c r="AJ49" s="617"/>
      <c r="AK49" s="617"/>
      <c r="AL49" s="617"/>
      <c r="AM49" s="617"/>
      <c r="AN49" s="618"/>
      <c r="AO49" s="616"/>
      <c r="AP49" s="617"/>
      <c r="AQ49" s="617"/>
      <c r="AR49" s="617"/>
      <c r="AS49" s="617"/>
      <c r="AT49" s="618"/>
      <c r="AU49" s="8"/>
    </row>
    <row r="50" spans="1:47" ht="18.75" customHeight="1" thickBot="1" x14ac:dyDescent="0.3">
      <c r="B50" s="498"/>
      <c r="C50" s="499"/>
      <c r="D50" s="499"/>
      <c r="E50" s="499"/>
      <c r="F50" s="499"/>
      <c r="G50" s="499"/>
      <c r="H50" s="56"/>
      <c r="I50" s="503"/>
      <c r="J50" s="504"/>
      <c r="K50" s="504"/>
      <c r="L50" s="504"/>
      <c r="M50" s="504"/>
      <c r="N50" s="505"/>
      <c r="O50" s="8"/>
      <c r="P50" s="3"/>
      <c r="Q50" s="529"/>
      <c r="R50" s="2"/>
      <c r="S50" s="622"/>
      <c r="T50" s="623"/>
      <c r="U50" s="624"/>
      <c r="V50" s="625"/>
      <c r="W50" s="626"/>
      <c r="X50" s="627"/>
      <c r="Y50" s="625"/>
      <c r="Z50" s="628"/>
      <c r="AA50" s="624"/>
      <c r="AB50" s="625"/>
      <c r="AC50" s="626"/>
      <c r="AD50" s="627"/>
      <c r="AE50" s="625"/>
      <c r="AF50" s="628"/>
      <c r="AG50" s="629"/>
      <c r="AH50" s="630"/>
      <c r="AI50" s="631"/>
      <c r="AJ50" s="632"/>
      <c r="AK50" s="632"/>
      <c r="AL50" s="632"/>
      <c r="AM50" s="632"/>
      <c r="AN50" s="633"/>
      <c r="AO50" s="631"/>
      <c r="AP50" s="632"/>
      <c r="AQ50" s="632"/>
      <c r="AR50" s="632"/>
      <c r="AS50" s="632"/>
      <c r="AT50" s="633"/>
      <c r="AU50" s="9"/>
    </row>
    <row r="51" spans="1:47" ht="18.75" customHeight="1" thickBot="1" x14ac:dyDescent="0.3">
      <c r="B51" s="498"/>
      <c r="C51" s="499"/>
      <c r="D51" s="499"/>
      <c r="E51" s="499"/>
      <c r="F51" s="499"/>
      <c r="G51" s="499"/>
      <c r="H51" s="56"/>
      <c r="I51" s="503"/>
      <c r="J51" s="504"/>
      <c r="K51" s="504"/>
      <c r="L51" s="504"/>
      <c r="M51" s="504"/>
      <c r="N51" s="505"/>
      <c r="O51" s="8"/>
      <c r="P51" s="5"/>
      <c r="Q51" s="5"/>
      <c r="R51" s="5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5"/>
      <c r="AJ51" s="5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6"/>
    </row>
    <row r="52" spans="1:47" s="3" customFormat="1" ht="18.75" customHeight="1" thickTop="1" x14ac:dyDescent="0.25">
      <c r="A52" s="2"/>
      <c r="B52" s="498"/>
      <c r="C52" s="499"/>
      <c r="D52" s="499"/>
      <c r="E52" s="499"/>
      <c r="F52" s="499"/>
      <c r="G52" s="499"/>
      <c r="H52" s="56"/>
      <c r="I52" s="503"/>
      <c r="J52" s="504"/>
      <c r="K52" s="504"/>
      <c r="L52" s="504"/>
      <c r="M52" s="504"/>
      <c r="N52" s="505"/>
      <c r="O52" s="8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1"/>
    </row>
    <row r="53" spans="1:47" s="3" customFormat="1" ht="18.75" customHeight="1" x14ac:dyDescent="0.25">
      <c r="A53" s="2"/>
      <c r="B53" s="498"/>
      <c r="C53" s="499"/>
      <c r="D53" s="499"/>
      <c r="E53" s="499"/>
      <c r="F53" s="499"/>
      <c r="G53" s="499"/>
      <c r="H53" s="56"/>
      <c r="I53" s="503"/>
      <c r="J53" s="504"/>
      <c r="K53" s="504"/>
      <c r="L53" s="504"/>
      <c r="M53" s="504"/>
      <c r="N53" s="505"/>
      <c r="O53" s="8"/>
      <c r="P53" s="1"/>
      <c r="Q53" s="456"/>
      <c r="R53" s="1"/>
      <c r="S53" s="457">
        <v>44927</v>
      </c>
      <c r="T53" s="457"/>
      <c r="U53" s="457"/>
      <c r="V53" s="1"/>
      <c r="W53" s="48">
        <v>1</v>
      </c>
      <c r="X53" s="458">
        <v>2023</v>
      </c>
      <c r="Y53" s="459"/>
      <c r="Z53" s="1"/>
      <c r="AA53" s="460" t="s">
        <v>11</v>
      </c>
      <c r="AB53" s="460"/>
      <c r="AC53" s="460"/>
      <c r="AD53" s="47"/>
      <c r="AE53" s="1"/>
      <c r="AF53" s="460" t="s">
        <v>10</v>
      </c>
      <c r="AG53" s="460"/>
      <c r="AH53" s="460"/>
      <c r="AI53" s="47"/>
      <c r="AJ53" s="1"/>
      <c r="AK53" s="460" t="s">
        <v>9</v>
      </c>
      <c r="AL53" s="460"/>
      <c r="AM53" s="460"/>
      <c r="AN53" s="47"/>
      <c r="AO53" s="1"/>
      <c r="AP53" s="469" t="s">
        <v>8</v>
      </c>
      <c r="AQ53" s="469"/>
      <c r="AR53" s="469"/>
      <c r="AS53" s="469"/>
      <c r="AT53" s="46">
        <f t="shared" ref="AT53" si="0">IF(_xlfn.ISOWEEKNUM(S53)=52,52,IF(_xlfn.ISOWEEKNUM(S53)=53,53,IF(AND(_xlfn.ISOWEEKNUM(S53)&lt;&gt;52,_xlfn.ISOWEEKNUM(S53)&lt;&gt;53),_xlfn.ISOWEEKNUM(S53))))</f>
        <v>52</v>
      </c>
      <c r="AU53" s="11"/>
    </row>
    <row r="54" spans="1:47" s="3" customFormat="1" ht="18.75" customHeight="1" x14ac:dyDescent="0.2">
      <c r="A54" s="2"/>
      <c r="B54" s="498"/>
      <c r="C54" s="499"/>
      <c r="D54" s="499"/>
      <c r="E54" s="499"/>
      <c r="F54" s="499"/>
      <c r="G54" s="499"/>
      <c r="H54" s="56"/>
      <c r="I54" s="519"/>
      <c r="J54" s="520"/>
      <c r="K54" s="520"/>
      <c r="L54" s="520"/>
      <c r="M54" s="520"/>
      <c r="N54" s="521"/>
      <c r="O54" s="8"/>
      <c r="P54" s="2"/>
      <c r="Q54" s="456"/>
      <c r="R54" s="2"/>
      <c r="S54" s="234" t="s">
        <v>7</v>
      </c>
      <c r="T54" s="234"/>
      <c r="U54" s="234"/>
      <c r="V54" s="234"/>
      <c r="W54" s="234"/>
      <c r="X54" s="234"/>
      <c r="Y54" s="234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2"/>
      <c r="AM54" s="2"/>
      <c r="AN54" s="2"/>
      <c r="AO54" s="1"/>
      <c r="AP54" s="2"/>
      <c r="AQ54" s="2"/>
      <c r="AR54" s="2"/>
      <c r="AS54" s="2"/>
      <c r="AT54" s="2"/>
      <c r="AU54" s="11"/>
    </row>
    <row r="55" spans="1:47" s="3" customFormat="1" ht="18.75" customHeight="1" x14ac:dyDescent="0.25">
      <c r="A55" s="2"/>
      <c r="B55" s="498"/>
      <c r="C55" s="499"/>
      <c r="D55" s="499"/>
      <c r="E55" s="499"/>
      <c r="F55" s="499"/>
      <c r="G55" s="499"/>
      <c r="H55" s="56"/>
      <c r="I55" s="503"/>
      <c r="J55" s="504"/>
      <c r="K55" s="504"/>
      <c r="L55" s="504"/>
      <c r="M55" s="504"/>
      <c r="N55" s="505"/>
      <c r="O55" s="8"/>
      <c r="P55" s="2"/>
      <c r="Q55" s="456"/>
      <c r="R55" s="2"/>
      <c r="S55" s="473" t="s">
        <v>6</v>
      </c>
      <c r="T55" s="473"/>
      <c r="U55" s="473"/>
      <c r="V55" s="473"/>
      <c r="W55" s="473"/>
      <c r="X55" s="473"/>
      <c r="Y55" s="473"/>
      <c r="Z55" s="2"/>
      <c r="AA55" s="474">
        <f>AM4+1</f>
        <v>44928</v>
      </c>
      <c r="AB55" s="462"/>
      <c r="AC55" s="634">
        <f>AA55+1</f>
        <v>44929</v>
      </c>
      <c r="AD55" s="635"/>
      <c r="AE55" s="634">
        <f t="shared" ref="AE55" si="1">AC55+1</f>
        <v>44930</v>
      </c>
      <c r="AF55" s="635"/>
      <c r="AG55" s="634">
        <f t="shared" ref="AG55" si="2">AE55+1</f>
        <v>44931</v>
      </c>
      <c r="AH55" s="635"/>
      <c r="AI55" s="634">
        <f t="shared" ref="AI55" si="3">AG55+1</f>
        <v>44932</v>
      </c>
      <c r="AJ55" s="635"/>
      <c r="AK55" s="634">
        <f t="shared" ref="AK55" si="4">AI55+1</f>
        <v>44933</v>
      </c>
      <c r="AL55" s="635"/>
      <c r="AM55" s="634">
        <f t="shared" ref="AM55" si="5">AK55+1</f>
        <v>44934</v>
      </c>
      <c r="AN55" s="636"/>
      <c r="AO55" s="1"/>
      <c r="AP55" s="208"/>
      <c r="AQ55" s="208"/>
      <c r="AR55" s="209"/>
      <c r="AS55" s="210"/>
      <c r="AT55" s="211"/>
      <c r="AU55" s="11"/>
    </row>
    <row r="56" spans="1:47" s="3" customFormat="1" ht="18.75" customHeight="1" x14ac:dyDescent="0.25">
      <c r="A56" s="2"/>
      <c r="B56" s="498"/>
      <c r="C56" s="499"/>
      <c r="D56" s="499"/>
      <c r="E56" s="499"/>
      <c r="F56" s="499"/>
      <c r="G56" s="499"/>
      <c r="H56" s="56"/>
      <c r="I56" s="519"/>
      <c r="J56" s="520"/>
      <c r="K56" s="520"/>
      <c r="L56" s="520"/>
      <c r="M56" s="520"/>
      <c r="N56" s="521"/>
      <c r="O56" s="8"/>
      <c r="P56" s="2"/>
      <c r="Q56" s="456"/>
      <c r="R56" s="2"/>
      <c r="S56" s="476" t="s">
        <v>0</v>
      </c>
      <c r="T56" s="476"/>
      <c r="U56" s="476"/>
      <c r="V56" s="476"/>
      <c r="W56" s="476"/>
      <c r="X56" s="476"/>
      <c r="Y56" s="476"/>
      <c r="Z56" s="2"/>
      <c r="AA56" s="277">
        <f t="shared" ref="AA56" si="6">IF(OR(AT53=52,AT53=53),(AT53-1)*7+IF(WEEKDAY(DATE(X53-1,1,1),2)&gt;4,7,0)+DATE(X53-1,1,1)-WEEKDAY(DATE(X53-1,1,1),2)+1,(AT53-1)*7+IF(WEEKDAY(DATE(X53,1,1),2)&gt;4,7,0)+DATE(X53,1,1)-WEEKDAY(DATE(X53,1,1),2)+1)</f>
        <v>44921</v>
      </c>
      <c r="AB56" s="269"/>
      <c r="AC56" s="463">
        <f t="shared" ref="AC56" si="7">IF(AA56="","",IF(AA56=EOMONTH(S53,0),"",AA56+1))</f>
        <v>44922</v>
      </c>
      <c r="AD56" s="464"/>
      <c r="AE56" s="463">
        <f t="shared" ref="AE56" si="8">IF(AC56="","",IF(AC56=EOMONTH(S53,0),"",AC56+1))</f>
        <v>44923</v>
      </c>
      <c r="AF56" s="464"/>
      <c r="AG56" s="463">
        <f t="shared" ref="AG56" si="9">IF(AE56="","",IF(AE56=EOMONTH(S53,0),"",AE56+1))</f>
        <v>44924</v>
      </c>
      <c r="AH56" s="464"/>
      <c r="AI56" s="463">
        <f t="shared" ref="AI56" si="10">IF(AG56="","",IF(AG56=EOMONTH(S53,0),"",AG56+1))</f>
        <v>44925</v>
      </c>
      <c r="AJ56" s="464"/>
      <c r="AK56" s="463">
        <f t="shared" ref="AK56" si="11">IF(AI56="","",IF(AI56=EOMONTH(S53,0),"",AI56+1))</f>
        <v>44926</v>
      </c>
      <c r="AL56" s="464"/>
      <c r="AM56" s="463">
        <f t="shared" ref="AM56" si="12">IF(AK56="","",IF(AK56=EOMONTH(S53,0),"",AK56+1))</f>
        <v>44927</v>
      </c>
      <c r="AN56" s="477"/>
      <c r="AO56" s="1"/>
      <c r="AU56" s="11"/>
    </row>
    <row r="57" spans="1:47" s="3" customFormat="1" ht="18.75" customHeight="1" x14ac:dyDescent="0.25">
      <c r="A57" s="2"/>
      <c r="B57" s="498"/>
      <c r="C57" s="499"/>
      <c r="D57" s="499"/>
      <c r="E57" s="499"/>
      <c r="F57" s="499"/>
      <c r="G57" s="499"/>
      <c r="H57" s="56"/>
      <c r="I57" s="503"/>
      <c r="J57" s="504"/>
      <c r="K57" s="504"/>
      <c r="L57" s="504"/>
      <c r="M57" s="504"/>
      <c r="N57" s="505"/>
      <c r="O57" s="8"/>
      <c r="P57" s="2"/>
      <c r="Q57" s="456"/>
      <c r="R57" s="2"/>
      <c r="S57" s="476" t="s">
        <v>5</v>
      </c>
      <c r="T57" s="476"/>
      <c r="U57" s="476"/>
      <c r="V57" s="476"/>
      <c r="W57" s="476"/>
      <c r="X57" s="476"/>
      <c r="Y57" s="476"/>
      <c r="Z57" s="2"/>
      <c r="AA57" s="44" t="s">
        <v>16</v>
      </c>
      <c r="AB57" s="45" t="s">
        <v>17</v>
      </c>
      <c r="AC57" s="44" t="s">
        <v>16</v>
      </c>
      <c r="AD57" s="45" t="s">
        <v>17</v>
      </c>
      <c r="AE57" s="44" t="s">
        <v>16</v>
      </c>
      <c r="AF57" s="45" t="s">
        <v>17</v>
      </c>
      <c r="AG57" s="44" t="s">
        <v>16</v>
      </c>
      <c r="AH57" s="45" t="s">
        <v>17</v>
      </c>
      <c r="AI57" s="44" t="s">
        <v>16</v>
      </c>
      <c r="AJ57" s="45" t="s">
        <v>17</v>
      </c>
      <c r="AK57" s="44" t="s">
        <v>16</v>
      </c>
      <c r="AL57" s="45" t="s">
        <v>17</v>
      </c>
      <c r="AM57" s="44" t="s">
        <v>18</v>
      </c>
      <c r="AN57" s="43" t="s">
        <v>18</v>
      </c>
      <c r="AO57" s="1"/>
      <c r="AP57" s="212"/>
      <c r="AQ57" s="212"/>
      <c r="AR57" s="213"/>
      <c r="AS57" s="214"/>
      <c r="AT57" s="215"/>
      <c r="AU57" s="11"/>
    </row>
    <row r="58" spans="1:47" s="3" customFormat="1" ht="18.75" customHeight="1" x14ac:dyDescent="0.25">
      <c r="A58" s="2"/>
      <c r="B58" s="498"/>
      <c r="C58" s="499"/>
      <c r="D58" s="499"/>
      <c r="E58" s="499"/>
      <c r="F58" s="499"/>
      <c r="G58" s="499"/>
      <c r="H58" s="56"/>
      <c r="I58" s="519"/>
      <c r="J58" s="520"/>
      <c r="K58" s="520"/>
      <c r="L58" s="520"/>
      <c r="M58" s="520"/>
      <c r="N58" s="521"/>
      <c r="O58" s="8"/>
      <c r="P58" s="2"/>
      <c r="Q58" s="456"/>
      <c r="R58" s="2"/>
      <c r="S58" s="480" t="s">
        <v>4</v>
      </c>
      <c r="T58" s="480"/>
      <c r="U58" s="480"/>
      <c r="V58" s="480"/>
      <c r="W58" s="480"/>
      <c r="X58" s="480"/>
      <c r="Y58" s="480"/>
      <c r="Z58" s="2"/>
      <c r="AA58" s="42" t="s">
        <v>3</v>
      </c>
      <c r="AB58" s="41" t="s">
        <v>3</v>
      </c>
      <c r="AC58" s="40" t="s">
        <v>3</v>
      </c>
      <c r="AD58" s="41" t="s">
        <v>3</v>
      </c>
      <c r="AE58" s="40" t="s">
        <v>3</v>
      </c>
      <c r="AF58" s="41" t="s">
        <v>3</v>
      </c>
      <c r="AG58" s="40" t="s">
        <v>3</v>
      </c>
      <c r="AH58" s="41" t="s">
        <v>3</v>
      </c>
      <c r="AI58" s="40" t="s">
        <v>3</v>
      </c>
      <c r="AJ58" s="41" t="s">
        <v>3</v>
      </c>
      <c r="AK58" s="40" t="s">
        <v>12</v>
      </c>
      <c r="AL58" s="41" t="s">
        <v>12</v>
      </c>
      <c r="AM58" s="40" t="s">
        <v>3</v>
      </c>
      <c r="AN58" s="39" t="s">
        <v>3</v>
      </c>
      <c r="AO58" s="1"/>
      <c r="AU58" s="11"/>
    </row>
    <row r="59" spans="1:47" s="3" customFormat="1" ht="18.75" customHeight="1" x14ac:dyDescent="0.25">
      <c r="A59" s="2"/>
      <c r="B59" s="533"/>
      <c r="C59" s="534"/>
      <c r="D59" s="534"/>
      <c r="E59" s="534"/>
      <c r="F59" s="534"/>
      <c r="G59" s="534"/>
      <c r="H59" s="55"/>
      <c r="I59" s="535"/>
      <c r="J59" s="536"/>
      <c r="K59" s="536"/>
      <c r="L59" s="536"/>
      <c r="M59" s="536"/>
      <c r="N59" s="537"/>
      <c r="O59" s="8"/>
      <c r="P59" s="2"/>
      <c r="Q59" s="456"/>
      <c r="R59" s="2"/>
      <c r="S59" s="482" t="s">
        <v>2</v>
      </c>
      <c r="T59" s="482"/>
      <c r="U59" s="482"/>
      <c r="V59" s="482"/>
      <c r="W59" s="482"/>
      <c r="X59" s="482"/>
      <c r="Y59" s="482"/>
      <c r="Z59" s="2"/>
      <c r="AA59" s="204">
        <v>0.29166666666666669</v>
      </c>
      <c r="AB59" s="220">
        <v>0.58333333333333337</v>
      </c>
      <c r="AC59" s="202">
        <v>0.29166666666666669</v>
      </c>
      <c r="AD59" s="220">
        <v>0.58333333333333337</v>
      </c>
      <c r="AE59" s="202">
        <v>0.29166666666666669</v>
      </c>
      <c r="AF59" s="220">
        <v>0.58333333333333337</v>
      </c>
      <c r="AG59" s="202">
        <v>0.29166666666666669</v>
      </c>
      <c r="AH59" s="220">
        <v>0.58333333333333337</v>
      </c>
      <c r="AI59" s="202">
        <v>0.29166666666666669</v>
      </c>
      <c r="AJ59" s="220">
        <v>0.58333333333333337</v>
      </c>
      <c r="AK59" s="202">
        <v>0.29166666666666669</v>
      </c>
      <c r="AL59" s="220">
        <v>0.58333333333333337</v>
      </c>
      <c r="AM59" s="204"/>
      <c r="AN59" s="221"/>
      <c r="AO59" s="1"/>
      <c r="AU59" s="11"/>
    </row>
    <row r="60" spans="1:47" s="3" customFormat="1" ht="18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8"/>
      <c r="P60" s="2"/>
      <c r="Q60" s="456"/>
      <c r="R60" s="2"/>
      <c r="S60" s="483" t="s">
        <v>1</v>
      </c>
      <c r="T60" s="483"/>
      <c r="U60" s="483"/>
      <c r="V60" s="483"/>
      <c r="W60" s="483"/>
      <c r="X60" s="483"/>
      <c r="Y60" s="483"/>
      <c r="Z60" s="2"/>
      <c r="AA60" s="204">
        <v>0.5</v>
      </c>
      <c r="AB60" s="220">
        <v>0.72916666666666663</v>
      </c>
      <c r="AC60" s="202">
        <v>0.5</v>
      </c>
      <c r="AD60" s="220">
        <v>0.72916666666666663</v>
      </c>
      <c r="AE60" s="202">
        <v>0.5</v>
      </c>
      <c r="AF60" s="220">
        <v>0.72916666666666663</v>
      </c>
      <c r="AG60" s="202">
        <v>0.5</v>
      </c>
      <c r="AH60" s="220">
        <v>0.72916666666666663</v>
      </c>
      <c r="AI60" s="202">
        <v>0.5</v>
      </c>
      <c r="AJ60" s="220">
        <v>0.72916666666666663</v>
      </c>
      <c r="AK60" s="202">
        <v>0.5</v>
      </c>
      <c r="AL60" s="220">
        <v>0.72916666666666663</v>
      </c>
      <c r="AM60" s="204"/>
      <c r="AN60" s="221"/>
      <c r="AO60" s="1"/>
      <c r="AU60" s="11"/>
    </row>
    <row r="61" spans="1:47" s="3" customFormat="1" ht="18.75" customHeight="1" x14ac:dyDescent="0.25">
      <c r="A61" s="2"/>
      <c r="B61" s="637"/>
      <c r="C61" s="637"/>
      <c r="D61" s="637"/>
      <c r="E61" s="637"/>
      <c r="F61" s="637"/>
      <c r="G61" s="637"/>
      <c r="H61" s="2"/>
      <c r="I61" s="638"/>
      <c r="J61" s="638"/>
      <c r="K61" s="638"/>
      <c r="L61" s="638"/>
      <c r="M61" s="638"/>
      <c r="N61" s="638"/>
      <c r="O61" s="8"/>
      <c r="P61" s="2"/>
      <c r="Q61" s="456"/>
      <c r="R61" s="2"/>
      <c r="S61" s="38"/>
      <c r="T61" s="38"/>
      <c r="U61" s="38"/>
      <c r="V61" s="38"/>
      <c r="W61" s="38"/>
      <c r="X61" s="38" t="str">
        <f t="shared" ref="X61" si="13">IF(COUNT(V71:V72)=0,"",V$16+MIN(V71:V72))</f>
        <v/>
      </c>
      <c r="Y61" s="38"/>
      <c r="Z61" s="2"/>
      <c r="AA61" s="35">
        <f t="shared" ref="AA61" si="14">IF(COUNTA(AA59:AA60)=0,"",AA$5+MIN(AA59:AA60))</f>
        <v>44921.291666666664</v>
      </c>
      <c r="AB61" s="36">
        <f t="shared" ref="AB61" si="15">IF(COUNTA(AB59:AB60)=0,"",AA$5+MIN(AB59:AB60))</f>
        <v>44921.583333333336</v>
      </c>
      <c r="AC61" s="37">
        <f t="shared" ref="AC61" si="16">IF(COUNTA(AC59:AC60)=0,"",AC$5+MIN(AC59:AC60))</f>
        <v>44922.291666666664</v>
      </c>
      <c r="AD61" s="36">
        <f t="shared" ref="AD61" si="17">IF(COUNTA(AD59:AD60)=0,"",AC$5+MIN(AD59:AD60))</f>
        <v>44922.583333333336</v>
      </c>
      <c r="AE61" s="37">
        <f t="shared" ref="AE61" si="18">IF(COUNTA(AE59:AE60)=0,"",AE$5+MIN(AE59:AE60))</f>
        <v>44923.291666666664</v>
      </c>
      <c r="AF61" s="36">
        <f t="shared" ref="AF61" si="19">IF(COUNTA(AF59:AF60)=0,"",AE$5+MIN(AF59:AF60))</f>
        <v>44923.583333333336</v>
      </c>
      <c r="AG61" s="37">
        <f t="shared" ref="AG61" si="20">IF(COUNTA(AG59:AG60)=0,"",AG$5+MIN(AG59:AG60))</f>
        <v>44924.291666666664</v>
      </c>
      <c r="AH61" s="36">
        <f t="shared" ref="AH61" si="21">IF(COUNTA(AH59:AH60)=0,"",AG$5+MIN(AH59:AH60))</f>
        <v>44924.583333333336</v>
      </c>
      <c r="AI61" s="37">
        <f t="shared" ref="AI61" si="22">IF(COUNTA(AI59:AI60)=0,"",AI$5+MIN(AI59:AI60))</f>
        <v>44925.291666666664</v>
      </c>
      <c r="AJ61" s="36">
        <f t="shared" ref="AJ61" si="23">IF(COUNTA(AJ59:AJ60)=0,"",AI$5+MIN(AJ59:AJ60))</f>
        <v>44925.583333333336</v>
      </c>
      <c r="AK61" s="37">
        <f t="shared" ref="AK61" si="24">IF(COUNTA(AK59:AK60)=0,"",AK$5+MIN(AK59:AK60))</f>
        <v>44926.291666666664</v>
      </c>
      <c r="AL61" s="36">
        <f t="shared" ref="AL61" si="25">IF(COUNTA(AL59:AL60)=0,"",AK$5+MIN(AL59:AL60))</f>
        <v>44926.583333333336</v>
      </c>
      <c r="AM61" s="35" t="str">
        <f t="shared" ref="AM61" si="26">IF(COUNTA(AM59:AM60)=0,"",AM$5+MIN(AM59:AM60))</f>
        <v/>
      </c>
      <c r="AN61" s="34" t="str">
        <f t="shared" ref="AN61" si="27">IF(COUNTA(AN59:AN60)=0,"",AM$5+MIN(AN59:AN60))</f>
        <v/>
      </c>
      <c r="AO61" s="1"/>
      <c r="AU61" s="11"/>
    </row>
    <row r="62" spans="1:47" s="3" customFormat="1" ht="18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8"/>
      <c r="P62" s="2"/>
      <c r="Q62" s="456"/>
      <c r="R62" s="2"/>
      <c r="S62" s="38"/>
      <c r="T62" s="38"/>
      <c r="U62" s="38"/>
      <c r="V62" s="38"/>
      <c r="W62" s="38"/>
      <c r="X62" s="38"/>
      <c r="Y62" s="38"/>
      <c r="Z62" s="2"/>
      <c r="AA62" s="35">
        <f t="shared" ref="AA62" si="28">IF(COUNTA(AA59:AA60)=0,"",AA$5+MAX(AA59:AA60))</f>
        <v>44921.5</v>
      </c>
      <c r="AB62" s="36">
        <f t="shared" ref="AB62" si="29">IF(COUNTA(AB59:AB60)=0,"",AA$5+MAX(AB59:AB60))</f>
        <v>44921.729166666664</v>
      </c>
      <c r="AC62" s="37">
        <f t="shared" ref="AC62" si="30">IF(COUNTA(AC59:AC60)=0,"",AC$5+MAX(AC59:AC60))</f>
        <v>44922.5</v>
      </c>
      <c r="AD62" s="36">
        <f t="shared" ref="AD62" si="31">IF(COUNTA(AD59:AD60)=0,"",AC$5+MAX(AD59:AD60))</f>
        <v>44922.729166666664</v>
      </c>
      <c r="AE62" s="37">
        <f t="shared" ref="AE62" si="32">IF(COUNTA(AE59:AE60)=0,"",AE$5+MAX(AE59:AE60))</f>
        <v>44923.5</v>
      </c>
      <c r="AF62" s="36">
        <f t="shared" ref="AF62" si="33">IF(COUNTA(AF59:AF60)=0,"",AE$5+MAX(AF59:AF60))</f>
        <v>44923.729166666664</v>
      </c>
      <c r="AG62" s="37">
        <f t="shared" ref="AG62" si="34">IF(COUNTA(AG59:AG60)=0,"",AG$5+MAX(AG59:AG60))</f>
        <v>44924.5</v>
      </c>
      <c r="AH62" s="36">
        <f t="shared" ref="AH62" si="35">IF(COUNTA(AH59:AH60)=0,"",AG$5+MAX(AH59:AH60))</f>
        <v>44924.729166666664</v>
      </c>
      <c r="AI62" s="37">
        <f t="shared" ref="AI62" si="36">IF(COUNTA(AI59:AI60)=0,"",AI$5+MAX(AI59:AI60))</f>
        <v>44925.5</v>
      </c>
      <c r="AJ62" s="36">
        <f t="shared" ref="AJ62" si="37">IF(COUNTA(AJ59:AJ60)=0,"",AI$5+MAX(AJ59:AJ60))</f>
        <v>44925.729166666664</v>
      </c>
      <c r="AK62" s="37">
        <f t="shared" ref="AK62" si="38">IF(COUNTA(AK59:AK60)=0,"",AK$5+MAX(AK59:AK60))</f>
        <v>44926.5</v>
      </c>
      <c r="AL62" s="36">
        <f t="shared" ref="AL62" si="39">IF(COUNTA(AL59:AL60)=0,"",AK$5+MAX(AL59:AL60))</f>
        <v>44926.729166666664</v>
      </c>
      <c r="AM62" s="35" t="str">
        <f t="shared" ref="AM62" si="40">IF(COUNTA(AM59:AM60)=0,"",AM$5+MAX(AM59:AM60))</f>
        <v/>
      </c>
      <c r="AN62" s="34" t="str">
        <f t="shared" ref="AN62" si="41">IF(COUNTA(AN59:AN60)=0,"",AM$5+MAX(AN59:AN60))</f>
        <v/>
      </c>
      <c r="AO62" s="1"/>
      <c r="AU62" s="11"/>
    </row>
    <row r="63" spans="1:47" s="3" customFormat="1" ht="18.75" customHeight="1" x14ac:dyDescent="0.2">
      <c r="A63" s="2"/>
      <c r="B63" s="639"/>
      <c r="C63" s="640"/>
      <c r="D63" s="640"/>
      <c r="E63" s="640"/>
      <c r="F63" s="640"/>
      <c r="G63" s="640"/>
      <c r="H63" s="640"/>
      <c r="I63" s="640"/>
      <c r="J63" s="640"/>
      <c r="K63" s="640"/>
      <c r="L63" s="640"/>
      <c r="M63" s="640"/>
      <c r="N63" s="640"/>
      <c r="O63" s="8"/>
      <c r="P63" s="2"/>
      <c r="Q63" s="456"/>
      <c r="R63" s="2"/>
      <c r="S63" s="234"/>
      <c r="T63" s="234"/>
      <c r="U63" s="234"/>
      <c r="V63" s="234"/>
      <c r="W63" s="234"/>
      <c r="X63" s="234"/>
      <c r="Y63" s="234"/>
      <c r="Z63" s="2"/>
      <c r="AA63" s="33"/>
      <c r="AB63" s="32"/>
      <c r="AC63" s="31"/>
      <c r="AD63" s="32"/>
      <c r="AE63" s="31"/>
      <c r="AF63" s="32"/>
      <c r="AG63" s="31"/>
      <c r="AH63" s="32"/>
      <c r="AI63" s="31"/>
      <c r="AJ63" s="32"/>
      <c r="AK63" s="31"/>
      <c r="AL63" s="32"/>
      <c r="AM63" s="31"/>
      <c r="AN63" s="30"/>
      <c r="AO63" s="1"/>
      <c r="AP63" s="216"/>
      <c r="AQ63" s="216"/>
      <c r="AR63" s="216"/>
      <c r="AS63" s="216"/>
      <c r="AT63" s="216"/>
      <c r="AU63" s="11"/>
    </row>
    <row r="64" spans="1:47" s="3" customFormat="1" ht="18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8"/>
      <c r="P64" s="2"/>
      <c r="Q64" s="456"/>
      <c r="R64" s="2"/>
      <c r="S64" s="487"/>
      <c r="T64" s="487"/>
      <c r="U64" s="487"/>
      <c r="V64" s="487"/>
      <c r="W64" s="487"/>
      <c r="X64" s="487"/>
      <c r="Y64" s="487"/>
      <c r="Z64" s="12"/>
      <c r="AA64" s="29"/>
      <c r="AB64" s="28"/>
      <c r="AC64" s="27"/>
      <c r="AD64" s="28"/>
      <c r="AE64" s="27"/>
      <c r="AF64" s="28"/>
      <c r="AG64" s="27"/>
      <c r="AH64" s="28"/>
      <c r="AI64" s="27"/>
      <c r="AJ64" s="28"/>
      <c r="AK64" s="27"/>
      <c r="AL64" s="28"/>
      <c r="AM64" s="27"/>
      <c r="AN64" s="26"/>
      <c r="AO64" s="1"/>
      <c r="AP64" s="217"/>
      <c r="AQ64" s="217"/>
      <c r="AR64" s="217"/>
      <c r="AS64" s="217"/>
      <c r="AT64" s="217"/>
      <c r="AU64" s="11"/>
    </row>
    <row r="65" spans="1:47" s="3" customFormat="1" ht="18.75" customHeight="1" x14ac:dyDescent="0.25">
      <c r="A65" s="2"/>
      <c r="B65" s="641"/>
      <c r="C65" s="641"/>
      <c r="D65" s="641"/>
      <c r="E65" s="641"/>
      <c r="F65" s="53"/>
      <c r="G65" s="52"/>
      <c r="H65" s="54"/>
      <c r="I65" s="642"/>
      <c r="J65" s="642"/>
      <c r="K65" s="642"/>
      <c r="L65" s="54"/>
      <c r="M65" s="53"/>
      <c r="N65" s="52"/>
      <c r="O65" s="8"/>
      <c r="P65" s="2"/>
      <c r="Q65" s="456"/>
      <c r="R65" s="2"/>
      <c r="S65" s="427"/>
      <c r="T65" s="427"/>
      <c r="U65" s="427"/>
      <c r="V65" s="427"/>
      <c r="W65" s="427"/>
      <c r="X65" s="427"/>
      <c r="Y65" s="427"/>
      <c r="Z65" s="12"/>
      <c r="AA65" s="25"/>
      <c r="AB65" s="24"/>
      <c r="AC65" s="23"/>
      <c r="AD65" s="24"/>
      <c r="AE65" s="23"/>
      <c r="AF65" s="24"/>
      <c r="AG65" s="23"/>
      <c r="AH65" s="24"/>
      <c r="AI65" s="23"/>
      <c r="AJ65" s="24"/>
      <c r="AK65" s="23"/>
      <c r="AL65" s="24"/>
      <c r="AM65" s="23"/>
      <c r="AN65" s="22"/>
      <c r="AO65" s="1"/>
      <c r="AU65" s="11"/>
    </row>
    <row r="66" spans="1:47" s="3" customFormat="1" ht="18.75" customHeight="1" x14ac:dyDescent="0.25">
      <c r="A66" s="2"/>
      <c r="B66" s="643"/>
      <c r="C66" s="643"/>
      <c r="D66" s="643"/>
      <c r="E66" s="643"/>
      <c r="F66" s="643"/>
      <c r="G66" s="643"/>
      <c r="H66" s="643"/>
      <c r="I66" s="643"/>
      <c r="J66" s="643"/>
      <c r="K66" s="643"/>
      <c r="L66" s="643"/>
      <c r="M66" s="644"/>
      <c r="N66" s="644"/>
      <c r="O66" s="8"/>
      <c r="P66" s="2"/>
      <c r="Q66" s="456"/>
      <c r="R66" s="2"/>
      <c r="S66" s="489"/>
      <c r="T66" s="489"/>
      <c r="U66" s="489"/>
      <c r="V66" s="489"/>
      <c r="W66" s="489"/>
      <c r="X66" s="489"/>
      <c r="Y66" s="489"/>
      <c r="Z66" s="12"/>
      <c r="AA66" s="490"/>
      <c r="AB66" s="491"/>
      <c r="AC66" s="491"/>
      <c r="AD66" s="491"/>
      <c r="AE66" s="491"/>
      <c r="AF66" s="491"/>
      <c r="AG66" s="491"/>
      <c r="AH66" s="491"/>
      <c r="AI66" s="491"/>
      <c r="AJ66" s="491"/>
      <c r="AK66" s="491"/>
      <c r="AL66" s="491"/>
      <c r="AM66" s="491"/>
      <c r="AN66" s="492"/>
      <c r="AO66" s="2"/>
      <c r="AU66" s="11"/>
    </row>
    <row r="67" spans="1:47" s="3" customFormat="1" ht="18.75" customHeight="1" x14ac:dyDescent="0.25">
      <c r="A67" s="2"/>
      <c r="B67" s="645"/>
      <c r="C67" s="645"/>
      <c r="D67" s="645"/>
      <c r="E67" s="646"/>
      <c r="F67" s="646"/>
      <c r="G67" s="646"/>
      <c r="H67" s="645"/>
      <c r="I67" s="645"/>
      <c r="J67" s="645"/>
      <c r="K67" s="645"/>
      <c r="L67" s="645"/>
      <c r="M67" s="647"/>
      <c r="N67" s="647"/>
      <c r="O67" s="8"/>
      <c r="P67" s="2"/>
      <c r="Q67" s="456"/>
      <c r="R67" s="2"/>
      <c r="S67" s="496"/>
      <c r="T67" s="496"/>
      <c r="U67" s="496"/>
      <c r="V67" s="496"/>
      <c r="W67" s="496"/>
      <c r="X67" s="496"/>
      <c r="Y67" s="496"/>
      <c r="Z67" s="12"/>
      <c r="AA67" s="365"/>
      <c r="AB67" s="497"/>
      <c r="AC67" s="497"/>
      <c r="AD67" s="497"/>
      <c r="AE67" s="497"/>
      <c r="AF67" s="497"/>
      <c r="AG67" s="497"/>
      <c r="AH67" s="497"/>
      <c r="AI67" s="497"/>
      <c r="AJ67" s="497"/>
      <c r="AK67" s="497"/>
      <c r="AL67" s="497"/>
      <c r="AM67" s="497"/>
      <c r="AN67" s="364"/>
      <c r="AO67" s="2"/>
      <c r="AU67" s="11"/>
    </row>
    <row r="68" spans="1:47" s="3" customFormat="1" ht="18.75" customHeight="1" x14ac:dyDescent="0.2">
      <c r="A68" s="2"/>
      <c r="B68" s="648"/>
      <c r="C68" s="648"/>
      <c r="D68" s="648"/>
      <c r="E68" s="648"/>
      <c r="F68" s="648"/>
      <c r="G68" s="648"/>
      <c r="H68" s="648"/>
      <c r="I68" s="648"/>
      <c r="J68" s="648"/>
      <c r="K68" s="648"/>
      <c r="L68" s="51"/>
      <c r="M68" s="649"/>
      <c r="N68" s="649"/>
      <c r="O68" s="8"/>
      <c r="P68" s="2"/>
      <c r="Q68" s="456"/>
      <c r="R68" s="2"/>
      <c r="S68" s="234"/>
      <c r="T68" s="234"/>
      <c r="U68" s="234"/>
      <c r="V68" s="234"/>
      <c r="W68" s="234"/>
      <c r="X68" s="234"/>
      <c r="Y68" s="234"/>
      <c r="Z68" s="12"/>
      <c r="AA68" s="15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3"/>
      <c r="AO68" s="2"/>
      <c r="AP68" s="216"/>
      <c r="AQ68" s="216"/>
      <c r="AR68" s="216"/>
      <c r="AS68" s="216"/>
      <c r="AT68" s="216"/>
      <c r="AU68" s="11"/>
    </row>
    <row r="69" spans="1:47" s="3" customFormat="1" ht="18.75" customHeight="1" x14ac:dyDescent="0.25">
      <c r="A69" s="2"/>
      <c r="O69" s="8"/>
      <c r="P69" s="2"/>
      <c r="Q69" s="456"/>
      <c r="R69" s="2"/>
      <c r="S69" s="506"/>
      <c r="T69" s="507"/>
      <c r="U69" s="507"/>
      <c r="V69" s="507"/>
      <c r="W69" s="507"/>
      <c r="X69" s="507"/>
      <c r="Y69" s="508"/>
      <c r="Z69" s="21"/>
      <c r="AA69" s="509"/>
      <c r="AB69" s="510"/>
      <c r="AC69" s="511"/>
      <c r="AD69" s="509"/>
      <c r="AE69" s="511"/>
      <c r="AF69" s="509"/>
      <c r="AG69" s="511"/>
      <c r="AH69" s="509"/>
      <c r="AI69" s="511"/>
      <c r="AJ69" s="509"/>
      <c r="AK69" s="511"/>
      <c r="AL69" s="509"/>
      <c r="AM69" s="511"/>
      <c r="AN69" s="512"/>
      <c r="AO69" s="2"/>
      <c r="AP69" s="217"/>
      <c r="AQ69" s="217"/>
      <c r="AR69" s="217"/>
      <c r="AS69" s="217"/>
      <c r="AT69" s="217"/>
      <c r="AU69" s="11"/>
    </row>
    <row r="70" spans="1:47" s="3" customFormat="1" ht="18.75" customHeight="1" thickBot="1" x14ac:dyDescent="0.3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4"/>
      <c r="P70" s="2"/>
      <c r="Q70" s="456"/>
      <c r="R70" s="2"/>
      <c r="S70" s="513"/>
      <c r="T70" s="514"/>
      <c r="U70" s="514"/>
      <c r="V70" s="514"/>
      <c r="W70" s="514"/>
      <c r="X70" s="514"/>
      <c r="Y70" s="515"/>
      <c r="Z70" s="12"/>
      <c r="AA70" s="516"/>
      <c r="AB70" s="517"/>
      <c r="AC70" s="518"/>
      <c r="AD70" s="517"/>
      <c r="AE70" s="518"/>
      <c r="AF70" s="517"/>
      <c r="AG70" s="518"/>
      <c r="AH70" s="517"/>
      <c r="AI70" s="518"/>
      <c r="AJ70" s="517"/>
      <c r="AK70" s="518"/>
      <c r="AL70" s="517"/>
      <c r="AM70" s="518"/>
      <c r="AN70" s="516"/>
      <c r="AO70" s="1"/>
      <c r="AP70" s="2"/>
      <c r="AQ70" s="2"/>
      <c r="AR70" s="2"/>
      <c r="AS70" s="2"/>
      <c r="AT70" s="2"/>
      <c r="AU70" s="11"/>
    </row>
    <row r="71" spans="1:47" s="3" customFormat="1" ht="18.75" customHeight="1" thickTop="1" x14ac:dyDescent="0.2">
      <c r="A71" s="50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50"/>
      <c r="O71" s="49"/>
      <c r="P71" s="2"/>
      <c r="Q71" s="456"/>
      <c r="R71" s="2"/>
      <c r="S71" s="234"/>
      <c r="T71" s="234"/>
      <c r="U71" s="234"/>
      <c r="V71" s="234"/>
      <c r="W71" s="234"/>
      <c r="X71" s="234"/>
      <c r="Y71" s="234"/>
      <c r="Z71" s="12"/>
      <c r="AA71" s="20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8"/>
      <c r="AO71" s="1"/>
      <c r="AP71" s="216"/>
      <c r="AQ71" s="216"/>
      <c r="AR71" s="216"/>
      <c r="AS71" s="216"/>
      <c r="AT71" s="216"/>
      <c r="AU71" s="11"/>
    </row>
    <row r="72" spans="1:47" s="3" customFormat="1" ht="18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8"/>
      <c r="P72" s="2"/>
      <c r="Q72" s="456"/>
      <c r="R72" s="2"/>
      <c r="S72" s="487"/>
      <c r="T72" s="487"/>
      <c r="U72" s="487"/>
      <c r="V72" s="487"/>
      <c r="W72" s="487"/>
      <c r="X72" s="487"/>
      <c r="Y72" s="487"/>
      <c r="Z72" s="16"/>
      <c r="AA72" s="509"/>
      <c r="AB72" s="510"/>
      <c r="AC72" s="511"/>
      <c r="AD72" s="509"/>
      <c r="AE72" s="511"/>
      <c r="AF72" s="509"/>
      <c r="AG72" s="511"/>
      <c r="AH72" s="509"/>
      <c r="AI72" s="511"/>
      <c r="AJ72" s="509"/>
      <c r="AK72" s="511"/>
      <c r="AL72" s="509"/>
      <c r="AM72" s="511"/>
      <c r="AN72" s="512"/>
      <c r="AO72" s="2"/>
      <c r="AP72" s="217"/>
      <c r="AQ72" s="217"/>
      <c r="AR72" s="217"/>
      <c r="AS72" s="217"/>
      <c r="AT72" s="217"/>
      <c r="AU72" s="8"/>
    </row>
    <row r="73" spans="1:47" s="3" customFormat="1" ht="18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8"/>
      <c r="P73" s="2"/>
      <c r="Q73" s="456"/>
      <c r="R73" s="2"/>
      <c r="S73" s="427"/>
      <c r="T73" s="427"/>
      <c r="U73" s="427"/>
      <c r="V73" s="427"/>
      <c r="W73" s="427"/>
      <c r="X73" s="427"/>
      <c r="Y73" s="427"/>
      <c r="Z73" s="16"/>
      <c r="AA73" s="516"/>
      <c r="AB73" s="517"/>
      <c r="AC73" s="518"/>
      <c r="AD73" s="517"/>
      <c r="AE73" s="518"/>
      <c r="AF73" s="517"/>
      <c r="AG73" s="518"/>
      <c r="AH73" s="517"/>
      <c r="AI73" s="518"/>
      <c r="AJ73" s="517"/>
      <c r="AK73" s="518"/>
      <c r="AL73" s="517"/>
      <c r="AM73" s="518"/>
      <c r="AN73" s="516"/>
      <c r="AO73" s="2"/>
      <c r="AU73" s="8"/>
    </row>
    <row r="74" spans="1:47" s="3" customFormat="1" ht="18.75" customHeight="1" x14ac:dyDescent="0.25">
      <c r="N74" s="2"/>
      <c r="O74" s="8"/>
      <c r="P74" s="2"/>
      <c r="Q74" s="456"/>
      <c r="R74" s="2"/>
      <c r="S74" s="489"/>
      <c r="T74" s="489"/>
      <c r="U74" s="489"/>
      <c r="V74" s="489"/>
      <c r="W74" s="489"/>
      <c r="X74" s="489"/>
      <c r="Y74" s="489"/>
      <c r="Z74" s="16"/>
      <c r="AA74" s="512"/>
      <c r="AB74" s="509"/>
      <c r="AC74" s="511"/>
      <c r="AD74" s="509"/>
      <c r="AE74" s="511"/>
      <c r="AF74" s="509"/>
      <c r="AG74" s="511"/>
      <c r="AH74" s="509"/>
      <c r="AI74" s="511"/>
      <c r="AJ74" s="509"/>
      <c r="AK74" s="511"/>
      <c r="AL74" s="509"/>
      <c r="AM74" s="511"/>
      <c r="AN74" s="512"/>
      <c r="AO74" s="2"/>
      <c r="AP74" s="216"/>
      <c r="AQ74" s="216"/>
      <c r="AR74" s="216"/>
      <c r="AS74" s="216"/>
      <c r="AT74" s="216"/>
      <c r="AU74" s="8"/>
    </row>
    <row r="75" spans="1:47" s="3" customFormat="1" ht="18.75" customHeight="1" x14ac:dyDescent="0.25">
      <c r="N75" s="2"/>
      <c r="O75" s="8"/>
      <c r="P75" s="2"/>
      <c r="Q75" s="456"/>
      <c r="R75" s="2"/>
      <c r="S75" s="489"/>
      <c r="T75" s="489"/>
      <c r="U75" s="489"/>
      <c r="V75" s="17"/>
      <c r="W75" s="525"/>
      <c r="X75" s="525"/>
      <c r="Y75" s="525"/>
      <c r="Z75" s="16"/>
      <c r="AA75" s="512"/>
      <c r="AB75" s="509"/>
      <c r="AC75" s="511"/>
      <c r="AD75" s="509"/>
      <c r="AE75" s="511"/>
      <c r="AF75" s="509"/>
      <c r="AG75" s="511"/>
      <c r="AH75" s="509"/>
      <c r="AI75" s="511"/>
      <c r="AJ75" s="509"/>
      <c r="AK75" s="511"/>
      <c r="AL75" s="509"/>
      <c r="AM75" s="511"/>
      <c r="AN75" s="512"/>
      <c r="AO75" s="2"/>
      <c r="AP75" s="217"/>
      <c r="AQ75" s="217"/>
      <c r="AR75" s="217"/>
      <c r="AS75" s="217"/>
      <c r="AT75" s="217"/>
      <c r="AU75" s="8"/>
    </row>
    <row r="76" spans="1:47" s="3" customFormat="1" ht="18.75" customHeight="1" x14ac:dyDescent="0.25">
      <c r="N76" s="2"/>
      <c r="O76" s="8"/>
      <c r="P76" s="2"/>
      <c r="Q76" s="456"/>
      <c r="R76" s="2"/>
      <c r="S76" s="496"/>
      <c r="T76" s="496"/>
      <c r="U76" s="496"/>
      <c r="V76" s="496"/>
      <c r="W76" s="496"/>
      <c r="X76" s="496"/>
      <c r="Y76" s="496"/>
      <c r="Z76" s="16"/>
      <c r="AA76" s="516"/>
      <c r="AB76" s="517"/>
      <c r="AC76" s="518"/>
      <c r="AD76" s="517"/>
      <c r="AE76" s="518"/>
      <c r="AF76" s="517"/>
      <c r="AG76" s="518"/>
      <c r="AH76" s="517"/>
      <c r="AI76" s="518"/>
      <c r="AJ76" s="517"/>
      <c r="AK76" s="518"/>
      <c r="AL76" s="517"/>
      <c r="AM76" s="518"/>
      <c r="AN76" s="516"/>
      <c r="AO76" s="2"/>
      <c r="AU76" s="8"/>
    </row>
    <row r="77" spans="1:47" s="3" customFormat="1" ht="18.7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8"/>
      <c r="P77" s="2"/>
      <c r="Q77" s="529" t="str">
        <f t="shared" ref="Q77" si="42">AP53</f>
        <v>SEMAINE</v>
      </c>
      <c r="R77" s="2"/>
      <c r="S77" s="234"/>
      <c r="T77" s="234"/>
      <c r="U77" s="234"/>
      <c r="V77" s="234"/>
      <c r="W77" s="234"/>
      <c r="X77" s="234"/>
      <c r="Y77" s="234"/>
      <c r="Z77" s="12"/>
      <c r="AA77" s="15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3"/>
      <c r="AO77" s="2"/>
      <c r="AU77" s="8"/>
    </row>
    <row r="78" spans="1:47" s="3" customFormat="1" ht="18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8"/>
      <c r="P78" s="2"/>
      <c r="Q78" s="529"/>
      <c r="R78" s="2"/>
      <c r="S78" s="487"/>
      <c r="T78" s="487"/>
      <c r="U78" s="487"/>
      <c r="V78" s="487"/>
      <c r="W78" s="487"/>
      <c r="X78" s="487"/>
      <c r="Y78" s="487"/>
      <c r="Z78" s="12"/>
      <c r="AA78" s="509"/>
      <c r="AB78" s="510"/>
      <c r="AC78" s="510"/>
      <c r="AD78" s="510"/>
      <c r="AE78" s="510"/>
      <c r="AF78" s="510"/>
      <c r="AG78" s="510"/>
      <c r="AH78" s="510"/>
      <c r="AI78" s="510"/>
      <c r="AJ78" s="510"/>
      <c r="AK78" s="510"/>
      <c r="AL78" s="510"/>
      <c r="AM78" s="510"/>
      <c r="AN78" s="511"/>
      <c r="AO78" s="2"/>
      <c r="AU78" s="8"/>
    </row>
    <row r="79" spans="1:47" s="3" customFormat="1" ht="18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8"/>
      <c r="P79" s="2"/>
      <c r="Q79" s="529"/>
      <c r="R79" s="2"/>
      <c r="S79" s="427"/>
      <c r="T79" s="427"/>
      <c r="U79" s="427"/>
      <c r="V79" s="427"/>
      <c r="W79" s="427"/>
      <c r="X79" s="427"/>
      <c r="Y79" s="427"/>
      <c r="Z79" s="12"/>
      <c r="AA79" s="365"/>
      <c r="AB79" s="497"/>
      <c r="AC79" s="497"/>
      <c r="AD79" s="497"/>
      <c r="AE79" s="497"/>
      <c r="AF79" s="497"/>
      <c r="AG79" s="497"/>
      <c r="AH79" s="497"/>
      <c r="AI79" s="497"/>
      <c r="AJ79" s="497"/>
      <c r="AK79" s="497"/>
      <c r="AL79" s="497"/>
      <c r="AM79" s="497"/>
      <c r="AN79" s="364"/>
      <c r="AO79" s="2"/>
      <c r="AP79" s="216"/>
      <c r="AQ79" s="216"/>
      <c r="AR79" s="216"/>
      <c r="AS79" s="216"/>
      <c r="AT79" s="216"/>
      <c r="AU79" s="8"/>
    </row>
    <row r="80" spans="1:47" s="3" customFormat="1" ht="18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8"/>
      <c r="P80" s="2"/>
      <c r="Q80" s="529"/>
      <c r="R80" s="2"/>
      <c r="S80" s="489"/>
      <c r="T80" s="489"/>
      <c r="U80" s="489"/>
      <c r="V80" s="489"/>
      <c r="W80" s="489"/>
      <c r="X80" s="489"/>
      <c r="Y80" s="489"/>
      <c r="Z80" s="12"/>
      <c r="AA80" s="509"/>
      <c r="AB80" s="510"/>
      <c r="AC80" s="510"/>
      <c r="AD80" s="510"/>
      <c r="AE80" s="510"/>
      <c r="AF80" s="510"/>
      <c r="AG80" s="510"/>
      <c r="AH80" s="510"/>
      <c r="AI80" s="510"/>
      <c r="AJ80" s="510"/>
      <c r="AK80" s="510"/>
      <c r="AL80" s="510"/>
      <c r="AM80" s="510"/>
      <c r="AN80" s="511"/>
      <c r="AO80" s="2"/>
      <c r="AP80" s="217"/>
      <c r="AQ80" s="217"/>
      <c r="AR80" s="217"/>
      <c r="AS80" s="217"/>
      <c r="AT80" s="217"/>
      <c r="AU80" s="8"/>
    </row>
    <row r="81" spans="1:47" s="3" customFormat="1" ht="18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8"/>
      <c r="P81" s="2"/>
      <c r="Q81" s="529"/>
      <c r="R81" s="2"/>
      <c r="S81" s="427"/>
      <c r="T81" s="427"/>
      <c r="U81" s="427"/>
      <c r="V81" s="427"/>
      <c r="W81" s="427"/>
      <c r="X81" s="427"/>
      <c r="Y81" s="427"/>
      <c r="Z81" s="12"/>
      <c r="AA81" s="365"/>
      <c r="AB81" s="497"/>
      <c r="AC81" s="497"/>
      <c r="AD81" s="497"/>
      <c r="AE81" s="497"/>
      <c r="AF81" s="497"/>
      <c r="AG81" s="497"/>
      <c r="AH81" s="497"/>
      <c r="AI81" s="497"/>
      <c r="AJ81" s="497"/>
      <c r="AK81" s="497"/>
      <c r="AL81" s="497"/>
      <c r="AM81" s="497"/>
      <c r="AN81" s="364"/>
      <c r="AO81" s="2"/>
      <c r="AP81" s="2"/>
      <c r="AQ81" s="2"/>
      <c r="AR81" s="2"/>
      <c r="AS81" s="2"/>
      <c r="AT81" s="2"/>
      <c r="AU81" s="8"/>
    </row>
    <row r="82" spans="1:47" s="3" customFormat="1" ht="18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8"/>
      <c r="P82" s="2"/>
      <c r="Q82" s="529"/>
      <c r="R82" s="2"/>
      <c r="S82" s="489"/>
      <c r="T82" s="489"/>
      <c r="U82" s="489"/>
      <c r="V82" s="489"/>
      <c r="W82" s="489"/>
      <c r="X82" s="489"/>
      <c r="Y82" s="489"/>
      <c r="Z82" s="12"/>
      <c r="AA82" s="509"/>
      <c r="AB82" s="510"/>
      <c r="AC82" s="510"/>
      <c r="AD82" s="510"/>
      <c r="AE82" s="510"/>
      <c r="AF82" s="510"/>
      <c r="AG82" s="510"/>
      <c r="AH82" s="510"/>
      <c r="AI82" s="510"/>
      <c r="AJ82" s="510"/>
      <c r="AK82" s="510"/>
      <c r="AL82" s="510"/>
      <c r="AM82" s="510"/>
      <c r="AN82" s="511"/>
      <c r="AO82" s="2"/>
      <c r="AP82" s="2"/>
      <c r="AQ82" s="2"/>
      <c r="AR82" s="2"/>
      <c r="AS82" s="2"/>
      <c r="AT82" s="2"/>
      <c r="AU82" s="8"/>
    </row>
    <row r="83" spans="1:47" s="3" customFormat="1" ht="18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8"/>
      <c r="P83" s="2"/>
      <c r="Q83" s="529"/>
      <c r="R83" s="2"/>
      <c r="S83" s="427"/>
      <c r="T83" s="427"/>
      <c r="U83" s="427"/>
      <c r="V83" s="427"/>
      <c r="W83" s="427"/>
      <c r="X83" s="427"/>
      <c r="Y83" s="427"/>
      <c r="Z83" s="12"/>
      <c r="AA83" s="365"/>
      <c r="AB83" s="497"/>
      <c r="AC83" s="497"/>
      <c r="AD83" s="497"/>
      <c r="AE83" s="497"/>
      <c r="AF83" s="497"/>
      <c r="AG83" s="497"/>
      <c r="AH83" s="497"/>
      <c r="AI83" s="497"/>
      <c r="AJ83" s="497"/>
      <c r="AK83" s="497"/>
      <c r="AL83" s="497"/>
      <c r="AM83" s="497"/>
      <c r="AN83" s="364"/>
      <c r="AO83" s="2"/>
      <c r="AP83" s="218"/>
      <c r="AQ83" s="218"/>
      <c r="AR83" s="218"/>
      <c r="AS83" s="218"/>
      <c r="AT83" s="218"/>
      <c r="AU83" s="8"/>
    </row>
    <row r="84" spans="1:47" s="3" customFormat="1" ht="18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8"/>
      <c r="P84" s="2"/>
      <c r="Q84" s="529"/>
      <c r="R84" s="2"/>
      <c r="S84" s="489"/>
      <c r="T84" s="489"/>
      <c r="U84" s="489"/>
      <c r="V84" s="489"/>
      <c r="W84" s="489"/>
      <c r="X84" s="489"/>
      <c r="Y84" s="489"/>
      <c r="Z84" s="12"/>
      <c r="AA84" s="512"/>
      <c r="AB84" s="509"/>
      <c r="AC84" s="511"/>
      <c r="AD84" s="509"/>
      <c r="AE84" s="511"/>
      <c r="AF84" s="509"/>
      <c r="AG84" s="511"/>
      <c r="AH84" s="509"/>
      <c r="AI84" s="511"/>
      <c r="AJ84" s="509"/>
      <c r="AK84" s="511"/>
      <c r="AL84" s="509"/>
      <c r="AM84" s="511"/>
      <c r="AN84" s="512"/>
      <c r="AO84" s="2"/>
      <c r="AP84" s="219"/>
      <c r="AQ84" s="219"/>
      <c r="AR84" s="219"/>
      <c r="AS84" s="219"/>
      <c r="AT84" s="219"/>
      <c r="AU84" s="8"/>
    </row>
    <row r="85" spans="1:47" s="3" customFormat="1" ht="18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8"/>
      <c r="P85" s="2"/>
      <c r="Q85" s="529"/>
      <c r="R85" s="2"/>
      <c r="S85" s="496"/>
      <c r="T85" s="496"/>
      <c r="U85" s="496"/>
      <c r="V85" s="496"/>
      <c r="W85" s="496"/>
      <c r="X85" s="496"/>
      <c r="Y85" s="496"/>
      <c r="Z85" s="12"/>
      <c r="AA85" s="538"/>
      <c r="AB85" s="539"/>
      <c r="AC85" s="540"/>
      <c r="AD85" s="539"/>
      <c r="AE85" s="540"/>
      <c r="AF85" s="539"/>
      <c r="AG85" s="540"/>
      <c r="AH85" s="539"/>
      <c r="AI85" s="540"/>
      <c r="AJ85" s="539"/>
      <c r="AK85" s="540"/>
      <c r="AL85" s="539"/>
      <c r="AM85" s="540"/>
      <c r="AN85" s="538"/>
      <c r="AO85" s="2"/>
      <c r="AP85" s="2"/>
      <c r="AQ85" s="2"/>
      <c r="AR85" s="2"/>
      <c r="AS85" s="2"/>
      <c r="AT85" s="2"/>
      <c r="AU85" s="8"/>
    </row>
    <row r="86" spans="1:47" s="3" customFormat="1" ht="18.7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8"/>
      <c r="P86" s="2"/>
      <c r="Q86" s="529"/>
      <c r="R86" s="1"/>
      <c r="S86" s="234"/>
      <c r="T86" s="234"/>
      <c r="U86" s="234"/>
      <c r="V86" s="234"/>
      <c r="W86" s="234"/>
      <c r="X86" s="234"/>
      <c r="Y86" s="234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2"/>
      <c r="AQ86" s="2"/>
      <c r="AR86" s="2"/>
      <c r="AS86" s="2"/>
      <c r="AT86" s="2"/>
      <c r="AU86" s="11"/>
    </row>
    <row r="87" spans="1:47" s="3" customFormat="1" ht="18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8"/>
      <c r="P87" s="2"/>
      <c r="Q87" s="529"/>
      <c r="R87" s="1"/>
      <c r="S87" s="487"/>
      <c r="T87" s="487"/>
      <c r="U87" s="487"/>
      <c r="V87" s="487"/>
      <c r="W87" s="487"/>
      <c r="X87" s="487"/>
      <c r="Y87" s="487"/>
      <c r="Z87" s="1"/>
      <c r="AA87" s="543"/>
      <c r="AB87" s="544"/>
      <c r="AC87" s="544"/>
      <c r="AD87" s="544"/>
      <c r="AE87" s="544"/>
      <c r="AF87" s="544"/>
      <c r="AG87" s="544"/>
      <c r="AH87" s="544"/>
      <c r="AI87" s="544"/>
      <c r="AJ87" s="544"/>
      <c r="AK87" s="544"/>
      <c r="AL87" s="544"/>
      <c r="AM87" s="544"/>
      <c r="AN87" s="545"/>
      <c r="AO87" s="1"/>
      <c r="AP87" s="216"/>
      <c r="AQ87" s="216"/>
      <c r="AR87" s="216"/>
      <c r="AS87" s="216"/>
      <c r="AT87" s="216"/>
      <c r="AU87" s="11"/>
    </row>
    <row r="88" spans="1:47" s="3" customFormat="1" ht="18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8"/>
      <c r="Q88" s="529"/>
      <c r="R88" s="2"/>
      <c r="S88" s="496"/>
      <c r="T88" s="496"/>
      <c r="U88" s="496"/>
      <c r="V88" s="496"/>
      <c r="W88" s="496"/>
      <c r="X88" s="496"/>
      <c r="Y88" s="496"/>
      <c r="Z88" s="1"/>
      <c r="AA88" s="547"/>
      <c r="AB88" s="548"/>
      <c r="AC88" s="548"/>
      <c r="AD88" s="548"/>
      <c r="AE88" s="548"/>
      <c r="AF88" s="548"/>
      <c r="AG88" s="548"/>
      <c r="AH88" s="548"/>
      <c r="AI88" s="548"/>
      <c r="AJ88" s="548"/>
      <c r="AK88" s="548"/>
      <c r="AL88" s="548"/>
      <c r="AM88" s="548"/>
      <c r="AN88" s="549"/>
      <c r="AO88" s="2"/>
      <c r="AP88" s="219"/>
      <c r="AQ88" s="219"/>
      <c r="AR88" s="219"/>
      <c r="AS88" s="219"/>
      <c r="AT88" s="219"/>
      <c r="AU88" s="8"/>
    </row>
    <row r="89" spans="1:47" s="3" customFormat="1" ht="18.75" customHeight="1" thickBo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8"/>
      <c r="Q89" s="529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8"/>
    </row>
    <row r="90" spans="1:47" s="3" customFormat="1" ht="18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8"/>
      <c r="Q90" s="529"/>
      <c r="R90" s="2"/>
      <c r="S90" s="550"/>
      <c r="T90" s="551"/>
      <c r="U90" s="556"/>
      <c r="V90" s="557"/>
      <c r="W90" s="557"/>
      <c r="X90" s="557"/>
      <c r="Y90" s="557"/>
      <c r="Z90" s="557"/>
      <c r="AA90" s="557"/>
      <c r="AB90" s="557"/>
      <c r="AC90" s="557"/>
      <c r="AD90" s="557"/>
      <c r="AE90" s="557"/>
      <c r="AF90" s="558"/>
      <c r="AG90" s="559"/>
      <c r="AH90" s="560"/>
      <c r="AI90" s="563"/>
      <c r="AJ90" s="564"/>
      <c r="AK90" s="564"/>
      <c r="AL90" s="564"/>
      <c r="AM90" s="564"/>
      <c r="AN90" s="564"/>
      <c r="AO90" s="564"/>
      <c r="AP90" s="564"/>
      <c r="AQ90" s="564"/>
      <c r="AR90" s="564"/>
      <c r="AS90" s="564"/>
      <c r="AT90" s="565"/>
      <c r="AU90" s="11"/>
    </row>
    <row r="91" spans="1:47" s="3" customFormat="1" ht="18.75" customHeight="1" thickBo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8"/>
      <c r="Q91" s="529"/>
      <c r="R91" s="2"/>
      <c r="S91" s="552"/>
      <c r="T91" s="553"/>
      <c r="U91" s="569"/>
      <c r="V91" s="570"/>
      <c r="W91" s="570"/>
      <c r="X91" s="570"/>
      <c r="Y91" s="570"/>
      <c r="Z91" s="571"/>
      <c r="AA91" s="569"/>
      <c r="AB91" s="570"/>
      <c r="AC91" s="570"/>
      <c r="AD91" s="570"/>
      <c r="AE91" s="570"/>
      <c r="AF91" s="571"/>
      <c r="AG91" s="561"/>
      <c r="AH91" s="562"/>
      <c r="AI91" s="566"/>
      <c r="AJ91" s="567"/>
      <c r="AK91" s="567"/>
      <c r="AL91" s="567"/>
      <c r="AM91" s="567"/>
      <c r="AN91" s="567"/>
      <c r="AO91" s="567"/>
      <c r="AP91" s="567"/>
      <c r="AQ91" s="567"/>
      <c r="AR91" s="567"/>
      <c r="AS91" s="567"/>
      <c r="AT91" s="568"/>
      <c r="AU91" s="11"/>
    </row>
    <row r="92" spans="1:47" s="3" customFormat="1" ht="18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8"/>
      <c r="Q92" s="529"/>
      <c r="R92" s="2"/>
      <c r="S92" s="552"/>
      <c r="T92" s="553"/>
      <c r="U92" s="572"/>
      <c r="V92" s="573"/>
      <c r="W92" s="574"/>
      <c r="X92" s="578"/>
      <c r="Y92" s="573"/>
      <c r="Z92" s="579"/>
      <c r="AA92" s="572"/>
      <c r="AB92" s="573"/>
      <c r="AC92" s="574"/>
      <c r="AD92" s="578"/>
      <c r="AE92" s="573"/>
      <c r="AF92" s="579"/>
      <c r="AG92" s="561"/>
      <c r="AH92" s="562"/>
      <c r="AI92" s="563"/>
      <c r="AJ92" s="564"/>
      <c r="AK92" s="564"/>
      <c r="AL92" s="564"/>
      <c r="AM92" s="564"/>
      <c r="AN92" s="565"/>
      <c r="AO92" s="563"/>
      <c r="AP92" s="564"/>
      <c r="AQ92" s="564"/>
      <c r="AR92" s="564"/>
      <c r="AS92" s="564"/>
      <c r="AT92" s="565"/>
      <c r="AU92" s="8"/>
    </row>
    <row r="93" spans="1:47" s="3" customFormat="1" ht="18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8"/>
      <c r="Q93" s="529"/>
      <c r="R93" s="2"/>
      <c r="S93" s="552"/>
      <c r="T93" s="553"/>
      <c r="U93" s="575"/>
      <c r="V93" s="576"/>
      <c r="W93" s="577"/>
      <c r="X93" s="580"/>
      <c r="Y93" s="576"/>
      <c r="Z93" s="581"/>
      <c r="AA93" s="575"/>
      <c r="AB93" s="576"/>
      <c r="AC93" s="577"/>
      <c r="AD93" s="580"/>
      <c r="AE93" s="576"/>
      <c r="AF93" s="581"/>
      <c r="AG93" s="561"/>
      <c r="AH93" s="562"/>
      <c r="AI93" s="582"/>
      <c r="AJ93" s="583"/>
      <c r="AK93" s="583"/>
      <c r="AL93" s="583"/>
      <c r="AM93" s="583"/>
      <c r="AN93" s="584"/>
      <c r="AO93" s="582"/>
      <c r="AP93" s="583"/>
      <c r="AQ93" s="583"/>
      <c r="AR93" s="583"/>
      <c r="AS93" s="583"/>
      <c r="AT93" s="584"/>
      <c r="AU93" s="8"/>
    </row>
    <row r="94" spans="1:47" s="3" customFormat="1" ht="18.75" customHeight="1" thickBo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8"/>
      <c r="Q94" s="529"/>
      <c r="R94" s="2"/>
      <c r="S94" s="554"/>
      <c r="T94" s="555"/>
      <c r="U94" s="585"/>
      <c r="V94" s="586"/>
      <c r="W94" s="587"/>
      <c r="X94" s="588"/>
      <c r="Y94" s="589"/>
      <c r="Z94" s="590"/>
      <c r="AA94" s="591"/>
      <c r="AB94" s="589"/>
      <c r="AC94" s="592"/>
      <c r="AD94" s="588"/>
      <c r="AE94" s="589"/>
      <c r="AF94" s="590"/>
      <c r="AG94" s="593"/>
      <c r="AH94" s="594"/>
      <c r="AI94" s="566"/>
      <c r="AJ94" s="567"/>
      <c r="AK94" s="567"/>
      <c r="AL94" s="567"/>
      <c r="AM94" s="567"/>
      <c r="AN94" s="568"/>
      <c r="AO94" s="566"/>
      <c r="AP94" s="567"/>
      <c r="AQ94" s="567"/>
      <c r="AR94" s="567"/>
      <c r="AS94" s="567"/>
      <c r="AT94" s="568"/>
      <c r="AU94" s="8"/>
    </row>
    <row r="95" spans="1:47" s="3" customFormat="1" ht="18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8"/>
      <c r="Q95" s="529"/>
      <c r="R95" s="2"/>
      <c r="S95" s="595"/>
      <c r="T95" s="596"/>
      <c r="U95" s="597"/>
      <c r="V95" s="598"/>
      <c r="W95" s="599"/>
      <c r="X95" s="600"/>
      <c r="Y95" s="598"/>
      <c r="Z95" s="601"/>
      <c r="AA95" s="597"/>
      <c r="AB95" s="598"/>
      <c r="AC95" s="599"/>
      <c r="AD95" s="600"/>
      <c r="AE95" s="598"/>
      <c r="AF95" s="601"/>
      <c r="AG95" s="602"/>
      <c r="AH95" s="603"/>
      <c r="AI95" s="604"/>
      <c r="AJ95" s="605"/>
      <c r="AK95" s="605"/>
      <c r="AL95" s="605"/>
      <c r="AM95" s="605"/>
      <c r="AN95" s="606"/>
      <c r="AO95" s="604"/>
      <c r="AP95" s="605"/>
      <c r="AQ95" s="605"/>
      <c r="AR95" s="605"/>
      <c r="AS95" s="605"/>
      <c r="AT95" s="606"/>
      <c r="AU95" s="8"/>
    </row>
    <row r="96" spans="1:47" s="3" customFormat="1" ht="18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8"/>
      <c r="Q96" s="529"/>
      <c r="R96" s="2"/>
      <c r="S96" s="607"/>
      <c r="T96" s="608"/>
      <c r="U96" s="609"/>
      <c r="V96" s="610"/>
      <c r="W96" s="611"/>
      <c r="X96" s="612"/>
      <c r="Y96" s="610"/>
      <c r="Z96" s="613"/>
      <c r="AA96" s="609"/>
      <c r="AB96" s="610"/>
      <c r="AC96" s="611"/>
      <c r="AD96" s="612"/>
      <c r="AE96" s="610"/>
      <c r="AF96" s="613"/>
      <c r="AG96" s="614"/>
      <c r="AH96" s="615"/>
      <c r="AI96" s="616"/>
      <c r="AJ96" s="617"/>
      <c r="AK96" s="617"/>
      <c r="AL96" s="617"/>
      <c r="AM96" s="617"/>
      <c r="AN96" s="618"/>
      <c r="AO96" s="616"/>
      <c r="AP96" s="617"/>
      <c r="AQ96" s="617"/>
      <c r="AR96" s="617"/>
      <c r="AS96" s="617"/>
      <c r="AT96" s="618"/>
      <c r="AU96" s="8"/>
    </row>
    <row r="97" spans="1:47" s="3" customFormat="1" ht="18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8"/>
      <c r="Q97" s="529"/>
      <c r="R97" s="2"/>
      <c r="S97" s="607"/>
      <c r="T97" s="608"/>
      <c r="U97" s="609"/>
      <c r="V97" s="610"/>
      <c r="W97" s="611"/>
      <c r="X97" s="612"/>
      <c r="Y97" s="610"/>
      <c r="Z97" s="613"/>
      <c r="AA97" s="609"/>
      <c r="AB97" s="610"/>
      <c r="AC97" s="611"/>
      <c r="AD97" s="612"/>
      <c r="AE97" s="610"/>
      <c r="AF97" s="613"/>
      <c r="AG97" s="614"/>
      <c r="AH97" s="615"/>
      <c r="AI97" s="616"/>
      <c r="AJ97" s="617"/>
      <c r="AK97" s="617"/>
      <c r="AL97" s="617"/>
      <c r="AM97" s="617"/>
      <c r="AN97" s="618"/>
      <c r="AO97" s="616"/>
      <c r="AP97" s="617"/>
      <c r="AQ97" s="617"/>
      <c r="AR97" s="617"/>
      <c r="AS97" s="617"/>
      <c r="AT97" s="618"/>
      <c r="AU97" s="8"/>
    </row>
    <row r="98" spans="1:47" s="3" customFormat="1" ht="18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8"/>
      <c r="Q98" s="529"/>
      <c r="R98" s="2"/>
      <c r="S98" s="607"/>
      <c r="T98" s="608"/>
      <c r="U98" s="609"/>
      <c r="V98" s="610"/>
      <c r="W98" s="611"/>
      <c r="X98" s="612"/>
      <c r="Y98" s="610"/>
      <c r="Z98" s="613"/>
      <c r="AA98" s="609"/>
      <c r="AB98" s="610"/>
      <c r="AC98" s="611"/>
      <c r="AD98" s="612"/>
      <c r="AE98" s="610"/>
      <c r="AF98" s="613"/>
      <c r="AG98" s="614"/>
      <c r="AH98" s="615"/>
      <c r="AI98" s="616"/>
      <c r="AJ98" s="617"/>
      <c r="AK98" s="617"/>
      <c r="AL98" s="617"/>
      <c r="AM98" s="617"/>
      <c r="AN98" s="618"/>
      <c r="AO98" s="616"/>
      <c r="AP98" s="617"/>
      <c r="AQ98" s="617"/>
      <c r="AR98" s="617"/>
      <c r="AS98" s="617"/>
      <c r="AT98" s="618"/>
      <c r="AU98" s="8"/>
    </row>
    <row r="99" spans="1:47" ht="18.75" customHeight="1" x14ac:dyDescent="0.25">
      <c r="O99" s="8"/>
      <c r="P99" s="3"/>
      <c r="Q99" s="529"/>
      <c r="R99" s="2"/>
      <c r="S99" s="607"/>
      <c r="T99" s="608"/>
      <c r="U99" s="609"/>
      <c r="V99" s="610"/>
      <c r="W99" s="611"/>
      <c r="X99" s="612"/>
      <c r="Y99" s="610"/>
      <c r="Z99" s="613"/>
      <c r="AA99" s="609"/>
      <c r="AB99" s="610"/>
      <c r="AC99" s="611"/>
      <c r="AD99" s="612"/>
      <c r="AE99" s="610"/>
      <c r="AF99" s="613"/>
      <c r="AG99" s="614"/>
      <c r="AH99" s="615"/>
      <c r="AI99" s="616"/>
      <c r="AJ99" s="617"/>
      <c r="AK99" s="617"/>
      <c r="AL99" s="617"/>
      <c r="AM99" s="617"/>
      <c r="AN99" s="618"/>
      <c r="AO99" s="616"/>
      <c r="AP99" s="617"/>
      <c r="AQ99" s="617"/>
      <c r="AR99" s="617"/>
      <c r="AS99" s="617"/>
      <c r="AT99" s="618"/>
      <c r="AU99" s="8"/>
    </row>
    <row r="100" spans="1:47" ht="18.75" customHeight="1" x14ac:dyDescent="0.25">
      <c r="O100" s="8"/>
      <c r="P100" s="3"/>
      <c r="Q100" s="529"/>
      <c r="R100" s="2"/>
      <c r="S100" s="607"/>
      <c r="T100" s="608"/>
      <c r="U100" s="609"/>
      <c r="V100" s="610"/>
      <c r="W100" s="611"/>
      <c r="X100" s="612"/>
      <c r="Y100" s="610"/>
      <c r="Z100" s="613"/>
      <c r="AA100" s="609"/>
      <c r="AB100" s="610"/>
      <c r="AC100" s="611"/>
      <c r="AD100" s="612"/>
      <c r="AE100" s="610"/>
      <c r="AF100" s="613"/>
      <c r="AG100" s="614"/>
      <c r="AH100" s="615"/>
      <c r="AI100" s="616"/>
      <c r="AJ100" s="617"/>
      <c r="AK100" s="617"/>
      <c r="AL100" s="617"/>
      <c r="AM100" s="617"/>
      <c r="AN100" s="618"/>
      <c r="AO100" s="616"/>
      <c r="AP100" s="617"/>
      <c r="AQ100" s="617"/>
      <c r="AR100" s="617"/>
      <c r="AS100" s="617"/>
      <c r="AT100" s="618"/>
      <c r="AU100" s="8"/>
    </row>
    <row r="101" spans="1:47" s="3" customFormat="1" ht="18.75" customHeight="1" thickBot="1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8"/>
      <c r="Q101" s="529"/>
      <c r="R101" s="2"/>
      <c r="S101" s="622"/>
      <c r="T101" s="623"/>
      <c r="U101" s="624"/>
      <c r="V101" s="625"/>
      <c r="W101" s="626"/>
      <c r="X101" s="627"/>
      <c r="Y101" s="625"/>
      <c r="Z101" s="628"/>
      <c r="AA101" s="624"/>
      <c r="AB101" s="625"/>
      <c r="AC101" s="626"/>
      <c r="AD101" s="627"/>
      <c r="AE101" s="625"/>
      <c r="AF101" s="628"/>
      <c r="AG101" s="629"/>
      <c r="AH101" s="630"/>
      <c r="AI101" s="631"/>
      <c r="AJ101" s="632"/>
      <c r="AK101" s="632"/>
      <c r="AL101" s="632"/>
      <c r="AM101" s="632"/>
      <c r="AN101" s="633"/>
      <c r="AO101" s="631"/>
      <c r="AP101" s="632"/>
      <c r="AQ101" s="632"/>
      <c r="AR101" s="632"/>
      <c r="AS101" s="632"/>
      <c r="AT101" s="633"/>
      <c r="AU101" s="9"/>
    </row>
    <row r="102" spans="1:47" s="3" customFormat="1" ht="18.75" customHeight="1" thickBot="1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8"/>
      <c r="P102" s="5"/>
      <c r="Q102" s="5"/>
      <c r="R102" s="5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5"/>
      <c r="AJ102" s="5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6"/>
    </row>
    <row r="103" spans="1:47" s="3" customFormat="1" ht="18.75" customHeight="1" thickTop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8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1"/>
    </row>
    <row r="104" spans="1:47" s="3" customFormat="1" ht="18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8"/>
      <c r="P104" s="1"/>
      <c r="Q104" s="456"/>
      <c r="R104" s="1"/>
      <c r="S104" s="457">
        <v>44927</v>
      </c>
      <c r="T104" s="457"/>
      <c r="U104" s="457"/>
      <c r="V104" s="1"/>
      <c r="W104" s="48">
        <v>1</v>
      </c>
      <c r="X104" s="458">
        <v>2023</v>
      </c>
      <c r="Y104" s="459"/>
      <c r="Z104" s="1"/>
      <c r="AA104" s="460" t="s">
        <v>11</v>
      </c>
      <c r="AB104" s="460"/>
      <c r="AC104" s="460"/>
      <c r="AD104" s="47"/>
      <c r="AE104" s="1"/>
      <c r="AF104" s="460" t="s">
        <v>10</v>
      </c>
      <c r="AG104" s="460"/>
      <c r="AH104" s="460"/>
      <c r="AI104" s="47"/>
      <c r="AJ104" s="1"/>
      <c r="AK104" s="460" t="s">
        <v>9</v>
      </c>
      <c r="AL104" s="460"/>
      <c r="AM104" s="460"/>
      <c r="AN104" s="47"/>
      <c r="AO104" s="1"/>
      <c r="AP104" s="469" t="s">
        <v>8</v>
      </c>
      <c r="AQ104" s="469"/>
      <c r="AR104" s="469"/>
      <c r="AS104" s="469"/>
      <c r="AT104" s="46">
        <f t="shared" ref="AT104" si="43">IF(_xlfn.ISOWEEKNUM(S104)=52,52,IF(_xlfn.ISOWEEKNUM(S104)=53,53,IF(AND(_xlfn.ISOWEEKNUM(S104)&lt;&gt;52,_xlfn.ISOWEEKNUM(S104)&lt;&gt;53),_xlfn.ISOWEEKNUM(S104))))</f>
        <v>52</v>
      </c>
      <c r="AU104" s="11"/>
    </row>
    <row r="105" spans="1:47" s="3" customFormat="1" ht="18.7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8"/>
      <c r="P105" s="2"/>
      <c r="Q105" s="456"/>
      <c r="R105" s="2"/>
      <c r="S105" s="234" t="s">
        <v>7</v>
      </c>
      <c r="T105" s="234"/>
      <c r="U105" s="234"/>
      <c r="V105" s="234"/>
      <c r="W105" s="234"/>
      <c r="X105" s="234"/>
      <c r="Y105" s="234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2"/>
      <c r="AM105" s="2"/>
      <c r="AN105" s="2"/>
      <c r="AO105" s="1"/>
      <c r="AP105" s="2"/>
      <c r="AQ105" s="2"/>
      <c r="AR105" s="2"/>
      <c r="AS105" s="2"/>
      <c r="AT105" s="2"/>
      <c r="AU105" s="11"/>
    </row>
    <row r="106" spans="1:47" s="3" customFormat="1" ht="18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8"/>
      <c r="P106" s="2"/>
      <c r="Q106" s="456"/>
      <c r="R106" s="2"/>
      <c r="S106" s="473" t="s">
        <v>6</v>
      </c>
      <c r="T106" s="473"/>
      <c r="U106" s="473"/>
      <c r="V106" s="473"/>
      <c r="W106" s="473"/>
      <c r="X106" s="473"/>
      <c r="Y106" s="473"/>
      <c r="Z106" s="2"/>
      <c r="AA106" s="474">
        <f>AM55+1</f>
        <v>44935</v>
      </c>
      <c r="AB106" s="462"/>
      <c r="AC106" s="461">
        <f>AA106+1</f>
        <v>44936</v>
      </c>
      <c r="AD106" s="462"/>
      <c r="AE106" s="461">
        <f t="shared" ref="AE106" si="44">AC106+1</f>
        <v>44937</v>
      </c>
      <c r="AF106" s="462"/>
      <c r="AG106" s="461">
        <f t="shared" ref="AG106" si="45">AE106+1</f>
        <v>44938</v>
      </c>
      <c r="AH106" s="462"/>
      <c r="AI106" s="461">
        <f t="shared" ref="AI106" si="46">AG106+1</f>
        <v>44939</v>
      </c>
      <c r="AJ106" s="462"/>
      <c r="AK106" s="461">
        <f t="shared" ref="AK106" si="47">AI106+1</f>
        <v>44940</v>
      </c>
      <c r="AL106" s="462"/>
      <c r="AM106" s="461">
        <f t="shared" ref="AM106" si="48">AK106+1</f>
        <v>44941</v>
      </c>
      <c r="AN106" s="475"/>
      <c r="AO106" s="1"/>
      <c r="AP106" s="208"/>
      <c r="AQ106" s="208"/>
      <c r="AR106" s="209"/>
      <c r="AS106" s="210"/>
      <c r="AT106" s="211"/>
      <c r="AU106" s="11"/>
    </row>
    <row r="107" spans="1:47" s="3" customFormat="1" ht="18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8"/>
      <c r="P107" s="2"/>
      <c r="Q107" s="456"/>
      <c r="R107" s="2"/>
      <c r="S107" s="476" t="s">
        <v>0</v>
      </c>
      <c r="T107" s="476"/>
      <c r="U107" s="476"/>
      <c r="V107" s="476"/>
      <c r="W107" s="476"/>
      <c r="X107" s="476"/>
      <c r="Y107" s="476"/>
      <c r="Z107" s="2"/>
      <c r="AA107" s="277">
        <f t="shared" ref="AA107" si="49">IF(OR(AT104=52,AT104=53),(AT104-1)*7+IF(WEEKDAY(DATE(X104-1,1,1),2)&gt;4,7,0)+DATE(X104-1,1,1)-WEEKDAY(DATE(X104-1,1,1),2)+1,(AT104-1)*7+IF(WEEKDAY(DATE(X104,1,1),2)&gt;4,7,0)+DATE(X104,1,1)-WEEKDAY(DATE(X104,1,1),2)+1)</f>
        <v>44921</v>
      </c>
      <c r="AB107" s="269"/>
      <c r="AC107" s="463">
        <f t="shared" ref="AC107" si="50">IF(AA107="","",IF(AA107=EOMONTH(S104,0),"",AA107+1))</f>
        <v>44922</v>
      </c>
      <c r="AD107" s="464"/>
      <c r="AE107" s="463">
        <f t="shared" ref="AE107" si="51">IF(AC107="","",IF(AC107=EOMONTH(S104,0),"",AC107+1))</f>
        <v>44923</v>
      </c>
      <c r="AF107" s="464"/>
      <c r="AG107" s="463">
        <f t="shared" ref="AG107" si="52">IF(AE107="","",IF(AE107=EOMONTH(S104,0),"",AE107+1))</f>
        <v>44924</v>
      </c>
      <c r="AH107" s="464"/>
      <c r="AI107" s="463">
        <f t="shared" ref="AI107" si="53">IF(AG107="","",IF(AG107=EOMONTH(S104,0),"",AG107+1))</f>
        <v>44925</v>
      </c>
      <c r="AJ107" s="464"/>
      <c r="AK107" s="463">
        <f t="shared" ref="AK107" si="54">IF(AI107="","",IF(AI107=EOMONTH(S104,0),"",AI107+1))</f>
        <v>44926</v>
      </c>
      <c r="AL107" s="464"/>
      <c r="AM107" s="463">
        <f t="shared" ref="AM107" si="55">IF(AK107="","",IF(AK107=EOMONTH(S104,0),"",AK107+1))</f>
        <v>44927</v>
      </c>
      <c r="AN107" s="477"/>
      <c r="AO107" s="1"/>
      <c r="AU107" s="11"/>
    </row>
    <row r="108" spans="1:47" s="3" customFormat="1" ht="18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8"/>
      <c r="P108" s="2"/>
      <c r="Q108" s="456"/>
      <c r="R108" s="2"/>
      <c r="S108" s="476" t="s">
        <v>5</v>
      </c>
      <c r="T108" s="476"/>
      <c r="U108" s="476"/>
      <c r="V108" s="476"/>
      <c r="W108" s="476"/>
      <c r="X108" s="476"/>
      <c r="Y108" s="476"/>
      <c r="Z108" s="2"/>
      <c r="AA108" s="44" t="s">
        <v>16</v>
      </c>
      <c r="AB108" s="45" t="s">
        <v>17</v>
      </c>
      <c r="AC108" s="44" t="s">
        <v>16</v>
      </c>
      <c r="AD108" s="45" t="s">
        <v>17</v>
      </c>
      <c r="AE108" s="44" t="s">
        <v>16</v>
      </c>
      <c r="AF108" s="45" t="s">
        <v>17</v>
      </c>
      <c r="AG108" s="44" t="s">
        <v>16</v>
      </c>
      <c r="AH108" s="45" t="s">
        <v>17</v>
      </c>
      <c r="AI108" s="44" t="s">
        <v>16</v>
      </c>
      <c r="AJ108" s="45" t="s">
        <v>17</v>
      </c>
      <c r="AK108" s="44" t="s">
        <v>16</v>
      </c>
      <c r="AL108" s="45" t="s">
        <v>17</v>
      </c>
      <c r="AM108" s="44" t="s">
        <v>18</v>
      </c>
      <c r="AN108" s="43" t="s">
        <v>18</v>
      </c>
      <c r="AO108" s="1"/>
      <c r="AP108" s="212"/>
      <c r="AQ108" s="212"/>
      <c r="AR108" s="213"/>
      <c r="AS108" s="214"/>
      <c r="AT108" s="215"/>
      <c r="AU108" s="11"/>
    </row>
    <row r="109" spans="1:47" s="3" customFormat="1" ht="18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8"/>
      <c r="P109" s="2"/>
      <c r="Q109" s="456"/>
      <c r="R109" s="2"/>
      <c r="S109" s="480" t="s">
        <v>4</v>
      </c>
      <c r="T109" s="480"/>
      <c r="U109" s="480"/>
      <c r="V109" s="480"/>
      <c r="W109" s="480"/>
      <c r="X109" s="480"/>
      <c r="Y109" s="480"/>
      <c r="Z109" s="2"/>
      <c r="AA109" s="42" t="s">
        <v>3</v>
      </c>
      <c r="AB109" s="41" t="s">
        <v>3</v>
      </c>
      <c r="AC109" s="40" t="s">
        <v>3</v>
      </c>
      <c r="AD109" s="41" t="s">
        <v>3</v>
      </c>
      <c r="AE109" s="40" t="s">
        <v>3</v>
      </c>
      <c r="AF109" s="41" t="s">
        <v>3</v>
      </c>
      <c r="AG109" s="40" t="s">
        <v>3</v>
      </c>
      <c r="AH109" s="41" t="s">
        <v>3</v>
      </c>
      <c r="AI109" s="40" t="s">
        <v>3</v>
      </c>
      <c r="AJ109" s="41" t="s">
        <v>3</v>
      </c>
      <c r="AK109" s="40" t="s">
        <v>12</v>
      </c>
      <c r="AL109" s="41" t="s">
        <v>12</v>
      </c>
      <c r="AM109" s="40" t="s">
        <v>3</v>
      </c>
      <c r="AN109" s="39" t="s">
        <v>3</v>
      </c>
      <c r="AO109" s="1"/>
      <c r="AU109" s="11"/>
    </row>
    <row r="110" spans="1:47" s="3" customFormat="1" ht="18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8"/>
      <c r="P110" s="2"/>
      <c r="Q110" s="456"/>
      <c r="R110" s="2"/>
      <c r="S110" s="482" t="s">
        <v>2</v>
      </c>
      <c r="T110" s="482"/>
      <c r="U110" s="482"/>
      <c r="V110" s="482"/>
      <c r="W110" s="482"/>
      <c r="X110" s="482"/>
      <c r="Y110" s="482"/>
      <c r="Z110" s="2"/>
      <c r="AA110" s="204">
        <v>0.29166666666666669</v>
      </c>
      <c r="AB110" s="220">
        <v>0.58333333333333337</v>
      </c>
      <c r="AC110" s="202">
        <v>0.29166666666666669</v>
      </c>
      <c r="AD110" s="220">
        <v>0.58333333333333337</v>
      </c>
      <c r="AE110" s="202">
        <v>0.29166666666666669</v>
      </c>
      <c r="AF110" s="220">
        <v>0.58333333333333337</v>
      </c>
      <c r="AG110" s="202">
        <v>0.29166666666666669</v>
      </c>
      <c r="AH110" s="220">
        <v>0.58333333333333337</v>
      </c>
      <c r="AI110" s="202">
        <v>0.29166666666666669</v>
      </c>
      <c r="AJ110" s="220">
        <v>0.58333333333333337</v>
      </c>
      <c r="AK110" s="202">
        <v>0.29166666666666669</v>
      </c>
      <c r="AL110" s="220">
        <v>0.58333333333333337</v>
      </c>
      <c r="AM110" s="204"/>
      <c r="AN110" s="221"/>
      <c r="AO110" s="1"/>
      <c r="AU110" s="11"/>
    </row>
    <row r="111" spans="1:47" s="3" customFormat="1" ht="18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8"/>
      <c r="P111" s="2"/>
      <c r="Q111" s="456"/>
      <c r="R111" s="2"/>
      <c r="S111" s="483" t="s">
        <v>1</v>
      </c>
      <c r="T111" s="483"/>
      <c r="U111" s="483"/>
      <c r="V111" s="483"/>
      <c r="W111" s="483"/>
      <c r="X111" s="483"/>
      <c r="Y111" s="483"/>
      <c r="Z111" s="2"/>
      <c r="AA111" s="204">
        <v>0.5</v>
      </c>
      <c r="AB111" s="220">
        <v>0.70833333333333337</v>
      </c>
      <c r="AC111" s="202">
        <v>0.54166666666666663</v>
      </c>
      <c r="AD111" s="220"/>
      <c r="AE111" s="202">
        <v>0.54166666666666663</v>
      </c>
      <c r="AF111" s="220"/>
      <c r="AG111" s="202">
        <v>0.5</v>
      </c>
      <c r="AH111" s="220">
        <v>0.75</v>
      </c>
      <c r="AI111" s="202">
        <v>0.54166666666666663</v>
      </c>
      <c r="AJ111" s="220"/>
      <c r="AK111" s="202"/>
      <c r="AL111" s="220">
        <v>0.79166666666666663</v>
      </c>
      <c r="AM111" s="204"/>
      <c r="AN111" s="221"/>
      <c r="AO111" s="1"/>
      <c r="AU111" s="11"/>
    </row>
    <row r="112" spans="1:47" s="3" customFormat="1" ht="18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8"/>
      <c r="P112" s="2"/>
      <c r="Q112" s="456"/>
      <c r="R112" s="2"/>
      <c r="S112" s="38"/>
      <c r="T112" s="38"/>
      <c r="U112" s="38"/>
      <c r="V112" s="38"/>
      <c r="W112" s="38"/>
      <c r="X112" s="38" t="str">
        <f t="shared" ref="X112" si="56">IF(COUNT(V122:V123)=0,"",V$16+MIN(V122:V123))</f>
        <v/>
      </c>
      <c r="Y112" s="38"/>
      <c r="Z112" s="2"/>
      <c r="AA112" s="35">
        <f t="shared" ref="AA112" si="57">IF(COUNTA(AA110:AA111)=0,"",AA$5+MIN(AA110:AA111))</f>
        <v>44921.291666666664</v>
      </c>
      <c r="AB112" s="36">
        <f t="shared" ref="AB112" si="58">IF(COUNTA(AB110:AB111)=0,"",AA$5+MIN(AB110:AB111))</f>
        <v>44921.583333333336</v>
      </c>
      <c r="AC112" s="37">
        <f t="shared" ref="AC112" si="59">IF(COUNTA(AC110:AC111)=0,"",AC$5+MIN(AC110:AC111))</f>
        <v>44922.291666666664</v>
      </c>
      <c r="AD112" s="36">
        <f t="shared" ref="AD112" si="60">IF(COUNTA(AD110:AD111)=0,"",AC$5+MIN(AD110:AD111))</f>
        <v>44922.583333333336</v>
      </c>
      <c r="AE112" s="37">
        <f t="shared" ref="AE112" si="61">IF(COUNTA(AE110:AE111)=0,"",AE$5+MIN(AE110:AE111))</f>
        <v>44923.291666666664</v>
      </c>
      <c r="AF112" s="36">
        <f t="shared" ref="AF112" si="62">IF(COUNTA(AF110:AF111)=0,"",AE$5+MIN(AF110:AF111))</f>
        <v>44923.583333333336</v>
      </c>
      <c r="AG112" s="37">
        <f t="shared" ref="AG112" si="63">IF(COUNTA(AG110:AG111)=0,"",AG$5+MIN(AG110:AG111))</f>
        <v>44924.291666666664</v>
      </c>
      <c r="AH112" s="36">
        <f t="shared" ref="AH112" si="64">IF(COUNTA(AH110:AH111)=0,"",AG$5+MIN(AH110:AH111))</f>
        <v>44924.583333333336</v>
      </c>
      <c r="AI112" s="37">
        <f t="shared" ref="AI112" si="65">IF(COUNTA(AI110:AI111)=0,"",AI$5+MIN(AI110:AI111))</f>
        <v>44925.291666666664</v>
      </c>
      <c r="AJ112" s="36">
        <f t="shared" ref="AJ112" si="66">IF(COUNTA(AJ110:AJ111)=0,"",AI$5+MIN(AJ110:AJ111))</f>
        <v>44925.583333333336</v>
      </c>
      <c r="AK112" s="37">
        <f t="shared" ref="AK112" si="67">IF(COUNTA(AK110:AK111)=0,"",AK$5+MIN(AK110:AK111))</f>
        <v>44926.291666666664</v>
      </c>
      <c r="AL112" s="36">
        <f t="shared" ref="AL112" si="68">IF(COUNTA(AL110:AL111)=0,"",AK$5+MIN(AL110:AL111))</f>
        <v>44926.583333333336</v>
      </c>
      <c r="AM112" s="35" t="str">
        <f t="shared" ref="AM112" si="69">IF(COUNTA(AM110:AM111)=0,"",AM$5+MIN(AM110:AM111))</f>
        <v/>
      </c>
      <c r="AN112" s="34" t="str">
        <f t="shared" ref="AN112" si="70">IF(COUNTA(AN110:AN111)=0,"",AM$5+MIN(AN110:AN111))</f>
        <v/>
      </c>
      <c r="AO112" s="1"/>
      <c r="AU112" s="11"/>
    </row>
    <row r="113" spans="1:47" s="3" customFormat="1" ht="18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8"/>
      <c r="P113" s="2"/>
      <c r="Q113" s="456"/>
      <c r="R113" s="2"/>
      <c r="S113" s="38"/>
      <c r="T113" s="38"/>
      <c r="U113" s="38"/>
      <c r="V113" s="38"/>
      <c r="W113" s="38"/>
      <c r="X113" s="38"/>
      <c r="Y113" s="38"/>
      <c r="Z113" s="2"/>
      <c r="AA113" s="35">
        <f t="shared" ref="AA113" si="71">IF(COUNTA(AA110:AA111)=0,"",AA$5+MAX(AA110:AA111))</f>
        <v>44921.5</v>
      </c>
      <c r="AB113" s="36">
        <f t="shared" ref="AB113" si="72">IF(COUNTA(AB110:AB111)=0,"",AA$5+MAX(AB110:AB111))</f>
        <v>44921.708333333336</v>
      </c>
      <c r="AC113" s="37">
        <f t="shared" ref="AC113" si="73">IF(COUNTA(AC110:AC111)=0,"",AC$5+MAX(AC110:AC111))</f>
        <v>44922.541666666664</v>
      </c>
      <c r="AD113" s="36">
        <f t="shared" ref="AD113" si="74">IF(COUNTA(AD110:AD111)=0,"",AC$5+MAX(AD110:AD111))</f>
        <v>44922.583333333336</v>
      </c>
      <c r="AE113" s="37">
        <f t="shared" ref="AE113" si="75">IF(COUNTA(AE110:AE111)=0,"",AE$5+MAX(AE110:AE111))</f>
        <v>44923.541666666664</v>
      </c>
      <c r="AF113" s="36">
        <f t="shared" ref="AF113" si="76">IF(COUNTA(AF110:AF111)=0,"",AE$5+MAX(AF110:AF111))</f>
        <v>44923.583333333336</v>
      </c>
      <c r="AG113" s="37">
        <f t="shared" ref="AG113" si="77">IF(COUNTA(AG110:AG111)=0,"",AG$5+MAX(AG110:AG111))</f>
        <v>44924.5</v>
      </c>
      <c r="AH113" s="36">
        <f t="shared" ref="AH113" si="78">IF(COUNTA(AH110:AH111)=0,"",AG$5+MAX(AH110:AH111))</f>
        <v>44924.75</v>
      </c>
      <c r="AI113" s="37">
        <f t="shared" ref="AI113" si="79">IF(COUNTA(AI110:AI111)=0,"",AI$5+MAX(AI110:AI111))</f>
        <v>44925.541666666664</v>
      </c>
      <c r="AJ113" s="36">
        <f t="shared" ref="AJ113" si="80">IF(COUNTA(AJ110:AJ111)=0,"",AI$5+MAX(AJ110:AJ111))</f>
        <v>44925.583333333336</v>
      </c>
      <c r="AK113" s="37">
        <f t="shared" ref="AK113" si="81">IF(COUNTA(AK110:AK111)=0,"",AK$5+MAX(AK110:AK111))</f>
        <v>44926.291666666664</v>
      </c>
      <c r="AL113" s="36">
        <f t="shared" ref="AL113" si="82">IF(COUNTA(AL110:AL111)=0,"",AK$5+MAX(AL110:AL111))</f>
        <v>44926.791666666664</v>
      </c>
      <c r="AM113" s="35" t="str">
        <f t="shared" ref="AM113" si="83">IF(COUNTA(AM110:AM111)=0,"",AM$5+MAX(AM110:AM111))</f>
        <v/>
      </c>
      <c r="AN113" s="34" t="str">
        <f t="shared" ref="AN113" si="84">IF(COUNTA(AN110:AN111)=0,"",AM$5+MAX(AN110:AN111))</f>
        <v/>
      </c>
      <c r="AO113" s="1"/>
      <c r="AU113" s="11"/>
    </row>
    <row r="114" spans="1:47" s="3" customFormat="1" ht="18.7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8"/>
      <c r="P114" s="2"/>
      <c r="Q114" s="456"/>
      <c r="R114" s="2"/>
      <c r="S114" s="234"/>
      <c r="T114" s="234"/>
      <c r="U114" s="234"/>
      <c r="V114" s="234"/>
      <c r="W114" s="234"/>
      <c r="X114" s="234"/>
      <c r="Y114" s="234"/>
      <c r="Z114" s="2"/>
      <c r="AA114" s="33"/>
      <c r="AB114" s="32"/>
      <c r="AC114" s="31"/>
      <c r="AD114" s="32"/>
      <c r="AE114" s="31"/>
      <c r="AF114" s="32"/>
      <c r="AG114" s="31"/>
      <c r="AH114" s="32"/>
      <c r="AI114" s="31"/>
      <c r="AJ114" s="32"/>
      <c r="AK114" s="31"/>
      <c r="AL114" s="32"/>
      <c r="AM114" s="31"/>
      <c r="AN114" s="30"/>
      <c r="AO114" s="1"/>
      <c r="AP114" s="216"/>
      <c r="AQ114" s="216"/>
      <c r="AR114" s="216"/>
      <c r="AS114" s="216"/>
      <c r="AT114" s="216"/>
      <c r="AU114" s="11"/>
    </row>
    <row r="115" spans="1:47" s="3" customFormat="1" ht="18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8"/>
      <c r="P115" s="2"/>
      <c r="Q115" s="456"/>
      <c r="R115" s="2"/>
      <c r="S115" s="487"/>
      <c r="T115" s="487"/>
      <c r="U115" s="487"/>
      <c r="V115" s="487"/>
      <c r="W115" s="487"/>
      <c r="X115" s="487"/>
      <c r="Y115" s="487"/>
      <c r="Z115" s="12"/>
      <c r="AA115" s="29"/>
      <c r="AB115" s="28"/>
      <c r="AC115" s="27"/>
      <c r="AD115" s="28"/>
      <c r="AE115" s="27"/>
      <c r="AF115" s="28"/>
      <c r="AG115" s="27"/>
      <c r="AH115" s="28"/>
      <c r="AI115" s="27"/>
      <c r="AJ115" s="28"/>
      <c r="AK115" s="27"/>
      <c r="AL115" s="28"/>
      <c r="AM115" s="27"/>
      <c r="AN115" s="26"/>
      <c r="AO115" s="1"/>
      <c r="AP115" s="217"/>
      <c r="AQ115" s="217"/>
      <c r="AR115" s="217"/>
      <c r="AS115" s="217"/>
      <c r="AT115" s="217"/>
      <c r="AU115" s="11"/>
    </row>
    <row r="116" spans="1:47" s="3" customFormat="1" ht="18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8"/>
      <c r="P116" s="2"/>
      <c r="Q116" s="456"/>
      <c r="R116" s="2"/>
      <c r="S116" s="427"/>
      <c r="T116" s="427"/>
      <c r="U116" s="427"/>
      <c r="V116" s="427"/>
      <c r="W116" s="427"/>
      <c r="X116" s="427"/>
      <c r="Y116" s="427"/>
      <c r="Z116" s="12"/>
      <c r="AA116" s="25"/>
      <c r="AB116" s="24"/>
      <c r="AC116" s="23"/>
      <c r="AD116" s="24"/>
      <c r="AE116" s="23"/>
      <c r="AF116" s="24"/>
      <c r="AG116" s="23"/>
      <c r="AH116" s="24"/>
      <c r="AI116" s="23"/>
      <c r="AJ116" s="24"/>
      <c r="AK116" s="23"/>
      <c r="AL116" s="24"/>
      <c r="AM116" s="23"/>
      <c r="AN116" s="22"/>
      <c r="AO116" s="1"/>
      <c r="AU116" s="11"/>
    </row>
    <row r="117" spans="1:47" s="3" customFormat="1" ht="18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8"/>
      <c r="P117" s="2"/>
      <c r="Q117" s="456"/>
      <c r="R117" s="2"/>
      <c r="S117" s="489"/>
      <c r="T117" s="489"/>
      <c r="U117" s="489"/>
      <c r="V117" s="489"/>
      <c r="W117" s="489"/>
      <c r="X117" s="489"/>
      <c r="Y117" s="489"/>
      <c r="Z117" s="12"/>
      <c r="AA117" s="490"/>
      <c r="AB117" s="491"/>
      <c r="AC117" s="491"/>
      <c r="AD117" s="491"/>
      <c r="AE117" s="491"/>
      <c r="AF117" s="491"/>
      <c r="AG117" s="491"/>
      <c r="AH117" s="491"/>
      <c r="AI117" s="491"/>
      <c r="AJ117" s="491"/>
      <c r="AK117" s="491"/>
      <c r="AL117" s="491"/>
      <c r="AM117" s="491"/>
      <c r="AN117" s="492"/>
      <c r="AO117" s="2"/>
      <c r="AU117" s="11"/>
    </row>
    <row r="118" spans="1:47" s="3" customFormat="1" ht="18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8"/>
      <c r="P118" s="2"/>
      <c r="Q118" s="456"/>
      <c r="R118" s="2"/>
      <c r="S118" s="496"/>
      <c r="T118" s="496"/>
      <c r="U118" s="496"/>
      <c r="V118" s="496"/>
      <c r="W118" s="496"/>
      <c r="X118" s="496"/>
      <c r="Y118" s="496"/>
      <c r="Z118" s="12"/>
      <c r="AA118" s="365"/>
      <c r="AB118" s="497"/>
      <c r="AC118" s="497"/>
      <c r="AD118" s="497"/>
      <c r="AE118" s="497"/>
      <c r="AF118" s="497"/>
      <c r="AG118" s="497"/>
      <c r="AH118" s="497"/>
      <c r="AI118" s="497"/>
      <c r="AJ118" s="497"/>
      <c r="AK118" s="497"/>
      <c r="AL118" s="497"/>
      <c r="AM118" s="497"/>
      <c r="AN118" s="364"/>
      <c r="AO118" s="2"/>
      <c r="AU118" s="11"/>
    </row>
    <row r="119" spans="1:47" s="3" customFormat="1" ht="18.7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8"/>
      <c r="P119" s="2"/>
      <c r="Q119" s="456"/>
      <c r="R119" s="2"/>
      <c r="S119" s="234"/>
      <c r="T119" s="234"/>
      <c r="U119" s="234"/>
      <c r="V119" s="234"/>
      <c r="W119" s="234"/>
      <c r="X119" s="234"/>
      <c r="Y119" s="234"/>
      <c r="Z119" s="12"/>
      <c r="AA119" s="15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3"/>
      <c r="AO119" s="2"/>
      <c r="AP119" s="216"/>
      <c r="AQ119" s="216"/>
      <c r="AR119" s="216"/>
      <c r="AS119" s="216"/>
      <c r="AT119" s="216"/>
      <c r="AU119" s="11"/>
    </row>
    <row r="120" spans="1:47" s="3" customFormat="1" ht="18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8"/>
      <c r="P120" s="2"/>
      <c r="Q120" s="456"/>
      <c r="R120" s="2"/>
      <c r="S120" s="506"/>
      <c r="T120" s="507"/>
      <c r="U120" s="507"/>
      <c r="V120" s="507"/>
      <c r="W120" s="507"/>
      <c r="X120" s="507"/>
      <c r="Y120" s="508"/>
      <c r="Z120" s="21"/>
      <c r="AA120" s="509"/>
      <c r="AB120" s="510"/>
      <c r="AC120" s="511"/>
      <c r="AD120" s="509"/>
      <c r="AE120" s="511"/>
      <c r="AF120" s="509"/>
      <c r="AG120" s="511"/>
      <c r="AH120" s="509"/>
      <c r="AI120" s="511"/>
      <c r="AJ120" s="509"/>
      <c r="AK120" s="511"/>
      <c r="AL120" s="509"/>
      <c r="AM120" s="511"/>
      <c r="AN120" s="512"/>
      <c r="AO120" s="2"/>
      <c r="AP120" s="217"/>
      <c r="AQ120" s="217"/>
      <c r="AR120" s="217"/>
      <c r="AS120" s="217"/>
      <c r="AT120" s="217"/>
      <c r="AU120" s="11"/>
    </row>
    <row r="121" spans="1:47" s="3" customFormat="1" ht="18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8"/>
      <c r="P121" s="2"/>
      <c r="Q121" s="456"/>
      <c r="R121" s="2"/>
      <c r="S121" s="513"/>
      <c r="T121" s="514"/>
      <c r="U121" s="514"/>
      <c r="V121" s="514"/>
      <c r="W121" s="514"/>
      <c r="X121" s="514"/>
      <c r="Y121" s="515"/>
      <c r="Z121" s="12"/>
      <c r="AA121" s="516"/>
      <c r="AB121" s="517"/>
      <c r="AC121" s="518"/>
      <c r="AD121" s="517"/>
      <c r="AE121" s="518"/>
      <c r="AF121" s="517"/>
      <c r="AG121" s="518"/>
      <c r="AH121" s="517"/>
      <c r="AI121" s="518"/>
      <c r="AJ121" s="517"/>
      <c r="AK121" s="518"/>
      <c r="AL121" s="517"/>
      <c r="AM121" s="518"/>
      <c r="AN121" s="516"/>
      <c r="AO121" s="1"/>
      <c r="AP121" s="2"/>
      <c r="AQ121" s="2"/>
      <c r="AR121" s="2"/>
      <c r="AS121" s="2"/>
      <c r="AT121" s="2"/>
      <c r="AU121" s="11"/>
    </row>
    <row r="122" spans="1:47" s="3" customFormat="1" ht="18.7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8"/>
      <c r="P122" s="2"/>
      <c r="Q122" s="456"/>
      <c r="R122" s="2"/>
      <c r="S122" s="234"/>
      <c r="T122" s="234"/>
      <c r="U122" s="234"/>
      <c r="V122" s="234"/>
      <c r="W122" s="234"/>
      <c r="X122" s="234"/>
      <c r="Y122" s="234"/>
      <c r="Z122" s="12"/>
      <c r="AA122" s="20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  <c r="AM122" s="19"/>
      <c r="AN122" s="18"/>
      <c r="AO122" s="1"/>
      <c r="AP122" s="216"/>
      <c r="AQ122" s="216"/>
      <c r="AR122" s="216"/>
      <c r="AS122" s="216"/>
      <c r="AT122" s="216"/>
      <c r="AU122" s="11"/>
    </row>
    <row r="123" spans="1:47" s="3" customFormat="1" ht="18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8"/>
      <c r="P123" s="2"/>
      <c r="Q123" s="456"/>
      <c r="R123" s="2"/>
      <c r="S123" s="487"/>
      <c r="T123" s="487"/>
      <c r="U123" s="487"/>
      <c r="V123" s="487"/>
      <c r="W123" s="487"/>
      <c r="X123" s="487"/>
      <c r="Y123" s="487"/>
      <c r="Z123" s="16"/>
      <c r="AA123" s="509"/>
      <c r="AB123" s="510"/>
      <c r="AC123" s="511"/>
      <c r="AD123" s="509"/>
      <c r="AE123" s="511"/>
      <c r="AF123" s="509"/>
      <c r="AG123" s="511"/>
      <c r="AH123" s="509"/>
      <c r="AI123" s="511"/>
      <c r="AJ123" s="509"/>
      <c r="AK123" s="511"/>
      <c r="AL123" s="509"/>
      <c r="AM123" s="511"/>
      <c r="AN123" s="512"/>
      <c r="AO123" s="2"/>
      <c r="AP123" s="217"/>
      <c r="AQ123" s="217"/>
      <c r="AR123" s="217"/>
      <c r="AS123" s="217"/>
      <c r="AT123" s="217"/>
      <c r="AU123" s="8"/>
    </row>
    <row r="124" spans="1:47" s="3" customFormat="1" ht="18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8"/>
      <c r="P124" s="2"/>
      <c r="Q124" s="456"/>
      <c r="R124" s="2"/>
      <c r="S124" s="427"/>
      <c r="T124" s="427"/>
      <c r="U124" s="427"/>
      <c r="V124" s="427"/>
      <c r="W124" s="427"/>
      <c r="X124" s="427"/>
      <c r="Y124" s="427"/>
      <c r="Z124" s="16"/>
      <c r="AA124" s="516"/>
      <c r="AB124" s="517"/>
      <c r="AC124" s="518"/>
      <c r="AD124" s="517"/>
      <c r="AE124" s="518"/>
      <c r="AF124" s="517"/>
      <c r="AG124" s="518"/>
      <c r="AH124" s="517"/>
      <c r="AI124" s="518"/>
      <c r="AJ124" s="517"/>
      <c r="AK124" s="518"/>
      <c r="AL124" s="517"/>
      <c r="AM124" s="518"/>
      <c r="AN124" s="516"/>
      <c r="AO124" s="2"/>
      <c r="AU124" s="8"/>
    </row>
    <row r="125" spans="1:47" s="3" customFormat="1" ht="18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8"/>
      <c r="P125" s="2"/>
      <c r="Q125" s="456"/>
      <c r="R125" s="2"/>
      <c r="S125" s="489"/>
      <c r="T125" s="489"/>
      <c r="U125" s="489"/>
      <c r="V125" s="489"/>
      <c r="W125" s="489"/>
      <c r="X125" s="489"/>
      <c r="Y125" s="489"/>
      <c r="Z125" s="16"/>
      <c r="AA125" s="512"/>
      <c r="AB125" s="509"/>
      <c r="AC125" s="511"/>
      <c r="AD125" s="509"/>
      <c r="AE125" s="511"/>
      <c r="AF125" s="509"/>
      <c r="AG125" s="511"/>
      <c r="AH125" s="509"/>
      <c r="AI125" s="511"/>
      <c r="AJ125" s="509"/>
      <c r="AK125" s="511"/>
      <c r="AL125" s="509"/>
      <c r="AM125" s="511"/>
      <c r="AN125" s="512"/>
      <c r="AO125" s="2"/>
      <c r="AP125" s="216"/>
      <c r="AQ125" s="216"/>
      <c r="AR125" s="216"/>
      <c r="AS125" s="216"/>
      <c r="AT125" s="216"/>
      <c r="AU125" s="8"/>
    </row>
    <row r="126" spans="1:47" s="3" customFormat="1" ht="18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8"/>
      <c r="P126" s="2"/>
      <c r="Q126" s="456"/>
      <c r="R126" s="2"/>
      <c r="S126" s="489"/>
      <c r="T126" s="489"/>
      <c r="U126" s="489"/>
      <c r="V126" s="17"/>
      <c r="W126" s="525"/>
      <c r="X126" s="525"/>
      <c r="Y126" s="525"/>
      <c r="Z126" s="16"/>
      <c r="AA126" s="512"/>
      <c r="AB126" s="509"/>
      <c r="AC126" s="511"/>
      <c r="AD126" s="509"/>
      <c r="AE126" s="511"/>
      <c r="AF126" s="509"/>
      <c r="AG126" s="511"/>
      <c r="AH126" s="509"/>
      <c r="AI126" s="511"/>
      <c r="AJ126" s="509"/>
      <c r="AK126" s="511"/>
      <c r="AL126" s="509"/>
      <c r="AM126" s="511"/>
      <c r="AN126" s="512"/>
      <c r="AO126" s="2"/>
      <c r="AP126" s="217"/>
      <c r="AQ126" s="217"/>
      <c r="AR126" s="217"/>
      <c r="AS126" s="217"/>
      <c r="AT126" s="217"/>
      <c r="AU126" s="8"/>
    </row>
    <row r="127" spans="1:47" s="3" customFormat="1" ht="18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8"/>
      <c r="P127" s="2"/>
      <c r="Q127" s="456"/>
      <c r="R127" s="2"/>
      <c r="S127" s="496"/>
      <c r="T127" s="496"/>
      <c r="U127" s="496"/>
      <c r="V127" s="496"/>
      <c r="W127" s="496"/>
      <c r="X127" s="496"/>
      <c r="Y127" s="496"/>
      <c r="Z127" s="16"/>
      <c r="AA127" s="516"/>
      <c r="AB127" s="517"/>
      <c r="AC127" s="518"/>
      <c r="AD127" s="517"/>
      <c r="AE127" s="518"/>
      <c r="AF127" s="517"/>
      <c r="AG127" s="518"/>
      <c r="AH127" s="517"/>
      <c r="AI127" s="518"/>
      <c r="AJ127" s="517"/>
      <c r="AK127" s="518"/>
      <c r="AL127" s="517"/>
      <c r="AM127" s="518"/>
      <c r="AN127" s="516"/>
      <c r="AO127" s="2"/>
      <c r="AU127" s="8"/>
    </row>
    <row r="128" spans="1:47" s="3" customFormat="1" ht="18.7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8"/>
      <c r="P128" s="2"/>
      <c r="Q128" s="529" t="str">
        <f t="shared" ref="Q128" si="85">AP104</f>
        <v>SEMAINE</v>
      </c>
      <c r="R128" s="2"/>
      <c r="S128" s="234"/>
      <c r="T128" s="234"/>
      <c r="U128" s="234"/>
      <c r="V128" s="234"/>
      <c r="W128" s="234"/>
      <c r="X128" s="234"/>
      <c r="Y128" s="234"/>
      <c r="Z128" s="12"/>
      <c r="AA128" s="15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3"/>
      <c r="AO128" s="2"/>
      <c r="AU128" s="8"/>
    </row>
    <row r="129" spans="1:47" s="3" customFormat="1" ht="18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8"/>
      <c r="P129" s="2"/>
      <c r="Q129" s="529"/>
      <c r="R129" s="2"/>
      <c r="S129" s="487"/>
      <c r="T129" s="487"/>
      <c r="U129" s="487"/>
      <c r="V129" s="487"/>
      <c r="W129" s="487"/>
      <c r="X129" s="487"/>
      <c r="Y129" s="487"/>
      <c r="Z129" s="12"/>
      <c r="AA129" s="509"/>
      <c r="AB129" s="510"/>
      <c r="AC129" s="510"/>
      <c r="AD129" s="510"/>
      <c r="AE129" s="510"/>
      <c r="AF129" s="510"/>
      <c r="AG129" s="510"/>
      <c r="AH129" s="510"/>
      <c r="AI129" s="510"/>
      <c r="AJ129" s="510"/>
      <c r="AK129" s="510"/>
      <c r="AL129" s="510"/>
      <c r="AM129" s="510"/>
      <c r="AN129" s="511"/>
      <c r="AO129" s="2"/>
      <c r="AU129" s="8"/>
    </row>
    <row r="130" spans="1:47" s="3" customFormat="1" ht="18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8"/>
      <c r="P130" s="2"/>
      <c r="Q130" s="529"/>
      <c r="R130" s="2"/>
      <c r="S130" s="427"/>
      <c r="T130" s="427"/>
      <c r="U130" s="427"/>
      <c r="V130" s="427"/>
      <c r="W130" s="427"/>
      <c r="X130" s="427"/>
      <c r="Y130" s="427"/>
      <c r="Z130" s="12"/>
      <c r="AA130" s="365"/>
      <c r="AB130" s="497"/>
      <c r="AC130" s="497"/>
      <c r="AD130" s="497"/>
      <c r="AE130" s="497"/>
      <c r="AF130" s="497"/>
      <c r="AG130" s="497"/>
      <c r="AH130" s="497"/>
      <c r="AI130" s="497"/>
      <c r="AJ130" s="497"/>
      <c r="AK130" s="497"/>
      <c r="AL130" s="497"/>
      <c r="AM130" s="497"/>
      <c r="AN130" s="364"/>
      <c r="AO130" s="2"/>
      <c r="AP130" s="216"/>
      <c r="AQ130" s="216"/>
      <c r="AR130" s="216"/>
      <c r="AS130" s="216"/>
      <c r="AT130" s="216"/>
      <c r="AU130" s="8"/>
    </row>
    <row r="131" spans="1:47" s="3" customFormat="1" ht="18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8"/>
      <c r="P131" s="2"/>
      <c r="Q131" s="529"/>
      <c r="R131" s="2"/>
      <c r="S131" s="489"/>
      <c r="T131" s="489"/>
      <c r="U131" s="489"/>
      <c r="V131" s="489"/>
      <c r="W131" s="489"/>
      <c r="X131" s="489"/>
      <c r="Y131" s="489"/>
      <c r="Z131" s="12"/>
      <c r="AA131" s="509"/>
      <c r="AB131" s="510"/>
      <c r="AC131" s="510"/>
      <c r="AD131" s="510"/>
      <c r="AE131" s="510"/>
      <c r="AF131" s="510"/>
      <c r="AG131" s="510"/>
      <c r="AH131" s="510"/>
      <c r="AI131" s="510"/>
      <c r="AJ131" s="510"/>
      <c r="AK131" s="510"/>
      <c r="AL131" s="510"/>
      <c r="AM131" s="510"/>
      <c r="AN131" s="511"/>
      <c r="AO131" s="2"/>
      <c r="AP131" s="217"/>
      <c r="AQ131" s="217"/>
      <c r="AR131" s="217"/>
      <c r="AS131" s="217"/>
      <c r="AT131" s="217"/>
      <c r="AU131" s="8"/>
    </row>
    <row r="132" spans="1:47" s="3" customFormat="1" ht="18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8"/>
      <c r="P132" s="2"/>
      <c r="Q132" s="529"/>
      <c r="R132" s="2"/>
      <c r="S132" s="427"/>
      <c r="T132" s="427"/>
      <c r="U132" s="427"/>
      <c r="V132" s="427"/>
      <c r="W132" s="427"/>
      <c r="X132" s="427"/>
      <c r="Y132" s="427"/>
      <c r="Z132" s="12"/>
      <c r="AA132" s="365"/>
      <c r="AB132" s="497"/>
      <c r="AC132" s="497"/>
      <c r="AD132" s="497"/>
      <c r="AE132" s="497"/>
      <c r="AF132" s="497"/>
      <c r="AG132" s="497"/>
      <c r="AH132" s="497"/>
      <c r="AI132" s="497"/>
      <c r="AJ132" s="497"/>
      <c r="AK132" s="497"/>
      <c r="AL132" s="497"/>
      <c r="AM132" s="497"/>
      <c r="AN132" s="364"/>
      <c r="AO132" s="2"/>
      <c r="AP132" s="2"/>
      <c r="AQ132" s="2"/>
      <c r="AR132" s="2"/>
      <c r="AS132" s="2"/>
      <c r="AT132" s="2"/>
      <c r="AU132" s="8"/>
    </row>
    <row r="133" spans="1:47" s="3" customFormat="1" ht="18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8"/>
      <c r="P133" s="2"/>
      <c r="Q133" s="529"/>
      <c r="R133" s="2"/>
      <c r="S133" s="489"/>
      <c r="T133" s="489"/>
      <c r="U133" s="489"/>
      <c r="V133" s="489"/>
      <c r="W133" s="489"/>
      <c r="X133" s="489"/>
      <c r="Y133" s="489"/>
      <c r="Z133" s="12"/>
      <c r="AA133" s="509"/>
      <c r="AB133" s="510"/>
      <c r="AC133" s="510"/>
      <c r="AD133" s="510"/>
      <c r="AE133" s="510"/>
      <c r="AF133" s="510"/>
      <c r="AG133" s="510"/>
      <c r="AH133" s="510"/>
      <c r="AI133" s="510"/>
      <c r="AJ133" s="510"/>
      <c r="AK133" s="510"/>
      <c r="AL133" s="510"/>
      <c r="AM133" s="510"/>
      <c r="AN133" s="511"/>
      <c r="AO133" s="2"/>
      <c r="AP133" s="2"/>
      <c r="AQ133" s="2"/>
      <c r="AR133" s="2"/>
      <c r="AS133" s="2"/>
      <c r="AT133" s="2"/>
      <c r="AU133" s="8"/>
    </row>
    <row r="134" spans="1:47" s="3" customFormat="1" ht="18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8"/>
      <c r="P134" s="2"/>
      <c r="Q134" s="529"/>
      <c r="R134" s="2"/>
      <c r="S134" s="427"/>
      <c r="T134" s="427"/>
      <c r="U134" s="427"/>
      <c r="V134" s="427"/>
      <c r="W134" s="427"/>
      <c r="X134" s="427"/>
      <c r="Y134" s="427"/>
      <c r="Z134" s="12"/>
      <c r="AA134" s="365"/>
      <c r="AB134" s="497"/>
      <c r="AC134" s="497"/>
      <c r="AD134" s="497"/>
      <c r="AE134" s="497"/>
      <c r="AF134" s="497"/>
      <c r="AG134" s="497"/>
      <c r="AH134" s="497"/>
      <c r="AI134" s="497"/>
      <c r="AJ134" s="497"/>
      <c r="AK134" s="497"/>
      <c r="AL134" s="497"/>
      <c r="AM134" s="497"/>
      <c r="AN134" s="364"/>
      <c r="AO134" s="2"/>
      <c r="AP134" s="218"/>
      <c r="AQ134" s="218"/>
      <c r="AR134" s="218"/>
      <c r="AS134" s="218"/>
      <c r="AT134" s="218"/>
      <c r="AU134" s="8"/>
    </row>
    <row r="135" spans="1:47" s="3" customFormat="1" ht="18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8"/>
      <c r="P135" s="2"/>
      <c r="Q135" s="529"/>
      <c r="R135" s="2"/>
      <c r="S135" s="489"/>
      <c r="T135" s="489"/>
      <c r="U135" s="489"/>
      <c r="V135" s="489"/>
      <c r="W135" s="489"/>
      <c r="X135" s="489"/>
      <c r="Y135" s="489"/>
      <c r="Z135" s="12"/>
      <c r="AA135" s="512"/>
      <c r="AB135" s="509"/>
      <c r="AC135" s="511"/>
      <c r="AD135" s="509"/>
      <c r="AE135" s="511"/>
      <c r="AF135" s="509"/>
      <c r="AG135" s="511"/>
      <c r="AH135" s="509"/>
      <c r="AI135" s="511"/>
      <c r="AJ135" s="509"/>
      <c r="AK135" s="511"/>
      <c r="AL135" s="509"/>
      <c r="AM135" s="511"/>
      <c r="AN135" s="512"/>
      <c r="AO135" s="2"/>
      <c r="AP135" s="219"/>
      <c r="AQ135" s="219"/>
      <c r="AR135" s="219"/>
      <c r="AS135" s="219"/>
      <c r="AT135" s="219"/>
      <c r="AU135" s="8"/>
    </row>
    <row r="136" spans="1:47" s="3" customFormat="1" ht="18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8"/>
      <c r="P136" s="2"/>
      <c r="Q136" s="529"/>
      <c r="R136" s="2"/>
      <c r="S136" s="496"/>
      <c r="T136" s="496"/>
      <c r="U136" s="496"/>
      <c r="V136" s="496"/>
      <c r="W136" s="496"/>
      <c r="X136" s="496"/>
      <c r="Y136" s="496"/>
      <c r="Z136" s="12"/>
      <c r="AA136" s="538"/>
      <c r="AB136" s="539"/>
      <c r="AC136" s="540"/>
      <c r="AD136" s="539"/>
      <c r="AE136" s="540"/>
      <c r="AF136" s="539"/>
      <c r="AG136" s="540"/>
      <c r="AH136" s="539"/>
      <c r="AI136" s="540"/>
      <c r="AJ136" s="539"/>
      <c r="AK136" s="540"/>
      <c r="AL136" s="539"/>
      <c r="AM136" s="540"/>
      <c r="AN136" s="538"/>
      <c r="AO136" s="2"/>
      <c r="AP136" s="2"/>
      <c r="AQ136" s="2"/>
      <c r="AR136" s="2"/>
      <c r="AS136" s="2"/>
      <c r="AT136" s="2"/>
      <c r="AU136" s="8"/>
    </row>
    <row r="137" spans="1:47" s="3" customFormat="1" ht="18.7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8"/>
      <c r="P137" s="2"/>
      <c r="Q137" s="529"/>
      <c r="R137" s="1"/>
      <c r="S137" s="234"/>
      <c r="T137" s="234"/>
      <c r="U137" s="234"/>
      <c r="V137" s="234"/>
      <c r="W137" s="234"/>
      <c r="X137" s="234"/>
      <c r="Y137" s="234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2"/>
      <c r="AQ137" s="2"/>
      <c r="AR137" s="2"/>
      <c r="AS137" s="2"/>
      <c r="AT137" s="2"/>
      <c r="AU137" s="11"/>
    </row>
    <row r="138" spans="1:47" s="3" customFormat="1" ht="18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8"/>
      <c r="P138" s="2"/>
      <c r="Q138" s="529"/>
      <c r="R138" s="1"/>
      <c r="S138" s="487"/>
      <c r="T138" s="487"/>
      <c r="U138" s="487"/>
      <c r="V138" s="487"/>
      <c r="W138" s="487"/>
      <c r="X138" s="487"/>
      <c r="Y138" s="487"/>
      <c r="Z138" s="1"/>
      <c r="AA138" s="543"/>
      <c r="AB138" s="544"/>
      <c r="AC138" s="544"/>
      <c r="AD138" s="544"/>
      <c r="AE138" s="544"/>
      <c r="AF138" s="544"/>
      <c r="AG138" s="544"/>
      <c r="AH138" s="544"/>
      <c r="AI138" s="544"/>
      <c r="AJ138" s="544"/>
      <c r="AK138" s="544"/>
      <c r="AL138" s="544"/>
      <c r="AM138" s="544"/>
      <c r="AN138" s="545"/>
      <c r="AO138" s="1"/>
      <c r="AP138" s="216"/>
      <c r="AQ138" s="216"/>
      <c r="AR138" s="216"/>
      <c r="AS138" s="216"/>
      <c r="AT138" s="216"/>
      <c r="AU138" s="11"/>
    </row>
    <row r="139" spans="1:47" s="3" customFormat="1" ht="18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8"/>
      <c r="Q139" s="529"/>
      <c r="R139" s="2"/>
      <c r="S139" s="496"/>
      <c r="T139" s="496"/>
      <c r="U139" s="496"/>
      <c r="V139" s="496"/>
      <c r="W139" s="496"/>
      <c r="X139" s="496"/>
      <c r="Y139" s="496"/>
      <c r="Z139" s="1"/>
      <c r="AA139" s="547"/>
      <c r="AB139" s="548"/>
      <c r="AC139" s="548"/>
      <c r="AD139" s="548"/>
      <c r="AE139" s="548"/>
      <c r="AF139" s="548"/>
      <c r="AG139" s="548"/>
      <c r="AH139" s="548"/>
      <c r="AI139" s="548"/>
      <c r="AJ139" s="548"/>
      <c r="AK139" s="548"/>
      <c r="AL139" s="548"/>
      <c r="AM139" s="548"/>
      <c r="AN139" s="549"/>
      <c r="AO139" s="2"/>
      <c r="AP139" s="219"/>
      <c r="AQ139" s="219"/>
      <c r="AR139" s="219"/>
      <c r="AS139" s="219"/>
      <c r="AT139" s="219"/>
      <c r="AU139" s="8"/>
    </row>
    <row r="140" spans="1:47" s="3" customFormat="1" ht="18.75" customHeight="1" thickBot="1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8"/>
      <c r="Q140" s="529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8"/>
    </row>
    <row r="141" spans="1:47" s="3" customFormat="1" ht="18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8"/>
      <c r="Q141" s="529"/>
      <c r="R141" s="2"/>
      <c r="S141" s="550"/>
      <c r="T141" s="551"/>
      <c r="U141" s="556"/>
      <c r="V141" s="557"/>
      <c r="W141" s="557"/>
      <c r="X141" s="557"/>
      <c r="Y141" s="557"/>
      <c r="Z141" s="557"/>
      <c r="AA141" s="557"/>
      <c r="AB141" s="557"/>
      <c r="AC141" s="557"/>
      <c r="AD141" s="557"/>
      <c r="AE141" s="557"/>
      <c r="AF141" s="558"/>
      <c r="AG141" s="559"/>
      <c r="AH141" s="560"/>
      <c r="AI141" s="563"/>
      <c r="AJ141" s="564"/>
      <c r="AK141" s="564"/>
      <c r="AL141" s="564"/>
      <c r="AM141" s="564"/>
      <c r="AN141" s="564"/>
      <c r="AO141" s="564"/>
      <c r="AP141" s="564"/>
      <c r="AQ141" s="564"/>
      <c r="AR141" s="564"/>
      <c r="AS141" s="564"/>
      <c r="AT141" s="565"/>
      <c r="AU141" s="11"/>
    </row>
    <row r="142" spans="1:47" s="3" customFormat="1" ht="18.75" customHeight="1" thickBot="1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8"/>
      <c r="Q142" s="529"/>
      <c r="R142" s="2"/>
      <c r="S142" s="552"/>
      <c r="T142" s="553"/>
      <c r="U142" s="569"/>
      <c r="V142" s="570"/>
      <c r="W142" s="570"/>
      <c r="X142" s="570"/>
      <c r="Y142" s="570"/>
      <c r="Z142" s="571"/>
      <c r="AA142" s="569"/>
      <c r="AB142" s="570"/>
      <c r="AC142" s="570"/>
      <c r="AD142" s="570"/>
      <c r="AE142" s="570"/>
      <c r="AF142" s="571"/>
      <c r="AG142" s="561"/>
      <c r="AH142" s="562"/>
      <c r="AI142" s="566"/>
      <c r="AJ142" s="567"/>
      <c r="AK142" s="567"/>
      <c r="AL142" s="567"/>
      <c r="AM142" s="567"/>
      <c r="AN142" s="567"/>
      <c r="AO142" s="567"/>
      <c r="AP142" s="567"/>
      <c r="AQ142" s="567"/>
      <c r="AR142" s="567"/>
      <c r="AS142" s="567"/>
      <c r="AT142" s="568"/>
      <c r="AU142" s="11"/>
    </row>
    <row r="143" spans="1:47" s="3" customFormat="1" ht="18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8"/>
      <c r="Q143" s="529"/>
      <c r="R143" s="2"/>
      <c r="S143" s="552"/>
      <c r="T143" s="553"/>
      <c r="U143" s="572"/>
      <c r="V143" s="573"/>
      <c r="W143" s="574"/>
      <c r="X143" s="578"/>
      <c r="Y143" s="573"/>
      <c r="Z143" s="579"/>
      <c r="AA143" s="572"/>
      <c r="AB143" s="573"/>
      <c r="AC143" s="574"/>
      <c r="AD143" s="578"/>
      <c r="AE143" s="573"/>
      <c r="AF143" s="579"/>
      <c r="AG143" s="561"/>
      <c r="AH143" s="562"/>
      <c r="AI143" s="563"/>
      <c r="AJ143" s="564"/>
      <c r="AK143" s="564"/>
      <c r="AL143" s="564"/>
      <c r="AM143" s="564"/>
      <c r="AN143" s="565"/>
      <c r="AO143" s="563"/>
      <c r="AP143" s="564"/>
      <c r="AQ143" s="564"/>
      <c r="AR143" s="564"/>
      <c r="AS143" s="564"/>
      <c r="AT143" s="565"/>
      <c r="AU143" s="8"/>
    </row>
    <row r="144" spans="1:47" s="3" customFormat="1" ht="18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8"/>
      <c r="Q144" s="529"/>
      <c r="R144" s="2"/>
      <c r="S144" s="552"/>
      <c r="T144" s="553"/>
      <c r="U144" s="575"/>
      <c r="V144" s="576"/>
      <c r="W144" s="577"/>
      <c r="X144" s="580"/>
      <c r="Y144" s="576"/>
      <c r="Z144" s="581"/>
      <c r="AA144" s="575"/>
      <c r="AB144" s="576"/>
      <c r="AC144" s="577"/>
      <c r="AD144" s="580"/>
      <c r="AE144" s="576"/>
      <c r="AF144" s="581"/>
      <c r="AG144" s="561"/>
      <c r="AH144" s="562"/>
      <c r="AI144" s="582"/>
      <c r="AJ144" s="583"/>
      <c r="AK144" s="583"/>
      <c r="AL144" s="583"/>
      <c r="AM144" s="583"/>
      <c r="AN144" s="584"/>
      <c r="AO144" s="582"/>
      <c r="AP144" s="583"/>
      <c r="AQ144" s="583"/>
      <c r="AR144" s="583"/>
      <c r="AS144" s="583"/>
      <c r="AT144" s="584"/>
      <c r="AU144" s="8"/>
    </row>
    <row r="145" spans="1:47" s="3" customFormat="1" ht="18.75" customHeight="1" thickBot="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8"/>
      <c r="Q145" s="529"/>
      <c r="R145" s="2"/>
      <c r="S145" s="554"/>
      <c r="T145" s="555"/>
      <c r="U145" s="585"/>
      <c r="V145" s="586"/>
      <c r="W145" s="587"/>
      <c r="X145" s="588"/>
      <c r="Y145" s="589"/>
      <c r="Z145" s="590"/>
      <c r="AA145" s="591"/>
      <c r="AB145" s="589"/>
      <c r="AC145" s="592"/>
      <c r="AD145" s="588"/>
      <c r="AE145" s="589"/>
      <c r="AF145" s="590"/>
      <c r="AG145" s="593"/>
      <c r="AH145" s="594"/>
      <c r="AI145" s="566"/>
      <c r="AJ145" s="567"/>
      <c r="AK145" s="567"/>
      <c r="AL145" s="567"/>
      <c r="AM145" s="567"/>
      <c r="AN145" s="568"/>
      <c r="AO145" s="566"/>
      <c r="AP145" s="567"/>
      <c r="AQ145" s="567"/>
      <c r="AR145" s="567"/>
      <c r="AS145" s="567"/>
      <c r="AT145" s="568"/>
      <c r="AU145" s="8"/>
    </row>
    <row r="146" spans="1:47" s="3" customFormat="1" ht="18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8"/>
      <c r="Q146" s="529"/>
      <c r="R146" s="2"/>
      <c r="S146" s="595"/>
      <c r="T146" s="596"/>
      <c r="U146" s="597"/>
      <c r="V146" s="598"/>
      <c r="W146" s="599"/>
      <c r="X146" s="600"/>
      <c r="Y146" s="598"/>
      <c r="Z146" s="601"/>
      <c r="AA146" s="597"/>
      <c r="AB146" s="598"/>
      <c r="AC146" s="599"/>
      <c r="AD146" s="600"/>
      <c r="AE146" s="598"/>
      <c r="AF146" s="601"/>
      <c r="AG146" s="602"/>
      <c r="AH146" s="603"/>
      <c r="AI146" s="604"/>
      <c r="AJ146" s="605"/>
      <c r="AK146" s="605"/>
      <c r="AL146" s="605"/>
      <c r="AM146" s="605"/>
      <c r="AN146" s="606"/>
      <c r="AO146" s="604"/>
      <c r="AP146" s="605"/>
      <c r="AQ146" s="605"/>
      <c r="AR146" s="605"/>
      <c r="AS146" s="605"/>
      <c r="AT146" s="606"/>
      <c r="AU146" s="8"/>
    </row>
    <row r="147" spans="1:47" s="3" customFormat="1" ht="18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8"/>
      <c r="Q147" s="529"/>
      <c r="R147" s="2"/>
      <c r="S147" s="607"/>
      <c r="T147" s="608"/>
      <c r="U147" s="609"/>
      <c r="V147" s="610"/>
      <c r="W147" s="611"/>
      <c r="X147" s="612"/>
      <c r="Y147" s="610"/>
      <c r="Z147" s="613"/>
      <c r="AA147" s="609"/>
      <c r="AB147" s="610"/>
      <c r="AC147" s="611"/>
      <c r="AD147" s="612"/>
      <c r="AE147" s="610"/>
      <c r="AF147" s="613"/>
      <c r="AG147" s="614"/>
      <c r="AH147" s="615"/>
      <c r="AI147" s="616"/>
      <c r="AJ147" s="617"/>
      <c r="AK147" s="617"/>
      <c r="AL147" s="617"/>
      <c r="AM147" s="617"/>
      <c r="AN147" s="618"/>
      <c r="AO147" s="616"/>
      <c r="AP147" s="617"/>
      <c r="AQ147" s="617"/>
      <c r="AR147" s="617"/>
      <c r="AS147" s="617"/>
      <c r="AT147" s="618"/>
      <c r="AU147" s="8"/>
    </row>
    <row r="148" spans="1:47" ht="18.75" customHeight="1" x14ac:dyDescent="0.25">
      <c r="O148" s="8"/>
      <c r="P148" s="3"/>
      <c r="Q148" s="529"/>
      <c r="R148" s="2"/>
      <c r="S148" s="607"/>
      <c r="T148" s="608"/>
      <c r="U148" s="609"/>
      <c r="V148" s="610"/>
      <c r="W148" s="611"/>
      <c r="X148" s="612"/>
      <c r="Y148" s="610"/>
      <c r="Z148" s="613"/>
      <c r="AA148" s="609"/>
      <c r="AB148" s="610"/>
      <c r="AC148" s="611"/>
      <c r="AD148" s="612"/>
      <c r="AE148" s="610"/>
      <c r="AF148" s="613"/>
      <c r="AG148" s="614"/>
      <c r="AH148" s="615"/>
      <c r="AI148" s="616"/>
      <c r="AJ148" s="617"/>
      <c r="AK148" s="617"/>
      <c r="AL148" s="617"/>
      <c r="AM148" s="617"/>
      <c r="AN148" s="618"/>
      <c r="AO148" s="616"/>
      <c r="AP148" s="617"/>
      <c r="AQ148" s="617"/>
      <c r="AR148" s="617"/>
      <c r="AS148" s="617"/>
      <c r="AT148" s="618"/>
      <c r="AU148" s="8"/>
    </row>
    <row r="149" spans="1:47" ht="18.75" customHeight="1" x14ac:dyDescent="0.25">
      <c r="O149" s="8"/>
      <c r="P149" s="3"/>
      <c r="Q149" s="529"/>
      <c r="R149" s="2"/>
      <c r="S149" s="607"/>
      <c r="T149" s="608"/>
      <c r="U149" s="609"/>
      <c r="V149" s="610"/>
      <c r="W149" s="611"/>
      <c r="X149" s="612"/>
      <c r="Y149" s="610"/>
      <c r="Z149" s="613"/>
      <c r="AA149" s="609"/>
      <c r="AB149" s="610"/>
      <c r="AC149" s="611"/>
      <c r="AD149" s="612"/>
      <c r="AE149" s="610"/>
      <c r="AF149" s="613"/>
      <c r="AG149" s="614"/>
      <c r="AH149" s="615"/>
      <c r="AI149" s="616"/>
      <c r="AJ149" s="617"/>
      <c r="AK149" s="617"/>
      <c r="AL149" s="617"/>
      <c r="AM149" s="617"/>
      <c r="AN149" s="618"/>
      <c r="AO149" s="616"/>
      <c r="AP149" s="617"/>
      <c r="AQ149" s="617"/>
      <c r="AR149" s="617"/>
      <c r="AS149" s="617"/>
      <c r="AT149" s="618"/>
      <c r="AU149" s="8"/>
    </row>
    <row r="150" spans="1:47" s="3" customFormat="1" ht="18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8"/>
      <c r="Q150" s="529"/>
      <c r="R150" s="2"/>
      <c r="S150" s="607"/>
      <c r="T150" s="608"/>
      <c r="U150" s="609"/>
      <c r="V150" s="610"/>
      <c r="W150" s="611"/>
      <c r="X150" s="612"/>
      <c r="Y150" s="610"/>
      <c r="Z150" s="613"/>
      <c r="AA150" s="609"/>
      <c r="AB150" s="610"/>
      <c r="AC150" s="611"/>
      <c r="AD150" s="612"/>
      <c r="AE150" s="610"/>
      <c r="AF150" s="613"/>
      <c r="AG150" s="614"/>
      <c r="AH150" s="615"/>
      <c r="AI150" s="616"/>
      <c r="AJ150" s="617"/>
      <c r="AK150" s="617"/>
      <c r="AL150" s="617"/>
      <c r="AM150" s="617"/>
      <c r="AN150" s="618"/>
      <c r="AO150" s="616"/>
      <c r="AP150" s="617"/>
      <c r="AQ150" s="617"/>
      <c r="AR150" s="617"/>
      <c r="AS150" s="617"/>
      <c r="AT150" s="618"/>
      <c r="AU150" s="8"/>
    </row>
    <row r="151" spans="1:47" s="3" customFormat="1" ht="18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8"/>
      <c r="Q151" s="529"/>
      <c r="R151" s="2"/>
      <c r="S151" s="607"/>
      <c r="T151" s="608"/>
      <c r="U151" s="609"/>
      <c r="V151" s="610"/>
      <c r="W151" s="611"/>
      <c r="X151" s="612"/>
      <c r="Y151" s="610"/>
      <c r="Z151" s="613"/>
      <c r="AA151" s="609"/>
      <c r="AB151" s="610"/>
      <c r="AC151" s="611"/>
      <c r="AD151" s="612"/>
      <c r="AE151" s="610"/>
      <c r="AF151" s="613"/>
      <c r="AG151" s="614"/>
      <c r="AH151" s="615"/>
      <c r="AI151" s="616"/>
      <c r="AJ151" s="617"/>
      <c r="AK151" s="617"/>
      <c r="AL151" s="617"/>
      <c r="AM151" s="617"/>
      <c r="AN151" s="618"/>
      <c r="AO151" s="616"/>
      <c r="AP151" s="617"/>
      <c r="AQ151" s="617"/>
      <c r="AR151" s="617"/>
      <c r="AS151" s="617"/>
      <c r="AT151" s="618"/>
      <c r="AU151" s="8"/>
    </row>
    <row r="152" spans="1:47" s="3" customFormat="1" ht="18.75" customHeight="1" thickBot="1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8"/>
      <c r="Q152" s="529"/>
      <c r="R152" s="2"/>
      <c r="S152" s="622"/>
      <c r="T152" s="623"/>
      <c r="U152" s="624"/>
      <c r="V152" s="625"/>
      <c r="W152" s="626"/>
      <c r="X152" s="627"/>
      <c r="Y152" s="625"/>
      <c r="Z152" s="628"/>
      <c r="AA152" s="624"/>
      <c r="AB152" s="625"/>
      <c r="AC152" s="626"/>
      <c r="AD152" s="627"/>
      <c r="AE152" s="625"/>
      <c r="AF152" s="628"/>
      <c r="AG152" s="629"/>
      <c r="AH152" s="630"/>
      <c r="AI152" s="631"/>
      <c r="AJ152" s="632"/>
      <c r="AK152" s="632"/>
      <c r="AL152" s="632"/>
      <c r="AM152" s="632"/>
      <c r="AN152" s="633"/>
      <c r="AO152" s="631"/>
      <c r="AP152" s="632"/>
      <c r="AQ152" s="632"/>
      <c r="AR152" s="632"/>
      <c r="AS152" s="632"/>
      <c r="AT152" s="633"/>
      <c r="AU152" s="9"/>
    </row>
    <row r="153" spans="1:47" s="3" customFormat="1" ht="18.75" customHeight="1" thickBot="1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8"/>
      <c r="P153" s="5"/>
      <c r="Q153" s="5"/>
      <c r="R153" s="5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5"/>
      <c r="AJ153" s="5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6"/>
    </row>
    <row r="154" spans="1:47" s="3" customFormat="1" ht="18.75" customHeight="1" thickTop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8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1"/>
    </row>
    <row r="155" spans="1:47" s="3" customFormat="1" ht="18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8"/>
      <c r="P155" s="1"/>
      <c r="Q155" s="456"/>
      <c r="R155" s="1"/>
      <c r="S155" s="457">
        <v>44927</v>
      </c>
      <c r="T155" s="457"/>
      <c r="U155" s="457"/>
      <c r="V155" s="1"/>
      <c r="W155" s="48">
        <v>1</v>
      </c>
      <c r="X155" s="458">
        <v>2023</v>
      </c>
      <c r="Y155" s="459"/>
      <c r="Z155" s="1"/>
      <c r="AA155" s="460" t="s">
        <v>11</v>
      </c>
      <c r="AB155" s="460"/>
      <c r="AC155" s="460"/>
      <c r="AD155" s="47"/>
      <c r="AE155" s="1"/>
      <c r="AF155" s="460" t="s">
        <v>10</v>
      </c>
      <c r="AG155" s="460"/>
      <c r="AH155" s="460"/>
      <c r="AI155" s="47"/>
      <c r="AJ155" s="1"/>
      <c r="AK155" s="460" t="s">
        <v>9</v>
      </c>
      <c r="AL155" s="460"/>
      <c r="AM155" s="460"/>
      <c r="AN155" s="47"/>
      <c r="AO155" s="1"/>
      <c r="AP155" s="469" t="s">
        <v>8</v>
      </c>
      <c r="AQ155" s="469"/>
      <c r="AR155" s="469"/>
      <c r="AS155" s="469"/>
      <c r="AT155" s="46">
        <f t="shared" ref="AT155" si="86">IF(_xlfn.ISOWEEKNUM(S155)=52,52,IF(_xlfn.ISOWEEKNUM(S155)=53,53,IF(AND(_xlfn.ISOWEEKNUM(S155)&lt;&gt;52,_xlfn.ISOWEEKNUM(S155)&lt;&gt;53),_xlfn.ISOWEEKNUM(S155))))</f>
        <v>52</v>
      </c>
      <c r="AU155" s="11"/>
    </row>
    <row r="156" spans="1:47" s="3" customFormat="1" ht="18.7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8"/>
      <c r="P156" s="2"/>
      <c r="Q156" s="456"/>
      <c r="R156" s="2"/>
      <c r="S156" s="234" t="s">
        <v>7</v>
      </c>
      <c r="T156" s="234"/>
      <c r="U156" s="234"/>
      <c r="V156" s="234"/>
      <c r="W156" s="234"/>
      <c r="X156" s="234"/>
      <c r="Y156" s="234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2"/>
      <c r="AM156" s="2"/>
      <c r="AN156" s="2"/>
      <c r="AO156" s="1"/>
      <c r="AP156" s="2"/>
      <c r="AQ156" s="2"/>
      <c r="AR156" s="2"/>
      <c r="AS156" s="2"/>
      <c r="AT156" s="2"/>
      <c r="AU156" s="11"/>
    </row>
    <row r="157" spans="1:47" s="3" customFormat="1" ht="18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8"/>
      <c r="P157" s="2"/>
      <c r="Q157" s="456"/>
      <c r="R157" s="2"/>
      <c r="S157" s="473" t="s">
        <v>6</v>
      </c>
      <c r="T157" s="473"/>
      <c r="U157" s="473"/>
      <c r="V157" s="473"/>
      <c r="W157" s="473"/>
      <c r="X157" s="473"/>
      <c r="Y157" s="473"/>
      <c r="Z157" s="2"/>
      <c r="AA157" s="474">
        <f>AM106+1</f>
        <v>44942</v>
      </c>
      <c r="AB157" s="462"/>
      <c r="AC157" s="461">
        <f>AA157+1</f>
        <v>44943</v>
      </c>
      <c r="AD157" s="462"/>
      <c r="AE157" s="461">
        <f t="shared" ref="AE157" si="87">AC157+1</f>
        <v>44944</v>
      </c>
      <c r="AF157" s="462"/>
      <c r="AG157" s="461">
        <f t="shared" ref="AG157" si="88">AE157+1</f>
        <v>44945</v>
      </c>
      <c r="AH157" s="462"/>
      <c r="AI157" s="461">
        <f t="shared" ref="AI157" si="89">AG157+1</f>
        <v>44946</v>
      </c>
      <c r="AJ157" s="462"/>
      <c r="AK157" s="461">
        <f t="shared" ref="AK157" si="90">AI157+1</f>
        <v>44947</v>
      </c>
      <c r="AL157" s="462"/>
      <c r="AM157" s="461">
        <f t="shared" ref="AM157" si="91">AK157+1</f>
        <v>44948</v>
      </c>
      <c r="AN157" s="475"/>
      <c r="AO157" s="1"/>
      <c r="AP157" s="208"/>
      <c r="AQ157" s="208"/>
      <c r="AR157" s="209"/>
      <c r="AS157" s="210"/>
      <c r="AT157" s="211"/>
      <c r="AU157" s="11"/>
    </row>
    <row r="158" spans="1:47" s="3" customFormat="1" ht="18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8"/>
      <c r="P158" s="2"/>
      <c r="Q158" s="456"/>
      <c r="R158" s="2"/>
      <c r="S158" s="476" t="s">
        <v>0</v>
      </c>
      <c r="T158" s="476"/>
      <c r="U158" s="476"/>
      <c r="V158" s="476"/>
      <c r="W158" s="476"/>
      <c r="X158" s="476"/>
      <c r="Y158" s="476"/>
      <c r="Z158" s="2"/>
      <c r="AA158" s="277">
        <f t="shared" ref="AA158" si="92">IF(OR(AT155=52,AT155=53),(AT155-1)*7+IF(WEEKDAY(DATE(X155-1,1,1),2)&gt;4,7,0)+DATE(X155-1,1,1)-WEEKDAY(DATE(X155-1,1,1),2)+1,(AT155-1)*7+IF(WEEKDAY(DATE(X155,1,1),2)&gt;4,7,0)+DATE(X155,1,1)-WEEKDAY(DATE(X155,1,1),2)+1)</f>
        <v>44921</v>
      </c>
      <c r="AB158" s="269"/>
      <c r="AC158" s="463">
        <f t="shared" ref="AC158" si="93">IF(AA158="","",IF(AA158=EOMONTH(S155,0),"",AA158+1))</f>
        <v>44922</v>
      </c>
      <c r="AD158" s="464"/>
      <c r="AE158" s="463">
        <f t="shared" ref="AE158" si="94">IF(AC158="","",IF(AC158=EOMONTH(S155,0),"",AC158+1))</f>
        <v>44923</v>
      </c>
      <c r="AF158" s="464"/>
      <c r="AG158" s="463">
        <f t="shared" ref="AG158" si="95">IF(AE158="","",IF(AE158=EOMONTH(S155,0),"",AE158+1))</f>
        <v>44924</v>
      </c>
      <c r="AH158" s="464"/>
      <c r="AI158" s="463">
        <f t="shared" ref="AI158" si="96">IF(AG158="","",IF(AG158=EOMONTH(S155,0),"",AG158+1))</f>
        <v>44925</v>
      </c>
      <c r="AJ158" s="464"/>
      <c r="AK158" s="463">
        <f t="shared" ref="AK158" si="97">IF(AI158="","",IF(AI158=EOMONTH(S155,0),"",AI158+1))</f>
        <v>44926</v>
      </c>
      <c r="AL158" s="464"/>
      <c r="AM158" s="463">
        <f t="shared" ref="AM158" si="98">IF(AK158="","",IF(AK158=EOMONTH(S155,0),"",AK158+1))</f>
        <v>44927</v>
      </c>
      <c r="AN158" s="477"/>
      <c r="AO158" s="1"/>
      <c r="AU158" s="11"/>
    </row>
    <row r="159" spans="1:47" s="3" customFormat="1" ht="18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8"/>
      <c r="P159" s="2"/>
      <c r="Q159" s="456"/>
      <c r="R159" s="2"/>
      <c r="S159" s="476" t="s">
        <v>5</v>
      </c>
      <c r="T159" s="476"/>
      <c r="U159" s="476"/>
      <c r="V159" s="476"/>
      <c r="W159" s="476"/>
      <c r="X159" s="476"/>
      <c r="Y159" s="476"/>
      <c r="Z159" s="2"/>
      <c r="AA159" s="44" t="s">
        <v>16</v>
      </c>
      <c r="AB159" s="45" t="s">
        <v>17</v>
      </c>
      <c r="AC159" s="44" t="s">
        <v>16</v>
      </c>
      <c r="AD159" s="45" t="s">
        <v>17</v>
      </c>
      <c r="AE159" s="44" t="s">
        <v>16</v>
      </c>
      <c r="AF159" s="45" t="s">
        <v>17</v>
      </c>
      <c r="AG159" s="44" t="s">
        <v>16</v>
      </c>
      <c r="AH159" s="45" t="s">
        <v>17</v>
      </c>
      <c r="AI159" s="44" t="s">
        <v>16</v>
      </c>
      <c r="AJ159" s="45" t="s">
        <v>17</v>
      </c>
      <c r="AK159" s="44" t="s">
        <v>16</v>
      </c>
      <c r="AL159" s="45" t="s">
        <v>17</v>
      </c>
      <c r="AM159" s="44" t="s">
        <v>18</v>
      </c>
      <c r="AN159" s="43" t="s">
        <v>18</v>
      </c>
      <c r="AO159" s="1"/>
      <c r="AP159" s="212"/>
      <c r="AQ159" s="212"/>
      <c r="AR159" s="213"/>
      <c r="AS159" s="214"/>
      <c r="AT159" s="215"/>
      <c r="AU159" s="11"/>
    </row>
    <row r="160" spans="1:47" s="3" customFormat="1" ht="18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8"/>
      <c r="P160" s="2"/>
      <c r="Q160" s="456"/>
      <c r="R160" s="2"/>
      <c r="S160" s="480" t="s">
        <v>4</v>
      </c>
      <c r="T160" s="480"/>
      <c r="U160" s="480"/>
      <c r="V160" s="480"/>
      <c r="W160" s="480"/>
      <c r="X160" s="480"/>
      <c r="Y160" s="480"/>
      <c r="Z160" s="2"/>
      <c r="AA160" s="42" t="s">
        <v>3</v>
      </c>
      <c r="AB160" s="41" t="s">
        <v>3</v>
      </c>
      <c r="AC160" s="40" t="s">
        <v>3</v>
      </c>
      <c r="AD160" s="41" t="s">
        <v>3</v>
      </c>
      <c r="AE160" s="40" t="s">
        <v>3</v>
      </c>
      <c r="AF160" s="41" t="s">
        <v>3</v>
      </c>
      <c r="AG160" s="40" t="s">
        <v>3</v>
      </c>
      <c r="AH160" s="41" t="s">
        <v>3</v>
      </c>
      <c r="AI160" s="40" t="s">
        <v>3</v>
      </c>
      <c r="AJ160" s="41" t="s">
        <v>3</v>
      </c>
      <c r="AK160" s="40" t="s">
        <v>12</v>
      </c>
      <c r="AL160" s="41" t="s">
        <v>12</v>
      </c>
      <c r="AM160" s="40" t="s">
        <v>3</v>
      </c>
      <c r="AN160" s="39" t="s">
        <v>3</v>
      </c>
      <c r="AO160" s="1"/>
      <c r="AU160" s="11"/>
    </row>
    <row r="161" spans="1:47" s="3" customFormat="1" ht="18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8"/>
      <c r="P161" s="2"/>
      <c r="Q161" s="456"/>
      <c r="R161" s="2"/>
      <c r="S161" s="482" t="s">
        <v>2</v>
      </c>
      <c r="T161" s="482"/>
      <c r="U161" s="482"/>
      <c r="V161" s="482"/>
      <c r="W161" s="482"/>
      <c r="X161" s="482"/>
      <c r="Y161" s="482"/>
      <c r="Z161" s="2"/>
      <c r="AA161" s="204">
        <v>0.29166666666666669</v>
      </c>
      <c r="AB161" s="220">
        <v>0.58333333333333337</v>
      </c>
      <c r="AC161" s="202">
        <v>0.29166666666666669</v>
      </c>
      <c r="AD161" s="220">
        <v>0.58333333333333337</v>
      </c>
      <c r="AE161" s="202">
        <v>0.29166666666666669</v>
      </c>
      <c r="AF161" s="220">
        <v>0.58333333333333337</v>
      </c>
      <c r="AG161" s="202">
        <v>0.29166666666666669</v>
      </c>
      <c r="AH161" s="220">
        <v>0.58333333333333337</v>
      </c>
      <c r="AI161" s="202">
        <v>0.29166666666666669</v>
      </c>
      <c r="AJ161" s="220">
        <v>0.58333333333333337</v>
      </c>
      <c r="AK161" s="202">
        <v>0.29166666666666669</v>
      </c>
      <c r="AL161" s="220">
        <v>0.58333333333333337</v>
      </c>
      <c r="AM161" s="204"/>
      <c r="AN161" s="221"/>
      <c r="AO161" s="1"/>
      <c r="AU161" s="11"/>
    </row>
    <row r="162" spans="1:47" s="3" customFormat="1" ht="18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8"/>
      <c r="P162" s="2"/>
      <c r="Q162" s="456"/>
      <c r="R162" s="2"/>
      <c r="S162" s="483" t="s">
        <v>1</v>
      </c>
      <c r="T162" s="483"/>
      <c r="U162" s="483"/>
      <c r="V162" s="483"/>
      <c r="W162" s="483"/>
      <c r="X162" s="483"/>
      <c r="Y162" s="483"/>
      <c r="Z162" s="2"/>
      <c r="AA162" s="204">
        <v>0.5</v>
      </c>
      <c r="AB162" s="220">
        <v>0.72916666666666663</v>
      </c>
      <c r="AC162" s="202">
        <v>0.5</v>
      </c>
      <c r="AD162" s="220">
        <v>0.72916666666666663</v>
      </c>
      <c r="AE162" s="202">
        <v>0.5</v>
      </c>
      <c r="AF162" s="220">
        <v>0.72916666666666663</v>
      </c>
      <c r="AG162" s="202">
        <v>0.5</v>
      </c>
      <c r="AH162" s="220">
        <v>0.72916666666666663</v>
      </c>
      <c r="AI162" s="202">
        <v>0.5</v>
      </c>
      <c r="AJ162" s="220">
        <v>0.72916666666666663</v>
      </c>
      <c r="AK162" s="202">
        <v>0.5</v>
      </c>
      <c r="AL162" s="220">
        <v>0.72916666666666663</v>
      </c>
      <c r="AM162" s="204"/>
      <c r="AN162" s="221"/>
      <c r="AO162" s="1"/>
      <c r="AU162" s="11"/>
    </row>
    <row r="163" spans="1:47" s="3" customFormat="1" ht="18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8"/>
      <c r="P163" s="2"/>
      <c r="Q163" s="456"/>
      <c r="R163" s="2"/>
      <c r="S163" s="38"/>
      <c r="T163" s="38"/>
      <c r="U163" s="38"/>
      <c r="V163" s="38"/>
      <c r="W163" s="38"/>
      <c r="X163" s="38" t="str">
        <f t="shared" ref="X163" si="99">IF(COUNT(V173:V174)=0,"",V$16+MIN(V173:V174))</f>
        <v/>
      </c>
      <c r="Y163" s="38"/>
      <c r="Z163" s="2"/>
      <c r="AA163" s="35">
        <f t="shared" ref="AA163" si="100">IF(COUNTA(AA161:AA162)=0,"",AA$5+MIN(AA161:AA162))</f>
        <v>44921.291666666664</v>
      </c>
      <c r="AB163" s="36">
        <f t="shared" ref="AB163" si="101">IF(COUNTA(AB161:AB162)=0,"",AA$5+MIN(AB161:AB162))</f>
        <v>44921.583333333336</v>
      </c>
      <c r="AC163" s="37">
        <f t="shared" ref="AC163" si="102">IF(COUNTA(AC161:AC162)=0,"",AC$5+MIN(AC161:AC162))</f>
        <v>44922.291666666664</v>
      </c>
      <c r="AD163" s="36">
        <f t="shared" ref="AD163" si="103">IF(COUNTA(AD161:AD162)=0,"",AC$5+MIN(AD161:AD162))</f>
        <v>44922.583333333336</v>
      </c>
      <c r="AE163" s="37">
        <f t="shared" ref="AE163" si="104">IF(COUNTA(AE161:AE162)=0,"",AE$5+MIN(AE161:AE162))</f>
        <v>44923.291666666664</v>
      </c>
      <c r="AF163" s="36">
        <f t="shared" ref="AF163" si="105">IF(COUNTA(AF161:AF162)=0,"",AE$5+MIN(AF161:AF162))</f>
        <v>44923.583333333336</v>
      </c>
      <c r="AG163" s="37">
        <f t="shared" ref="AG163" si="106">IF(COUNTA(AG161:AG162)=0,"",AG$5+MIN(AG161:AG162))</f>
        <v>44924.291666666664</v>
      </c>
      <c r="AH163" s="36">
        <f t="shared" ref="AH163" si="107">IF(COUNTA(AH161:AH162)=0,"",AG$5+MIN(AH161:AH162))</f>
        <v>44924.583333333336</v>
      </c>
      <c r="AI163" s="37">
        <f t="shared" ref="AI163" si="108">IF(COUNTA(AI161:AI162)=0,"",AI$5+MIN(AI161:AI162))</f>
        <v>44925.291666666664</v>
      </c>
      <c r="AJ163" s="36">
        <f t="shared" ref="AJ163" si="109">IF(COUNTA(AJ161:AJ162)=0,"",AI$5+MIN(AJ161:AJ162))</f>
        <v>44925.583333333336</v>
      </c>
      <c r="AK163" s="37">
        <f t="shared" ref="AK163" si="110">IF(COUNTA(AK161:AK162)=0,"",AK$5+MIN(AK161:AK162))</f>
        <v>44926.291666666664</v>
      </c>
      <c r="AL163" s="36">
        <f t="shared" ref="AL163" si="111">IF(COUNTA(AL161:AL162)=0,"",AK$5+MIN(AL161:AL162))</f>
        <v>44926.583333333336</v>
      </c>
      <c r="AM163" s="35" t="str">
        <f t="shared" ref="AM163" si="112">IF(COUNTA(AM161:AM162)=0,"",AM$5+MIN(AM161:AM162))</f>
        <v/>
      </c>
      <c r="AN163" s="34" t="str">
        <f t="shared" ref="AN163" si="113">IF(COUNTA(AN161:AN162)=0,"",AM$5+MIN(AN161:AN162))</f>
        <v/>
      </c>
      <c r="AO163" s="1"/>
      <c r="AU163" s="11"/>
    </row>
    <row r="164" spans="1:47" s="3" customFormat="1" ht="18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8"/>
      <c r="P164" s="2"/>
      <c r="Q164" s="456"/>
      <c r="R164" s="2"/>
      <c r="S164" s="38"/>
      <c r="T164" s="38"/>
      <c r="U164" s="38"/>
      <c r="V164" s="38"/>
      <c r="W164" s="38"/>
      <c r="X164" s="38"/>
      <c r="Y164" s="38"/>
      <c r="Z164" s="2"/>
      <c r="AA164" s="35">
        <f t="shared" ref="AA164" si="114">IF(COUNTA(AA161:AA162)=0,"",AA$5+MAX(AA161:AA162))</f>
        <v>44921.5</v>
      </c>
      <c r="AB164" s="36">
        <f t="shared" ref="AB164" si="115">IF(COUNTA(AB161:AB162)=0,"",AA$5+MAX(AB161:AB162))</f>
        <v>44921.729166666664</v>
      </c>
      <c r="AC164" s="37">
        <f t="shared" ref="AC164" si="116">IF(COUNTA(AC161:AC162)=0,"",AC$5+MAX(AC161:AC162))</f>
        <v>44922.5</v>
      </c>
      <c r="AD164" s="36">
        <f t="shared" ref="AD164" si="117">IF(COUNTA(AD161:AD162)=0,"",AC$5+MAX(AD161:AD162))</f>
        <v>44922.729166666664</v>
      </c>
      <c r="AE164" s="37">
        <f t="shared" ref="AE164" si="118">IF(COUNTA(AE161:AE162)=0,"",AE$5+MAX(AE161:AE162))</f>
        <v>44923.5</v>
      </c>
      <c r="AF164" s="36">
        <f t="shared" ref="AF164" si="119">IF(COUNTA(AF161:AF162)=0,"",AE$5+MAX(AF161:AF162))</f>
        <v>44923.729166666664</v>
      </c>
      <c r="AG164" s="37">
        <f t="shared" ref="AG164" si="120">IF(COUNTA(AG161:AG162)=0,"",AG$5+MAX(AG161:AG162))</f>
        <v>44924.5</v>
      </c>
      <c r="AH164" s="36">
        <f t="shared" ref="AH164" si="121">IF(COUNTA(AH161:AH162)=0,"",AG$5+MAX(AH161:AH162))</f>
        <v>44924.729166666664</v>
      </c>
      <c r="AI164" s="37">
        <f t="shared" ref="AI164" si="122">IF(COUNTA(AI161:AI162)=0,"",AI$5+MAX(AI161:AI162))</f>
        <v>44925.5</v>
      </c>
      <c r="AJ164" s="36">
        <f t="shared" ref="AJ164" si="123">IF(COUNTA(AJ161:AJ162)=0,"",AI$5+MAX(AJ161:AJ162))</f>
        <v>44925.729166666664</v>
      </c>
      <c r="AK164" s="37">
        <f t="shared" ref="AK164" si="124">IF(COUNTA(AK161:AK162)=0,"",AK$5+MAX(AK161:AK162))</f>
        <v>44926.5</v>
      </c>
      <c r="AL164" s="36">
        <f t="shared" ref="AL164" si="125">IF(COUNTA(AL161:AL162)=0,"",AK$5+MAX(AL161:AL162))</f>
        <v>44926.729166666664</v>
      </c>
      <c r="AM164" s="35" t="str">
        <f t="shared" ref="AM164" si="126">IF(COUNTA(AM161:AM162)=0,"",AM$5+MAX(AM161:AM162))</f>
        <v/>
      </c>
      <c r="AN164" s="34" t="str">
        <f t="shared" ref="AN164" si="127">IF(COUNTA(AN161:AN162)=0,"",AM$5+MAX(AN161:AN162))</f>
        <v/>
      </c>
      <c r="AO164" s="1"/>
      <c r="AU164" s="11"/>
    </row>
    <row r="165" spans="1:47" s="3" customFormat="1" ht="18.7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8"/>
      <c r="P165" s="2"/>
      <c r="Q165" s="456"/>
      <c r="R165" s="2"/>
      <c r="S165" s="234"/>
      <c r="T165" s="234"/>
      <c r="U165" s="234"/>
      <c r="V165" s="234"/>
      <c r="W165" s="234"/>
      <c r="X165" s="234"/>
      <c r="Y165" s="234"/>
      <c r="Z165" s="2"/>
      <c r="AA165" s="33"/>
      <c r="AB165" s="32"/>
      <c r="AC165" s="31"/>
      <c r="AD165" s="32"/>
      <c r="AE165" s="31"/>
      <c r="AF165" s="32"/>
      <c r="AG165" s="31"/>
      <c r="AH165" s="32"/>
      <c r="AI165" s="31"/>
      <c r="AJ165" s="32"/>
      <c r="AK165" s="31"/>
      <c r="AL165" s="32"/>
      <c r="AM165" s="31"/>
      <c r="AN165" s="30"/>
      <c r="AO165" s="1"/>
      <c r="AP165" s="216"/>
      <c r="AQ165" s="216"/>
      <c r="AR165" s="216"/>
      <c r="AS165" s="216"/>
      <c r="AT165" s="216"/>
      <c r="AU165" s="11"/>
    </row>
    <row r="166" spans="1:47" s="3" customFormat="1" ht="18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8"/>
      <c r="P166" s="2"/>
      <c r="Q166" s="456"/>
      <c r="R166" s="2"/>
      <c r="S166" s="487"/>
      <c r="T166" s="487"/>
      <c r="U166" s="487"/>
      <c r="V166" s="487"/>
      <c r="W166" s="487"/>
      <c r="X166" s="487"/>
      <c r="Y166" s="487"/>
      <c r="Z166" s="12"/>
      <c r="AA166" s="29"/>
      <c r="AB166" s="28"/>
      <c r="AC166" s="27"/>
      <c r="AD166" s="28"/>
      <c r="AE166" s="27"/>
      <c r="AF166" s="28"/>
      <c r="AG166" s="27"/>
      <c r="AH166" s="28"/>
      <c r="AI166" s="27"/>
      <c r="AJ166" s="28"/>
      <c r="AK166" s="27"/>
      <c r="AL166" s="28"/>
      <c r="AM166" s="27"/>
      <c r="AN166" s="26"/>
      <c r="AO166" s="1"/>
      <c r="AP166" s="217"/>
      <c r="AQ166" s="217"/>
      <c r="AR166" s="217"/>
      <c r="AS166" s="217"/>
      <c r="AT166" s="217"/>
      <c r="AU166" s="11"/>
    </row>
    <row r="167" spans="1:47" s="3" customFormat="1" ht="18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8"/>
      <c r="P167" s="2"/>
      <c r="Q167" s="456"/>
      <c r="R167" s="2"/>
      <c r="S167" s="427"/>
      <c r="T167" s="427"/>
      <c r="U167" s="427"/>
      <c r="V167" s="427"/>
      <c r="W167" s="427"/>
      <c r="X167" s="427"/>
      <c r="Y167" s="427"/>
      <c r="Z167" s="12"/>
      <c r="AA167" s="25"/>
      <c r="AB167" s="24"/>
      <c r="AC167" s="23"/>
      <c r="AD167" s="24"/>
      <c r="AE167" s="23"/>
      <c r="AF167" s="24"/>
      <c r="AG167" s="23"/>
      <c r="AH167" s="24"/>
      <c r="AI167" s="23"/>
      <c r="AJ167" s="24"/>
      <c r="AK167" s="23"/>
      <c r="AL167" s="24"/>
      <c r="AM167" s="23"/>
      <c r="AN167" s="22"/>
      <c r="AO167" s="1"/>
      <c r="AU167" s="11"/>
    </row>
    <row r="168" spans="1:47" s="3" customFormat="1" ht="18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8"/>
      <c r="P168" s="2"/>
      <c r="Q168" s="456"/>
      <c r="R168" s="2"/>
      <c r="S168" s="489"/>
      <c r="T168" s="489"/>
      <c r="U168" s="489"/>
      <c r="V168" s="489"/>
      <c r="W168" s="489"/>
      <c r="X168" s="489"/>
      <c r="Y168" s="489"/>
      <c r="Z168" s="12"/>
      <c r="AA168" s="490"/>
      <c r="AB168" s="491"/>
      <c r="AC168" s="491"/>
      <c r="AD168" s="491"/>
      <c r="AE168" s="491"/>
      <c r="AF168" s="491"/>
      <c r="AG168" s="491"/>
      <c r="AH168" s="491"/>
      <c r="AI168" s="491"/>
      <c r="AJ168" s="491"/>
      <c r="AK168" s="491"/>
      <c r="AL168" s="491"/>
      <c r="AM168" s="491"/>
      <c r="AN168" s="492"/>
      <c r="AO168" s="2"/>
      <c r="AU168" s="11"/>
    </row>
    <row r="169" spans="1:47" s="3" customFormat="1" ht="18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8"/>
      <c r="P169" s="2"/>
      <c r="Q169" s="456"/>
      <c r="R169" s="2"/>
      <c r="S169" s="496"/>
      <c r="T169" s="496"/>
      <c r="U169" s="496"/>
      <c r="V169" s="496"/>
      <c r="W169" s="496"/>
      <c r="X169" s="496"/>
      <c r="Y169" s="496"/>
      <c r="Z169" s="12"/>
      <c r="AA169" s="365"/>
      <c r="AB169" s="497"/>
      <c r="AC169" s="497"/>
      <c r="AD169" s="497"/>
      <c r="AE169" s="497"/>
      <c r="AF169" s="497"/>
      <c r="AG169" s="497"/>
      <c r="AH169" s="497"/>
      <c r="AI169" s="497"/>
      <c r="AJ169" s="497"/>
      <c r="AK169" s="497"/>
      <c r="AL169" s="497"/>
      <c r="AM169" s="497"/>
      <c r="AN169" s="364"/>
      <c r="AO169" s="2"/>
      <c r="AU169" s="11"/>
    </row>
    <row r="170" spans="1:47" s="3" customFormat="1" ht="18.7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8"/>
      <c r="P170" s="2"/>
      <c r="Q170" s="456"/>
      <c r="R170" s="2"/>
      <c r="S170" s="234"/>
      <c r="T170" s="234"/>
      <c r="U170" s="234"/>
      <c r="V170" s="234"/>
      <c r="W170" s="234"/>
      <c r="X170" s="234"/>
      <c r="Y170" s="234"/>
      <c r="Z170" s="12"/>
      <c r="AA170" s="15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3"/>
      <c r="AO170" s="2"/>
      <c r="AP170" s="216"/>
      <c r="AQ170" s="216"/>
      <c r="AR170" s="216"/>
      <c r="AS170" s="216"/>
      <c r="AT170" s="216"/>
      <c r="AU170" s="11"/>
    </row>
    <row r="171" spans="1:47" s="3" customFormat="1" ht="18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8"/>
      <c r="P171" s="2"/>
      <c r="Q171" s="456"/>
      <c r="R171" s="2"/>
      <c r="S171" s="506"/>
      <c r="T171" s="507"/>
      <c r="U171" s="507"/>
      <c r="V171" s="507"/>
      <c r="W171" s="507"/>
      <c r="X171" s="507"/>
      <c r="Y171" s="508"/>
      <c r="Z171" s="21"/>
      <c r="AA171" s="509"/>
      <c r="AB171" s="510"/>
      <c r="AC171" s="511"/>
      <c r="AD171" s="509"/>
      <c r="AE171" s="511"/>
      <c r="AF171" s="509"/>
      <c r="AG171" s="511"/>
      <c r="AH171" s="509"/>
      <c r="AI171" s="511"/>
      <c r="AJ171" s="509"/>
      <c r="AK171" s="511"/>
      <c r="AL171" s="509"/>
      <c r="AM171" s="511"/>
      <c r="AN171" s="512"/>
      <c r="AO171" s="2"/>
      <c r="AP171" s="217"/>
      <c r="AQ171" s="217"/>
      <c r="AR171" s="217"/>
      <c r="AS171" s="217"/>
      <c r="AT171" s="217"/>
      <c r="AU171" s="11"/>
    </row>
    <row r="172" spans="1:47" s="3" customFormat="1" ht="18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8"/>
      <c r="P172" s="2"/>
      <c r="Q172" s="456"/>
      <c r="R172" s="2"/>
      <c r="S172" s="513"/>
      <c r="T172" s="514"/>
      <c r="U172" s="514"/>
      <c r="V172" s="514"/>
      <c r="W172" s="514"/>
      <c r="X172" s="514"/>
      <c r="Y172" s="515"/>
      <c r="Z172" s="12"/>
      <c r="AA172" s="516"/>
      <c r="AB172" s="517"/>
      <c r="AC172" s="518"/>
      <c r="AD172" s="517"/>
      <c r="AE172" s="518"/>
      <c r="AF172" s="517"/>
      <c r="AG172" s="518"/>
      <c r="AH172" s="517"/>
      <c r="AI172" s="518"/>
      <c r="AJ172" s="517"/>
      <c r="AK172" s="518"/>
      <c r="AL172" s="517"/>
      <c r="AM172" s="518"/>
      <c r="AN172" s="516"/>
      <c r="AO172" s="1"/>
      <c r="AP172" s="2"/>
      <c r="AQ172" s="2"/>
      <c r="AR172" s="2"/>
      <c r="AS172" s="2"/>
      <c r="AT172" s="2"/>
      <c r="AU172" s="11"/>
    </row>
    <row r="173" spans="1:47" s="3" customFormat="1" ht="18.7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8"/>
      <c r="P173" s="2"/>
      <c r="Q173" s="456"/>
      <c r="R173" s="2"/>
      <c r="S173" s="234"/>
      <c r="T173" s="234"/>
      <c r="U173" s="234"/>
      <c r="V173" s="234"/>
      <c r="W173" s="234"/>
      <c r="X173" s="234"/>
      <c r="Y173" s="234"/>
      <c r="Z173" s="12"/>
      <c r="AA173" s="20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  <c r="AM173" s="19"/>
      <c r="AN173" s="18"/>
      <c r="AO173" s="1"/>
      <c r="AP173" s="216"/>
      <c r="AQ173" s="216"/>
      <c r="AR173" s="216"/>
      <c r="AS173" s="216"/>
      <c r="AT173" s="216"/>
      <c r="AU173" s="11"/>
    </row>
    <row r="174" spans="1:47" s="3" customFormat="1" ht="18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8"/>
      <c r="P174" s="2"/>
      <c r="Q174" s="456"/>
      <c r="R174" s="2"/>
      <c r="S174" s="487"/>
      <c r="T174" s="487"/>
      <c r="U174" s="487"/>
      <c r="V174" s="487"/>
      <c r="W174" s="487"/>
      <c r="X174" s="487"/>
      <c r="Y174" s="487"/>
      <c r="Z174" s="16"/>
      <c r="AA174" s="509"/>
      <c r="AB174" s="510"/>
      <c r="AC174" s="511"/>
      <c r="AD174" s="509"/>
      <c r="AE174" s="511"/>
      <c r="AF174" s="509"/>
      <c r="AG174" s="511"/>
      <c r="AH174" s="509"/>
      <c r="AI174" s="511"/>
      <c r="AJ174" s="509"/>
      <c r="AK174" s="511"/>
      <c r="AL174" s="509"/>
      <c r="AM174" s="511"/>
      <c r="AN174" s="512"/>
      <c r="AO174" s="2"/>
      <c r="AP174" s="217"/>
      <c r="AQ174" s="217"/>
      <c r="AR174" s="217"/>
      <c r="AS174" s="217"/>
      <c r="AT174" s="217"/>
      <c r="AU174" s="8"/>
    </row>
    <row r="175" spans="1:47" s="3" customFormat="1" ht="18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8"/>
      <c r="P175" s="2"/>
      <c r="Q175" s="456"/>
      <c r="R175" s="2"/>
      <c r="S175" s="427"/>
      <c r="T175" s="427"/>
      <c r="U175" s="427"/>
      <c r="V175" s="427"/>
      <c r="W175" s="427"/>
      <c r="X175" s="427"/>
      <c r="Y175" s="427"/>
      <c r="Z175" s="16"/>
      <c r="AA175" s="516"/>
      <c r="AB175" s="517"/>
      <c r="AC175" s="518"/>
      <c r="AD175" s="517"/>
      <c r="AE175" s="518"/>
      <c r="AF175" s="517"/>
      <c r="AG175" s="518"/>
      <c r="AH175" s="517"/>
      <c r="AI175" s="518"/>
      <c r="AJ175" s="517"/>
      <c r="AK175" s="518"/>
      <c r="AL175" s="517"/>
      <c r="AM175" s="518"/>
      <c r="AN175" s="516"/>
      <c r="AO175" s="2"/>
      <c r="AU175" s="8"/>
    </row>
    <row r="176" spans="1:47" s="3" customFormat="1" ht="18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8"/>
      <c r="P176" s="2"/>
      <c r="Q176" s="456"/>
      <c r="R176" s="2"/>
      <c r="S176" s="489"/>
      <c r="T176" s="489"/>
      <c r="U176" s="489"/>
      <c r="V176" s="489"/>
      <c r="W176" s="489"/>
      <c r="X176" s="489"/>
      <c r="Y176" s="489"/>
      <c r="Z176" s="16"/>
      <c r="AA176" s="512"/>
      <c r="AB176" s="509"/>
      <c r="AC176" s="511"/>
      <c r="AD176" s="509"/>
      <c r="AE176" s="511"/>
      <c r="AF176" s="509"/>
      <c r="AG176" s="511"/>
      <c r="AH176" s="509"/>
      <c r="AI176" s="511"/>
      <c r="AJ176" s="509"/>
      <c r="AK176" s="511"/>
      <c r="AL176" s="509"/>
      <c r="AM176" s="511"/>
      <c r="AN176" s="512"/>
      <c r="AO176" s="2"/>
      <c r="AP176" s="216"/>
      <c r="AQ176" s="216"/>
      <c r="AR176" s="216"/>
      <c r="AS176" s="216"/>
      <c r="AT176" s="216"/>
      <c r="AU176" s="8"/>
    </row>
    <row r="177" spans="1:47" s="3" customFormat="1" ht="18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8"/>
      <c r="P177" s="2"/>
      <c r="Q177" s="456"/>
      <c r="R177" s="2"/>
      <c r="S177" s="489"/>
      <c r="T177" s="489"/>
      <c r="U177" s="489"/>
      <c r="V177" s="17"/>
      <c r="W177" s="525"/>
      <c r="X177" s="525"/>
      <c r="Y177" s="525"/>
      <c r="Z177" s="16"/>
      <c r="AA177" s="512"/>
      <c r="AB177" s="509"/>
      <c r="AC177" s="511"/>
      <c r="AD177" s="509"/>
      <c r="AE177" s="511"/>
      <c r="AF177" s="509"/>
      <c r="AG177" s="511"/>
      <c r="AH177" s="509"/>
      <c r="AI177" s="511"/>
      <c r="AJ177" s="509"/>
      <c r="AK177" s="511"/>
      <c r="AL177" s="509"/>
      <c r="AM177" s="511"/>
      <c r="AN177" s="512"/>
      <c r="AO177" s="2"/>
      <c r="AP177" s="217"/>
      <c r="AQ177" s="217"/>
      <c r="AR177" s="217"/>
      <c r="AS177" s="217"/>
      <c r="AT177" s="217"/>
      <c r="AU177" s="8"/>
    </row>
    <row r="178" spans="1:47" s="3" customFormat="1" ht="18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8"/>
      <c r="P178" s="2"/>
      <c r="Q178" s="456"/>
      <c r="R178" s="2"/>
      <c r="S178" s="496"/>
      <c r="T178" s="496"/>
      <c r="U178" s="496"/>
      <c r="V178" s="496"/>
      <c r="W178" s="496"/>
      <c r="X178" s="496"/>
      <c r="Y178" s="496"/>
      <c r="Z178" s="16"/>
      <c r="AA178" s="516"/>
      <c r="AB178" s="517"/>
      <c r="AC178" s="518"/>
      <c r="AD178" s="517"/>
      <c r="AE178" s="518"/>
      <c r="AF178" s="517"/>
      <c r="AG178" s="518"/>
      <c r="AH178" s="517"/>
      <c r="AI178" s="518"/>
      <c r="AJ178" s="517"/>
      <c r="AK178" s="518"/>
      <c r="AL178" s="517"/>
      <c r="AM178" s="518"/>
      <c r="AN178" s="516"/>
      <c r="AO178" s="2"/>
      <c r="AU178" s="8"/>
    </row>
    <row r="179" spans="1:47" s="3" customFormat="1" ht="18.7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8"/>
      <c r="P179" s="2"/>
      <c r="Q179" s="529" t="str">
        <f t="shared" ref="Q179" si="128">AP155</f>
        <v>SEMAINE</v>
      </c>
      <c r="R179" s="2"/>
      <c r="S179" s="234"/>
      <c r="T179" s="234"/>
      <c r="U179" s="234"/>
      <c r="V179" s="234"/>
      <c r="W179" s="234"/>
      <c r="X179" s="234"/>
      <c r="Y179" s="234"/>
      <c r="Z179" s="12"/>
      <c r="AA179" s="15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3"/>
      <c r="AO179" s="2"/>
      <c r="AU179" s="8"/>
    </row>
    <row r="180" spans="1:47" s="3" customFormat="1" ht="18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8"/>
      <c r="P180" s="2"/>
      <c r="Q180" s="529"/>
      <c r="R180" s="2"/>
      <c r="S180" s="487"/>
      <c r="T180" s="487"/>
      <c r="U180" s="487"/>
      <c r="V180" s="487"/>
      <c r="W180" s="487"/>
      <c r="X180" s="487"/>
      <c r="Y180" s="487"/>
      <c r="Z180" s="12"/>
      <c r="AA180" s="509"/>
      <c r="AB180" s="510"/>
      <c r="AC180" s="510"/>
      <c r="AD180" s="510"/>
      <c r="AE180" s="510"/>
      <c r="AF180" s="510"/>
      <c r="AG180" s="510"/>
      <c r="AH180" s="510"/>
      <c r="AI180" s="510"/>
      <c r="AJ180" s="510"/>
      <c r="AK180" s="510"/>
      <c r="AL180" s="510"/>
      <c r="AM180" s="510"/>
      <c r="AN180" s="511"/>
      <c r="AO180" s="2"/>
      <c r="AU180" s="8"/>
    </row>
    <row r="181" spans="1:47" s="3" customFormat="1" ht="18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8"/>
      <c r="P181" s="2"/>
      <c r="Q181" s="529"/>
      <c r="R181" s="2"/>
      <c r="S181" s="427"/>
      <c r="T181" s="427"/>
      <c r="U181" s="427"/>
      <c r="V181" s="427"/>
      <c r="W181" s="427"/>
      <c r="X181" s="427"/>
      <c r="Y181" s="427"/>
      <c r="Z181" s="12"/>
      <c r="AA181" s="365"/>
      <c r="AB181" s="497"/>
      <c r="AC181" s="497"/>
      <c r="AD181" s="497"/>
      <c r="AE181" s="497"/>
      <c r="AF181" s="497"/>
      <c r="AG181" s="497"/>
      <c r="AH181" s="497"/>
      <c r="AI181" s="497"/>
      <c r="AJ181" s="497"/>
      <c r="AK181" s="497"/>
      <c r="AL181" s="497"/>
      <c r="AM181" s="497"/>
      <c r="AN181" s="364"/>
      <c r="AO181" s="2"/>
      <c r="AP181" s="216"/>
      <c r="AQ181" s="216"/>
      <c r="AR181" s="216"/>
      <c r="AS181" s="216"/>
      <c r="AT181" s="216"/>
      <c r="AU181" s="8"/>
    </row>
    <row r="182" spans="1:47" s="3" customFormat="1" ht="18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8"/>
      <c r="P182" s="2"/>
      <c r="Q182" s="529"/>
      <c r="R182" s="2"/>
      <c r="S182" s="489"/>
      <c r="T182" s="489"/>
      <c r="U182" s="489"/>
      <c r="V182" s="489"/>
      <c r="W182" s="489"/>
      <c r="X182" s="489"/>
      <c r="Y182" s="489"/>
      <c r="Z182" s="12"/>
      <c r="AA182" s="509"/>
      <c r="AB182" s="510"/>
      <c r="AC182" s="510"/>
      <c r="AD182" s="510"/>
      <c r="AE182" s="510"/>
      <c r="AF182" s="510"/>
      <c r="AG182" s="510"/>
      <c r="AH182" s="510"/>
      <c r="AI182" s="510"/>
      <c r="AJ182" s="510"/>
      <c r="AK182" s="510"/>
      <c r="AL182" s="510"/>
      <c r="AM182" s="510"/>
      <c r="AN182" s="511"/>
      <c r="AO182" s="2"/>
      <c r="AP182" s="217"/>
      <c r="AQ182" s="217"/>
      <c r="AR182" s="217"/>
      <c r="AS182" s="217"/>
      <c r="AT182" s="217"/>
      <c r="AU182" s="8"/>
    </row>
    <row r="183" spans="1:47" s="3" customFormat="1" ht="18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8"/>
      <c r="P183" s="2"/>
      <c r="Q183" s="529"/>
      <c r="R183" s="2"/>
      <c r="S183" s="427"/>
      <c r="T183" s="427"/>
      <c r="U183" s="427"/>
      <c r="V183" s="427"/>
      <c r="W183" s="427"/>
      <c r="X183" s="427"/>
      <c r="Y183" s="427"/>
      <c r="Z183" s="12"/>
      <c r="AA183" s="365"/>
      <c r="AB183" s="497"/>
      <c r="AC183" s="497"/>
      <c r="AD183" s="497"/>
      <c r="AE183" s="497"/>
      <c r="AF183" s="497"/>
      <c r="AG183" s="497"/>
      <c r="AH183" s="497"/>
      <c r="AI183" s="497"/>
      <c r="AJ183" s="497"/>
      <c r="AK183" s="497"/>
      <c r="AL183" s="497"/>
      <c r="AM183" s="497"/>
      <c r="AN183" s="364"/>
      <c r="AO183" s="2"/>
      <c r="AP183" s="2"/>
      <c r="AQ183" s="2"/>
      <c r="AR183" s="2"/>
      <c r="AS183" s="2"/>
      <c r="AT183" s="2"/>
      <c r="AU183" s="8"/>
    </row>
    <row r="184" spans="1:47" s="3" customFormat="1" ht="18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8"/>
      <c r="P184" s="2"/>
      <c r="Q184" s="529"/>
      <c r="R184" s="2"/>
      <c r="S184" s="489"/>
      <c r="T184" s="489"/>
      <c r="U184" s="489"/>
      <c r="V184" s="489"/>
      <c r="W184" s="489"/>
      <c r="X184" s="489"/>
      <c r="Y184" s="489"/>
      <c r="Z184" s="12"/>
      <c r="AA184" s="509"/>
      <c r="AB184" s="510"/>
      <c r="AC184" s="510"/>
      <c r="AD184" s="510"/>
      <c r="AE184" s="510"/>
      <c r="AF184" s="510"/>
      <c r="AG184" s="510"/>
      <c r="AH184" s="510"/>
      <c r="AI184" s="510"/>
      <c r="AJ184" s="510"/>
      <c r="AK184" s="510"/>
      <c r="AL184" s="510"/>
      <c r="AM184" s="510"/>
      <c r="AN184" s="511"/>
      <c r="AO184" s="2"/>
      <c r="AP184" s="2"/>
      <c r="AQ184" s="2"/>
      <c r="AR184" s="2"/>
      <c r="AS184" s="2"/>
      <c r="AT184" s="2"/>
      <c r="AU184" s="8"/>
    </row>
    <row r="185" spans="1:47" s="3" customFormat="1" ht="18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8"/>
      <c r="P185" s="2"/>
      <c r="Q185" s="529"/>
      <c r="R185" s="2"/>
      <c r="S185" s="427"/>
      <c r="T185" s="427"/>
      <c r="U185" s="427"/>
      <c r="V185" s="427"/>
      <c r="W185" s="427"/>
      <c r="X185" s="427"/>
      <c r="Y185" s="427"/>
      <c r="Z185" s="12"/>
      <c r="AA185" s="365"/>
      <c r="AB185" s="497"/>
      <c r="AC185" s="497"/>
      <c r="AD185" s="497"/>
      <c r="AE185" s="497"/>
      <c r="AF185" s="497"/>
      <c r="AG185" s="497"/>
      <c r="AH185" s="497"/>
      <c r="AI185" s="497"/>
      <c r="AJ185" s="497"/>
      <c r="AK185" s="497"/>
      <c r="AL185" s="497"/>
      <c r="AM185" s="497"/>
      <c r="AN185" s="364"/>
      <c r="AO185" s="2"/>
      <c r="AP185" s="218"/>
      <c r="AQ185" s="218"/>
      <c r="AR185" s="218"/>
      <c r="AS185" s="218"/>
      <c r="AT185" s="218"/>
      <c r="AU185" s="8"/>
    </row>
    <row r="186" spans="1:47" s="3" customFormat="1" ht="18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8"/>
      <c r="P186" s="2"/>
      <c r="Q186" s="529"/>
      <c r="R186" s="2"/>
      <c r="S186" s="489"/>
      <c r="T186" s="489"/>
      <c r="U186" s="489"/>
      <c r="V186" s="489"/>
      <c r="W186" s="489"/>
      <c r="X186" s="489"/>
      <c r="Y186" s="489"/>
      <c r="Z186" s="12"/>
      <c r="AA186" s="512"/>
      <c r="AB186" s="509"/>
      <c r="AC186" s="511"/>
      <c r="AD186" s="509"/>
      <c r="AE186" s="511"/>
      <c r="AF186" s="509"/>
      <c r="AG186" s="511"/>
      <c r="AH186" s="509"/>
      <c r="AI186" s="511"/>
      <c r="AJ186" s="509"/>
      <c r="AK186" s="511"/>
      <c r="AL186" s="509"/>
      <c r="AM186" s="511"/>
      <c r="AN186" s="512"/>
      <c r="AO186" s="2"/>
      <c r="AP186" s="219"/>
      <c r="AQ186" s="219"/>
      <c r="AR186" s="219"/>
      <c r="AS186" s="219"/>
      <c r="AT186" s="219"/>
      <c r="AU186" s="8"/>
    </row>
    <row r="187" spans="1:47" s="3" customFormat="1" ht="18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8"/>
      <c r="P187" s="2"/>
      <c r="Q187" s="529"/>
      <c r="R187" s="2"/>
      <c r="S187" s="496"/>
      <c r="T187" s="496"/>
      <c r="U187" s="496"/>
      <c r="V187" s="496"/>
      <c r="W187" s="496"/>
      <c r="X187" s="496"/>
      <c r="Y187" s="496"/>
      <c r="Z187" s="12"/>
      <c r="AA187" s="538"/>
      <c r="AB187" s="539"/>
      <c r="AC187" s="540"/>
      <c r="AD187" s="539"/>
      <c r="AE187" s="540"/>
      <c r="AF187" s="539"/>
      <c r="AG187" s="540"/>
      <c r="AH187" s="539"/>
      <c r="AI187" s="540"/>
      <c r="AJ187" s="539"/>
      <c r="AK187" s="540"/>
      <c r="AL187" s="539"/>
      <c r="AM187" s="540"/>
      <c r="AN187" s="538"/>
      <c r="AO187" s="2"/>
      <c r="AP187" s="2"/>
      <c r="AQ187" s="2"/>
      <c r="AR187" s="2"/>
      <c r="AS187" s="2"/>
      <c r="AT187" s="2"/>
      <c r="AU187" s="8"/>
    </row>
    <row r="188" spans="1:47" s="3" customFormat="1" ht="18.7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8"/>
      <c r="P188" s="2"/>
      <c r="Q188" s="529"/>
      <c r="R188" s="1"/>
      <c r="S188" s="234"/>
      <c r="T188" s="234"/>
      <c r="U188" s="234"/>
      <c r="V188" s="234"/>
      <c r="W188" s="234"/>
      <c r="X188" s="234"/>
      <c r="Y188" s="234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2"/>
      <c r="AQ188" s="2"/>
      <c r="AR188" s="2"/>
      <c r="AS188" s="2"/>
      <c r="AT188" s="2"/>
      <c r="AU188" s="11"/>
    </row>
    <row r="189" spans="1:47" s="3" customFormat="1" ht="18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8"/>
      <c r="P189" s="2"/>
      <c r="Q189" s="529"/>
      <c r="R189" s="1"/>
      <c r="S189" s="487"/>
      <c r="T189" s="487"/>
      <c r="U189" s="487"/>
      <c r="V189" s="487"/>
      <c r="W189" s="487"/>
      <c r="X189" s="487"/>
      <c r="Y189" s="487"/>
      <c r="Z189" s="1"/>
      <c r="AA189" s="543"/>
      <c r="AB189" s="544"/>
      <c r="AC189" s="544"/>
      <c r="AD189" s="544"/>
      <c r="AE189" s="544"/>
      <c r="AF189" s="544"/>
      <c r="AG189" s="544"/>
      <c r="AH189" s="544"/>
      <c r="AI189" s="544"/>
      <c r="AJ189" s="544"/>
      <c r="AK189" s="544"/>
      <c r="AL189" s="544"/>
      <c r="AM189" s="544"/>
      <c r="AN189" s="545"/>
      <c r="AO189" s="1"/>
      <c r="AP189" s="216"/>
      <c r="AQ189" s="216"/>
      <c r="AR189" s="216"/>
      <c r="AS189" s="216"/>
      <c r="AT189" s="216"/>
      <c r="AU189" s="11"/>
    </row>
    <row r="190" spans="1:47" s="3" customFormat="1" ht="18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8"/>
      <c r="Q190" s="529"/>
      <c r="R190" s="2"/>
      <c r="S190" s="496"/>
      <c r="T190" s="496"/>
      <c r="U190" s="496"/>
      <c r="V190" s="496"/>
      <c r="W190" s="496"/>
      <c r="X190" s="496"/>
      <c r="Y190" s="496"/>
      <c r="Z190" s="1"/>
      <c r="AA190" s="547"/>
      <c r="AB190" s="548"/>
      <c r="AC190" s="548"/>
      <c r="AD190" s="548"/>
      <c r="AE190" s="548"/>
      <c r="AF190" s="548"/>
      <c r="AG190" s="548"/>
      <c r="AH190" s="548"/>
      <c r="AI190" s="548"/>
      <c r="AJ190" s="548"/>
      <c r="AK190" s="548"/>
      <c r="AL190" s="548"/>
      <c r="AM190" s="548"/>
      <c r="AN190" s="549"/>
      <c r="AO190" s="2"/>
      <c r="AP190" s="219"/>
      <c r="AQ190" s="219"/>
      <c r="AR190" s="219"/>
      <c r="AS190" s="219"/>
      <c r="AT190" s="219"/>
      <c r="AU190" s="8"/>
    </row>
    <row r="191" spans="1:47" s="3" customFormat="1" ht="18.75" customHeight="1" thickBot="1" x14ac:dyDescent="0.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8"/>
      <c r="Q191" s="529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8"/>
    </row>
    <row r="192" spans="1:47" s="3" customFormat="1" ht="18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8"/>
      <c r="Q192" s="529"/>
      <c r="R192" s="2"/>
      <c r="S192" s="550"/>
      <c r="T192" s="551"/>
      <c r="U192" s="556"/>
      <c r="V192" s="557"/>
      <c r="W192" s="557"/>
      <c r="X192" s="557"/>
      <c r="Y192" s="557"/>
      <c r="Z192" s="557"/>
      <c r="AA192" s="557"/>
      <c r="AB192" s="557"/>
      <c r="AC192" s="557"/>
      <c r="AD192" s="557"/>
      <c r="AE192" s="557"/>
      <c r="AF192" s="558"/>
      <c r="AG192" s="559"/>
      <c r="AH192" s="560"/>
      <c r="AI192" s="563"/>
      <c r="AJ192" s="564"/>
      <c r="AK192" s="564"/>
      <c r="AL192" s="564"/>
      <c r="AM192" s="564"/>
      <c r="AN192" s="564"/>
      <c r="AO192" s="564"/>
      <c r="AP192" s="564"/>
      <c r="AQ192" s="564"/>
      <c r="AR192" s="564"/>
      <c r="AS192" s="564"/>
      <c r="AT192" s="565"/>
      <c r="AU192" s="11"/>
    </row>
    <row r="193" spans="1:47" s="3" customFormat="1" ht="18.75" customHeight="1" thickBot="1" x14ac:dyDescent="0.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8"/>
      <c r="Q193" s="529"/>
      <c r="R193" s="2"/>
      <c r="S193" s="552"/>
      <c r="T193" s="553"/>
      <c r="U193" s="569"/>
      <c r="V193" s="570"/>
      <c r="W193" s="570"/>
      <c r="X193" s="570"/>
      <c r="Y193" s="570"/>
      <c r="Z193" s="571"/>
      <c r="AA193" s="569"/>
      <c r="AB193" s="570"/>
      <c r="AC193" s="570"/>
      <c r="AD193" s="570"/>
      <c r="AE193" s="570"/>
      <c r="AF193" s="571"/>
      <c r="AG193" s="561"/>
      <c r="AH193" s="562"/>
      <c r="AI193" s="566"/>
      <c r="AJ193" s="567"/>
      <c r="AK193" s="567"/>
      <c r="AL193" s="567"/>
      <c r="AM193" s="567"/>
      <c r="AN193" s="567"/>
      <c r="AO193" s="567"/>
      <c r="AP193" s="567"/>
      <c r="AQ193" s="567"/>
      <c r="AR193" s="567"/>
      <c r="AS193" s="567"/>
      <c r="AT193" s="568"/>
      <c r="AU193" s="11"/>
    </row>
    <row r="194" spans="1:47" s="3" customFormat="1" ht="18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8"/>
      <c r="Q194" s="529"/>
      <c r="R194" s="2"/>
      <c r="S194" s="552"/>
      <c r="T194" s="553"/>
      <c r="U194" s="572"/>
      <c r="V194" s="573"/>
      <c r="W194" s="574"/>
      <c r="X194" s="578"/>
      <c r="Y194" s="573"/>
      <c r="Z194" s="579"/>
      <c r="AA194" s="572"/>
      <c r="AB194" s="573"/>
      <c r="AC194" s="574"/>
      <c r="AD194" s="578"/>
      <c r="AE194" s="573"/>
      <c r="AF194" s="579"/>
      <c r="AG194" s="561"/>
      <c r="AH194" s="562"/>
      <c r="AI194" s="563"/>
      <c r="AJ194" s="564"/>
      <c r="AK194" s="564"/>
      <c r="AL194" s="564"/>
      <c r="AM194" s="564"/>
      <c r="AN194" s="565"/>
      <c r="AO194" s="563"/>
      <c r="AP194" s="564"/>
      <c r="AQ194" s="564"/>
      <c r="AR194" s="564"/>
      <c r="AS194" s="564"/>
      <c r="AT194" s="565"/>
      <c r="AU194" s="8"/>
    </row>
    <row r="195" spans="1:47" s="3" customFormat="1" ht="18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8"/>
      <c r="Q195" s="529"/>
      <c r="R195" s="2"/>
      <c r="S195" s="552"/>
      <c r="T195" s="553"/>
      <c r="U195" s="575"/>
      <c r="V195" s="576"/>
      <c r="W195" s="577"/>
      <c r="X195" s="580"/>
      <c r="Y195" s="576"/>
      <c r="Z195" s="581"/>
      <c r="AA195" s="575"/>
      <c r="AB195" s="576"/>
      <c r="AC195" s="577"/>
      <c r="AD195" s="580"/>
      <c r="AE195" s="576"/>
      <c r="AF195" s="581"/>
      <c r="AG195" s="561"/>
      <c r="AH195" s="562"/>
      <c r="AI195" s="582"/>
      <c r="AJ195" s="583"/>
      <c r="AK195" s="583"/>
      <c r="AL195" s="583"/>
      <c r="AM195" s="583"/>
      <c r="AN195" s="584"/>
      <c r="AO195" s="582"/>
      <c r="AP195" s="583"/>
      <c r="AQ195" s="583"/>
      <c r="AR195" s="583"/>
      <c r="AS195" s="583"/>
      <c r="AT195" s="584"/>
      <c r="AU195" s="8"/>
    </row>
    <row r="196" spans="1:47" s="3" customFormat="1" ht="18.75" customHeight="1" thickBot="1" x14ac:dyDescent="0.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8"/>
      <c r="Q196" s="529"/>
      <c r="R196" s="2"/>
      <c r="S196" s="554"/>
      <c r="T196" s="555"/>
      <c r="U196" s="585"/>
      <c r="V196" s="586"/>
      <c r="W196" s="587"/>
      <c r="X196" s="588"/>
      <c r="Y196" s="589"/>
      <c r="Z196" s="590"/>
      <c r="AA196" s="591"/>
      <c r="AB196" s="589"/>
      <c r="AC196" s="592"/>
      <c r="AD196" s="588"/>
      <c r="AE196" s="589"/>
      <c r="AF196" s="590"/>
      <c r="AG196" s="593"/>
      <c r="AH196" s="594"/>
      <c r="AI196" s="566"/>
      <c r="AJ196" s="567"/>
      <c r="AK196" s="567"/>
      <c r="AL196" s="567"/>
      <c r="AM196" s="567"/>
      <c r="AN196" s="568"/>
      <c r="AO196" s="566"/>
      <c r="AP196" s="567"/>
      <c r="AQ196" s="567"/>
      <c r="AR196" s="567"/>
      <c r="AS196" s="567"/>
      <c r="AT196" s="568"/>
      <c r="AU196" s="8"/>
    </row>
    <row r="197" spans="1:47" ht="18.75" customHeight="1" x14ac:dyDescent="0.25">
      <c r="O197" s="8"/>
      <c r="P197" s="3"/>
      <c r="Q197" s="529"/>
      <c r="R197" s="2"/>
      <c r="S197" s="595"/>
      <c r="T197" s="596"/>
      <c r="U197" s="597"/>
      <c r="V197" s="598"/>
      <c r="W197" s="599"/>
      <c r="X197" s="600"/>
      <c r="Y197" s="598"/>
      <c r="Z197" s="601"/>
      <c r="AA197" s="597"/>
      <c r="AB197" s="598"/>
      <c r="AC197" s="599"/>
      <c r="AD197" s="600"/>
      <c r="AE197" s="598"/>
      <c r="AF197" s="601"/>
      <c r="AG197" s="602"/>
      <c r="AH197" s="603"/>
      <c r="AI197" s="604"/>
      <c r="AJ197" s="605"/>
      <c r="AK197" s="605"/>
      <c r="AL197" s="605"/>
      <c r="AM197" s="605"/>
      <c r="AN197" s="606"/>
      <c r="AO197" s="604"/>
      <c r="AP197" s="605"/>
      <c r="AQ197" s="605"/>
      <c r="AR197" s="605"/>
      <c r="AS197" s="605"/>
      <c r="AT197" s="606"/>
      <c r="AU197" s="8"/>
    </row>
    <row r="198" spans="1:47" ht="18.75" customHeight="1" x14ac:dyDescent="0.25">
      <c r="O198" s="8"/>
      <c r="P198" s="3"/>
      <c r="Q198" s="529"/>
      <c r="R198" s="2"/>
      <c r="S198" s="607"/>
      <c r="T198" s="608"/>
      <c r="U198" s="609"/>
      <c r="V198" s="610"/>
      <c r="W198" s="611"/>
      <c r="X198" s="612"/>
      <c r="Y198" s="610"/>
      <c r="Z198" s="613"/>
      <c r="AA198" s="609"/>
      <c r="AB198" s="610"/>
      <c r="AC198" s="611"/>
      <c r="AD198" s="612"/>
      <c r="AE198" s="610"/>
      <c r="AF198" s="613"/>
      <c r="AG198" s="614"/>
      <c r="AH198" s="615"/>
      <c r="AI198" s="616"/>
      <c r="AJ198" s="617"/>
      <c r="AK198" s="617"/>
      <c r="AL198" s="617"/>
      <c r="AM198" s="617"/>
      <c r="AN198" s="618"/>
      <c r="AO198" s="616"/>
      <c r="AP198" s="617"/>
      <c r="AQ198" s="617"/>
      <c r="AR198" s="617"/>
      <c r="AS198" s="617"/>
      <c r="AT198" s="618"/>
      <c r="AU198" s="8"/>
    </row>
    <row r="199" spans="1:47" s="3" customFormat="1" ht="18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8"/>
      <c r="Q199" s="529"/>
      <c r="R199" s="2"/>
      <c r="S199" s="607"/>
      <c r="T199" s="608"/>
      <c r="U199" s="609"/>
      <c r="V199" s="610"/>
      <c r="W199" s="611"/>
      <c r="X199" s="612"/>
      <c r="Y199" s="610"/>
      <c r="Z199" s="613"/>
      <c r="AA199" s="609"/>
      <c r="AB199" s="610"/>
      <c r="AC199" s="611"/>
      <c r="AD199" s="612"/>
      <c r="AE199" s="610"/>
      <c r="AF199" s="613"/>
      <c r="AG199" s="614"/>
      <c r="AH199" s="615"/>
      <c r="AI199" s="616"/>
      <c r="AJ199" s="617"/>
      <c r="AK199" s="617"/>
      <c r="AL199" s="617"/>
      <c r="AM199" s="617"/>
      <c r="AN199" s="618"/>
      <c r="AO199" s="616"/>
      <c r="AP199" s="617"/>
      <c r="AQ199" s="617"/>
      <c r="AR199" s="617"/>
      <c r="AS199" s="617"/>
      <c r="AT199" s="618"/>
      <c r="AU199" s="8"/>
    </row>
    <row r="200" spans="1:47" s="3" customFormat="1" ht="18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8"/>
      <c r="Q200" s="529"/>
      <c r="R200" s="2"/>
      <c r="S200" s="607"/>
      <c r="T200" s="608"/>
      <c r="U200" s="609"/>
      <c r="V200" s="610"/>
      <c r="W200" s="611"/>
      <c r="X200" s="612"/>
      <c r="Y200" s="610"/>
      <c r="Z200" s="613"/>
      <c r="AA200" s="609"/>
      <c r="AB200" s="610"/>
      <c r="AC200" s="611"/>
      <c r="AD200" s="612"/>
      <c r="AE200" s="610"/>
      <c r="AF200" s="613"/>
      <c r="AG200" s="614"/>
      <c r="AH200" s="615"/>
      <c r="AI200" s="616"/>
      <c r="AJ200" s="617"/>
      <c r="AK200" s="617"/>
      <c r="AL200" s="617"/>
      <c r="AM200" s="617"/>
      <c r="AN200" s="618"/>
      <c r="AO200" s="616"/>
      <c r="AP200" s="617"/>
      <c r="AQ200" s="617"/>
      <c r="AR200" s="617"/>
      <c r="AS200" s="617"/>
      <c r="AT200" s="618"/>
      <c r="AU200" s="8"/>
    </row>
    <row r="201" spans="1:47" s="3" customFormat="1" ht="18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8"/>
      <c r="Q201" s="529"/>
      <c r="R201" s="2"/>
      <c r="S201" s="607"/>
      <c r="T201" s="608"/>
      <c r="U201" s="609"/>
      <c r="V201" s="610"/>
      <c r="W201" s="611"/>
      <c r="X201" s="612"/>
      <c r="Y201" s="610"/>
      <c r="Z201" s="613"/>
      <c r="AA201" s="609"/>
      <c r="AB201" s="610"/>
      <c r="AC201" s="611"/>
      <c r="AD201" s="612"/>
      <c r="AE201" s="610"/>
      <c r="AF201" s="613"/>
      <c r="AG201" s="614"/>
      <c r="AH201" s="615"/>
      <c r="AI201" s="616"/>
      <c r="AJ201" s="617"/>
      <c r="AK201" s="617"/>
      <c r="AL201" s="617"/>
      <c r="AM201" s="617"/>
      <c r="AN201" s="618"/>
      <c r="AO201" s="616"/>
      <c r="AP201" s="617"/>
      <c r="AQ201" s="617"/>
      <c r="AR201" s="617"/>
      <c r="AS201" s="617"/>
      <c r="AT201" s="618"/>
      <c r="AU201" s="8"/>
    </row>
    <row r="202" spans="1:47" s="3" customFormat="1" ht="18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8"/>
      <c r="Q202" s="529"/>
      <c r="R202" s="2"/>
      <c r="S202" s="607"/>
      <c r="T202" s="608"/>
      <c r="U202" s="609"/>
      <c r="V202" s="610"/>
      <c r="W202" s="611"/>
      <c r="X202" s="612"/>
      <c r="Y202" s="610"/>
      <c r="Z202" s="613"/>
      <c r="AA202" s="609"/>
      <c r="AB202" s="610"/>
      <c r="AC202" s="611"/>
      <c r="AD202" s="612"/>
      <c r="AE202" s="610"/>
      <c r="AF202" s="613"/>
      <c r="AG202" s="614"/>
      <c r="AH202" s="615"/>
      <c r="AI202" s="616"/>
      <c r="AJ202" s="617"/>
      <c r="AK202" s="617"/>
      <c r="AL202" s="617"/>
      <c r="AM202" s="617"/>
      <c r="AN202" s="618"/>
      <c r="AO202" s="616"/>
      <c r="AP202" s="617"/>
      <c r="AQ202" s="617"/>
      <c r="AR202" s="617"/>
      <c r="AS202" s="617"/>
      <c r="AT202" s="618"/>
      <c r="AU202" s="8"/>
    </row>
    <row r="203" spans="1:47" s="3" customFormat="1" ht="18.75" customHeight="1" thickBot="1" x14ac:dyDescent="0.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8"/>
      <c r="Q203" s="529"/>
      <c r="R203" s="2"/>
      <c r="S203" s="622"/>
      <c r="T203" s="623"/>
      <c r="U203" s="624"/>
      <c r="V203" s="625"/>
      <c r="W203" s="626"/>
      <c r="X203" s="627"/>
      <c r="Y203" s="625"/>
      <c r="Z203" s="628"/>
      <c r="AA203" s="624"/>
      <c r="AB203" s="625"/>
      <c r="AC203" s="626"/>
      <c r="AD203" s="627"/>
      <c r="AE203" s="625"/>
      <c r="AF203" s="628"/>
      <c r="AG203" s="629"/>
      <c r="AH203" s="630"/>
      <c r="AI203" s="631"/>
      <c r="AJ203" s="632"/>
      <c r="AK203" s="632"/>
      <c r="AL203" s="632"/>
      <c r="AM203" s="632"/>
      <c r="AN203" s="633"/>
      <c r="AO203" s="631"/>
      <c r="AP203" s="632"/>
      <c r="AQ203" s="632"/>
      <c r="AR203" s="632"/>
      <c r="AS203" s="632"/>
      <c r="AT203" s="633"/>
      <c r="AU203" s="9"/>
    </row>
    <row r="204" spans="1:47" s="3" customFormat="1" ht="18.75" customHeight="1" thickBot="1" x14ac:dyDescent="0.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8"/>
      <c r="P204" s="5"/>
      <c r="Q204" s="5"/>
      <c r="R204" s="5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5"/>
      <c r="AJ204" s="5"/>
      <c r="AK204" s="7"/>
      <c r="AL204" s="7"/>
      <c r="AM204" s="7"/>
      <c r="AN204" s="7"/>
      <c r="AO204" s="7"/>
      <c r="AP204" s="7"/>
      <c r="AQ204" s="7"/>
      <c r="AR204" s="7"/>
      <c r="AS204" s="7"/>
      <c r="AT204" s="7"/>
      <c r="AU204" s="6"/>
    </row>
    <row r="205" spans="1:47" s="3" customFormat="1" ht="18.75" customHeight="1" thickTop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8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1"/>
    </row>
    <row r="206" spans="1:47" s="3" customFormat="1" ht="18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8"/>
      <c r="P206" s="1"/>
      <c r="Q206" s="456"/>
      <c r="R206" s="1"/>
      <c r="S206" s="457">
        <v>44927</v>
      </c>
      <c r="T206" s="457"/>
      <c r="U206" s="457"/>
      <c r="V206" s="1"/>
      <c r="W206" s="48">
        <v>1</v>
      </c>
      <c r="X206" s="458">
        <v>2023</v>
      </c>
      <c r="Y206" s="459"/>
      <c r="Z206" s="1"/>
      <c r="AA206" s="460" t="s">
        <v>11</v>
      </c>
      <c r="AB206" s="460"/>
      <c r="AC206" s="460"/>
      <c r="AD206" s="47"/>
      <c r="AE206" s="1"/>
      <c r="AF206" s="460" t="s">
        <v>10</v>
      </c>
      <c r="AG206" s="460"/>
      <c r="AH206" s="460"/>
      <c r="AI206" s="47"/>
      <c r="AJ206" s="1"/>
      <c r="AK206" s="460" t="s">
        <v>9</v>
      </c>
      <c r="AL206" s="460"/>
      <c r="AM206" s="460"/>
      <c r="AN206" s="47"/>
      <c r="AO206" s="1"/>
      <c r="AP206" s="469" t="s">
        <v>8</v>
      </c>
      <c r="AQ206" s="469"/>
      <c r="AR206" s="469"/>
      <c r="AS206" s="469"/>
      <c r="AT206" s="46">
        <f t="shared" ref="AT206" si="129">IF(_xlfn.ISOWEEKNUM(S206)=52,52,IF(_xlfn.ISOWEEKNUM(S206)=53,53,IF(AND(_xlfn.ISOWEEKNUM(S206)&lt;&gt;52,_xlfn.ISOWEEKNUM(S206)&lt;&gt;53),_xlfn.ISOWEEKNUM(S206))))</f>
        <v>52</v>
      </c>
      <c r="AU206" s="11"/>
    </row>
    <row r="207" spans="1:47" s="3" customFormat="1" ht="18.7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8"/>
      <c r="P207" s="2"/>
      <c r="Q207" s="456"/>
      <c r="R207" s="2"/>
      <c r="S207" s="234" t="s">
        <v>7</v>
      </c>
      <c r="T207" s="234"/>
      <c r="U207" s="234"/>
      <c r="V207" s="234"/>
      <c r="W207" s="234"/>
      <c r="X207" s="234"/>
      <c r="Y207" s="234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2"/>
      <c r="AM207" s="2"/>
      <c r="AN207" s="2"/>
      <c r="AO207" s="1"/>
      <c r="AP207" s="2"/>
      <c r="AQ207" s="2"/>
      <c r="AR207" s="2"/>
      <c r="AS207" s="2"/>
      <c r="AT207" s="2"/>
      <c r="AU207" s="11"/>
    </row>
    <row r="208" spans="1:47" s="3" customFormat="1" ht="18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8"/>
      <c r="P208" s="2"/>
      <c r="Q208" s="456"/>
      <c r="R208" s="2"/>
      <c r="S208" s="473" t="s">
        <v>6</v>
      </c>
      <c r="T208" s="473"/>
      <c r="U208" s="473"/>
      <c r="V208" s="473"/>
      <c r="W208" s="473"/>
      <c r="X208" s="473"/>
      <c r="Y208" s="473"/>
      <c r="Z208" s="2"/>
      <c r="AA208" s="474">
        <f>AM157+1</f>
        <v>44949</v>
      </c>
      <c r="AB208" s="462"/>
      <c r="AC208" s="461">
        <f>AA208+1</f>
        <v>44950</v>
      </c>
      <c r="AD208" s="462"/>
      <c r="AE208" s="461">
        <f t="shared" ref="AE208" si="130">AC208+1</f>
        <v>44951</v>
      </c>
      <c r="AF208" s="462"/>
      <c r="AG208" s="461">
        <f t="shared" ref="AG208" si="131">AE208+1</f>
        <v>44952</v>
      </c>
      <c r="AH208" s="462"/>
      <c r="AI208" s="461">
        <f t="shared" ref="AI208" si="132">AG208+1</f>
        <v>44953</v>
      </c>
      <c r="AJ208" s="462"/>
      <c r="AK208" s="461">
        <f t="shared" ref="AK208" si="133">AI208+1</f>
        <v>44954</v>
      </c>
      <c r="AL208" s="462"/>
      <c r="AM208" s="461">
        <f t="shared" ref="AM208" si="134">AK208+1</f>
        <v>44955</v>
      </c>
      <c r="AN208" s="475"/>
      <c r="AO208" s="1"/>
      <c r="AP208" s="208"/>
      <c r="AQ208" s="208"/>
      <c r="AR208" s="209"/>
      <c r="AS208" s="210"/>
      <c r="AT208" s="211"/>
      <c r="AU208" s="11"/>
    </row>
    <row r="209" spans="1:47" s="3" customFormat="1" ht="18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8"/>
      <c r="P209" s="2"/>
      <c r="Q209" s="456"/>
      <c r="R209" s="2"/>
      <c r="S209" s="476" t="s">
        <v>0</v>
      </c>
      <c r="T209" s="476"/>
      <c r="U209" s="476"/>
      <c r="V209" s="476"/>
      <c r="W209" s="476"/>
      <c r="X209" s="476"/>
      <c r="Y209" s="476"/>
      <c r="Z209" s="2"/>
      <c r="AA209" s="277">
        <f t="shared" ref="AA209" si="135">IF(OR(AT206=52,AT206=53),(AT206-1)*7+IF(WEEKDAY(DATE(X206-1,1,1),2)&gt;4,7,0)+DATE(X206-1,1,1)-WEEKDAY(DATE(X206-1,1,1),2)+1,(AT206-1)*7+IF(WEEKDAY(DATE(X206,1,1),2)&gt;4,7,0)+DATE(X206,1,1)-WEEKDAY(DATE(X206,1,1),2)+1)</f>
        <v>44921</v>
      </c>
      <c r="AB209" s="269"/>
      <c r="AC209" s="463">
        <f t="shared" ref="AC209" si="136">IF(AA209="","",IF(AA209=EOMONTH(S206,0),"",AA209+1))</f>
        <v>44922</v>
      </c>
      <c r="AD209" s="464"/>
      <c r="AE209" s="463">
        <f t="shared" ref="AE209" si="137">IF(AC209="","",IF(AC209=EOMONTH(S206,0),"",AC209+1))</f>
        <v>44923</v>
      </c>
      <c r="AF209" s="464"/>
      <c r="AG209" s="463">
        <f t="shared" ref="AG209" si="138">IF(AE209="","",IF(AE209=EOMONTH(S206,0),"",AE209+1))</f>
        <v>44924</v>
      </c>
      <c r="AH209" s="464"/>
      <c r="AI209" s="463">
        <f t="shared" ref="AI209" si="139">IF(AG209="","",IF(AG209=EOMONTH(S206,0),"",AG209+1))</f>
        <v>44925</v>
      </c>
      <c r="AJ209" s="464"/>
      <c r="AK209" s="463">
        <f t="shared" ref="AK209" si="140">IF(AI209="","",IF(AI209=EOMONTH(S206,0),"",AI209+1))</f>
        <v>44926</v>
      </c>
      <c r="AL209" s="464"/>
      <c r="AM209" s="463">
        <f t="shared" ref="AM209" si="141">IF(AK209="","",IF(AK209=EOMONTH(S206,0),"",AK209+1))</f>
        <v>44927</v>
      </c>
      <c r="AN209" s="477"/>
      <c r="AO209" s="1"/>
      <c r="AU209" s="11"/>
    </row>
    <row r="210" spans="1:47" s="3" customFormat="1" ht="18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8"/>
      <c r="P210" s="2"/>
      <c r="Q210" s="456"/>
      <c r="R210" s="2"/>
      <c r="S210" s="476" t="s">
        <v>5</v>
      </c>
      <c r="T210" s="476"/>
      <c r="U210" s="476"/>
      <c r="V210" s="476"/>
      <c r="W210" s="476"/>
      <c r="X210" s="476"/>
      <c r="Y210" s="476"/>
      <c r="Z210" s="2"/>
      <c r="AA210" s="44" t="s">
        <v>16</v>
      </c>
      <c r="AB210" s="45" t="s">
        <v>17</v>
      </c>
      <c r="AC210" s="44" t="s">
        <v>16</v>
      </c>
      <c r="AD210" s="45" t="s">
        <v>17</v>
      </c>
      <c r="AE210" s="44" t="s">
        <v>16</v>
      </c>
      <c r="AF210" s="45" t="s">
        <v>17</v>
      </c>
      <c r="AG210" s="44" t="s">
        <v>16</v>
      </c>
      <c r="AH210" s="45" t="s">
        <v>17</v>
      </c>
      <c r="AI210" s="44" t="s">
        <v>16</v>
      </c>
      <c r="AJ210" s="45" t="s">
        <v>17</v>
      </c>
      <c r="AK210" s="44" t="s">
        <v>16</v>
      </c>
      <c r="AL210" s="45" t="s">
        <v>17</v>
      </c>
      <c r="AM210" s="44" t="s">
        <v>18</v>
      </c>
      <c r="AN210" s="43" t="s">
        <v>18</v>
      </c>
      <c r="AO210" s="1"/>
      <c r="AP210" s="212"/>
      <c r="AQ210" s="212"/>
      <c r="AR210" s="213"/>
      <c r="AS210" s="214"/>
      <c r="AT210" s="215"/>
      <c r="AU210" s="11"/>
    </row>
    <row r="211" spans="1:47" s="3" customFormat="1" ht="18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8"/>
      <c r="P211" s="2"/>
      <c r="Q211" s="456"/>
      <c r="R211" s="2"/>
      <c r="S211" s="480" t="s">
        <v>4</v>
      </c>
      <c r="T211" s="480"/>
      <c r="U211" s="480"/>
      <c r="V211" s="480"/>
      <c r="W211" s="480"/>
      <c r="X211" s="480"/>
      <c r="Y211" s="480"/>
      <c r="Z211" s="2"/>
      <c r="AA211" s="42" t="s">
        <v>3</v>
      </c>
      <c r="AB211" s="41" t="s">
        <v>3</v>
      </c>
      <c r="AC211" s="40" t="s">
        <v>3</v>
      </c>
      <c r="AD211" s="41" t="s">
        <v>3</v>
      </c>
      <c r="AE211" s="40" t="s">
        <v>3</v>
      </c>
      <c r="AF211" s="41" t="s">
        <v>3</v>
      </c>
      <c r="AG211" s="40" t="s">
        <v>3</v>
      </c>
      <c r="AH211" s="41" t="s">
        <v>3</v>
      </c>
      <c r="AI211" s="40" t="s">
        <v>3</v>
      </c>
      <c r="AJ211" s="41" t="s">
        <v>3</v>
      </c>
      <c r="AK211" s="40" t="s">
        <v>12</v>
      </c>
      <c r="AL211" s="41" t="s">
        <v>12</v>
      </c>
      <c r="AM211" s="40" t="s">
        <v>3</v>
      </c>
      <c r="AN211" s="39" t="s">
        <v>3</v>
      </c>
      <c r="AO211" s="1"/>
      <c r="AU211" s="11"/>
    </row>
    <row r="212" spans="1:47" s="3" customFormat="1" ht="18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8"/>
      <c r="P212" s="2"/>
      <c r="Q212" s="456"/>
      <c r="R212" s="2"/>
      <c r="S212" s="482" t="s">
        <v>2</v>
      </c>
      <c r="T212" s="482"/>
      <c r="U212" s="482"/>
      <c r="V212" s="482"/>
      <c r="W212" s="482"/>
      <c r="X212" s="482"/>
      <c r="Y212" s="482"/>
      <c r="Z212" s="2"/>
      <c r="AA212" s="204">
        <v>0.29166666666666669</v>
      </c>
      <c r="AB212" s="220">
        <v>0.58333333333333337</v>
      </c>
      <c r="AC212" s="202">
        <v>0.29166666666666669</v>
      </c>
      <c r="AD212" s="220">
        <v>0.58333333333333337</v>
      </c>
      <c r="AE212" s="202">
        <v>0.29166666666666669</v>
      </c>
      <c r="AF212" s="220">
        <v>0.58333333333333337</v>
      </c>
      <c r="AG212" s="202">
        <v>0.29166666666666669</v>
      </c>
      <c r="AH212" s="220">
        <v>0.58333333333333337</v>
      </c>
      <c r="AI212" s="202">
        <v>0.29166666666666669</v>
      </c>
      <c r="AJ212" s="220">
        <v>0.58333333333333337</v>
      </c>
      <c r="AK212" s="202">
        <v>0.29166666666666669</v>
      </c>
      <c r="AL212" s="220">
        <v>0.58333333333333337</v>
      </c>
      <c r="AM212" s="204"/>
      <c r="AN212" s="221"/>
      <c r="AO212" s="1"/>
      <c r="AU212" s="11"/>
    </row>
    <row r="213" spans="1:47" s="3" customFormat="1" ht="18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8"/>
      <c r="P213" s="2"/>
      <c r="Q213" s="456"/>
      <c r="R213" s="2"/>
      <c r="S213" s="483" t="s">
        <v>1</v>
      </c>
      <c r="T213" s="483"/>
      <c r="U213" s="483"/>
      <c r="V213" s="483"/>
      <c r="W213" s="483"/>
      <c r="X213" s="483"/>
      <c r="Y213" s="483"/>
      <c r="Z213" s="2"/>
      <c r="AA213" s="204">
        <v>0.5</v>
      </c>
      <c r="AB213" s="220">
        <v>0.70833333333333337</v>
      </c>
      <c r="AC213" s="202">
        <v>0.54166666666666663</v>
      </c>
      <c r="AD213" s="220"/>
      <c r="AE213" s="202">
        <v>0.54166666666666663</v>
      </c>
      <c r="AF213" s="220"/>
      <c r="AG213" s="202">
        <v>0.5</v>
      </c>
      <c r="AH213" s="220">
        <v>0.75</v>
      </c>
      <c r="AI213" s="202">
        <v>0.54166666666666663</v>
      </c>
      <c r="AJ213" s="220"/>
      <c r="AK213" s="202"/>
      <c r="AL213" s="220">
        <v>0.79166666666666663</v>
      </c>
      <c r="AM213" s="204"/>
      <c r="AN213" s="221"/>
      <c r="AO213" s="1"/>
      <c r="AU213" s="11"/>
    </row>
    <row r="214" spans="1:47" s="3" customFormat="1" ht="18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8"/>
      <c r="P214" s="2"/>
      <c r="Q214" s="456"/>
      <c r="R214" s="2"/>
      <c r="S214" s="38"/>
      <c r="T214" s="38"/>
      <c r="U214" s="38"/>
      <c r="V214" s="38"/>
      <c r="W214" s="38"/>
      <c r="X214" s="38" t="str">
        <f t="shared" ref="X214" si="142">IF(COUNT(V224:V225)=0,"",V$16+MIN(V224:V225))</f>
        <v/>
      </c>
      <c r="Y214" s="38"/>
      <c r="Z214" s="2"/>
      <c r="AA214" s="35">
        <f t="shared" ref="AA214" si="143">IF(COUNTA(AA212:AA213)=0,"",AA$5+MIN(AA212:AA213))</f>
        <v>44921.291666666664</v>
      </c>
      <c r="AB214" s="36">
        <f t="shared" ref="AB214" si="144">IF(COUNTA(AB212:AB213)=0,"",AA$5+MIN(AB212:AB213))</f>
        <v>44921.583333333336</v>
      </c>
      <c r="AC214" s="37">
        <f t="shared" ref="AC214" si="145">IF(COUNTA(AC212:AC213)=0,"",AC$5+MIN(AC212:AC213))</f>
        <v>44922.291666666664</v>
      </c>
      <c r="AD214" s="36">
        <f t="shared" ref="AD214" si="146">IF(COUNTA(AD212:AD213)=0,"",AC$5+MIN(AD212:AD213))</f>
        <v>44922.583333333336</v>
      </c>
      <c r="AE214" s="37">
        <f t="shared" ref="AE214" si="147">IF(COUNTA(AE212:AE213)=0,"",AE$5+MIN(AE212:AE213))</f>
        <v>44923.291666666664</v>
      </c>
      <c r="AF214" s="36">
        <f t="shared" ref="AF214" si="148">IF(COUNTA(AF212:AF213)=0,"",AE$5+MIN(AF212:AF213))</f>
        <v>44923.583333333336</v>
      </c>
      <c r="AG214" s="37">
        <f t="shared" ref="AG214" si="149">IF(COUNTA(AG212:AG213)=0,"",AG$5+MIN(AG212:AG213))</f>
        <v>44924.291666666664</v>
      </c>
      <c r="AH214" s="36">
        <f t="shared" ref="AH214" si="150">IF(COUNTA(AH212:AH213)=0,"",AG$5+MIN(AH212:AH213))</f>
        <v>44924.583333333336</v>
      </c>
      <c r="AI214" s="37">
        <f t="shared" ref="AI214" si="151">IF(COUNTA(AI212:AI213)=0,"",AI$5+MIN(AI212:AI213))</f>
        <v>44925.291666666664</v>
      </c>
      <c r="AJ214" s="36">
        <f t="shared" ref="AJ214" si="152">IF(COUNTA(AJ212:AJ213)=0,"",AI$5+MIN(AJ212:AJ213))</f>
        <v>44925.583333333336</v>
      </c>
      <c r="AK214" s="37">
        <f t="shared" ref="AK214" si="153">IF(COUNTA(AK212:AK213)=0,"",AK$5+MIN(AK212:AK213))</f>
        <v>44926.291666666664</v>
      </c>
      <c r="AL214" s="36">
        <f t="shared" ref="AL214" si="154">IF(COUNTA(AL212:AL213)=0,"",AK$5+MIN(AL212:AL213))</f>
        <v>44926.583333333336</v>
      </c>
      <c r="AM214" s="35" t="str">
        <f t="shared" ref="AM214" si="155">IF(COUNTA(AM212:AM213)=0,"",AM$5+MIN(AM212:AM213))</f>
        <v/>
      </c>
      <c r="AN214" s="34" t="str">
        <f t="shared" ref="AN214" si="156">IF(COUNTA(AN212:AN213)=0,"",AM$5+MIN(AN212:AN213))</f>
        <v/>
      </c>
      <c r="AO214" s="1"/>
      <c r="AU214" s="11"/>
    </row>
    <row r="215" spans="1:47" s="3" customFormat="1" ht="18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8"/>
      <c r="P215" s="2"/>
      <c r="Q215" s="456"/>
      <c r="R215" s="2"/>
      <c r="S215" s="38"/>
      <c r="T215" s="38"/>
      <c r="U215" s="38"/>
      <c r="V215" s="38"/>
      <c r="W215" s="38"/>
      <c r="X215" s="38"/>
      <c r="Y215" s="38"/>
      <c r="Z215" s="2"/>
      <c r="AA215" s="35">
        <f t="shared" ref="AA215" si="157">IF(COUNTA(AA212:AA213)=0,"",AA$5+MAX(AA212:AA213))</f>
        <v>44921.5</v>
      </c>
      <c r="AB215" s="36">
        <f t="shared" ref="AB215" si="158">IF(COUNTA(AB212:AB213)=0,"",AA$5+MAX(AB212:AB213))</f>
        <v>44921.708333333336</v>
      </c>
      <c r="AC215" s="37">
        <f t="shared" ref="AC215" si="159">IF(COUNTA(AC212:AC213)=0,"",AC$5+MAX(AC212:AC213))</f>
        <v>44922.541666666664</v>
      </c>
      <c r="AD215" s="36">
        <f t="shared" ref="AD215" si="160">IF(COUNTA(AD212:AD213)=0,"",AC$5+MAX(AD212:AD213))</f>
        <v>44922.583333333336</v>
      </c>
      <c r="AE215" s="37">
        <f t="shared" ref="AE215" si="161">IF(COUNTA(AE212:AE213)=0,"",AE$5+MAX(AE212:AE213))</f>
        <v>44923.541666666664</v>
      </c>
      <c r="AF215" s="36">
        <f t="shared" ref="AF215" si="162">IF(COUNTA(AF212:AF213)=0,"",AE$5+MAX(AF212:AF213))</f>
        <v>44923.583333333336</v>
      </c>
      <c r="AG215" s="37">
        <f t="shared" ref="AG215" si="163">IF(COUNTA(AG212:AG213)=0,"",AG$5+MAX(AG212:AG213))</f>
        <v>44924.5</v>
      </c>
      <c r="AH215" s="36">
        <f t="shared" ref="AH215" si="164">IF(COUNTA(AH212:AH213)=0,"",AG$5+MAX(AH212:AH213))</f>
        <v>44924.75</v>
      </c>
      <c r="AI215" s="37">
        <f t="shared" ref="AI215" si="165">IF(COUNTA(AI212:AI213)=0,"",AI$5+MAX(AI212:AI213))</f>
        <v>44925.541666666664</v>
      </c>
      <c r="AJ215" s="36">
        <f t="shared" ref="AJ215" si="166">IF(COUNTA(AJ212:AJ213)=0,"",AI$5+MAX(AJ212:AJ213))</f>
        <v>44925.583333333336</v>
      </c>
      <c r="AK215" s="37">
        <f t="shared" ref="AK215" si="167">IF(COUNTA(AK212:AK213)=0,"",AK$5+MAX(AK212:AK213))</f>
        <v>44926.291666666664</v>
      </c>
      <c r="AL215" s="36">
        <f t="shared" ref="AL215" si="168">IF(COUNTA(AL212:AL213)=0,"",AK$5+MAX(AL212:AL213))</f>
        <v>44926.791666666664</v>
      </c>
      <c r="AM215" s="35" t="str">
        <f t="shared" ref="AM215" si="169">IF(COUNTA(AM212:AM213)=0,"",AM$5+MAX(AM212:AM213))</f>
        <v/>
      </c>
      <c r="AN215" s="34" t="str">
        <f t="shared" ref="AN215" si="170">IF(COUNTA(AN212:AN213)=0,"",AM$5+MAX(AN212:AN213))</f>
        <v/>
      </c>
      <c r="AO215" s="1"/>
      <c r="AU215" s="11"/>
    </row>
    <row r="216" spans="1:47" s="3" customFormat="1" ht="18.7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8"/>
      <c r="P216" s="2"/>
      <c r="Q216" s="456"/>
      <c r="R216" s="2"/>
      <c r="S216" s="234"/>
      <c r="T216" s="234"/>
      <c r="U216" s="234"/>
      <c r="V216" s="234"/>
      <c r="W216" s="234"/>
      <c r="X216" s="234"/>
      <c r="Y216" s="234"/>
      <c r="Z216" s="2"/>
      <c r="AA216" s="33"/>
      <c r="AB216" s="32"/>
      <c r="AC216" s="31"/>
      <c r="AD216" s="32"/>
      <c r="AE216" s="31"/>
      <c r="AF216" s="32"/>
      <c r="AG216" s="31"/>
      <c r="AH216" s="32"/>
      <c r="AI216" s="31"/>
      <c r="AJ216" s="32"/>
      <c r="AK216" s="31"/>
      <c r="AL216" s="32"/>
      <c r="AM216" s="31"/>
      <c r="AN216" s="30"/>
      <c r="AO216" s="1"/>
      <c r="AP216" s="216"/>
      <c r="AQ216" s="216"/>
      <c r="AR216" s="216"/>
      <c r="AS216" s="216"/>
      <c r="AT216" s="216"/>
      <c r="AU216" s="11"/>
    </row>
    <row r="217" spans="1:47" s="3" customFormat="1" ht="18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8"/>
      <c r="P217" s="2"/>
      <c r="Q217" s="456"/>
      <c r="R217" s="2"/>
      <c r="S217" s="487"/>
      <c r="T217" s="487"/>
      <c r="U217" s="487"/>
      <c r="V217" s="487"/>
      <c r="W217" s="487"/>
      <c r="X217" s="487"/>
      <c r="Y217" s="487"/>
      <c r="Z217" s="12"/>
      <c r="AA217" s="29"/>
      <c r="AB217" s="28"/>
      <c r="AC217" s="27"/>
      <c r="AD217" s="28"/>
      <c r="AE217" s="27"/>
      <c r="AF217" s="28"/>
      <c r="AG217" s="27"/>
      <c r="AH217" s="28"/>
      <c r="AI217" s="27"/>
      <c r="AJ217" s="28"/>
      <c r="AK217" s="27"/>
      <c r="AL217" s="28"/>
      <c r="AM217" s="27"/>
      <c r="AN217" s="26"/>
      <c r="AO217" s="1"/>
      <c r="AP217" s="217"/>
      <c r="AQ217" s="217"/>
      <c r="AR217" s="217"/>
      <c r="AS217" s="217"/>
      <c r="AT217" s="217"/>
      <c r="AU217" s="11"/>
    </row>
    <row r="218" spans="1:47" s="3" customFormat="1" ht="18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8"/>
      <c r="P218" s="2"/>
      <c r="Q218" s="456"/>
      <c r="R218" s="2"/>
      <c r="S218" s="427"/>
      <c r="T218" s="427"/>
      <c r="U218" s="427"/>
      <c r="V218" s="427"/>
      <c r="W218" s="427"/>
      <c r="X218" s="427"/>
      <c r="Y218" s="427"/>
      <c r="Z218" s="12"/>
      <c r="AA218" s="25"/>
      <c r="AB218" s="24"/>
      <c r="AC218" s="23"/>
      <c r="AD218" s="24"/>
      <c r="AE218" s="23"/>
      <c r="AF218" s="24"/>
      <c r="AG218" s="23"/>
      <c r="AH218" s="24"/>
      <c r="AI218" s="23"/>
      <c r="AJ218" s="24"/>
      <c r="AK218" s="23"/>
      <c r="AL218" s="24"/>
      <c r="AM218" s="23"/>
      <c r="AN218" s="22"/>
      <c r="AO218" s="1"/>
      <c r="AU218" s="11"/>
    </row>
    <row r="219" spans="1:47" s="3" customFormat="1" ht="18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8"/>
      <c r="P219" s="2"/>
      <c r="Q219" s="456"/>
      <c r="R219" s="2"/>
      <c r="S219" s="489"/>
      <c r="T219" s="489"/>
      <c r="U219" s="489"/>
      <c r="V219" s="489"/>
      <c r="W219" s="489"/>
      <c r="X219" s="489"/>
      <c r="Y219" s="489"/>
      <c r="Z219" s="12"/>
      <c r="AA219" s="490"/>
      <c r="AB219" s="491"/>
      <c r="AC219" s="491"/>
      <c r="AD219" s="491"/>
      <c r="AE219" s="491"/>
      <c r="AF219" s="491"/>
      <c r="AG219" s="491"/>
      <c r="AH219" s="491"/>
      <c r="AI219" s="491"/>
      <c r="AJ219" s="491"/>
      <c r="AK219" s="491"/>
      <c r="AL219" s="491"/>
      <c r="AM219" s="491"/>
      <c r="AN219" s="492"/>
      <c r="AO219" s="2"/>
      <c r="AU219" s="11"/>
    </row>
    <row r="220" spans="1:47" s="3" customFormat="1" ht="18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8"/>
      <c r="P220" s="2"/>
      <c r="Q220" s="456"/>
      <c r="R220" s="2"/>
      <c r="S220" s="496"/>
      <c r="T220" s="496"/>
      <c r="U220" s="496"/>
      <c r="V220" s="496"/>
      <c r="W220" s="496"/>
      <c r="X220" s="496"/>
      <c r="Y220" s="496"/>
      <c r="Z220" s="12"/>
      <c r="AA220" s="365"/>
      <c r="AB220" s="497"/>
      <c r="AC220" s="497"/>
      <c r="AD220" s="497"/>
      <c r="AE220" s="497"/>
      <c r="AF220" s="497"/>
      <c r="AG220" s="497"/>
      <c r="AH220" s="497"/>
      <c r="AI220" s="497"/>
      <c r="AJ220" s="497"/>
      <c r="AK220" s="497"/>
      <c r="AL220" s="497"/>
      <c r="AM220" s="497"/>
      <c r="AN220" s="364"/>
      <c r="AO220" s="2"/>
      <c r="AU220" s="11"/>
    </row>
    <row r="221" spans="1:47" s="3" customFormat="1" ht="18.7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8"/>
      <c r="P221" s="2"/>
      <c r="Q221" s="456"/>
      <c r="R221" s="2"/>
      <c r="S221" s="234"/>
      <c r="T221" s="234"/>
      <c r="U221" s="234"/>
      <c r="V221" s="234"/>
      <c r="W221" s="234"/>
      <c r="X221" s="234"/>
      <c r="Y221" s="234"/>
      <c r="Z221" s="12"/>
      <c r="AA221" s="15"/>
      <c r="AB221" s="14"/>
      <c r="AC221" s="14"/>
      <c r="AD221" s="14"/>
      <c r="AE221" s="14"/>
      <c r="AF221" s="14"/>
      <c r="AG221" s="14"/>
      <c r="AH221" s="14"/>
      <c r="AI221" s="14"/>
      <c r="AJ221" s="14"/>
      <c r="AK221" s="14"/>
      <c r="AL221" s="14"/>
      <c r="AM221" s="14"/>
      <c r="AN221" s="13"/>
      <c r="AO221" s="2"/>
      <c r="AP221" s="216"/>
      <c r="AQ221" s="216"/>
      <c r="AR221" s="216"/>
      <c r="AS221" s="216"/>
      <c r="AT221" s="216"/>
      <c r="AU221" s="11"/>
    </row>
    <row r="222" spans="1:47" s="3" customFormat="1" ht="18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8"/>
      <c r="P222" s="2"/>
      <c r="Q222" s="456"/>
      <c r="R222" s="2"/>
      <c r="S222" s="506"/>
      <c r="T222" s="507"/>
      <c r="U222" s="507"/>
      <c r="V222" s="507"/>
      <c r="W222" s="507"/>
      <c r="X222" s="507"/>
      <c r="Y222" s="508"/>
      <c r="Z222" s="21"/>
      <c r="AA222" s="509"/>
      <c r="AB222" s="510"/>
      <c r="AC222" s="511"/>
      <c r="AD222" s="509"/>
      <c r="AE222" s="511"/>
      <c r="AF222" s="509"/>
      <c r="AG222" s="511"/>
      <c r="AH222" s="509"/>
      <c r="AI222" s="511"/>
      <c r="AJ222" s="509"/>
      <c r="AK222" s="511"/>
      <c r="AL222" s="509"/>
      <c r="AM222" s="511"/>
      <c r="AN222" s="512"/>
      <c r="AO222" s="2"/>
      <c r="AP222" s="217"/>
      <c r="AQ222" s="217"/>
      <c r="AR222" s="217"/>
      <c r="AS222" s="217"/>
      <c r="AT222" s="217"/>
      <c r="AU222" s="11"/>
    </row>
    <row r="223" spans="1:47" s="3" customFormat="1" ht="18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8"/>
      <c r="P223" s="2"/>
      <c r="Q223" s="456"/>
      <c r="R223" s="2"/>
      <c r="S223" s="513"/>
      <c r="T223" s="514"/>
      <c r="U223" s="514"/>
      <c r="V223" s="514"/>
      <c r="W223" s="514"/>
      <c r="X223" s="514"/>
      <c r="Y223" s="515"/>
      <c r="Z223" s="12"/>
      <c r="AA223" s="516"/>
      <c r="AB223" s="517"/>
      <c r="AC223" s="518"/>
      <c r="AD223" s="517"/>
      <c r="AE223" s="518"/>
      <c r="AF223" s="517"/>
      <c r="AG223" s="518"/>
      <c r="AH223" s="517"/>
      <c r="AI223" s="518"/>
      <c r="AJ223" s="517"/>
      <c r="AK223" s="518"/>
      <c r="AL223" s="517"/>
      <c r="AM223" s="518"/>
      <c r="AN223" s="516"/>
      <c r="AO223" s="1"/>
      <c r="AP223" s="2"/>
      <c r="AQ223" s="2"/>
      <c r="AR223" s="2"/>
      <c r="AS223" s="2"/>
      <c r="AT223" s="2"/>
      <c r="AU223" s="11"/>
    </row>
    <row r="224" spans="1:47" s="3" customFormat="1" ht="18.7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8"/>
      <c r="P224" s="2"/>
      <c r="Q224" s="456"/>
      <c r="R224" s="2"/>
      <c r="S224" s="234"/>
      <c r="T224" s="234"/>
      <c r="U224" s="234"/>
      <c r="V224" s="234"/>
      <c r="W224" s="234"/>
      <c r="X224" s="234"/>
      <c r="Y224" s="234"/>
      <c r="Z224" s="12"/>
      <c r="AA224" s="20"/>
      <c r="AB224" s="19"/>
      <c r="AC224" s="19"/>
      <c r="AD224" s="19"/>
      <c r="AE224" s="19"/>
      <c r="AF224" s="19"/>
      <c r="AG224" s="19"/>
      <c r="AH224" s="19"/>
      <c r="AI224" s="19"/>
      <c r="AJ224" s="19"/>
      <c r="AK224" s="19"/>
      <c r="AL224" s="19"/>
      <c r="AM224" s="19"/>
      <c r="AN224" s="18"/>
      <c r="AO224" s="1"/>
      <c r="AP224" s="216"/>
      <c r="AQ224" s="216"/>
      <c r="AR224" s="216"/>
      <c r="AS224" s="216"/>
      <c r="AT224" s="216"/>
      <c r="AU224" s="11"/>
    </row>
    <row r="225" spans="1:47" s="3" customFormat="1" ht="18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8"/>
      <c r="P225" s="2"/>
      <c r="Q225" s="456"/>
      <c r="R225" s="2"/>
      <c r="S225" s="487"/>
      <c r="T225" s="487"/>
      <c r="U225" s="487"/>
      <c r="V225" s="487"/>
      <c r="W225" s="487"/>
      <c r="X225" s="487"/>
      <c r="Y225" s="487"/>
      <c r="Z225" s="16"/>
      <c r="AA225" s="509"/>
      <c r="AB225" s="510"/>
      <c r="AC225" s="511"/>
      <c r="AD225" s="509"/>
      <c r="AE225" s="511"/>
      <c r="AF225" s="509"/>
      <c r="AG225" s="511"/>
      <c r="AH225" s="509"/>
      <c r="AI225" s="511"/>
      <c r="AJ225" s="509"/>
      <c r="AK225" s="511"/>
      <c r="AL225" s="509"/>
      <c r="AM225" s="511"/>
      <c r="AN225" s="512"/>
      <c r="AO225" s="2"/>
      <c r="AP225" s="217"/>
      <c r="AQ225" s="217"/>
      <c r="AR225" s="217"/>
      <c r="AS225" s="217"/>
      <c r="AT225" s="217"/>
      <c r="AU225" s="8"/>
    </row>
    <row r="226" spans="1:47" s="3" customFormat="1" ht="18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8"/>
      <c r="P226" s="2"/>
      <c r="Q226" s="456"/>
      <c r="R226" s="2"/>
      <c r="S226" s="427"/>
      <c r="T226" s="427"/>
      <c r="U226" s="427"/>
      <c r="V226" s="427"/>
      <c r="W226" s="427"/>
      <c r="X226" s="427"/>
      <c r="Y226" s="427"/>
      <c r="Z226" s="16"/>
      <c r="AA226" s="516"/>
      <c r="AB226" s="517"/>
      <c r="AC226" s="518"/>
      <c r="AD226" s="517"/>
      <c r="AE226" s="518"/>
      <c r="AF226" s="517"/>
      <c r="AG226" s="518"/>
      <c r="AH226" s="517"/>
      <c r="AI226" s="518"/>
      <c r="AJ226" s="517"/>
      <c r="AK226" s="518"/>
      <c r="AL226" s="517"/>
      <c r="AM226" s="518"/>
      <c r="AN226" s="516"/>
      <c r="AO226" s="2"/>
      <c r="AU226" s="8"/>
    </row>
    <row r="227" spans="1:47" s="3" customFormat="1" ht="18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8"/>
      <c r="P227" s="2"/>
      <c r="Q227" s="456"/>
      <c r="R227" s="2"/>
      <c r="S227" s="489"/>
      <c r="T227" s="489"/>
      <c r="U227" s="489"/>
      <c r="V227" s="489"/>
      <c r="W227" s="489"/>
      <c r="X227" s="489"/>
      <c r="Y227" s="489"/>
      <c r="Z227" s="16"/>
      <c r="AA227" s="512"/>
      <c r="AB227" s="509"/>
      <c r="AC227" s="511"/>
      <c r="AD227" s="509"/>
      <c r="AE227" s="511"/>
      <c r="AF227" s="509"/>
      <c r="AG227" s="511"/>
      <c r="AH227" s="509"/>
      <c r="AI227" s="511"/>
      <c r="AJ227" s="509"/>
      <c r="AK227" s="511"/>
      <c r="AL227" s="509"/>
      <c r="AM227" s="511"/>
      <c r="AN227" s="512"/>
      <c r="AO227" s="2"/>
      <c r="AP227" s="216"/>
      <c r="AQ227" s="216"/>
      <c r="AR227" s="216"/>
      <c r="AS227" s="216"/>
      <c r="AT227" s="216"/>
      <c r="AU227" s="8"/>
    </row>
    <row r="228" spans="1:47" s="3" customFormat="1" ht="18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8"/>
      <c r="P228" s="2"/>
      <c r="Q228" s="456"/>
      <c r="R228" s="2"/>
      <c r="S228" s="489"/>
      <c r="T228" s="489"/>
      <c r="U228" s="489"/>
      <c r="V228" s="17"/>
      <c r="W228" s="525"/>
      <c r="X228" s="525"/>
      <c r="Y228" s="525"/>
      <c r="Z228" s="16"/>
      <c r="AA228" s="512"/>
      <c r="AB228" s="509"/>
      <c r="AC228" s="511"/>
      <c r="AD228" s="509"/>
      <c r="AE228" s="511"/>
      <c r="AF228" s="509"/>
      <c r="AG228" s="511"/>
      <c r="AH228" s="509"/>
      <c r="AI228" s="511"/>
      <c r="AJ228" s="509"/>
      <c r="AK228" s="511"/>
      <c r="AL228" s="509"/>
      <c r="AM228" s="511"/>
      <c r="AN228" s="512"/>
      <c r="AO228" s="2"/>
      <c r="AP228" s="217"/>
      <c r="AQ228" s="217"/>
      <c r="AR228" s="217"/>
      <c r="AS228" s="217"/>
      <c r="AT228" s="217"/>
      <c r="AU228" s="8"/>
    </row>
    <row r="229" spans="1:47" s="3" customFormat="1" ht="18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8"/>
      <c r="P229" s="2"/>
      <c r="Q229" s="456"/>
      <c r="R229" s="2"/>
      <c r="S229" s="496"/>
      <c r="T229" s="496"/>
      <c r="U229" s="496"/>
      <c r="V229" s="496"/>
      <c r="W229" s="496"/>
      <c r="X229" s="496"/>
      <c r="Y229" s="496"/>
      <c r="Z229" s="16"/>
      <c r="AA229" s="516"/>
      <c r="AB229" s="517"/>
      <c r="AC229" s="518"/>
      <c r="AD229" s="517"/>
      <c r="AE229" s="518"/>
      <c r="AF229" s="517"/>
      <c r="AG229" s="518"/>
      <c r="AH229" s="517"/>
      <c r="AI229" s="518"/>
      <c r="AJ229" s="517"/>
      <c r="AK229" s="518"/>
      <c r="AL229" s="517"/>
      <c r="AM229" s="518"/>
      <c r="AN229" s="516"/>
      <c r="AO229" s="2"/>
      <c r="AU229" s="8"/>
    </row>
    <row r="230" spans="1:47" s="3" customFormat="1" ht="18.7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8"/>
      <c r="P230" s="2"/>
      <c r="Q230" s="529" t="str">
        <f t="shared" ref="Q230" si="171">AP206</f>
        <v>SEMAINE</v>
      </c>
      <c r="R230" s="2"/>
      <c r="S230" s="234"/>
      <c r="T230" s="234"/>
      <c r="U230" s="234"/>
      <c r="V230" s="234"/>
      <c r="W230" s="234"/>
      <c r="X230" s="234"/>
      <c r="Y230" s="234"/>
      <c r="Z230" s="12"/>
      <c r="AA230" s="15"/>
      <c r="AB230" s="14"/>
      <c r="AC230" s="14"/>
      <c r="AD230" s="14"/>
      <c r="AE230" s="14"/>
      <c r="AF230" s="14"/>
      <c r="AG230" s="14"/>
      <c r="AH230" s="14"/>
      <c r="AI230" s="14"/>
      <c r="AJ230" s="14"/>
      <c r="AK230" s="14"/>
      <c r="AL230" s="14"/>
      <c r="AM230" s="14"/>
      <c r="AN230" s="13"/>
      <c r="AO230" s="2"/>
      <c r="AU230" s="8"/>
    </row>
    <row r="231" spans="1:47" s="3" customFormat="1" ht="18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8"/>
      <c r="P231" s="2"/>
      <c r="Q231" s="529"/>
      <c r="R231" s="2"/>
      <c r="S231" s="487"/>
      <c r="T231" s="487"/>
      <c r="U231" s="487"/>
      <c r="V231" s="487"/>
      <c r="W231" s="487"/>
      <c r="X231" s="487"/>
      <c r="Y231" s="487"/>
      <c r="Z231" s="12"/>
      <c r="AA231" s="509"/>
      <c r="AB231" s="510"/>
      <c r="AC231" s="510"/>
      <c r="AD231" s="510"/>
      <c r="AE231" s="510"/>
      <c r="AF231" s="510"/>
      <c r="AG231" s="510"/>
      <c r="AH231" s="510"/>
      <c r="AI231" s="510"/>
      <c r="AJ231" s="510"/>
      <c r="AK231" s="510"/>
      <c r="AL231" s="510"/>
      <c r="AM231" s="510"/>
      <c r="AN231" s="511"/>
      <c r="AO231" s="2"/>
      <c r="AU231" s="8"/>
    </row>
    <row r="232" spans="1:47" s="3" customFormat="1" ht="18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8"/>
      <c r="P232" s="2"/>
      <c r="Q232" s="529"/>
      <c r="R232" s="2"/>
      <c r="S232" s="427"/>
      <c r="T232" s="427"/>
      <c r="U232" s="427"/>
      <c r="V232" s="427"/>
      <c r="W232" s="427"/>
      <c r="X232" s="427"/>
      <c r="Y232" s="427"/>
      <c r="Z232" s="12"/>
      <c r="AA232" s="365"/>
      <c r="AB232" s="497"/>
      <c r="AC232" s="497"/>
      <c r="AD232" s="497"/>
      <c r="AE232" s="497"/>
      <c r="AF232" s="497"/>
      <c r="AG232" s="497"/>
      <c r="AH232" s="497"/>
      <c r="AI232" s="497"/>
      <c r="AJ232" s="497"/>
      <c r="AK232" s="497"/>
      <c r="AL232" s="497"/>
      <c r="AM232" s="497"/>
      <c r="AN232" s="364"/>
      <c r="AO232" s="2"/>
      <c r="AP232" s="216"/>
      <c r="AQ232" s="216"/>
      <c r="AR232" s="216"/>
      <c r="AS232" s="216"/>
      <c r="AT232" s="216"/>
      <c r="AU232" s="8"/>
    </row>
    <row r="233" spans="1:47" s="3" customFormat="1" ht="18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8"/>
      <c r="P233" s="2"/>
      <c r="Q233" s="529"/>
      <c r="R233" s="2"/>
      <c r="S233" s="489"/>
      <c r="T233" s="489"/>
      <c r="U233" s="489"/>
      <c r="V233" s="489"/>
      <c r="W233" s="489"/>
      <c r="X233" s="489"/>
      <c r="Y233" s="489"/>
      <c r="Z233" s="12"/>
      <c r="AA233" s="509"/>
      <c r="AB233" s="510"/>
      <c r="AC233" s="510"/>
      <c r="AD233" s="510"/>
      <c r="AE233" s="510"/>
      <c r="AF233" s="510"/>
      <c r="AG233" s="510"/>
      <c r="AH233" s="510"/>
      <c r="AI233" s="510"/>
      <c r="AJ233" s="510"/>
      <c r="AK233" s="510"/>
      <c r="AL233" s="510"/>
      <c r="AM233" s="510"/>
      <c r="AN233" s="511"/>
      <c r="AO233" s="2"/>
      <c r="AP233" s="217"/>
      <c r="AQ233" s="217"/>
      <c r="AR233" s="217"/>
      <c r="AS233" s="217"/>
      <c r="AT233" s="217"/>
      <c r="AU233" s="8"/>
    </row>
    <row r="234" spans="1:47" s="3" customFormat="1" ht="18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8"/>
      <c r="P234" s="2"/>
      <c r="Q234" s="529"/>
      <c r="R234" s="2"/>
      <c r="S234" s="427"/>
      <c r="T234" s="427"/>
      <c r="U234" s="427"/>
      <c r="V234" s="427"/>
      <c r="W234" s="427"/>
      <c r="X234" s="427"/>
      <c r="Y234" s="427"/>
      <c r="Z234" s="12"/>
      <c r="AA234" s="365"/>
      <c r="AB234" s="497"/>
      <c r="AC234" s="497"/>
      <c r="AD234" s="497"/>
      <c r="AE234" s="497"/>
      <c r="AF234" s="497"/>
      <c r="AG234" s="497"/>
      <c r="AH234" s="497"/>
      <c r="AI234" s="497"/>
      <c r="AJ234" s="497"/>
      <c r="AK234" s="497"/>
      <c r="AL234" s="497"/>
      <c r="AM234" s="497"/>
      <c r="AN234" s="364"/>
      <c r="AO234" s="2"/>
      <c r="AP234" s="2"/>
      <c r="AQ234" s="2"/>
      <c r="AR234" s="2"/>
      <c r="AS234" s="2"/>
      <c r="AT234" s="2"/>
      <c r="AU234" s="8"/>
    </row>
    <row r="235" spans="1:47" s="3" customFormat="1" ht="18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8"/>
      <c r="P235" s="2"/>
      <c r="Q235" s="529"/>
      <c r="R235" s="2"/>
      <c r="S235" s="489"/>
      <c r="T235" s="489"/>
      <c r="U235" s="489"/>
      <c r="V235" s="489"/>
      <c r="W235" s="489"/>
      <c r="X235" s="489"/>
      <c r="Y235" s="489"/>
      <c r="Z235" s="12"/>
      <c r="AA235" s="509"/>
      <c r="AB235" s="510"/>
      <c r="AC235" s="510"/>
      <c r="AD235" s="510"/>
      <c r="AE235" s="510"/>
      <c r="AF235" s="510"/>
      <c r="AG235" s="510"/>
      <c r="AH235" s="510"/>
      <c r="AI235" s="510"/>
      <c r="AJ235" s="510"/>
      <c r="AK235" s="510"/>
      <c r="AL235" s="510"/>
      <c r="AM235" s="510"/>
      <c r="AN235" s="511"/>
      <c r="AO235" s="2"/>
      <c r="AP235" s="2"/>
      <c r="AQ235" s="2"/>
      <c r="AR235" s="2"/>
      <c r="AS235" s="2"/>
      <c r="AT235" s="2"/>
      <c r="AU235" s="8"/>
    </row>
    <row r="236" spans="1:47" s="3" customFormat="1" ht="18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8"/>
      <c r="P236" s="2"/>
      <c r="Q236" s="529"/>
      <c r="R236" s="2"/>
      <c r="S236" s="427"/>
      <c r="T236" s="427"/>
      <c r="U236" s="427"/>
      <c r="V236" s="427"/>
      <c r="W236" s="427"/>
      <c r="X236" s="427"/>
      <c r="Y236" s="427"/>
      <c r="Z236" s="12"/>
      <c r="AA236" s="365"/>
      <c r="AB236" s="497"/>
      <c r="AC236" s="497"/>
      <c r="AD236" s="497"/>
      <c r="AE236" s="497"/>
      <c r="AF236" s="497"/>
      <c r="AG236" s="497"/>
      <c r="AH236" s="497"/>
      <c r="AI236" s="497"/>
      <c r="AJ236" s="497"/>
      <c r="AK236" s="497"/>
      <c r="AL236" s="497"/>
      <c r="AM236" s="497"/>
      <c r="AN236" s="364"/>
      <c r="AO236" s="2"/>
      <c r="AP236" s="218"/>
      <c r="AQ236" s="218"/>
      <c r="AR236" s="218"/>
      <c r="AS236" s="218"/>
      <c r="AT236" s="218"/>
      <c r="AU236" s="8"/>
    </row>
    <row r="237" spans="1:47" s="3" customFormat="1" ht="18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8"/>
      <c r="P237" s="2"/>
      <c r="Q237" s="529"/>
      <c r="R237" s="2"/>
      <c r="S237" s="489"/>
      <c r="T237" s="489"/>
      <c r="U237" s="489"/>
      <c r="V237" s="489"/>
      <c r="W237" s="489"/>
      <c r="X237" s="489"/>
      <c r="Y237" s="489"/>
      <c r="Z237" s="12"/>
      <c r="AA237" s="512"/>
      <c r="AB237" s="509"/>
      <c r="AC237" s="511"/>
      <c r="AD237" s="509"/>
      <c r="AE237" s="511"/>
      <c r="AF237" s="509"/>
      <c r="AG237" s="511"/>
      <c r="AH237" s="509"/>
      <c r="AI237" s="511"/>
      <c r="AJ237" s="509"/>
      <c r="AK237" s="511"/>
      <c r="AL237" s="509"/>
      <c r="AM237" s="511"/>
      <c r="AN237" s="512"/>
      <c r="AO237" s="2"/>
      <c r="AP237" s="219"/>
      <c r="AQ237" s="219"/>
      <c r="AR237" s="219"/>
      <c r="AS237" s="219"/>
      <c r="AT237" s="219"/>
      <c r="AU237" s="8"/>
    </row>
    <row r="238" spans="1:47" s="3" customFormat="1" ht="18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8"/>
      <c r="P238" s="2"/>
      <c r="Q238" s="529"/>
      <c r="R238" s="2"/>
      <c r="S238" s="496"/>
      <c r="T238" s="496"/>
      <c r="U238" s="496"/>
      <c r="V238" s="496"/>
      <c r="W238" s="496"/>
      <c r="X238" s="496"/>
      <c r="Y238" s="496"/>
      <c r="Z238" s="12"/>
      <c r="AA238" s="538"/>
      <c r="AB238" s="539"/>
      <c r="AC238" s="540"/>
      <c r="AD238" s="539"/>
      <c r="AE238" s="540"/>
      <c r="AF238" s="539"/>
      <c r="AG238" s="540"/>
      <c r="AH238" s="539"/>
      <c r="AI238" s="540"/>
      <c r="AJ238" s="539"/>
      <c r="AK238" s="540"/>
      <c r="AL238" s="539"/>
      <c r="AM238" s="540"/>
      <c r="AN238" s="538"/>
      <c r="AO238" s="2"/>
      <c r="AP238" s="2"/>
      <c r="AQ238" s="2"/>
      <c r="AR238" s="2"/>
      <c r="AS238" s="2"/>
      <c r="AT238" s="2"/>
      <c r="AU238" s="8"/>
    </row>
    <row r="239" spans="1:47" s="3" customFormat="1" ht="18.7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8"/>
      <c r="P239" s="2"/>
      <c r="Q239" s="529"/>
      <c r="R239" s="1"/>
      <c r="S239" s="234"/>
      <c r="T239" s="234"/>
      <c r="U239" s="234"/>
      <c r="V239" s="234"/>
      <c r="W239" s="234"/>
      <c r="X239" s="234"/>
      <c r="Y239" s="234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2"/>
      <c r="AQ239" s="2"/>
      <c r="AR239" s="2"/>
      <c r="AS239" s="2"/>
      <c r="AT239" s="2"/>
      <c r="AU239" s="11"/>
    </row>
    <row r="240" spans="1:47" s="3" customFormat="1" ht="18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8"/>
      <c r="P240" s="2"/>
      <c r="Q240" s="529"/>
      <c r="R240" s="1"/>
      <c r="S240" s="487"/>
      <c r="T240" s="487"/>
      <c r="U240" s="487"/>
      <c r="V240" s="487"/>
      <c r="W240" s="487"/>
      <c r="X240" s="487"/>
      <c r="Y240" s="487"/>
      <c r="Z240" s="1"/>
      <c r="AA240" s="543"/>
      <c r="AB240" s="544"/>
      <c r="AC240" s="544"/>
      <c r="AD240" s="544"/>
      <c r="AE240" s="544"/>
      <c r="AF240" s="544"/>
      <c r="AG240" s="544"/>
      <c r="AH240" s="544"/>
      <c r="AI240" s="544"/>
      <c r="AJ240" s="544"/>
      <c r="AK240" s="544"/>
      <c r="AL240" s="544"/>
      <c r="AM240" s="544"/>
      <c r="AN240" s="545"/>
      <c r="AO240" s="1"/>
      <c r="AP240" s="216"/>
      <c r="AQ240" s="216"/>
      <c r="AR240" s="216"/>
      <c r="AS240" s="216"/>
      <c r="AT240" s="216"/>
      <c r="AU240" s="11"/>
    </row>
    <row r="241" spans="1:47" s="3" customFormat="1" ht="18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8"/>
      <c r="Q241" s="529"/>
      <c r="R241" s="2"/>
      <c r="S241" s="496"/>
      <c r="T241" s="496"/>
      <c r="U241" s="496"/>
      <c r="V241" s="496"/>
      <c r="W241" s="496"/>
      <c r="X241" s="496"/>
      <c r="Y241" s="496"/>
      <c r="Z241" s="1"/>
      <c r="AA241" s="547"/>
      <c r="AB241" s="548"/>
      <c r="AC241" s="548"/>
      <c r="AD241" s="548"/>
      <c r="AE241" s="548"/>
      <c r="AF241" s="548"/>
      <c r="AG241" s="548"/>
      <c r="AH241" s="548"/>
      <c r="AI241" s="548"/>
      <c r="AJ241" s="548"/>
      <c r="AK241" s="548"/>
      <c r="AL241" s="548"/>
      <c r="AM241" s="548"/>
      <c r="AN241" s="549"/>
      <c r="AO241" s="2"/>
      <c r="AP241" s="219"/>
      <c r="AQ241" s="219"/>
      <c r="AR241" s="219"/>
      <c r="AS241" s="219"/>
      <c r="AT241" s="219"/>
      <c r="AU241" s="8"/>
    </row>
    <row r="242" spans="1:47" s="3" customFormat="1" ht="18.75" customHeight="1" thickBot="1" x14ac:dyDescent="0.3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8"/>
      <c r="Q242" s="529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8"/>
    </row>
    <row r="243" spans="1:47" s="3" customFormat="1" ht="18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8"/>
      <c r="Q243" s="529"/>
      <c r="R243" s="2"/>
      <c r="S243" s="550"/>
      <c r="T243" s="551"/>
      <c r="U243" s="556"/>
      <c r="V243" s="557"/>
      <c r="W243" s="557"/>
      <c r="X243" s="557"/>
      <c r="Y243" s="557"/>
      <c r="Z243" s="557"/>
      <c r="AA243" s="557"/>
      <c r="AB243" s="557"/>
      <c r="AC243" s="557"/>
      <c r="AD243" s="557"/>
      <c r="AE243" s="557"/>
      <c r="AF243" s="558"/>
      <c r="AG243" s="559"/>
      <c r="AH243" s="560"/>
      <c r="AI243" s="563"/>
      <c r="AJ243" s="564"/>
      <c r="AK243" s="564"/>
      <c r="AL243" s="564"/>
      <c r="AM243" s="564"/>
      <c r="AN243" s="564"/>
      <c r="AO243" s="564"/>
      <c r="AP243" s="564"/>
      <c r="AQ243" s="564"/>
      <c r="AR243" s="564"/>
      <c r="AS243" s="564"/>
      <c r="AT243" s="565"/>
      <c r="AU243" s="11"/>
    </row>
    <row r="244" spans="1:47" s="3" customFormat="1" ht="18.75" customHeight="1" thickBot="1" x14ac:dyDescent="0.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8"/>
      <c r="Q244" s="529"/>
      <c r="R244" s="2"/>
      <c r="S244" s="552"/>
      <c r="T244" s="553"/>
      <c r="U244" s="569"/>
      <c r="V244" s="570"/>
      <c r="W244" s="570"/>
      <c r="X244" s="570"/>
      <c r="Y244" s="570"/>
      <c r="Z244" s="571"/>
      <c r="AA244" s="569"/>
      <c r="AB244" s="570"/>
      <c r="AC244" s="570"/>
      <c r="AD244" s="570"/>
      <c r="AE244" s="570"/>
      <c r="AF244" s="571"/>
      <c r="AG244" s="561"/>
      <c r="AH244" s="562"/>
      <c r="AI244" s="566"/>
      <c r="AJ244" s="567"/>
      <c r="AK244" s="567"/>
      <c r="AL244" s="567"/>
      <c r="AM244" s="567"/>
      <c r="AN244" s="567"/>
      <c r="AO244" s="567"/>
      <c r="AP244" s="567"/>
      <c r="AQ244" s="567"/>
      <c r="AR244" s="567"/>
      <c r="AS244" s="567"/>
      <c r="AT244" s="568"/>
      <c r="AU244" s="11"/>
    </row>
    <row r="245" spans="1:47" s="3" customFormat="1" ht="18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8"/>
      <c r="Q245" s="529"/>
      <c r="R245" s="2"/>
      <c r="S245" s="552"/>
      <c r="T245" s="553"/>
      <c r="U245" s="572"/>
      <c r="V245" s="573"/>
      <c r="W245" s="574"/>
      <c r="X245" s="578"/>
      <c r="Y245" s="573"/>
      <c r="Z245" s="579"/>
      <c r="AA245" s="572"/>
      <c r="AB245" s="573"/>
      <c r="AC245" s="574"/>
      <c r="AD245" s="578"/>
      <c r="AE245" s="573"/>
      <c r="AF245" s="579"/>
      <c r="AG245" s="561"/>
      <c r="AH245" s="562"/>
      <c r="AI245" s="563"/>
      <c r="AJ245" s="564"/>
      <c r="AK245" s="564"/>
      <c r="AL245" s="564"/>
      <c r="AM245" s="564"/>
      <c r="AN245" s="565"/>
      <c r="AO245" s="563"/>
      <c r="AP245" s="564"/>
      <c r="AQ245" s="564"/>
      <c r="AR245" s="564"/>
      <c r="AS245" s="564"/>
      <c r="AT245" s="565"/>
      <c r="AU245" s="8"/>
    </row>
    <row r="246" spans="1:47" ht="18.75" customHeight="1" x14ac:dyDescent="0.25">
      <c r="O246" s="8"/>
      <c r="P246" s="3"/>
      <c r="Q246" s="529"/>
      <c r="R246" s="2"/>
      <c r="S246" s="552"/>
      <c r="T246" s="553"/>
      <c r="U246" s="575"/>
      <c r="V246" s="576"/>
      <c r="W246" s="577"/>
      <c r="X246" s="580"/>
      <c r="Y246" s="576"/>
      <c r="Z246" s="581"/>
      <c r="AA246" s="575"/>
      <c r="AB246" s="576"/>
      <c r="AC246" s="577"/>
      <c r="AD246" s="580"/>
      <c r="AE246" s="576"/>
      <c r="AF246" s="581"/>
      <c r="AG246" s="561"/>
      <c r="AH246" s="562"/>
      <c r="AI246" s="582"/>
      <c r="AJ246" s="583"/>
      <c r="AK246" s="583"/>
      <c r="AL246" s="583"/>
      <c r="AM246" s="583"/>
      <c r="AN246" s="584"/>
      <c r="AO246" s="582"/>
      <c r="AP246" s="583"/>
      <c r="AQ246" s="583"/>
      <c r="AR246" s="583"/>
      <c r="AS246" s="583"/>
      <c r="AT246" s="584"/>
      <c r="AU246" s="8"/>
    </row>
    <row r="247" spans="1:47" ht="18.75" customHeight="1" thickBot="1" x14ac:dyDescent="0.3">
      <c r="O247" s="8"/>
      <c r="P247" s="3"/>
      <c r="Q247" s="529"/>
      <c r="R247" s="2"/>
      <c r="S247" s="554"/>
      <c r="T247" s="555"/>
      <c r="U247" s="585"/>
      <c r="V247" s="586"/>
      <c r="W247" s="587"/>
      <c r="X247" s="588"/>
      <c r="Y247" s="589"/>
      <c r="Z247" s="590"/>
      <c r="AA247" s="591"/>
      <c r="AB247" s="589"/>
      <c r="AC247" s="592"/>
      <c r="AD247" s="588"/>
      <c r="AE247" s="589"/>
      <c r="AF247" s="590"/>
      <c r="AG247" s="593"/>
      <c r="AH247" s="594"/>
      <c r="AI247" s="566"/>
      <c r="AJ247" s="567"/>
      <c r="AK247" s="567"/>
      <c r="AL247" s="567"/>
      <c r="AM247" s="567"/>
      <c r="AN247" s="568"/>
      <c r="AO247" s="566"/>
      <c r="AP247" s="567"/>
      <c r="AQ247" s="567"/>
      <c r="AR247" s="567"/>
      <c r="AS247" s="567"/>
      <c r="AT247" s="568"/>
      <c r="AU247" s="8"/>
    </row>
    <row r="248" spans="1:47" s="3" customFormat="1" ht="18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8"/>
      <c r="Q248" s="529"/>
      <c r="R248" s="2"/>
      <c r="S248" s="595"/>
      <c r="T248" s="596"/>
      <c r="U248" s="597"/>
      <c r="V248" s="598"/>
      <c r="W248" s="599"/>
      <c r="X248" s="600"/>
      <c r="Y248" s="598"/>
      <c r="Z248" s="601"/>
      <c r="AA248" s="597"/>
      <c r="AB248" s="598"/>
      <c r="AC248" s="599"/>
      <c r="AD248" s="600"/>
      <c r="AE248" s="598"/>
      <c r="AF248" s="601"/>
      <c r="AG248" s="602"/>
      <c r="AH248" s="603"/>
      <c r="AI248" s="604"/>
      <c r="AJ248" s="605"/>
      <c r="AK248" s="605"/>
      <c r="AL248" s="605"/>
      <c r="AM248" s="605"/>
      <c r="AN248" s="606"/>
      <c r="AO248" s="604"/>
      <c r="AP248" s="605"/>
      <c r="AQ248" s="605"/>
      <c r="AR248" s="605"/>
      <c r="AS248" s="605"/>
      <c r="AT248" s="606"/>
      <c r="AU248" s="8"/>
    </row>
    <row r="249" spans="1:47" s="3" customFormat="1" ht="18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8"/>
      <c r="Q249" s="529"/>
      <c r="R249" s="2"/>
      <c r="S249" s="607"/>
      <c r="T249" s="608"/>
      <c r="U249" s="609"/>
      <c r="V249" s="610"/>
      <c r="W249" s="611"/>
      <c r="X249" s="612"/>
      <c r="Y249" s="610"/>
      <c r="Z249" s="613"/>
      <c r="AA249" s="609"/>
      <c r="AB249" s="610"/>
      <c r="AC249" s="611"/>
      <c r="AD249" s="612"/>
      <c r="AE249" s="610"/>
      <c r="AF249" s="613"/>
      <c r="AG249" s="614"/>
      <c r="AH249" s="615"/>
      <c r="AI249" s="616"/>
      <c r="AJ249" s="617"/>
      <c r="AK249" s="617"/>
      <c r="AL249" s="617"/>
      <c r="AM249" s="617"/>
      <c r="AN249" s="618"/>
      <c r="AO249" s="616"/>
      <c r="AP249" s="617"/>
      <c r="AQ249" s="617"/>
      <c r="AR249" s="617"/>
      <c r="AS249" s="617"/>
      <c r="AT249" s="618"/>
      <c r="AU249" s="8"/>
    </row>
    <row r="250" spans="1:47" s="3" customFormat="1" ht="18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8"/>
      <c r="Q250" s="529"/>
      <c r="R250" s="2"/>
      <c r="S250" s="607"/>
      <c r="T250" s="608"/>
      <c r="U250" s="609"/>
      <c r="V250" s="610"/>
      <c r="W250" s="611"/>
      <c r="X250" s="612"/>
      <c r="Y250" s="610"/>
      <c r="Z250" s="613"/>
      <c r="AA250" s="609"/>
      <c r="AB250" s="610"/>
      <c r="AC250" s="611"/>
      <c r="AD250" s="612"/>
      <c r="AE250" s="610"/>
      <c r="AF250" s="613"/>
      <c r="AG250" s="614"/>
      <c r="AH250" s="615"/>
      <c r="AI250" s="616"/>
      <c r="AJ250" s="617"/>
      <c r="AK250" s="617"/>
      <c r="AL250" s="617"/>
      <c r="AM250" s="617"/>
      <c r="AN250" s="618"/>
      <c r="AO250" s="616"/>
      <c r="AP250" s="617"/>
      <c r="AQ250" s="617"/>
      <c r="AR250" s="617"/>
      <c r="AS250" s="617"/>
      <c r="AT250" s="618"/>
      <c r="AU250" s="8"/>
    </row>
    <row r="251" spans="1:47" s="3" customFormat="1" ht="18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8"/>
      <c r="Q251" s="529"/>
      <c r="R251" s="2"/>
      <c r="S251" s="607"/>
      <c r="T251" s="608"/>
      <c r="U251" s="609"/>
      <c r="V251" s="610"/>
      <c r="W251" s="611"/>
      <c r="X251" s="612"/>
      <c r="Y251" s="610"/>
      <c r="Z251" s="613"/>
      <c r="AA251" s="609"/>
      <c r="AB251" s="610"/>
      <c r="AC251" s="611"/>
      <c r="AD251" s="612"/>
      <c r="AE251" s="610"/>
      <c r="AF251" s="613"/>
      <c r="AG251" s="614"/>
      <c r="AH251" s="615"/>
      <c r="AI251" s="616"/>
      <c r="AJ251" s="617"/>
      <c r="AK251" s="617"/>
      <c r="AL251" s="617"/>
      <c r="AM251" s="617"/>
      <c r="AN251" s="618"/>
      <c r="AO251" s="616"/>
      <c r="AP251" s="617"/>
      <c r="AQ251" s="617"/>
      <c r="AR251" s="617"/>
      <c r="AS251" s="617"/>
      <c r="AT251" s="618"/>
      <c r="AU251" s="8"/>
    </row>
    <row r="252" spans="1:47" s="3" customFormat="1" ht="18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8"/>
      <c r="Q252" s="529"/>
      <c r="R252" s="2"/>
      <c r="S252" s="607"/>
      <c r="T252" s="608"/>
      <c r="U252" s="609"/>
      <c r="V252" s="610"/>
      <c r="W252" s="611"/>
      <c r="X252" s="612"/>
      <c r="Y252" s="610"/>
      <c r="Z252" s="613"/>
      <c r="AA252" s="609"/>
      <c r="AB252" s="610"/>
      <c r="AC252" s="611"/>
      <c r="AD252" s="612"/>
      <c r="AE252" s="610"/>
      <c r="AF252" s="613"/>
      <c r="AG252" s="614"/>
      <c r="AH252" s="615"/>
      <c r="AI252" s="616"/>
      <c r="AJ252" s="617"/>
      <c r="AK252" s="617"/>
      <c r="AL252" s="617"/>
      <c r="AM252" s="617"/>
      <c r="AN252" s="618"/>
      <c r="AO252" s="616"/>
      <c r="AP252" s="617"/>
      <c r="AQ252" s="617"/>
      <c r="AR252" s="617"/>
      <c r="AS252" s="617"/>
      <c r="AT252" s="618"/>
      <c r="AU252" s="8"/>
    </row>
    <row r="253" spans="1:47" s="3" customFormat="1" ht="18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8"/>
      <c r="Q253" s="529"/>
      <c r="R253" s="2"/>
      <c r="S253" s="607"/>
      <c r="T253" s="608"/>
      <c r="U253" s="609"/>
      <c r="V253" s="610"/>
      <c r="W253" s="611"/>
      <c r="X253" s="612"/>
      <c r="Y253" s="610"/>
      <c r="Z253" s="613"/>
      <c r="AA253" s="609"/>
      <c r="AB253" s="610"/>
      <c r="AC253" s="611"/>
      <c r="AD253" s="612"/>
      <c r="AE253" s="610"/>
      <c r="AF253" s="613"/>
      <c r="AG253" s="614"/>
      <c r="AH253" s="615"/>
      <c r="AI253" s="616"/>
      <c r="AJ253" s="617"/>
      <c r="AK253" s="617"/>
      <c r="AL253" s="617"/>
      <c r="AM253" s="617"/>
      <c r="AN253" s="618"/>
      <c r="AO253" s="616"/>
      <c r="AP253" s="617"/>
      <c r="AQ253" s="617"/>
      <c r="AR253" s="617"/>
      <c r="AS253" s="617"/>
      <c r="AT253" s="618"/>
      <c r="AU253" s="8"/>
    </row>
    <row r="254" spans="1:47" s="3" customFormat="1" ht="18.75" customHeight="1" thickBot="1" x14ac:dyDescent="0.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8"/>
      <c r="Q254" s="529"/>
      <c r="R254" s="2"/>
      <c r="S254" s="622"/>
      <c r="T254" s="623"/>
      <c r="U254" s="624"/>
      <c r="V254" s="625"/>
      <c r="W254" s="626"/>
      <c r="X254" s="627"/>
      <c r="Y254" s="625"/>
      <c r="Z254" s="628"/>
      <c r="AA254" s="624"/>
      <c r="AB254" s="625"/>
      <c r="AC254" s="626"/>
      <c r="AD254" s="627"/>
      <c r="AE254" s="625"/>
      <c r="AF254" s="628"/>
      <c r="AG254" s="629"/>
      <c r="AH254" s="630"/>
      <c r="AI254" s="631"/>
      <c r="AJ254" s="632"/>
      <c r="AK254" s="632"/>
      <c r="AL254" s="632"/>
      <c r="AM254" s="632"/>
      <c r="AN254" s="633"/>
      <c r="AO254" s="631"/>
      <c r="AP254" s="632"/>
      <c r="AQ254" s="632"/>
      <c r="AR254" s="632"/>
      <c r="AS254" s="632"/>
      <c r="AT254" s="633"/>
      <c r="AU254" s="9"/>
    </row>
    <row r="255" spans="1:47" s="3" customFormat="1" ht="18.75" customHeight="1" thickBot="1" x14ac:dyDescent="0.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8"/>
      <c r="P255" s="5"/>
      <c r="Q255" s="5"/>
      <c r="R255" s="5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5"/>
      <c r="AJ255" s="5"/>
      <c r="AK255" s="7"/>
      <c r="AL255" s="7"/>
      <c r="AM255" s="7"/>
      <c r="AN255" s="7"/>
      <c r="AO255" s="7"/>
      <c r="AP255" s="7"/>
      <c r="AQ255" s="7"/>
      <c r="AR255" s="7"/>
      <c r="AS255" s="7"/>
      <c r="AT255" s="7"/>
      <c r="AU255" s="6"/>
    </row>
    <row r="256" spans="1:47" s="3" customFormat="1" ht="18.75" customHeight="1" thickTop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8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1"/>
    </row>
    <row r="257" spans="1:47" s="3" customFormat="1" ht="18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8"/>
      <c r="P257" s="1"/>
      <c r="Q257" s="456"/>
      <c r="R257" s="1"/>
      <c r="S257" s="457">
        <v>44927</v>
      </c>
      <c r="T257" s="457"/>
      <c r="U257" s="457"/>
      <c r="V257" s="1"/>
      <c r="W257" s="48">
        <v>1</v>
      </c>
      <c r="X257" s="458">
        <v>2023</v>
      </c>
      <c r="Y257" s="459"/>
      <c r="Z257" s="1"/>
      <c r="AA257" s="460" t="s">
        <v>11</v>
      </c>
      <c r="AB257" s="460"/>
      <c r="AC257" s="460"/>
      <c r="AD257" s="47"/>
      <c r="AE257" s="1"/>
      <c r="AF257" s="460" t="s">
        <v>10</v>
      </c>
      <c r="AG257" s="460"/>
      <c r="AH257" s="460"/>
      <c r="AI257" s="47"/>
      <c r="AJ257" s="1"/>
      <c r="AK257" s="460" t="s">
        <v>9</v>
      </c>
      <c r="AL257" s="460"/>
      <c r="AM257" s="460"/>
      <c r="AN257" s="47"/>
      <c r="AO257" s="1"/>
      <c r="AP257" s="469" t="s">
        <v>8</v>
      </c>
      <c r="AQ257" s="469"/>
      <c r="AR257" s="469"/>
      <c r="AS257" s="469"/>
      <c r="AT257" s="46">
        <f t="shared" ref="AT257" si="172">IF(_xlfn.ISOWEEKNUM(S257)=52,52,IF(_xlfn.ISOWEEKNUM(S257)=53,53,IF(AND(_xlfn.ISOWEEKNUM(S257)&lt;&gt;52,_xlfn.ISOWEEKNUM(S257)&lt;&gt;53),_xlfn.ISOWEEKNUM(S257))))</f>
        <v>52</v>
      </c>
      <c r="AU257" s="11"/>
    </row>
    <row r="258" spans="1:47" s="3" customFormat="1" ht="18.7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8"/>
      <c r="P258" s="2"/>
      <c r="Q258" s="456"/>
      <c r="R258" s="2"/>
      <c r="S258" s="234" t="s">
        <v>7</v>
      </c>
      <c r="T258" s="234"/>
      <c r="U258" s="234"/>
      <c r="V258" s="234"/>
      <c r="W258" s="234"/>
      <c r="X258" s="234"/>
      <c r="Y258" s="234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2"/>
      <c r="AM258" s="2"/>
      <c r="AN258" s="2"/>
      <c r="AO258" s="1"/>
      <c r="AP258" s="2"/>
      <c r="AQ258" s="2"/>
      <c r="AR258" s="2"/>
      <c r="AS258" s="2"/>
      <c r="AT258" s="2"/>
      <c r="AU258" s="11"/>
    </row>
    <row r="259" spans="1:47" s="3" customFormat="1" ht="18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8"/>
      <c r="P259" s="2"/>
      <c r="Q259" s="456"/>
      <c r="R259" s="2"/>
      <c r="S259" s="473" t="s">
        <v>6</v>
      </c>
      <c r="T259" s="473"/>
      <c r="U259" s="473"/>
      <c r="V259" s="473"/>
      <c r="W259" s="473"/>
      <c r="X259" s="473"/>
      <c r="Y259" s="473"/>
      <c r="Z259" s="2"/>
      <c r="AA259" s="474">
        <f>AM208+1</f>
        <v>44956</v>
      </c>
      <c r="AB259" s="462"/>
      <c r="AC259" s="461">
        <f>AA259+1</f>
        <v>44957</v>
      </c>
      <c r="AD259" s="462"/>
      <c r="AE259" s="461">
        <f t="shared" ref="AE259" si="173">AC259+1</f>
        <v>44958</v>
      </c>
      <c r="AF259" s="462"/>
      <c r="AG259" s="461">
        <f t="shared" ref="AG259" si="174">AE259+1</f>
        <v>44959</v>
      </c>
      <c r="AH259" s="462"/>
      <c r="AI259" s="461">
        <f t="shared" ref="AI259" si="175">AG259+1</f>
        <v>44960</v>
      </c>
      <c r="AJ259" s="462"/>
      <c r="AK259" s="461">
        <f t="shared" ref="AK259" si="176">AI259+1</f>
        <v>44961</v>
      </c>
      <c r="AL259" s="462"/>
      <c r="AM259" s="461">
        <f t="shared" ref="AM259" si="177">AK259+1</f>
        <v>44962</v>
      </c>
      <c r="AN259" s="475"/>
      <c r="AO259" s="1"/>
      <c r="AP259" s="208"/>
      <c r="AQ259" s="208"/>
      <c r="AR259" s="209"/>
      <c r="AS259" s="210"/>
      <c r="AT259" s="211"/>
      <c r="AU259" s="11"/>
    </row>
    <row r="260" spans="1:47" s="3" customFormat="1" ht="18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8"/>
      <c r="P260" s="2"/>
      <c r="Q260" s="456"/>
      <c r="R260" s="2"/>
      <c r="S260" s="476" t="s">
        <v>0</v>
      </c>
      <c r="T260" s="476"/>
      <c r="U260" s="476"/>
      <c r="V260" s="476"/>
      <c r="W260" s="476"/>
      <c r="X260" s="476"/>
      <c r="Y260" s="476"/>
      <c r="Z260" s="2"/>
      <c r="AA260" s="277">
        <f t="shared" ref="AA260" si="178">IF(OR(AT257=52,AT257=53),(AT257-1)*7+IF(WEEKDAY(DATE(X257-1,1,1),2)&gt;4,7,0)+DATE(X257-1,1,1)-WEEKDAY(DATE(X257-1,1,1),2)+1,(AT257-1)*7+IF(WEEKDAY(DATE(X257,1,1),2)&gt;4,7,0)+DATE(X257,1,1)-WEEKDAY(DATE(X257,1,1),2)+1)</f>
        <v>44921</v>
      </c>
      <c r="AB260" s="269"/>
      <c r="AC260" s="463">
        <f t="shared" ref="AC260" si="179">IF(AA260="","",IF(AA260=EOMONTH(S257,0),"",AA260+1))</f>
        <v>44922</v>
      </c>
      <c r="AD260" s="464"/>
      <c r="AE260" s="463">
        <f t="shared" ref="AE260" si="180">IF(AC260="","",IF(AC260=EOMONTH(S257,0),"",AC260+1))</f>
        <v>44923</v>
      </c>
      <c r="AF260" s="464"/>
      <c r="AG260" s="463">
        <f t="shared" ref="AG260" si="181">IF(AE260="","",IF(AE260=EOMONTH(S257,0),"",AE260+1))</f>
        <v>44924</v>
      </c>
      <c r="AH260" s="464"/>
      <c r="AI260" s="463">
        <f t="shared" ref="AI260" si="182">IF(AG260="","",IF(AG260=EOMONTH(S257,0),"",AG260+1))</f>
        <v>44925</v>
      </c>
      <c r="AJ260" s="464"/>
      <c r="AK260" s="463">
        <f t="shared" ref="AK260" si="183">IF(AI260="","",IF(AI260=EOMONTH(S257,0),"",AI260+1))</f>
        <v>44926</v>
      </c>
      <c r="AL260" s="464"/>
      <c r="AM260" s="463">
        <f t="shared" ref="AM260" si="184">IF(AK260="","",IF(AK260=EOMONTH(S257,0),"",AK260+1))</f>
        <v>44927</v>
      </c>
      <c r="AN260" s="477"/>
      <c r="AO260" s="1"/>
      <c r="AU260" s="11"/>
    </row>
    <row r="261" spans="1:47" s="3" customFormat="1" ht="18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8"/>
      <c r="P261" s="2"/>
      <c r="Q261" s="456"/>
      <c r="R261" s="2"/>
      <c r="S261" s="476" t="s">
        <v>5</v>
      </c>
      <c r="T261" s="476"/>
      <c r="U261" s="476"/>
      <c r="V261" s="476"/>
      <c r="W261" s="476"/>
      <c r="X261" s="476"/>
      <c r="Y261" s="476"/>
      <c r="Z261" s="2"/>
      <c r="AA261" s="44" t="s">
        <v>16</v>
      </c>
      <c r="AB261" s="45" t="s">
        <v>17</v>
      </c>
      <c r="AC261" s="44" t="s">
        <v>16</v>
      </c>
      <c r="AD261" s="45" t="s">
        <v>17</v>
      </c>
      <c r="AE261" s="44" t="s">
        <v>16</v>
      </c>
      <c r="AF261" s="45" t="s">
        <v>17</v>
      </c>
      <c r="AG261" s="44" t="s">
        <v>16</v>
      </c>
      <c r="AH261" s="45" t="s">
        <v>17</v>
      </c>
      <c r="AI261" s="44" t="s">
        <v>16</v>
      </c>
      <c r="AJ261" s="45" t="s">
        <v>17</v>
      </c>
      <c r="AK261" s="44" t="s">
        <v>16</v>
      </c>
      <c r="AL261" s="45" t="s">
        <v>17</v>
      </c>
      <c r="AM261" s="44" t="s">
        <v>18</v>
      </c>
      <c r="AN261" s="43" t="s">
        <v>18</v>
      </c>
      <c r="AO261" s="1"/>
      <c r="AP261" s="212"/>
      <c r="AQ261" s="212"/>
      <c r="AR261" s="213"/>
      <c r="AS261" s="214"/>
      <c r="AT261" s="215"/>
      <c r="AU261" s="11"/>
    </row>
    <row r="262" spans="1:47" s="3" customFormat="1" ht="18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8"/>
      <c r="P262" s="2"/>
      <c r="Q262" s="456"/>
      <c r="R262" s="2"/>
      <c r="S262" s="480" t="s">
        <v>4</v>
      </c>
      <c r="T262" s="480"/>
      <c r="U262" s="480"/>
      <c r="V262" s="480"/>
      <c r="W262" s="480"/>
      <c r="X262" s="480"/>
      <c r="Y262" s="480"/>
      <c r="Z262" s="2"/>
      <c r="AA262" s="42" t="s">
        <v>3</v>
      </c>
      <c r="AB262" s="41" t="s">
        <v>3</v>
      </c>
      <c r="AC262" s="40" t="s">
        <v>3</v>
      </c>
      <c r="AD262" s="41" t="s">
        <v>3</v>
      </c>
      <c r="AE262" s="40" t="s">
        <v>3</v>
      </c>
      <c r="AF262" s="41" t="s">
        <v>3</v>
      </c>
      <c r="AG262" s="40" t="s">
        <v>3</v>
      </c>
      <c r="AH262" s="41" t="s">
        <v>3</v>
      </c>
      <c r="AI262" s="40" t="s">
        <v>3</v>
      </c>
      <c r="AJ262" s="41" t="s">
        <v>3</v>
      </c>
      <c r="AK262" s="40" t="s">
        <v>12</v>
      </c>
      <c r="AL262" s="41" t="s">
        <v>12</v>
      </c>
      <c r="AM262" s="40" t="s">
        <v>3</v>
      </c>
      <c r="AN262" s="39" t="s">
        <v>3</v>
      </c>
      <c r="AO262" s="1"/>
      <c r="AU262" s="11"/>
    </row>
    <row r="263" spans="1:47" s="3" customFormat="1" ht="18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8"/>
      <c r="P263" s="2"/>
      <c r="Q263" s="456"/>
      <c r="R263" s="2"/>
      <c r="S263" s="482" t="s">
        <v>2</v>
      </c>
      <c r="T263" s="482"/>
      <c r="U263" s="482"/>
      <c r="V263" s="482"/>
      <c r="W263" s="482"/>
      <c r="X263" s="482"/>
      <c r="Y263" s="482"/>
      <c r="Z263" s="2"/>
      <c r="AA263" s="204">
        <v>0.29166666666666669</v>
      </c>
      <c r="AB263" s="220">
        <v>0.58333333333333337</v>
      </c>
      <c r="AC263" s="202">
        <v>0.29166666666666669</v>
      </c>
      <c r="AD263" s="220">
        <v>0.58333333333333337</v>
      </c>
      <c r="AE263" s="202">
        <v>0.29166666666666669</v>
      </c>
      <c r="AF263" s="220">
        <v>0.58333333333333337</v>
      </c>
      <c r="AG263" s="202">
        <v>0.29166666666666669</v>
      </c>
      <c r="AH263" s="220">
        <v>0.58333333333333337</v>
      </c>
      <c r="AI263" s="202">
        <v>0.29166666666666669</v>
      </c>
      <c r="AJ263" s="220">
        <v>0.58333333333333337</v>
      </c>
      <c r="AK263" s="202">
        <v>0.29166666666666669</v>
      </c>
      <c r="AL263" s="220">
        <v>0.58333333333333337</v>
      </c>
      <c r="AM263" s="204"/>
      <c r="AN263" s="221"/>
      <c r="AO263" s="1"/>
      <c r="AU263" s="11"/>
    </row>
    <row r="264" spans="1:47" s="3" customFormat="1" ht="18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8"/>
      <c r="P264" s="2"/>
      <c r="Q264" s="456"/>
      <c r="R264" s="2"/>
      <c r="S264" s="483" t="s">
        <v>1</v>
      </c>
      <c r="T264" s="483"/>
      <c r="U264" s="483"/>
      <c r="V264" s="483"/>
      <c r="W264" s="483"/>
      <c r="X264" s="483"/>
      <c r="Y264" s="483"/>
      <c r="Z264" s="2"/>
      <c r="AA264" s="204">
        <v>0.5</v>
      </c>
      <c r="AB264" s="220">
        <v>0.70833333333333337</v>
      </c>
      <c r="AC264" s="202">
        <v>0.54166666666666663</v>
      </c>
      <c r="AD264" s="220"/>
      <c r="AE264" s="202">
        <v>0.54166666666666663</v>
      </c>
      <c r="AF264" s="220"/>
      <c r="AG264" s="202">
        <v>0.5</v>
      </c>
      <c r="AH264" s="220">
        <v>0.75</v>
      </c>
      <c r="AI264" s="202">
        <v>0.54166666666666663</v>
      </c>
      <c r="AJ264" s="220"/>
      <c r="AK264" s="202"/>
      <c r="AL264" s="220">
        <v>0.79166666666666663</v>
      </c>
      <c r="AM264" s="204"/>
      <c r="AN264" s="221"/>
      <c r="AO264" s="1"/>
      <c r="AU264" s="11"/>
    </row>
    <row r="265" spans="1:47" s="3" customFormat="1" ht="18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8"/>
      <c r="P265" s="2"/>
      <c r="Q265" s="456"/>
      <c r="R265" s="2"/>
      <c r="S265" s="38"/>
      <c r="T265" s="38"/>
      <c r="U265" s="38"/>
      <c r="V265" s="38"/>
      <c r="W265" s="38"/>
      <c r="X265" s="38" t="str">
        <f t="shared" ref="X265" si="185">IF(COUNT(V275:V276)=0,"",V$16+MIN(V275:V276))</f>
        <v/>
      </c>
      <c r="Y265" s="38"/>
      <c r="Z265" s="2"/>
      <c r="AA265" s="35">
        <f t="shared" ref="AA265" si="186">IF(COUNTA(AA263:AA264)=0,"",AA$5+MIN(AA263:AA264))</f>
        <v>44921.291666666664</v>
      </c>
      <c r="AB265" s="36">
        <f t="shared" ref="AB265" si="187">IF(COUNTA(AB263:AB264)=0,"",AA$5+MIN(AB263:AB264))</f>
        <v>44921.583333333336</v>
      </c>
      <c r="AC265" s="37">
        <f t="shared" ref="AC265" si="188">IF(COUNTA(AC263:AC264)=0,"",AC$5+MIN(AC263:AC264))</f>
        <v>44922.291666666664</v>
      </c>
      <c r="AD265" s="36">
        <f t="shared" ref="AD265" si="189">IF(COUNTA(AD263:AD264)=0,"",AC$5+MIN(AD263:AD264))</f>
        <v>44922.583333333336</v>
      </c>
      <c r="AE265" s="37">
        <f t="shared" ref="AE265" si="190">IF(COUNTA(AE263:AE264)=0,"",AE$5+MIN(AE263:AE264))</f>
        <v>44923.291666666664</v>
      </c>
      <c r="AF265" s="36">
        <f t="shared" ref="AF265" si="191">IF(COUNTA(AF263:AF264)=0,"",AE$5+MIN(AF263:AF264))</f>
        <v>44923.583333333336</v>
      </c>
      <c r="AG265" s="37">
        <f t="shared" ref="AG265" si="192">IF(COUNTA(AG263:AG264)=0,"",AG$5+MIN(AG263:AG264))</f>
        <v>44924.291666666664</v>
      </c>
      <c r="AH265" s="36">
        <f t="shared" ref="AH265" si="193">IF(COUNTA(AH263:AH264)=0,"",AG$5+MIN(AH263:AH264))</f>
        <v>44924.583333333336</v>
      </c>
      <c r="AI265" s="37">
        <f t="shared" ref="AI265" si="194">IF(COUNTA(AI263:AI264)=0,"",AI$5+MIN(AI263:AI264))</f>
        <v>44925.291666666664</v>
      </c>
      <c r="AJ265" s="36">
        <f t="shared" ref="AJ265" si="195">IF(COUNTA(AJ263:AJ264)=0,"",AI$5+MIN(AJ263:AJ264))</f>
        <v>44925.583333333336</v>
      </c>
      <c r="AK265" s="37">
        <f t="shared" ref="AK265" si="196">IF(COUNTA(AK263:AK264)=0,"",AK$5+MIN(AK263:AK264))</f>
        <v>44926.291666666664</v>
      </c>
      <c r="AL265" s="36">
        <f t="shared" ref="AL265" si="197">IF(COUNTA(AL263:AL264)=0,"",AK$5+MIN(AL263:AL264))</f>
        <v>44926.583333333336</v>
      </c>
      <c r="AM265" s="35" t="str">
        <f t="shared" ref="AM265" si="198">IF(COUNTA(AM263:AM264)=0,"",AM$5+MIN(AM263:AM264))</f>
        <v/>
      </c>
      <c r="AN265" s="34" t="str">
        <f t="shared" ref="AN265" si="199">IF(COUNTA(AN263:AN264)=0,"",AM$5+MIN(AN263:AN264))</f>
        <v/>
      </c>
      <c r="AO265" s="1"/>
      <c r="AU265" s="11"/>
    </row>
    <row r="266" spans="1:47" s="3" customFormat="1" ht="18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8"/>
      <c r="P266" s="2"/>
      <c r="Q266" s="456"/>
      <c r="R266" s="2"/>
      <c r="S266" s="38"/>
      <c r="T266" s="38"/>
      <c r="U266" s="38"/>
      <c r="V266" s="38"/>
      <c r="W266" s="38"/>
      <c r="X266" s="38"/>
      <c r="Y266" s="38"/>
      <c r="Z266" s="2"/>
      <c r="AA266" s="35">
        <f t="shared" ref="AA266" si="200">IF(COUNTA(AA263:AA264)=0,"",AA$5+MAX(AA263:AA264))</f>
        <v>44921.5</v>
      </c>
      <c r="AB266" s="36">
        <f t="shared" ref="AB266" si="201">IF(COUNTA(AB263:AB264)=0,"",AA$5+MAX(AB263:AB264))</f>
        <v>44921.708333333336</v>
      </c>
      <c r="AC266" s="37">
        <f t="shared" ref="AC266" si="202">IF(COUNTA(AC263:AC264)=0,"",AC$5+MAX(AC263:AC264))</f>
        <v>44922.541666666664</v>
      </c>
      <c r="AD266" s="36">
        <f t="shared" ref="AD266" si="203">IF(COUNTA(AD263:AD264)=0,"",AC$5+MAX(AD263:AD264))</f>
        <v>44922.583333333336</v>
      </c>
      <c r="AE266" s="37">
        <f t="shared" ref="AE266" si="204">IF(COUNTA(AE263:AE264)=0,"",AE$5+MAX(AE263:AE264))</f>
        <v>44923.541666666664</v>
      </c>
      <c r="AF266" s="36">
        <f t="shared" ref="AF266" si="205">IF(COUNTA(AF263:AF264)=0,"",AE$5+MAX(AF263:AF264))</f>
        <v>44923.583333333336</v>
      </c>
      <c r="AG266" s="37">
        <f t="shared" ref="AG266" si="206">IF(COUNTA(AG263:AG264)=0,"",AG$5+MAX(AG263:AG264))</f>
        <v>44924.5</v>
      </c>
      <c r="AH266" s="36">
        <f t="shared" ref="AH266" si="207">IF(COUNTA(AH263:AH264)=0,"",AG$5+MAX(AH263:AH264))</f>
        <v>44924.75</v>
      </c>
      <c r="AI266" s="37">
        <f t="shared" ref="AI266" si="208">IF(COUNTA(AI263:AI264)=0,"",AI$5+MAX(AI263:AI264))</f>
        <v>44925.541666666664</v>
      </c>
      <c r="AJ266" s="36">
        <f t="shared" ref="AJ266" si="209">IF(COUNTA(AJ263:AJ264)=0,"",AI$5+MAX(AJ263:AJ264))</f>
        <v>44925.583333333336</v>
      </c>
      <c r="AK266" s="37">
        <f t="shared" ref="AK266" si="210">IF(COUNTA(AK263:AK264)=0,"",AK$5+MAX(AK263:AK264))</f>
        <v>44926.291666666664</v>
      </c>
      <c r="AL266" s="36">
        <f t="shared" ref="AL266" si="211">IF(COUNTA(AL263:AL264)=0,"",AK$5+MAX(AL263:AL264))</f>
        <v>44926.791666666664</v>
      </c>
      <c r="AM266" s="35" t="str">
        <f t="shared" ref="AM266" si="212">IF(COUNTA(AM263:AM264)=0,"",AM$5+MAX(AM263:AM264))</f>
        <v/>
      </c>
      <c r="AN266" s="34" t="str">
        <f t="shared" ref="AN266" si="213">IF(COUNTA(AN263:AN264)=0,"",AM$5+MAX(AN263:AN264))</f>
        <v/>
      </c>
      <c r="AO266" s="1"/>
      <c r="AU266" s="11"/>
    </row>
    <row r="267" spans="1:47" s="3" customFormat="1" ht="18.7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8"/>
      <c r="P267" s="2"/>
      <c r="Q267" s="456"/>
      <c r="R267" s="2"/>
      <c r="S267" s="234"/>
      <c r="T267" s="234"/>
      <c r="U267" s="234"/>
      <c r="V267" s="234"/>
      <c r="W267" s="234"/>
      <c r="X267" s="234"/>
      <c r="Y267" s="234"/>
      <c r="Z267" s="2"/>
      <c r="AA267" s="33"/>
      <c r="AB267" s="32"/>
      <c r="AC267" s="31"/>
      <c r="AD267" s="32"/>
      <c r="AE267" s="31"/>
      <c r="AF267" s="32"/>
      <c r="AG267" s="31"/>
      <c r="AH267" s="32"/>
      <c r="AI267" s="31"/>
      <c r="AJ267" s="32"/>
      <c r="AK267" s="31"/>
      <c r="AL267" s="32"/>
      <c r="AM267" s="31"/>
      <c r="AN267" s="30"/>
      <c r="AO267" s="1"/>
      <c r="AP267" s="216"/>
      <c r="AQ267" s="216"/>
      <c r="AR267" s="216"/>
      <c r="AS267" s="216"/>
      <c r="AT267" s="216"/>
      <c r="AU267" s="11"/>
    </row>
    <row r="268" spans="1:47" s="3" customFormat="1" ht="18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8"/>
      <c r="P268" s="2"/>
      <c r="Q268" s="456"/>
      <c r="R268" s="2"/>
      <c r="S268" s="487"/>
      <c r="T268" s="487"/>
      <c r="U268" s="487"/>
      <c r="V268" s="487"/>
      <c r="W268" s="487"/>
      <c r="X268" s="487"/>
      <c r="Y268" s="487"/>
      <c r="Z268" s="12"/>
      <c r="AA268" s="29"/>
      <c r="AB268" s="28"/>
      <c r="AC268" s="27"/>
      <c r="AD268" s="28"/>
      <c r="AE268" s="27"/>
      <c r="AF268" s="28"/>
      <c r="AG268" s="27"/>
      <c r="AH268" s="28"/>
      <c r="AI268" s="27"/>
      <c r="AJ268" s="28"/>
      <c r="AK268" s="27"/>
      <c r="AL268" s="28"/>
      <c r="AM268" s="27"/>
      <c r="AN268" s="26"/>
      <c r="AO268" s="1"/>
      <c r="AP268" s="217"/>
      <c r="AQ268" s="217"/>
      <c r="AR268" s="217"/>
      <c r="AS268" s="217"/>
      <c r="AT268" s="217"/>
      <c r="AU268" s="11"/>
    </row>
    <row r="269" spans="1:47" s="3" customFormat="1" ht="18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8"/>
      <c r="P269" s="2"/>
      <c r="Q269" s="456"/>
      <c r="R269" s="2"/>
      <c r="S269" s="427"/>
      <c r="T269" s="427"/>
      <c r="U269" s="427"/>
      <c r="V269" s="427"/>
      <c r="W269" s="427"/>
      <c r="X269" s="427"/>
      <c r="Y269" s="427"/>
      <c r="Z269" s="12"/>
      <c r="AA269" s="25"/>
      <c r="AB269" s="24"/>
      <c r="AC269" s="23"/>
      <c r="AD269" s="24"/>
      <c r="AE269" s="23"/>
      <c r="AF269" s="24"/>
      <c r="AG269" s="23"/>
      <c r="AH269" s="24"/>
      <c r="AI269" s="23"/>
      <c r="AJ269" s="24"/>
      <c r="AK269" s="23"/>
      <c r="AL269" s="24"/>
      <c r="AM269" s="23"/>
      <c r="AN269" s="22"/>
      <c r="AO269" s="1"/>
      <c r="AU269" s="11"/>
    </row>
    <row r="270" spans="1:47" s="3" customFormat="1" ht="18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8"/>
      <c r="P270" s="2"/>
      <c r="Q270" s="456"/>
      <c r="R270" s="2"/>
      <c r="S270" s="489"/>
      <c r="T270" s="489"/>
      <c r="U270" s="489"/>
      <c r="V270" s="489"/>
      <c r="W270" s="489"/>
      <c r="X270" s="489"/>
      <c r="Y270" s="489"/>
      <c r="Z270" s="12"/>
      <c r="AA270" s="490"/>
      <c r="AB270" s="491"/>
      <c r="AC270" s="491"/>
      <c r="AD270" s="491"/>
      <c r="AE270" s="491"/>
      <c r="AF270" s="491"/>
      <c r="AG270" s="491"/>
      <c r="AH270" s="491"/>
      <c r="AI270" s="491"/>
      <c r="AJ270" s="491"/>
      <c r="AK270" s="491"/>
      <c r="AL270" s="491"/>
      <c r="AM270" s="491"/>
      <c r="AN270" s="492"/>
      <c r="AO270" s="2"/>
      <c r="AU270" s="11"/>
    </row>
    <row r="271" spans="1:47" s="3" customFormat="1" ht="18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8"/>
      <c r="P271" s="2"/>
      <c r="Q271" s="456"/>
      <c r="R271" s="2"/>
      <c r="S271" s="496"/>
      <c r="T271" s="496"/>
      <c r="U271" s="496"/>
      <c r="V271" s="496"/>
      <c r="W271" s="496"/>
      <c r="X271" s="496"/>
      <c r="Y271" s="496"/>
      <c r="Z271" s="12"/>
      <c r="AA271" s="365"/>
      <c r="AB271" s="497"/>
      <c r="AC271" s="497"/>
      <c r="AD271" s="497"/>
      <c r="AE271" s="497"/>
      <c r="AF271" s="497"/>
      <c r="AG271" s="497"/>
      <c r="AH271" s="497"/>
      <c r="AI271" s="497"/>
      <c r="AJ271" s="497"/>
      <c r="AK271" s="497"/>
      <c r="AL271" s="497"/>
      <c r="AM271" s="497"/>
      <c r="AN271" s="364"/>
      <c r="AO271" s="2"/>
      <c r="AU271" s="11"/>
    </row>
    <row r="272" spans="1:47" s="3" customFormat="1" ht="18.7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8"/>
      <c r="P272" s="2"/>
      <c r="Q272" s="456"/>
      <c r="R272" s="2"/>
      <c r="S272" s="234"/>
      <c r="T272" s="234"/>
      <c r="U272" s="234"/>
      <c r="V272" s="234"/>
      <c r="W272" s="234"/>
      <c r="X272" s="234"/>
      <c r="Y272" s="234"/>
      <c r="Z272" s="12"/>
      <c r="AA272" s="15"/>
      <c r="AB272" s="14"/>
      <c r="AC272" s="14"/>
      <c r="AD272" s="14"/>
      <c r="AE272" s="14"/>
      <c r="AF272" s="14"/>
      <c r="AG272" s="14"/>
      <c r="AH272" s="14"/>
      <c r="AI272" s="14"/>
      <c r="AJ272" s="14"/>
      <c r="AK272" s="14"/>
      <c r="AL272" s="14"/>
      <c r="AM272" s="14"/>
      <c r="AN272" s="13"/>
      <c r="AO272" s="2"/>
      <c r="AP272" s="216"/>
      <c r="AQ272" s="216"/>
      <c r="AR272" s="216"/>
      <c r="AS272" s="216"/>
      <c r="AT272" s="216"/>
      <c r="AU272" s="11"/>
    </row>
    <row r="273" spans="1:47" s="3" customFormat="1" ht="18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8"/>
      <c r="P273" s="2"/>
      <c r="Q273" s="456"/>
      <c r="R273" s="2"/>
      <c r="S273" s="506"/>
      <c r="T273" s="507"/>
      <c r="U273" s="507"/>
      <c r="V273" s="507"/>
      <c r="W273" s="507"/>
      <c r="X273" s="507"/>
      <c r="Y273" s="508"/>
      <c r="Z273" s="21"/>
      <c r="AA273" s="509"/>
      <c r="AB273" s="510"/>
      <c r="AC273" s="511"/>
      <c r="AD273" s="509"/>
      <c r="AE273" s="511"/>
      <c r="AF273" s="509"/>
      <c r="AG273" s="511"/>
      <c r="AH273" s="509"/>
      <c r="AI273" s="511"/>
      <c r="AJ273" s="509"/>
      <c r="AK273" s="511"/>
      <c r="AL273" s="509"/>
      <c r="AM273" s="511"/>
      <c r="AN273" s="512"/>
      <c r="AO273" s="2"/>
      <c r="AP273" s="217"/>
      <c r="AQ273" s="217"/>
      <c r="AR273" s="217"/>
      <c r="AS273" s="217"/>
      <c r="AT273" s="217"/>
      <c r="AU273" s="11"/>
    </row>
    <row r="274" spans="1:47" s="3" customFormat="1" ht="18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8"/>
      <c r="P274" s="2"/>
      <c r="Q274" s="456"/>
      <c r="R274" s="2"/>
      <c r="S274" s="513"/>
      <c r="T274" s="514"/>
      <c r="U274" s="514"/>
      <c r="V274" s="514"/>
      <c r="W274" s="514"/>
      <c r="X274" s="514"/>
      <c r="Y274" s="515"/>
      <c r="Z274" s="12"/>
      <c r="AA274" s="516"/>
      <c r="AB274" s="517"/>
      <c r="AC274" s="518"/>
      <c r="AD274" s="517"/>
      <c r="AE274" s="518"/>
      <c r="AF274" s="517"/>
      <c r="AG274" s="518"/>
      <c r="AH274" s="517"/>
      <c r="AI274" s="518"/>
      <c r="AJ274" s="517"/>
      <c r="AK274" s="518"/>
      <c r="AL274" s="517"/>
      <c r="AM274" s="518"/>
      <c r="AN274" s="516"/>
      <c r="AO274" s="1"/>
      <c r="AP274" s="2"/>
      <c r="AQ274" s="2"/>
      <c r="AR274" s="2"/>
      <c r="AS274" s="2"/>
      <c r="AT274" s="2"/>
      <c r="AU274" s="11"/>
    </row>
    <row r="275" spans="1:47" s="3" customFormat="1" ht="18.7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8"/>
      <c r="P275" s="2"/>
      <c r="Q275" s="456"/>
      <c r="R275" s="2"/>
      <c r="S275" s="234"/>
      <c r="T275" s="234"/>
      <c r="U275" s="234"/>
      <c r="V275" s="234"/>
      <c r="W275" s="234"/>
      <c r="X275" s="234"/>
      <c r="Y275" s="234"/>
      <c r="Z275" s="12"/>
      <c r="AA275" s="20"/>
      <c r="AB275" s="19"/>
      <c r="AC275" s="19"/>
      <c r="AD275" s="19"/>
      <c r="AE275" s="19"/>
      <c r="AF275" s="19"/>
      <c r="AG275" s="19"/>
      <c r="AH275" s="19"/>
      <c r="AI275" s="19"/>
      <c r="AJ275" s="19"/>
      <c r="AK275" s="19"/>
      <c r="AL275" s="19"/>
      <c r="AM275" s="19"/>
      <c r="AN275" s="18"/>
      <c r="AO275" s="1"/>
      <c r="AP275" s="216"/>
      <c r="AQ275" s="216"/>
      <c r="AR275" s="216"/>
      <c r="AS275" s="216"/>
      <c r="AT275" s="216"/>
      <c r="AU275" s="11"/>
    </row>
    <row r="276" spans="1:47" s="3" customFormat="1" ht="18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8"/>
      <c r="P276" s="2"/>
      <c r="Q276" s="456"/>
      <c r="R276" s="2"/>
      <c r="S276" s="487"/>
      <c r="T276" s="487"/>
      <c r="U276" s="487"/>
      <c r="V276" s="487"/>
      <c r="W276" s="487"/>
      <c r="X276" s="487"/>
      <c r="Y276" s="487"/>
      <c r="Z276" s="16"/>
      <c r="AA276" s="509"/>
      <c r="AB276" s="510"/>
      <c r="AC276" s="511"/>
      <c r="AD276" s="509"/>
      <c r="AE276" s="511"/>
      <c r="AF276" s="509"/>
      <c r="AG276" s="511"/>
      <c r="AH276" s="509"/>
      <c r="AI276" s="511"/>
      <c r="AJ276" s="509"/>
      <c r="AK276" s="511"/>
      <c r="AL276" s="509"/>
      <c r="AM276" s="511"/>
      <c r="AN276" s="512"/>
      <c r="AO276" s="2"/>
      <c r="AP276" s="217"/>
      <c r="AQ276" s="217"/>
      <c r="AR276" s="217"/>
      <c r="AS276" s="217"/>
      <c r="AT276" s="217"/>
      <c r="AU276" s="8"/>
    </row>
    <row r="277" spans="1:47" s="3" customFormat="1" ht="18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8"/>
      <c r="P277" s="2"/>
      <c r="Q277" s="456"/>
      <c r="R277" s="2"/>
      <c r="S277" s="427"/>
      <c r="T277" s="427"/>
      <c r="U277" s="427"/>
      <c r="V277" s="427"/>
      <c r="W277" s="427"/>
      <c r="X277" s="427"/>
      <c r="Y277" s="427"/>
      <c r="Z277" s="16"/>
      <c r="AA277" s="516"/>
      <c r="AB277" s="517"/>
      <c r="AC277" s="518"/>
      <c r="AD277" s="517"/>
      <c r="AE277" s="518"/>
      <c r="AF277" s="517"/>
      <c r="AG277" s="518"/>
      <c r="AH277" s="517"/>
      <c r="AI277" s="518"/>
      <c r="AJ277" s="517"/>
      <c r="AK277" s="518"/>
      <c r="AL277" s="517"/>
      <c r="AM277" s="518"/>
      <c r="AN277" s="516"/>
      <c r="AO277" s="2"/>
      <c r="AU277" s="8"/>
    </row>
    <row r="278" spans="1:47" s="3" customFormat="1" ht="18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8"/>
      <c r="P278" s="2"/>
      <c r="Q278" s="456"/>
      <c r="R278" s="2"/>
      <c r="S278" s="489"/>
      <c r="T278" s="489"/>
      <c r="U278" s="489"/>
      <c r="V278" s="489"/>
      <c r="W278" s="489"/>
      <c r="X278" s="489"/>
      <c r="Y278" s="489"/>
      <c r="Z278" s="16"/>
      <c r="AA278" s="512"/>
      <c r="AB278" s="509"/>
      <c r="AC278" s="511"/>
      <c r="AD278" s="509"/>
      <c r="AE278" s="511"/>
      <c r="AF278" s="509"/>
      <c r="AG278" s="511"/>
      <c r="AH278" s="509"/>
      <c r="AI278" s="511"/>
      <c r="AJ278" s="509"/>
      <c r="AK278" s="511"/>
      <c r="AL278" s="509"/>
      <c r="AM278" s="511"/>
      <c r="AN278" s="512"/>
      <c r="AO278" s="2"/>
      <c r="AP278" s="216"/>
      <c r="AQ278" s="216"/>
      <c r="AR278" s="216"/>
      <c r="AS278" s="216"/>
      <c r="AT278" s="216"/>
      <c r="AU278" s="8"/>
    </row>
    <row r="279" spans="1:47" s="3" customFormat="1" ht="18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8"/>
      <c r="P279" s="2"/>
      <c r="Q279" s="456"/>
      <c r="R279" s="2"/>
      <c r="S279" s="489"/>
      <c r="T279" s="489"/>
      <c r="U279" s="489"/>
      <c r="V279" s="17"/>
      <c r="W279" s="525"/>
      <c r="X279" s="525"/>
      <c r="Y279" s="525"/>
      <c r="Z279" s="16"/>
      <c r="AA279" s="512"/>
      <c r="AB279" s="509"/>
      <c r="AC279" s="511"/>
      <c r="AD279" s="509"/>
      <c r="AE279" s="511"/>
      <c r="AF279" s="509"/>
      <c r="AG279" s="511"/>
      <c r="AH279" s="509"/>
      <c r="AI279" s="511"/>
      <c r="AJ279" s="509"/>
      <c r="AK279" s="511"/>
      <c r="AL279" s="509"/>
      <c r="AM279" s="511"/>
      <c r="AN279" s="512"/>
      <c r="AO279" s="2"/>
      <c r="AP279" s="217"/>
      <c r="AQ279" s="217"/>
      <c r="AR279" s="217"/>
      <c r="AS279" s="217"/>
      <c r="AT279" s="217"/>
      <c r="AU279" s="8"/>
    </row>
    <row r="280" spans="1:47" s="3" customFormat="1" ht="18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8"/>
      <c r="P280" s="2"/>
      <c r="Q280" s="456"/>
      <c r="R280" s="2"/>
      <c r="S280" s="496"/>
      <c r="T280" s="496"/>
      <c r="U280" s="496"/>
      <c r="V280" s="496"/>
      <c r="W280" s="496"/>
      <c r="X280" s="496"/>
      <c r="Y280" s="496"/>
      <c r="Z280" s="16"/>
      <c r="AA280" s="516"/>
      <c r="AB280" s="517"/>
      <c r="AC280" s="518"/>
      <c r="AD280" s="517"/>
      <c r="AE280" s="518"/>
      <c r="AF280" s="517"/>
      <c r="AG280" s="518"/>
      <c r="AH280" s="517"/>
      <c r="AI280" s="518"/>
      <c r="AJ280" s="517"/>
      <c r="AK280" s="518"/>
      <c r="AL280" s="517"/>
      <c r="AM280" s="518"/>
      <c r="AN280" s="516"/>
      <c r="AO280" s="2"/>
      <c r="AU280" s="8"/>
    </row>
    <row r="281" spans="1:47" s="3" customFormat="1" ht="18.7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8"/>
      <c r="P281" s="2"/>
      <c r="Q281" s="529" t="str">
        <f t="shared" ref="Q281" si="214">AP257</f>
        <v>SEMAINE</v>
      </c>
      <c r="R281" s="2"/>
      <c r="S281" s="234"/>
      <c r="T281" s="234"/>
      <c r="U281" s="234"/>
      <c r="V281" s="234"/>
      <c r="W281" s="234"/>
      <c r="X281" s="234"/>
      <c r="Y281" s="234"/>
      <c r="Z281" s="12"/>
      <c r="AA281" s="15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3"/>
      <c r="AO281" s="2"/>
      <c r="AU281" s="8"/>
    </row>
    <row r="282" spans="1:47" s="3" customFormat="1" ht="18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8"/>
      <c r="P282" s="2"/>
      <c r="Q282" s="529"/>
      <c r="R282" s="2"/>
      <c r="S282" s="487"/>
      <c r="T282" s="487"/>
      <c r="U282" s="487"/>
      <c r="V282" s="487"/>
      <c r="W282" s="487"/>
      <c r="X282" s="487"/>
      <c r="Y282" s="487"/>
      <c r="Z282" s="12"/>
      <c r="AA282" s="509"/>
      <c r="AB282" s="510"/>
      <c r="AC282" s="510"/>
      <c r="AD282" s="510"/>
      <c r="AE282" s="510"/>
      <c r="AF282" s="510"/>
      <c r="AG282" s="510"/>
      <c r="AH282" s="510"/>
      <c r="AI282" s="510"/>
      <c r="AJ282" s="510"/>
      <c r="AK282" s="510"/>
      <c r="AL282" s="510"/>
      <c r="AM282" s="510"/>
      <c r="AN282" s="511"/>
      <c r="AO282" s="2"/>
      <c r="AU282" s="8"/>
    </row>
    <row r="283" spans="1:47" s="3" customFormat="1" ht="18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8"/>
      <c r="P283" s="2"/>
      <c r="Q283" s="529"/>
      <c r="R283" s="2"/>
      <c r="S283" s="427"/>
      <c r="T283" s="427"/>
      <c r="U283" s="427"/>
      <c r="V283" s="427"/>
      <c r="W283" s="427"/>
      <c r="X283" s="427"/>
      <c r="Y283" s="427"/>
      <c r="Z283" s="12"/>
      <c r="AA283" s="365"/>
      <c r="AB283" s="497"/>
      <c r="AC283" s="497"/>
      <c r="AD283" s="497"/>
      <c r="AE283" s="497"/>
      <c r="AF283" s="497"/>
      <c r="AG283" s="497"/>
      <c r="AH283" s="497"/>
      <c r="AI283" s="497"/>
      <c r="AJ283" s="497"/>
      <c r="AK283" s="497"/>
      <c r="AL283" s="497"/>
      <c r="AM283" s="497"/>
      <c r="AN283" s="364"/>
      <c r="AO283" s="2"/>
      <c r="AP283" s="216"/>
      <c r="AQ283" s="216"/>
      <c r="AR283" s="216"/>
      <c r="AS283" s="216"/>
      <c r="AT283" s="216"/>
      <c r="AU283" s="8"/>
    </row>
    <row r="284" spans="1:47" s="3" customFormat="1" ht="18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8"/>
      <c r="P284" s="2"/>
      <c r="Q284" s="529"/>
      <c r="R284" s="2"/>
      <c r="S284" s="489"/>
      <c r="T284" s="489"/>
      <c r="U284" s="489"/>
      <c r="V284" s="489"/>
      <c r="W284" s="489"/>
      <c r="X284" s="489"/>
      <c r="Y284" s="489"/>
      <c r="Z284" s="12"/>
      <c r="AA284" s="509"/>
      <c r="AB284" s="510"/>
      <c r="AC284" s="510"/>
      <c r="AD284" s="510"/>
      <c r="AE284" s="510"/>
      <c r="AF284" s="510"/>
      <c r="AG284" s="510"/>
      <c r="AH284" s="510"/>
      <c r="AI284" s="510"/>
      <c r="AJ284" s="510"/>
      <c r="AK284" s="510"/>
      <c r="AL284" s="510"/>
      <c r="AM284" s="510"/>
      <c r="AN284" s="511"/>
      <c r="AO284" s="2"/>
      <c r="AP284" s="217"/>
      <c r="AQ284" s="217"/>
      <c r="AR284" s="217"/>
      <c r="AS284" s="217"/>
      <c r="AT284" s="217"/>
      <c r="AU284" s="8"/>
    </row>
    <row r="285" spans="1:47" s="3" customFormat="1" ht="18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8"/>
      <c r="P285" s="2"/>
      <c r="Q285" s="529"/>
      <c r="R285" s="2"/>
      <c r="S285" s="427"/>
      <c r="T285" s="427"/>
      <c r="U285" s="427"/>
      <c r="V285" s="427"/>
      <c r="W285" s="427"/>
      <c r="X285" s="427"/>
      <c r="Y285" s="427"/>
      <c r="Z285" s="12"/>
      <c r="AA285" s="365"/>
      <c r="AB285" s="497"/>
      <c r="AC285" s="497"/>
      <c r="AD285" s="497"/>
      <c r="AE285" s="497"/>
      <c r="AF285" s="497"/>
      <c r="AG285" s="497"/>
      <c r="AH285" s="497"/>
      <c r="AI285" s="497"/>
      <c r="AJ285" s="497"/>
      <c r="AK285" s="497"/>
      <c r="AL285" s="497"/>
      <c r="AM285" s="497"/>
      <c r="AN285" s="364"/>
      <c r="AO285" s="2"/>
      <c r="AP285" s="2"/>
      <c r="AQ285" s="2"/>
      <c r="AR285" s="2"/>
      <c r="AS285" s="2"/>
      <c r="AT285" s="2"/>
      <c r="AU285" s="8"/>
    </row>
    <row r="286" spans="1:47" s="3" customFormat="1" ht="18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8"/>
      <c r="P286" s="2"/>
      <c r="Q286" s="529"/>
      <c r="R286" s="2"/>
      <c r="S286" s="489"/>
      <c r="T286" s="489"/>
      <c r="U286" s="489"/>
      <c r="V286" s="489"/>
      <c r="W286" s="489"/>
      <c r="X286" s="489"/>
      <c r="Y286" s="489"/>
      <c r="Z286" s="12"/>
      <c r="AA286" s="509"/>
      <c r="AB286" s="510"/>
      <c r="AC286" s="510"/>
      <c r="AD286" s="510"/>
      <c r="AE286" s="510"/>
      <c r="AF286" s="510"/>
      <c r="AG286" s="510"/>
      <c r="AH286" s="510"/>
      <c r="AI286" s="510"/>
      <c r="AJ286" s="510"/>
      <c r="AK286" s="510"/>
      <c r="AL286" s="510"/>
      <c r="AM286" s="510"/>
      <c r="AN286" s="511"/>
      <c r="AO286" s="2"/>
      <c r="AP286" s="2"/>
      <c r="AQ286" s="2"/>
      <c r="AR286" s="2"/>
      <c r="AS286" s="2"/>
      <c r="AT286" s="2"/>
      <c r="AU286" s="8"/>
    </row>
    <row r="287" spans="1:47" s="3" customFormat="1" ht="18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8"/>
      <c r="P287" s="2"/>
      <c r="Q287" s="529"/>
      <c r="R287" s="2"/>
      <c r="S287" s="427"/>
      <c r="T287" s="427"/>
      <c r="U287" s="427"/>
      <c r="V287" s="427"/>
      <c r="W287" s="427"/>
      <c r="X287" s="427"/>
      <c r="Y287" s="427"/>
      <c r="Z287" s="12"/>
      <c r="AA287" s="365"/>
      <c r="AB287" s="497"/>
      <c r="AC287" s="497"/>
      <c r="AD287" s="497"/>
      <c r="AE287" s="497"/>
      <c r="AF287" s="497"/>
      <c r="AG287" s="497"/>
      <c r="AH287" s="497"/>
      <c r="AI287" s="497"/>
      <c r="AJ287" s="497"/>
      <c r="AK287" s="497"/>
      <c r="AL287" s="497"/>
      <c r="AM287" s="497"/>
      <c r="AN287" s="364"/>
      <c r="AO287" s="2"/>
      <c r="AP287" s="218"/>
      <c r="AQ287" s="218"/>
      <c r="AR287" s="218"/>
      <c r="AS287" s="218"/>
      <c r="AT287" s="218"/>
      <c r="AU287" s="8"/>
    </row>
    <row r="288" spans="1:47" s="3" customFormat="1" ht="18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8"/>
      <c r="P288" s="2"/>
      <c r="Q288" s="529"/>
      <c r="R288" s="2"/>
      <c r="S288" s="489"/>
      <c r="T288" s="489"/>
      <c r="U288" s="489"/>
      <c r="V288" s="489"/>
      <c r="W288" s="489"/>
      <c r="X288" s="489"/>
      <c r="Y288" s="489"/>
      <c r="Z288" s="12"/>
      <c r="AA288" s="512"/>
      <c r="AB288" s="509"/>
      <c r="AC288" s="511"/>
      <c r="AD288" s="509"/>
      <c r="AE288" s="511"/>
      <c r="AF288" s="509"/>
      <c r="AG288" s="511"/>
      <c r="AH288" s="509"/>
      <c r="AI288" s="511"/>
      <c r="AJ288" s="509"/>
      <c r="AK288" s="511"/>
      <c r="AL288" s="509"/>
      <c r="AM288" s="511"/>
      <c r="AN288" s="512"/>
      <c r="AO288" s="2"/>
      <c r="AP288" s="219"/>
      <c r="AQ288" s="219"/>
      <c r="AR288" s="219"/>
      <c r="AS288" s="219"/>
      <c r="AT288" s="219"/>
      <c r="AU288" s="8"/>
    </row>
    <row r="289" spans="1:47" s="3" customFormat="1" ht="18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8"/>
      <c r="P289" s="2"/>
      <c r="Q289" s="529"/>
      <c r="R289" s="2"/>
      <c r="S289" s="496"/>
      <c r="T289" s="496"/>
      <c r="U289" s="496"/>
      <c r="V289" s="496"/>
      <c r="W289" s="496"/>
      <c r="X289" s="496"/>
      <c r="Y289" s="496"/>
      <c r="Z289" s="12"/>
      <c r="AA289" s="538"/>
      <c r="AB289" s="539"/>
      <c r="AC289" s="540"/>
      <c r="AD289" s="539"/>
      <c r="AE289" s="540"/>
      <c r="AF289" s="539"/>
      <c r="AG289" s="540"/>
      <c r="AH289" s="539"/>
      <c r="AI289" s="540"/>
      <c r="AJ289" s="539"/>
      <c r="AK289" s="540"/>
      <c r="AL289" s="539"/>
      <c r="AM289" s="540"/>
      <c r="AN289" s="538"/>
      <c r="AO289" s="2"/>
      <c r="AP289" s="2"/>
      <c r="AQ289" s="2"/>
      <c r="AR289" s="2"/>
      <c r="AS289" s="2"/>
      <c r="AT289" s="2"/>
      <c r="AU289" s="8"/>
    </row>
    <row r="290" spans="1:47" s="3" customFormat="1" ht="18.7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8"/>
      <c r="P290" s="2"/>
      <c r="Q290" s="529"/>
      <c r="R290" s="1"/>
      <c r="S290" s="234"/>
      <c r="T290" s="234"/>
      <c r="U290" s="234"/>
      <c r="V290" s="234"/>
      <c r="W290" s="234"/>
      <c r="X290" s="234"/>
      <c r="Y290" s="234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2"/>
      <c r="AQ290" s="2"/>
      <c r="AR290" s="2"/>
      <c r="AS290" s="2"/>
      <c r="AT290" s="2"/>
      <c r="AU290" s="11"/>
    </row>
    <row r="291" spans="1:47" s="3" customFormat="1" ht="18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8"/>
      <c r="P291" s="2"/>
      <c r="Q291" s="529"/>
      <c r="R291" s="1"/>
      <c r="S291" s="487"/>
      <c r="T291" s="487"/>
      <c r="U291" s="487"/>
      <c r="V291" s="487"/>
      <c r="W291" s="487"/>
      <c r="X291" s="487"/>
      <c r="Y291" s="487"/>
      <c r="Z291" s="1"/>
      <c r="AA291" s="543"/>
      <c r="AB291" s="544"/>
      <c r="AC291" s="544"/>
      <c r="AD291" s="544"/>
      <c r="AE291" s="544"/>
      <c r="AF291" s="544"/>
      <c r="AG291" s="544"/>
      <c r="AH291" s="544"/>
      <c r="AI291" s="544"/>
      <c r="AJ291" s="544"/>
      <c r="AK291" s="544"/>
      <c r="AL291" s="544"/>
      <c r="AM291" s="544"/>
      <c r="AN291" s="545"/>
      <c r="AO291" s="1"/>
      <c r="AP291" s="216"/>
      <c r="AQ291" s="216"/>
      <c r="AR291" s="216"/>
      <c r="AS291" s="216"/>
      <c r="AT291" s="216"/>
      <c r="AU291" s="11"/>
    </row>
    <row r="292" spans="1:47" s="3" customFormat="1" ht="18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8"/>
      <c r="Q292" s="529"/>
      <c r="R292" s="2"/>
      <c r="S292" s="496"/>
      <c r="T292" s="496"/>
      <c r="U292" s="496"/>
      <c r="V292" s="496"/>
      <c r="W292" s="496"/>
      <c r="X292" s="496"/>
      <c r="Y292" s="496"/>
      <c r="Z292" s="1"/>
      <c r="AA292" s="547"/>
      <c r="AB292" s="548"/>
      <c r="AC292" s="548"/>
      <c r="AD292" s="548"/>
      <c r="AE292" s="548"/>
      <c r="AF292" s="548"/>
      <c r="AG292" s="548"/>
      <c r="AH292" s="548"/>
      <c r="AI292" s="548"/>
      <c r="AJ292" s="548"/>
      <c r="AK292" s="548"/>
      <c r="AL292" s="548"/>
      <c r="AM292" s="548"/>
      <c r="AN292" s="549"/>
      <c r="AO292" s="2"/>
      <c r="AP292" s="219"/>
      <c r="AQ292" s="219"/>
      <c r="AR292" s="219"/>
      <c r="AS292" s="219"/>
      <c r="AT292" s="219"/>
      <c r="AU292" s="8"/>
    </row>
    <row r="293" spans="1:47" s="3" customFormat="1" ht="18.75" customHeight="1" thickBot="1" x14ac:dyDescent="0.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8"/>
      <c r="Q293" s="529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8"/>
    </row>
    <row r="294" spans="1:47" s="3" customFormat="1" ht="18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8"/>
      <c r="Q294" s="529"/>
      <c r="R294" s="2"/>
      <c r="S294" s="550"/>
      <c r="T294" s="551"/>
      <c r="U294" s="556"/>
      <c r="V294" s="557"/>
      <c r="W294" s="557"/>
      <c r="X294" s="557"/>
      <c r="Y294" s="557"/>
      <c r="Z294" s="557"/>
      <c r="AA294" s="557"/>
      <c r="AB294" s="557"/>
      <c r="AC294" s="557"/>
      <c r="AD294" s="557"/>
      <c r="AE294" s="557"/>
      <c r="AF294" s="558"/>
      <c r="AG294" s="559"/>
      <c r="AH294" s="560"/>
      <c r="AI294" s="563"/>
      <c r="AJ294" s="564"/>
      <c r="AK294" s="564"/>
      <c r="AL294" s="564"/>
      <c r="AM294" s="564"/>
      <c r="AN294" s="564"/>
      <c r="AO294" s="564"/>
      <c r="AP294" s="564"/>
      <c r="AQ294" s="564"/>
      <c r="AR294" s="564"/>
      <c r="AS294" s="564"/>
      <c r="AT294" s="565"/>
      <c r="AU294" s="11"/>
    </row>
    <row r="295" spans="1:47" s="3" customFormat="1" ht="18.75" customHeight="1" thickBot="1" x14ac:dyDescent="0.3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8"/>
      <c r="Q295" s="529"/>
      <c r="R295" s="2"/>
      <c r="S295" s="552"/>
      <c r="T295" s="553"/>
      <c r="U295" s="569"/>
      <c r="V295" s="570"/>
      <c r="W295" s="570"/>
      <c r="X295" s="570"/>
      <c r="Y295" s="570"/>
      <c r="Z295" s="571"/>
      <c r="AA295" s="569"/>
      <c r="AB295" s="570"/>
      <c r="AC295" s="570"/>
      <c r="AD295" s="570"/>
      <c r="AE295" s="570"/>
      <c r="AF295" s="571"/>
      <c r="AG295" s="561"/>
      <c r="AH295" s="562"/>
      <c r="AI295" s="566"/>
      <c r="AJ295" s="567"/>
      <c r="AK295" s="567"/>
      <c r="AL295" s="567"/>
      <c r="AM295" s="567"/>
      <c r="AN295" s="567"/>
      <c r="AO295" s="567"/>
      <c r="AP295" s="567"/>
      <c r="AQ295" s="567"/>
      <c r="AR295" s="567"/>
      <c r="AS295" s="567"/>
      <c r="AT295" s="568"/>
      <c r="AU295" s="11"/>
    </row>
    <row r="296" spans="1:47" ht="18.75" customHeight="1" x14ac:dyDescent="0.25">
      <c r="O296" s="8"/>
      <c r="P296" s="3"/>
      <c r="Q296" s="529"/>
      <c r="R296" s="2"/>
      <c r="S296" s="552"/>
      <c r="T296" s="553"/>
      <c r="U296" s="572"/>
      <c r="V296" s="573"/>
      <c r="W296" s="574"/>
      <c r="X296" s="578"/>
      <c r="Y296" s="573"/>
      <c r="Z296" s="579"/>
      <c r="AA296" s="572"/>
      <c r="AB296" s="573"/>
      <c r="AC296" s="574"/>
      <c r="AD296" s="578"/>
      <c r="AE296" s="573"/>
      <c r="AF296" s="579"/>
      <c r="AG296" s="561"/>
      <c r="AH296" s="562"/>
      <c r="AI296" s="563"/>
      <c r="AJ296" s="564"/>
      <c r="AK296" s="564"/>
      <c r="AL296" s="564"/>
      <c r="AM296" s="564"/>
      <c r="AN296" s="565"/>
      <c r="AO296" s="563"/>
      <c r="AP296" s="564"/>
      <c r="AQ296" s="564"/>
      <c r="AR296" s="564"/>
      <c r="AS296" s="564"/>
      <c r="AT296" s="565"/>
      <c r="AU296" s="8"/>
    </row>
    <row r="297" spans="1:47" ht="18.75" customHeight="1" x14ac:dyDescent="0.25">
      <c r="N297" s="1"/>
      <c r="O297" s="8"/>
      <c r="P297" s="3"/>
      <c r="Q297" s="529"/>
      <c r="R297" s="2"/>
      <c r="S297" s="552"/>
      <c r="T297" s="553"/>
      <c r="U297" s="575"/>
      <c r="V297" s="576"/>
      <c r="W297" s="577"/>
      <c r="X297" s="580"/>
      <c r="Y297" s="576"/>
      <c r="Z297" s="581"/>
      <c r="AA297" s="575"/>
      <c r="AB297" s="576"/>
      <c r="AC297" s="577"/>
      <c r="AD297" s="580"/>
      <c r="AE297" s="576"/>
      <c r="AF297" s="581"/>
      <c r="AG297" s="561"/>
      <c r="AH297" s="562"/>
      <c r="AI297" s="582"/>
      <c r="AJ297" s="583"/>
      <c r="AK297" s="583"/>
      <c r="AL297" s="583"/>
      <c r="AM297" s="583"/>
      <c r="AN297" s="584"/>
      <c r="AO297" s="582"/>
      <c r="AP297" s="583"/>
      <c r="AQ297" s="583"/>
      <c r="AR297" s="583"/>
      <c r="AS297" s="583"/>
      <c r="AT297" s="584"/>
      <c r="AU297" s="8"/>
    </row>
    <row r="298" spans="1:47" ht="18.75" customHeight="1" thickBot="1" x14ac:dyDescent="0.3">
      <c r="N298" s="1"/>
      <c r="O298" s="8"/>
      <c r="P298" s="3"/>
      <c r="Q298" s="529"/>
      <c r="R298" s="2"/>
      <c r="S298" s="554"/>
      <c r="T298" s="555"/>
      <c r="U298" s="585"/>
      <c r="V298" s="586"/>
      <c r="W298" s="587"/>
      <c r="X298" s="588"/>
      <c r="Y298" s="589"/>
      <c r="Z298" s="590"/>
      <c r="AA298" s="591"/>
      <c r="AB298" s="589"/>
      <c r="AC298" s="592"/>
      <c r="AD298" s="588"/>
      <c r="AE298" s="589"/>
      <c r="AF298" s="590"/>
      <c r="AG298" s="593"/>
      <c r="AH298" s="594"/>
      <c r="AI298" s="566"/>
      <c r="AJ298" s="567"/>
      <c r="AK298" s="567"/>
      <c r="AL298" s="567"/>
      <c r="AM298" s="567"/>
      <c r="AN298" s="568"/>
      <c r="AO298" s="566"/>
      <c r="AP298" s="567"/>
      <c r="AQ298" s="567"/>
      <c r="AR298" s="567"/>
      <c r="AS298" s="567"/>
      <c r="AT298" s="568"/>
      <c r="AU298" s="8"/>
    </row>
    <row r="299" spans="1:47" ht="18.75" customHeight="1" x14ac:dyDescent="0.25">
      <c r="N299" s="1"/>
      <c r="O299" s="8"/>
      <c r="P299" s="3"/>
      <c r="Q299" s="529"/>
      <c r="R299" s="2"/>
      <c r="S299" s="595"/>
      <c r="T299" s="596"/>
      <c r="U299" s="597"/>
      <c r="V299" s="598"/>
      <c r="W299" s="599"/>
      <c r="X299" s="600"/>
      <c r="Y299" s="598"/>
      <c r="Z299" s="601"/>
      <c r="AA299" s="597"/>
      <c r="AB299" s="598"/>
      <c r="AC299" s="599"/>
      <c r="AD299" s="600"/>
      <c r="AE299" s="598"/>
      <c r="AF299" s="601"/>
      <c r="AG299" s="602"/>
      <c r="AH299" s="603"/>
      <c r="AI299" s="604"/>
      <c r="AJ299" s="605"/>
      <c r="AK299" s="605"/>
      <c r="AL299" s="605"/>
      <c r="AM299" s="605"/>
      <c r="AN299" s="606"/>
      <c r="AO299" s="604"/>
      <c r="AP299" s="605"/>
      <c r="AQ299" s="605"/>
      <c r="AR299" s="605"/>
      <c r="AS299" s="605"/>
      <c r="AT299" s="606"/>
      <c r="AU299" s="8"/>
    </row>
    <row r="300" spans="1:47" ht="18.75" customHeight="1" x14ac:dyDescent="0.25">
      <c r="O300" s="8"/>
      <c r="P300" s="3"/>
      <c r="Q300" s="529"/>
      <c r="R300" s="2"/>
      <c r="S300" s="607"/>
      <c r="T300" s="608"/>
      <c r="U300" s="609"/>
      <c r="V300" s="610"/>
      <c r="W300" s="611"/>
      <c r="X300" s="612"/>
      <c r="Y300" s="610"/>
      <c r="Z300" s="613"/>
      <c r="AA300" s="609"/>
      <c r="AB300" s="610"/>
      <c r="AC300" s="611"/>
      <c r="AD300" s="612"/>
      <c r="AE300" s="610"/>
      <c r="AF300" s="613"/>
      <c r="AG300" s="614"/>
      <c r="AH300" s="615"/>
      <c r="AI300" s="616"/>
      <c r="AJ300" s="617"/>
      <c r="AK300" s="617"/>
      <c r="AL300" s="617"/>
      <c r="AM300" s="617"/>
      <c r="AN300" s="618"/>
      <c r="AO300" s="616"/>
      <c r="AP300" s="617"/>
      <c r="AQ300" s="617"/>
      <c r="AR300" s="617"/>
      <c r="AS300" s="617"/>
      <c r="AT300" s="618"/>
      <c r="AU300" s="8"/>
    </row>
    <row r="301" spans="1:47" ht="18.75" customHeight="1" x14ac:dyDescent="0.25">
      <c r="O301" s="8"/>
      <c r="P301" s="3"/>
      <c r="Q301" s="529"/>
      <c r="R301" s="2"/>
      <c r="S301" s="607"/>
      <c r="T301" s="608"/>
      <c r="U301" s="609"/>
      <c r="V301" s="610"/>
      <c r="W301" s="611"/>
      <c r="X301" s="612"/>
      <c r="Y301" s="610"/>
      <c r="Z301" s="613"/>
      <c r="AA301" s="609"/>
      <c r="AB301" s="610"/>
      <c r="AC301" s="611"/>
      <c r="AD301" s="612"/>
      <c r="AE301" s="610"/>
      <c r="AF301" s="613"/>
      <c r="AG301" s="614"/>
      <c r="AH301" s="615"/>
      <c r="AI301" s="616"/>
      <c r="AJ301" s="617"/>
      <c r="AK301" s="617"/>
      <c r="AL301" s="617"/>
      <c r="AM301" s="617"/>
      <c r="AN301" s="618"/>
      <c r="AO301" s="616"/>
      <c r="AP301" s="617"/>
      <c r="AQ301" s="617"/>
      <c r="AR301" s="617"/>
      <c r="AS301" s="617"/>
      <c r="AT301" s="618"/>
      <c r="AU301" s="8"/>
    </row>
    <row r="302" spans="1:47" ht="18.75" customHeight="1" x14ac:dyDescent="0.25">
      <c r="O302" s="8"/>
      <c r="P302" s="3"/>
      <c r="Q302" s="529"/>
      <c r="R302" s="2"/>
      <c r="S302" s="607"/>
      <c r="T302" s="608"/>
      <c r="U302" s="609"/>
      <c r="V302" s="610"/>
      <c r="W302" s="611"/>
      <c r="X302" s="612"/>
      <c r="Y302" s="610"/>
      <c r="Z302" s="613"/>
      <c r="AA302" s="609"/>
      <c r="AB302" s="610"/>
      <c r="AC302" s="611"/>
      <c r="AD302" s="612"/>
      <c r="AE302" s="610"/>
      <c r="AF302" s="613"/>
      <c r="AG302" s="614"/>
      <c r="AH302" s="615"/>
      <c r="AI302" s="616"/>
      <c r="AJ302" s="617"/>
      <c r="AK302" s="617"/>
      <c r="AL302" s="617"/>
      <c r="AM302" s="617"/>
      <c r="AN302" s="618"/>
      <c r="AO302" s="616"/>
      <c r="AP302" s="617"/>
      <c r="AQ302" s="617"/>
      <c r="AR302" s="617"/>
      <c r="AS302" s="617"/>
      <c r="AT302" s="618"/>
      <c r="AU302" s="8"/>
    </row>
    <row r="303" spans="1:47" ht="18.75" customHeight="1" x14ac:dyDescent="0.25">
      <c r="O303" s="8"/>
      <c r="P303" s="3"/>
      <c r="Q303" s="529"/>
      <c r="R303" s="2"/>
      <c r="S303" s="607"/>
      <c r="T303" s="608"/>
      <c r="U303" s="609"/>
      <c r="V303" s="610"/>
      <c r="W303" s="611"/>
      <c r="X303" s="612"/>
      <c r="Y303" s="610"/>
      <c r="Z303" s="613"/>
      <c r="AA303" s="609"/>
      <c r="AB303" s="610"/>
      <c r="AC303" s="611"/>
      <c r="AD303" s="612"/>
      <c r="AE303" s="610"/>
      <c r="AF303" s="613"/>
      <c r="AG303" s="614"/>
      <c r="AH303" s="615"/>
      <c r="AI303" s="616"/>
      <c r="AJ303" s="617"/>
      <c r="AK303" s="617"/>
      <c r="AL303" s="617"/>
      <c r="AM303" s="617"/>
      <c r="AN303" s="618"/>
      <c r="AO303" s="616"/>
      <c r="AP303" s="617"/>
      <c r="AQ303" s="617"/>
      <c r="AR303" s="617"/>
      <c r="AS303" s="617"/>
      <c r="AT303" s="618"/>
      <c r="AU303" s="8"/>
    </row>
    <row r="304" spans="1:47" ht="18.75" customHeight="1" x14ac:dyDescent="0.25">
      <c r="O304" s="8"/>
      <c r="P304" s="3"/>
      <c r="Q304" s="529"/>
      <c r="R304" s="2"/>
      <c r="S304" s="607"/>
      <c r="T304" s="608"/>
      <c r="U304" s="609"/>
      <c r="V304" s="610"/>
      <c r="W304" s="611"/>
      <c r="X304" s="612"/>
      <c r="Y304" s="610"/>
      <c r="Z304" s="613"/>
      <c r="AA304" s="609"/>
      <c r="AB304" s="610"/>
      <c r="AC304" s="611"/>
      <c r="AD304" s="612"/>
      <c r="AE304" s="610"/>
      <c r="AF304" s="613"/>
      <c r="AG304" s="614"/>
      <c r="AH304" s="615"/>
      <c r="AI304" s="616"/>
      <c r="AJ304" s="617"/>
      <c r="AK304" s="617"/>
      <c r="AL304" s="617"/>
      <c r="AM304" s="617"/>
      <c r="AN304" s="618"/>
      <c r="AO304" s="616"/>
      <c r="AP304" s="617"/>
      <c r="AQ304" s="617"/>
      <c r="AR304" s="617"/>
      <c r="AS304" s="617"/>
      <c r="AT304" s="618"/>
      <c r="AU304" s="8"/>
    </row>
    <row r="305" spans="15:47" ht="18.75" customHeight="1" thickBot="1" x14ac:dyDescent="0.3">
      <c r="O305" s="8"/>
      <c r="P305" s="3"/>
      <c r="Q305" s="529"/>
      <c r="R305" s="2"/>
      <c r="S305" s="622"/>
      <c r="T305" s="623"/>
      <c r="U305" s="624"/>
      <c r="V305" s="625"/>
      <c r="W305" s="626"/>
      <c r="X305" s="627"/>
      <c r="Y305" s="625"/>
      <c r="Z305" s="628"/>
      <c r="AA305" s="624"/>
      <c r="AB305" s="625"/>
      <c r="AC305" s="626"/>
      <c r="AD305" s="627"/>
      <c r="AE305" s="625"/>
      <c r="AF305" s="628"/>
      <c r="AG305" s="629"/>
      <c r="AH305" s="630"/>
      <c r="AI305" s="631"/>
      <c r="AJ305" s="632"/>
      <c r="AK305" s="632"/>
      <c r="AL305" s="632"/>
      <c r="AM305" s="632"/>
      <c r="AN305" s="633"/>
      <c r="AO305" s="631"/>
      <c r="AP305" s="632"/>
      <c r="AQ305" s="632"/>
      <c r="AR305" s="632"/>
      <c r="AS305" s="632"/>
      <c r="AT305" s="633"/>
      <c r="AU305" s="9"/>
    </row>
    <row r="306" spans="15:47" ht="18.75" customHeight="1" thickBot="1" x14ac:dyDescent="0.3">
      <c r="O306" s="8"/>
      <c r="P306" s="5"/>
      <c r="Q306" s="5"/>
      <c r="R306" s="5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5"/>
      <c r="AJ306" s="5"/>
      <c r="AK306" s="7"/>
      <c r="AL306" s="7"/>
      <c r="AM306" s="7"/>
      <c r="AN306" s="7"/>
      <c r="AO306" s="7"/>
      <c r="AP306" s="7"/>
      <c r="AQ306" s="7"/>
      <c r="AR306" s="7"/>
      <c r="AS306" s="7"/>
      <c r="AT306" s="7"/>
      <c r="AU306" s="6"/>
    </row>
    <row r="307" spans="15:47" ht="18.75" customHeight="1" thickTop="1" x14ac:dyDescent="0.25">
      <c r="AI307" s="3"/>
      <c r="AJ307" s="3"/>
    </row>
    <row r="308" spans="15:47" ht="18.75" customHeight="1" x14ac:dyDescent="0.25">
      <c r="R308"/>
    </row>
    <row r="309" spans="15:47" ht="18.75" customHeight="1" x14ac:dyDescent="0.25"/>
    <row r="310" spans="15:47" ht="18.75" customHeight="1" x14ac:dyDescent="0.25"/>
    <row r="311" spans="15:47" ht="18.75" customHeight="1" x14ac:dyDescent="0.25"/>
    <row r="312" spans="15:47" ht="18.75" customHeight="1" x14ac:dyDescent="0.25"/>
    <row r="313" spans="15:47" ht="18.75" customHeight="1" x14ac:dyDescent="0.25"/>
    <row r="314" spans="15:47" ht="18.75" customHeight="1" x14ac:dyDescent="0.25"/>
    <row r="315" spans="15:47" ht="18.75" customHeight="1" x14ac:dyDescent="0.25"/>
    <row r="316" spans="15:47" ht="18.75" customHeight="1" x14ac:dyDescent="0.25"/>
    <row r="317" spans="15:47" ht="18.75" customHeight="1" x14ac:dyDescent="0.25"/>
    <row r="318" spans="15:47" ht="18.75" customHeight="1" x14ac:dyDescent="0.25"/>
    <row r="319" spans="15:47" ht="18.75" customHeight="1" x14ac:dyDescent="0.25"/>
    <row r="320" spans="15:47" ht="18.75" customHeight="1" x14ac:dyDescent="0.25"/>
    <row r="321" s="2" customFormat="1" ht="18.75" customHeight="1" x14ac:dyDescent="0.25"/>
    <row r="322" s="2" customFormat="1" ht="18.75" customHeight="1" x14ac:dyDescent="0.25"/>
    <row r="323" s="2" customFormat="1" ht="18.75" customHeight="1" x14ac:dyDescent="0.25"/>
    <row r="324" s="2" customFormat="1" ht="18.75" customHeight="1" x14ac:dyDescent="0.25"/>
    <row r="325" s="2" customFormat="1" ht="18.75" customHeight="1" x14ac:dyDescent="0.25"/>
    <row r="326" s="2" customFormat="1" ht="18.75" customHeight="1" x14ac:dyDescent="0.25"/>
    <row r="327" s="2" customFormat="1" ht="18.75" customHeight="1" x14ac:dyDescent="0.25"/>
    <row r="328" s="2" customFormat="1" ht="18.75" customHeight="1" x14ac:dyDescent="0.25"/>
    <row r="329" s="2" customFormat="1" ht="18.75" customHeight="1" x14ac:dyDescent="0.25"/>
    <row r="330" s="2" customFormat="1" ht="18.75" customHeight="1" x14ac:dyDescent="0.25"/>
    <row r="331" s="2" customFormat="1" ht="18.75" customHeight="1" x14ac:dyDescent="0.25"/>
    <row r="332" s="2" customFormat="1" ht="18.75" customHeight="1" x14ac:dyDescent="0.25"/>
    <row r="333" s="2" customFormat="1" ht="18.75" customHeight="1" x14ac:dyDescent="0.25"/>
    <row r="334" s="2" customFormat="1" ht="18.75" customHeight="1" x14ac:dyDescent="0.25"/>
    <row r="335" s="2" customFormat="1" ht="18.75" customHeight="1" x14ac:dyDescent="0.25"/>
    <row r="336" s="2" customFormat="1" ht="18.75" customHeight="1" x14ac:dyDescent="0.25"/>
    <row r="337" s="2" customFormat="1" ht="18.75" customHeight="1" x14ac:dyDescent="0.25"/>
    <row r="338" s="2" customFormat="1" ht="18.75" customHeight="1" x14ac:dyDescent="0.25"/>
    <row r="339" s="2" customFormat="1" ht="18.75" customHeight="1" x14ac:dyDescent="0.25"/>
    <row r="340" s="2" customFormat="1" ht="18.75" customHeight="1" x14ac:dyDescent="0.25"/>
    <row r="341" s="2" customFormat="1" ht="18.75" customHeight="1" x14ac:dyDescent="0.25"/>
    <row r="342" s="2" customFormat="1" ht="18.75" customHeight="1" x14ac:dyDescent="0.25"/>
    <row r="343" s="2" customFormat="1" ht="18.75" customHeight="1" x14ac:dyDescent="0.25"/>
    <row r="344" s="2" customFormat="1" ht="18.75" customHeight="1" x14ac:dyDescent="0.25"/>
    <row r="345" s="2" customFormat="1" ht="18.75" customHeight="1" x14ac:dyDescent="0.25"/>
    <row r="346" s="2" customFormat="1" ht="18.75" customHeight="1" x14ac:dyDescent="0.25"/>
    <row r="347" s="2" customFormat="1" ht="22.5" customHeight="1" x14ac:dyDescent="0.25"/>
    <row r="348" s="2" customFormat="1" ht="22.5" customHeight="1" x14ac:dyDescent="0.25"/>
    <row r="349" s="2" customFormat="1" ht="22.5" customHeight="1" x14ac:dyDescent="0.25"/>
    <row r="350" s="2" customFormat="1" ht="22.5" customHeight="1" x14ac:dyDescent="0.25"/>
    <row r="351" s="2" customFormat="1" ht="22.5" customHeight="1" x14ac:dyDescent="0.25"/>
    <row r="352" s="2" customFormat="1" ht="22.5" customHeight="1" x14ac:dyDescent="0.25"/>
    <row r="353" s="2" customFormat="1" ht="22.5" customHeight="1" x14ac:dyDescent="0.25"/>
    <row r="354" s="2" customFormat="1" ht="22.5" customHeight="1" x14ac:dyDescent="0.25"/>
    <row r="355" s="2" customFormat="1" ht="18.75" customHeight="1" x14ac:dyDescent="0.25"/>
    <row r="356" s="2" customFormat="1" ht="18.75" customHeight="1" x14ac:dyDescent="0.25"/>
    <row r="357" s="2" customFormat="1" ht="18.75" customHeight="1" x14ac:dyDescent="0.25"/>
    <row r="358" s="2" customFormat="1" ht="18.75" customHeight="1" x14ac:dyDescent="0.25"/>
    <row r="359" s="2" customFormat="1" ht="18.75" customHeight="1" x14ac:dyDescent="0.25"/>
    <row r="360" s="2" customFormat="1" ht="18.75" customHeight="1" x14ac:dyDescent="0.25"/>
    <row r="361" s="2" customFormat="1" ht="18.75" customHeight="1" x14ac:dyDescent="0.25"/>
    <row r="362" s="2" customFormat="1" ht="18.75" customHeight="1" x14ac:dyDescent="0.25"/>
    <row r="363" s="2" customFormat="1" ht="18.75" customHeight="1" x14ac:dyDescent="0.25"/>
    <row r="364" s="2" customFormat="1" ht="18.75" customHeight="1" x14ac:dyDescent="0.25"/>
    <row r="365" s="2" customFormat="1" ht="18.75" customHeight="1" x14ac:dyDescent="0.25"/>
    <row r="366" s="2" customFormat="1" ht="18.75" customHeight="1" x14ac:dyDescent="0.25"/>
    <row r="367" s="2" customFormat="1" ht="18.75" customHeight="1" x14ac:dyDescent="0.25"/>
    <row r="368" s="2" customFormat="1" ht="18.75" customHeight="1" x14ac:dyDescent="0.25"/>
    <row r="369" s="2" customFormat="1" ht="18.75" customHeight="1" x14ac:dyDescent="0.25"/>
    <row r="370" s="2" customFormat="1" ht="18.75" customHeight="1" x14ac:dyDescent="0.25"/>
    <row r="371" s="2" customFormat="1" ht="18.75" customHeight="1" x14ac:dyDescent="0.25"/>
    <row r="372" s="2" customFormat="1" ht="18.75" customHeight="1" x14ac:dyDescent="0.25"/>
    <row r="373" s="2" customFormat="1" ht="18.75" customHeight="1" x14ac:dyDescent="0.25"/>
    <row r="374" s="2" customFormat="1" ht="18.75" customHeight="1" x14ac:dyDescent="0.25"/>
    <row r="375" s="2" customFormat="1" ht="18.75" customHeight="1" x14ac:dyDescent="0.25"/>
    <row r="376" s="2" customFormat="1" ht="18.75" customHeight="1" x14ac:dyDescent="0.25"/>
    <row r="377" s="2" customFormat="1" ht="18.75" customHeight="1" x14ac:dyDescent="0.25"/>
    <row r="378" s="2" customFormat="1" ht="18.75" customHeight="1" x14ac:dyDescent="0.25"/>
    <row r="379" s="2" customFormat="1" ht="18.75" customHeight="1" x14ac:dyDescent="0.25"/>
    <row r="380" s="2" customFormat="1" ht="18.75" customHeight="1" x14ac:dyDescent="0.25"/>
    <row r="381" s="2" customFormat="1" ht="18.75" customHeight="1" x14ac:dyDescent="0.25"/>
    <row r="382" s="2" customFormat="1" ht="18.75" customHeight="1" x14ac:dyDescent="0.25"/>
    <row r="383" s="2" customFormat="1" ht="18.75" customHeight="1" x14ac:dyDescent="0.25"/>
    <row r="384" s="2" customFormat="1" ht="18.75" customHeight="1" x14ac:dyDescent="0.25"/>
    <row r="385" s="2" customFormat="1" ht="18.75" customHeight="1" x14ac:dyDescent="0.25"/>
    <row r="386" s="2" customFormat="1" ht="18.75" customHeight="1" x14ac:dyDescent="0.25"/>
    <row r="387" s="2" customFormat="1" ht="18.75" customHeight="1" x14ac:dyDescent="0.25"/>
    <row r="388" s="2" customFormat="1" ht="18.75" customHeight="1" x14ac:dyDescent="0.25"/>
    <row r="389" s="2" customFormat="1" ht="18.75" customHeight="1" x14ac:dyDescent="0.25"/>
    <row r="390" s="2" customFormat="1" ht="18.75" customHeight="1" x14ac:dyDescent="0.25"/>
    <row r="391" s="2" customFormat="1" ht="18.75" customHeight="1" x14ac:dyDescent="0.25"/>
    <row r="392" s="2" customFormat="1" ht="18.75" customHeight="1" x14ac:dyDescent="0.25"/>
    <row r="393" s="2" customFormat="1" ht="18.75" customHeight="1" x14ac:dyDescent="0.25"/>
    <row r="394" s="2" customFormat="1" ht="18.75" customHeight="1" x14ac:dyDescent="0.25"/>
    <row r="395" s="2" customFormat="1" ht="18.75" customHeight="1" x14ac:dyDescent="0.25"/>
    <row r="396" s="2" customFormat="1" ht="18.75" customHeight="1" x14ac:dyDescent="0.25"/>
    <row r="397" s="2" customFormat="1" ht="18.75" customHeight="1" x14ac:dyDescent="0.25"/>
    <row r="398" s="2" customFormat="1" ht="18.75" customHeight="1" x14ac:dyDescent="0.25"/>
    <row r="399" s="2" customFormat="1" ht="18.75" customHeight="1" x14ac:dyDescent="0.25"/>
    <row r="400" s="2" customFormat="1" ht="18.75" customHeight="1" x14ac:dyDescent="0.25"/>
    <row r="401" s="2" customFormat="1" ht="18.75" customHeight="1" x14ac:dyDescent="0.25"/>
    <row r="402" s="2" customFormat="1" ht="18.75" customHeight="1" x14ac:dyDescent="0.25"/>
    <row r="403" s="2" customFormat="1" ht="18.75" customHeight="1" x14ac:dyDescent="0.25"/>
    <row r="404" s="2" customFormat="1" ht="18.75" customHeight="1" x14ac:dyDescent="0.25"/>
    <row r="405" s="2" customFormat="1" ht="18.75" customHeight="1" x14ac:dyDescent="0.25"/>
    <row r="406" s="2" customFormat="1" ht="18.75" customHeight="1" x14ac:dyDescent="0.25"/>
    <row r="407" s="2" customFormat="1" ht="18.75" customHeight="1" x14ac:dyDescent="0.25"/>
    <row r="408" s="2" customFormat="1" ht="18.75" customHeight="1" x14ac:dyDescent="0.25"/>
    <row r="409" s="2" customFormat="1" ht="18.75" customHeight="1" x14ac:dyDescent="0.25"/>
    <row r="410" s="2" customFormat="1" ht="18.75" customHeight="1" x14ac:dyDescent="0.25"/>
    <row r="411" s="2" customFormat="1" ht="18.75" customHeight="1" x14ac:dyDescent="0.25"/>
    <row r="412" s="2" customFormat="1" ht="18.75" customHeight="1" x14ac:dyDescent="0.25"/>
    <row r="413" s="2" customFormat="1" ht="18.75" customHeight="1" x14ac:dyDescent="0.25"/>
    <row r="414" s="2" customFormat="1" ht="18.75" customHeight="1" x14ac:dyDescent="0.25"/>
    <row r="415" s="2" customFormat="1" ht="18.75" customHeight="1" x14ac:dyDescent="0.25"/>
    <row r="416" s="2" customFormat="1" ht="18.75" customHeight="1" x14ac:dyDescent="0.25"/>
    <row r="417" s="2" customFormat="1" ht="18.75" customHeight="1" x14ac:dyDescent="0.25"/>
    <row r="418" s="2" customFormat="1" ht="18.75" customHeight="1" x14ac:dyDescent="0.25"/>
    <row r="419" s="2" customFormat="1" ht="18.75" customHeight="1" x14ac:dyDescent="0.25"/>
    <row r="420" s="2" customFormat="1" ht="18.75" customHeight="1" x14ac:dyDescent="0.25"/>
    <row r="421" s="2" customFormat="1" ht="18.75" customHeight="1" x14ac:dyDescent="0.25"/>
    <row r="422" s="2" customFormat="1" ht="18.75" customHeight="1" x14ac:dyDescent="0.25"/>
    <row r="423" s="2" customFormat="1" ht="18.75" customHeight="1" x14ac:dyDescent="0.25"/>
    <row r="424" s="2" customFormat="1" ht="18.75" customHeight="1" x14ac:dyDescent="0.25"/>
    <row r="425" s="2" customFormat="1" ht="18.75" customHeight="1" x14ac:dyDescent="0.25"/>
    <row r="426" s="2" customFormat="1" ht="18.75" customHeight="1" x14ac:dyDescent="0.25"/>
    <row r="427" s="2" customFormat="1" ht="18.75" customHeight="1" x14ac:dyDescent="0.25"/>
    <row r="428" s="2" customFormat="1" ht="18.75" customHeight="1" x14ac:dyDescent="0.25"/>
    <row r="429" s="2" customFormat="1" ht="18.75" customHeight="1" x14ac:dyDescent="0.25"/>
    <row r="430" s="2" customFormat="1" ht="18.75" customHeight="1" x14ac:dyDescent="0.25"/>
    <row r="431" s="2" customFormat="1" ht="18.75" customHeight="1" x14ac:dyDescent="0.25"/>
    <row r="432" s="2" customFormat="1" ht="18.75" customHeight="1" x14ac:dyDescent="0.25"/>
    <row r="433" s="2" customFormat="1" ht="18.75" customHeight="1" x14ac:dyDescent="0.25"/>
    <row r="434" s="2" customFormat="1" ht="18.75" customHeight="1" x14ac:dyDescent="0.25"/>
    <row r="435" s="2" customFormat="1" ht="18.75" customHeight="1" x14ac:dyDescent="0.25"/>
    <row r="436" s="2" customFormat="1" ht="18.75" customHeight="1" x14ac:dyDescent="0.25"/>
    <row r="437" s="2" customFormat="1" ht="18.75" customHeight="1" x14ac:dyDescent="0.25"/>
    <row r="438" s="2" customFormat="1" ht="18.75" customHeight="1" x14ac:dyDescent="0.25"/>
    <row r="439" s="2" customFormat="1" ht="18.75" customHeight="1" x14ac:dyDescent="0.25"/>
    <row r="440" s="2" customFormat="1" ht="18.75" customHeight="1" x14ac:dyDescent="0.25"/>
    <row r="441" s="2" customFormat="1" ht="18.75" customHeight="1" x14ac:dyDescent="0.25"/>
    <row r="442" s="2" customFormat="1" ht="18.75" customHeight="1" x14ac:dyDescent="0.25"/>
    <row r="443" s="2" customFormat="1" ht="18.75" customHeight="1" x14ac:dyDescent="0.25"/>
    <row r="444" s="2" customFormat="1" ht="18.75" customHeight="1" x14ac:dyDescent="0.25"/>
    <row r="445" s="2" customFormat="1" ht="18.75" customHeight="1" x14ac:dyDescent="0.25"/>
    <row r="446" s="2" customFormat="1" ht="18.75" customHeight="1" x14ac:dyDescent="0.25"/>
    <row r="447" s="2" customFormat="1" ht="18.75" customHeight="1" x14ac:dyDescent="0.25"/>
    <row r="448" s="2" customFormat="1" ht="18.75" customHeight="1" x14ac:dyDescent="0.25"/>
    <row r="449" s="2" customFormat="1" ht="18.75" customHeight="1" x14ac:dyDescent="0.25"/>
    <row r="450" s="2" customFormat="1" ht="18.75" customHeight="1" x14ac:dyDescent="0.25"/>
  </sheetData>
  <mergeCells count="1686">
    <mergeCell ref="AI305:AN305"/>
    <mergeCell ref="AO305:AT305"/>
    <mergeCell ref="S305:T305"/>
    <mergeCell ref="U305:W305"/>
    <mergeCell ref="X305:Z305"/>
    <mergeCell ref="AA305:AC305"/>
    <mergeCell ref="AD305:AF305"/>
    <mergeCell ref="AG305:AH305"/>
    <mergeCell ref="S302:T302"/>
    <mergeCell ref="U302:W302"/>
    <mergeCell ref="X302:Z302"/>
    <mergeCell ref="AA302:AC302"/>
    <mergeCell ref="AD302:AF302"/>
    <mergeCell ref="AG302:AH302"/>
    <mergeCell ref="AI302:AN302"/>
    <mergeCell ref="AO302:AT302"/>
    <mergeCell ref="S303:T303"/>
    <mergeCell ref="U303:W303"/>
    <mergeCell ref="X303:Z303"/>
    <mergeCell ref="AA303:AC303"/>
    <mergeCell ref="AD303:AF303"/>
    <mergeCell ref="AG303:AH303"/>
    <mergeCell ref="AI303:AN303"/>
    <mergeCell ref="AO303:AT303"/>
    <mergeCell ref="S304:T304"/>
    <mergeCell ref="U304:W304"/>
    <mergeCell ref="X304:Z304"/>
    <mergeCell ref="AA304:AC304"/>
    <mergeCell ref="AD304:AF304"/>
    <mergeCell ref="AG304:AH304"/>
    <mergeCell ref="AI304:AN304"/>
    <mergeCell ref="AO304:AT304"/>
    <mergeCell ref="S299:T299"/>
    <mergeCell ref="U299:W299"/>
    <mergeCell ref="X299:Z299"/>
    <mergeCell ref="AA299:AC299"/>
    <mergeCell ref="AD299:AF299"/>
    <mergeCell ref="AG299:AH299"/>
    <mergeCell ref="AI299:AN299"/>
    <mergeCell ref="AO299:AT299"/>
    <mergeCell ref="S300:T300"/>
    <mergeCell ref="U300:W300"/>
    <mergeCell ref="X300:Z300"/>
    <mergeCell ref="AA300:AC300"/>
    <mergeCell ref="AD300:AF300"/>
    <mergeCell ref="AG300:AH300"/>
    <mergeCell ref="AI300:AN300"/>
    <mergeCell ref="AO300:AT300"/>
    <mergeCell ref="S301:T301"/>
    <mergeCell ref="U301:W301"/>
    <mergeCell ref="X301:Z301"/>
    <mergeCell ref="AA301:AC301"/>
    <mergeCell ref="AD301:AF301"/>
    <mergeCell ref="AG301:AH301"/>
    <mergeCell ref="AI301:AN301"/>
    <mergeCell ref="AO301:AT301"/>
    <mergeCell ref="S294:T298"/>
    <mergeCell ref="U294:AF294"/>
    <mergeCell ref="AG294:AH297"/>
    <mergeCell ref="AI294:AT295"/>
    <mergeCell ref="U295:Z295"/>
    <mergeCell ref="AA295:AF295"/>
    <mergeCell ref="U296:W297"/>
    <mergeCell ref="X296:Z297"/>
    <mergeCell ref="AA296:AC297"/>
    <mergeCell ref="AD296:AF297"/>
    <mergeCell ref="AI296:AN298"/>
    <mergeCell ref="AO296:AT298"/>
    <mergeCell ref="U298:W298"/>
    <mergeCell ref="X298:Z298"/>
    <mergeCell ref="AA298:AC298"/>
    <mergeCell ref="AD298:AF298"/>
    <mergeCell ref="AG298:AH298"/>
    <mergeCell ref="S290:Y290"/>
    <mergeCell ref="S291:Y291"/>
    <mergeCell ref="AA291:AB291"/>
    <mergeCell ref="AC291:AD291"/>
    <mergeCell ref="AE291:AF291"/>
    <mergeCell ref="AG291:AH291"/>
    <mergeCell ref="AI291:AJ291"/>
    <mergeCell ref="AK291:AL291"/>
    <mergeCell ref="AM291:AN291"/>
    <mergeCell ref="S292:Y292"/>
    <mergeCell ref="AA292:AB292"/>
    <mergeCell ref="AC292:AD292"/>
    <mergeCell ref="AE292:AF292"/>
    <mergeCell ref="AG292:AH292"/>
    <mergeCell ref="AI292:AJ292"/>
    <mergeCell ref="AK292:AL292"/>
    <mergeCell ref="AM292:AN292"/>
    <mergeCell ref="S287:Y287"/>
    <mergeCell ref="AA287:AB287"/>
    <mergeCell ref="AC287:AD287"/>
    <mergeCell ref="AE287:AF287"/>
    <mergeCell ref="AG287:AH287"/>
    <mergeCell ref="AI287:AJ287"/>
    <mergeCell ref="AK287:AL287"/>
    <mergeCell ref="AM287:AN287"/>
    <mergeCell ref="S288:Y288"/>
    <mergeCell ref="AA288:AB288"/>
    <mergeCell ref="AC288:AD288"/>
    <mergeCell ref="AE288:AF288"/>
    <mergeCell ref="AG288:AH288"/>
    <mergeCell ref="AI288:AJ288"/>
    <mergeCell ref="AK288:AL288"/>
    <mergeCell ref="AM288:AN288"/>
    <mergeCell ref="S289:Y289"/>
    <mergeCell ref="AA289:AB289"/>
    <mergeCell ref="AC289:AD289"/>
    <mergeCell ref="AE289:AF289"/>
    <mergeCell ref="AG289:AH289"/>
    <mergeCell ref="AI289:AJ289"/>
    <mergeCell ref="AK289:AL289"/>
    <mergeCell ref="AM289:AN289"/>
    <mergeCell ref="AK284:AL284"/>
    <mergeCell ref="AM284:AN284"/>
    <mergeCell ref="S285:Y285"/>
    <mergeCell ref="AA285:AB285"/>
    <mergeCell ref="AC285:AD285"/>
    <mergeCell ref="AE285:AF285"/>
    <mergeCell ref="AG285:AH285"/>
    <mergeCell ref="AI285:AJ285"/>
    <mergeCell ref="AK285:AL285"/>
    <mergeCell ref="AM285:AN285"/>
    <mergeCell ref="S286:Y286"/>
    <mergeCell ref="AA286:AB286"/>
    <mergeCell ref="AC286:AD286"/>
    <mergeCell ref="AE286:AF286"/>
    <mergeCell ref="AG286:AH286"/>
    <mergeCell ref="AI286:AJ286"/>
    <mergeCell ref="AK286:AL286"/>
    <mergeCell ref="AM286:AN286"/>
    <mergeCell ref="S280:Y280"/>
    <mergeCell ref="AA280:AB280"/>
    <mergeCell ref="AC280:AD280"/>
    <mergeCell ref="AE280:AF280"/>
    <mergeCell ref="AG280:AH280"/>
    <mergeCell ref="AI280:AJ280"/>
    <mergeCell ref="AK280:AL280"/>
    <mergeCell ref="AM280:AN280"/>
    <mergeCell ref="Q281:Q305"/>
    <mergeCell ref="S281:Y281"/>
    <mergeCell ref="S282:Y282"/>
    <mergeCell ref="AA282:AB282"/>
    <mergeCell ref="AC282:AD282"/>
    <mergeCell ref="AE282:AF282"/>
    <mergeCell ref="AG282:AH282"/>
    <mergeCell ref="AI282:AJ282"/>
    <mergeCell ref="AK282:AL282"/>
    <mergeCell ref="AM282:AN282"/>
    <mergeCell ref="S283:Y283"/>
    <mergeCell ref="AA283:AB283"/>
    <mergeCell ref="AC283:AD283"/>
    <mergeCell ref="AE283:AF283"/>
    <mergeCell ref="AG283:AH283"/>
    <mergeCell ref="AI283:AJ283"/>
    <mergeCell ref="AK283:AL283"/>
    <mergeCell ref="AM283:AN283"/>
    <mergeCell ref="S284:Y284"/>
    <mergeCell ref="AA284:AB284"/>
    <mergeCell ref="AC284:AD284"/>
    <mergeCell ref="AE284:AF284"/>
    <mergeCell ref="AG284:AH284"/>
    <mergeCell ref="AI284:AJ284"/>
    <mergeCell ref="S278:Y278"/>
    <mergeCell ref="AA278:AB278"/>
    <mergeCell ref="AC278:AD278"/>
    <mergeCell ref="AE278:AF278"/>
    <mergeCell ref="AG278:AH278"/>
    <mergeCell ref="AI278:AJ278"/>
    <mergeCell ref="AK278:AL278"/>
    <mergeCell ref="AM278:AN278"/>
    <mergeCell ref="S279:U279"/>
    <mergeCell ref="W279:Y279"/>
    <mergeCell ref="AA279:AB279"/>
    <mergeCell ref="AC279:AD279"/>
    <mergeCell ref="AE279:AF279"/>
    <mergeCell ref="AG279:AH279"/>
    <mergeCell ref="AI279:AJ279"/>
    <mergeCell ref="AK279:AL279"/>
    <mergeCell ref="AM279:AN279"/>
    <mergeCell ref="S275:Y275"/>
    <mergeCell ref="S276:Y276"/>
    <mergeCell ref="AA276:AB276"/>
    <mergeCell ref="AC276:AD276"/>
    <mergeCell ref="AE276:AF276"/>
    <mergeCell ref="AG276:AH276"/>
    <mergeCell ref="AI276:AJ276"/>
    <mergeCell ref="AK276:AL276"/>
    <mergeCell ref="AM276:AN276"/>
    <mergeCell ref="S277:Y277"/>
    <mergeCell ref="AA277:AB277"/>
    <mergeCell ref="AC277:AD277"/>
    <mergeCell ref="AE277:AF277"/>
    <mergeCell ref="AG277:AH277"/>
    <mergeCell ref="AI277:AJ277"/>
    <mergeCell ref="AK277:AL277"/>
    <mergeCell ref="AM277:AN277"/>
    <mergeCell ref="S272:Y272"/>
    <mergeCell ref="S273:Y273"/>
    <mergeCell ref="AA273:AB273"/>
    <mergeCell ref="AC273:AD273"/>
    <mergeCell ref="AE273:AF273"/>
    <mergeCell ref="AG273:AH273"/>
    <mergeCell ref="AI273:AJ273"/>
    <mergeCell ref="AK273:AL273"/>
    <mergeCell ref="AM273:AN273"/>
    <mergeCell ref="S274:Y274"/>
    <mergeCell ref="AA274:AB274"/>
    <mergeCell ref="AC274:AD274"/>
    <mergeCell ref="AE274:AF274"/>
    <mergeCell ref="AG274:AH274"/>
    <mergeCell ref="AI274:AJ274"/>
    <mergeCell ref="AK274:AL274"/>
    <mergeCell ref="AM274:AN274"/>
    <mergeCell ref="S261:Y261"/>
    <mergeCell ref="S262:Y262"/>
    <mergeCell ref="S263:Y263"/>
    <mergeCell ref="S264:Y264"/>
    <mergeCell ref="S267:Y267"/>
    <mergeCell ref="S268:Y268"/>
    <mergeCell ref="S269:Y269"/>
    <mergeCell ref="S270:Y270"/>
    <mergeCell ref="AA270:AB270"/>
    <mergeCell ref="AC270:AD270"/>
    <mergeCell ref="AE270:AF270"/>
    <mergeCell ref="AG270:AH270"/>
    <mergeCell ref="AI270:AJ270"/>
    <mergeCell ref="AK270:AL270"/>
    <mergeCell ref="AM270:AN270"/>
    <mergeCell ref="S271:Y271"/>
    <mergeCell ref="AA271:AB271"/>
    <mergeCell ref="AC271:AD271"/>
    <mergeCell ref="AE271:AF271"/>
    <mergeCell ref="AG271:AH271"/>
    <mergeCell ref="AI271:AJ271"/>
    <mergeCell ref="AK271:AL271"/>
    <mergeCell ref="AM271:AN271"/>
    <mergeCell ref="S254:T254"/>
    <mergeCell ref="U254:W254"/>
    <mergeCell ref="X254:Z254"/>
    <mergeCell ref="AA254:AC254"/>
    <mergeCell ref="AD254:AF254"/>
    <mergeCell ref="AG254:AH254"/>
    <mergeCell ref="AI254:AN254"/>
    <mergeCell ref="AO254:AT254"/>
    <mergeCell ref="Q257:Q280"/>
    <mergeCell ref="S257:U257"/>
    <mergeCell ref="X257:Y257"/>
    <mergeCell ref="AA257:AC257"/>
    <mergeCell ref="AF257:AH257"/>
    <mergeCell ref="AK257:AM257"/>
    <mergeCell ref="AP257:AS257"/>
    <mergeCell ref="S258:Y258"/>
    <mergeCell ref="S259:Y259"/>
    <mergeCell ref="AA259:AB259"/>
    <mergeCell ref="AC259:AD259"/>
    <mergeCell ref="AE259:AF259"/>
    <mergeCell ref="AG259:AH259"/>
    <mergeCell ref="AI259:AJ259"/>
    <mergeCell ref="AK259:AL259"/>
    <mergeCell ref="AM259:AN259"/>
    <mergeCell ref="S260:Y260"/>
    <mergeCell ref="AA260:AB260"/>
    <mergeCell ref="AC260:AD260"/>
    <mergeCell ref="AE260:AF260"/>
    <mergeCell ref="AG260:AH260"/>
    <mergeCell ref="AI260:AJ260"/>
    <mergeCell ref="AK260:AL260"/>
    <mergeCell ref="AM260:AN260"/>
    <mergeCell ref="S251:T251"/>
    <mergeCell ref="U251:W251"/>
    <mergeCell ref="X251:Z251"/>
    <mergeCell ref="AA251:AC251"/>
    <mergeCell ref="AD251:AF251"/>
    <mergeCell ref="AG251:AH251"/>
    <mergeCell ref="AI251:AN251"/>
    <mergeCell ref="AO251:AT251"/>
    <mergeCell ref="S252:T252"/>
    <mergeCell ref="U252:W252"/>
    <mergeCell ref="X252:Z252"/>
    <mergeCell ref="AA252:AC252"/>
    <mergeCell ref="AD252:AF252"/>
    <mergeCell ref="AG252:AH252"/>
    <mergeCell ref="AI252:AN252"/>
    <mergeCell ref="AO252:AT252"/>
    <mergeCell ref="S253:T253"/>
    <mergeCell ref="U253:W253"/>
    <mergeCell ref="X253:Z253"/>
    <mergeCell ref="AA253:AC253"/>
    <mergeCell ref="AD253:AF253"/>
    <mergeCell ref="AG253:AH253"/>
    <mergeCell ref="AI253:AN253"/>
    <mergeCell ref="AO253:AT253"/>
    <mergeCell ref="S248:T248"/>
    <mergeCell ref="U248:W248"/>
    <mergeCell ref="X248:Z248"/>
    <mergeCell ref="AA248:AC248"/>
    <mergeCell ref="AD248:AF248"/>
    <mergeCell ref="AG248:AH248"/>
    <mergeCell ref="AI248:AN248"/>
    <mergeCell ref="AO248:AT248"/>
    <mergeCell ref="S249:T249"/>
    <mergeCell ref="U249:W249"/>
    <mergeCell ref="X249:Z249"/>
    <mergeCell ref="AA249:AC249"/>
    <mergeCell ref="AD249:AF249"/>
    <mergeCell ref="AG249:AH249"/>
    <mergeCell ref="AI249:AN249"/>
    <mergeCell ref="AO249:AT249"/>
    <mergeCell ref="S250:T250"/>
    <mergeCell ref="U250:W250"/>
    <mergeCell ref="X250:Z250"/>
    <mergeCell ref="AA250:AC250"/>
    <mergeCell ref="AD250:AF250"/>
    <mergeCell ref="AG250:AH250"/>
    <mergeCell ref="AI250:AN250"/>
    <mergeCell ref="AO250:AT250"/>
    <mergeCell ref="S243:T247"/>
    <mergeCell ref="U243:AF243"/>
    <mergeCell ref="AG243:AH246"/>
    <mergeCell ref="AI243:AT244"/>
    <mergeCell ref="U244:Z244"/>
    <mergeCell ref="AA244:AF244"/>
    <mergeCell ref="U245:W246"/>
    <mergeCell ref="X245:Z246"/>
    <mergeCell ref="AA245:AC246"/>
    <mergeCell ref="AD245:AF246"/>
    <mergeCell ref="AI245:AN247"/>
    <mergeCell ref="AO245:AT247"/>
    <mergeCell ref="U247:W247"/>
    <mergeCell ref="X247:Z247"/>
    <mergeCell ref="AA247:AC247"/>
    <mergeCell ref="AD247:AF247"/>
    <mergeCell ref="AG247:AH247"/>
    <mergeCell ref="S239:Y239"/>
    <mergeCell ref="S240:Y240"/>
    <mergeCell ref="AA240:AB240"/>
    <mergeCell ref="AC240:AD240"/>
    <mergeCell ref="AE240:AF240"/>
    <mergeCell ref="AG240:AH240"/>
    <mergeCell ref="AI240:AJ240"/>
    <mergeCell ref="AK240:AL240"/>
    <mergeCell ref="AM240:AN240"/>
    <mergeCell ref="S241:Y241"/>
    <mergeCell ref="AA241:AB241"/>
    <mergeCell ref="AC241:AD241"/>
    <mergeCell ref="AE241:AF241"/>
    <mergeCell ref="AG241:AH241"/>
    <mergeCell ref="AI241:AJ241"/>
    <mergeCell ref="AK241:AL241"/>
    <mergeCell ref="AM241:AN241"/>
    <mergeCell ref="S236:Y236"/>
    <mergeCell ref="AA236:AB236"/>
    <mergeCell ref="AC236:AD236"/>
    <mergeCell ref="AE236:AF236"/>
    <mergeCell ref="AG236:AH236"/>
    <mergeCell ref="AI236:AJ236"/>
    <mergeCell ref="AK236:AL236"/>
    <mergeCell ref="AM236:AN236"/>
    <mergeCell ref="S237:Y237"/>
    <mergeCell ref="AA237:AB237"/>
    <mergeCell ref="AC237:AD237"/>
    <mergeCell ref="AE237:AF237"/>
    <mergeCell ref="AG237:AH237"/>
    <mergeCell ref="AI237:AJ237"/>
    <mergeCell ref="AK237:AL237"/>
    <mergeCell ref="AM237:AN237"/>
    <mergeCell ref="S238:Y238"/>
    <mergeCell ref="AA238:AB238"/>
    <mergeCell ref="AC238:AD238"/>
    <mergeCell ref="AE238:AF238"/>
    <mergeCell ref="AG238:AH238"/>
    <mergeCell ref="AI238:AJ238"/>
    <mergeCell ref="AK238:AL238"/>
    <mergeCell ref="AM238:AN238"/>
    <mergeCell ref="AK233:AL233"/>
    <mergeCell ref="AM233:AN233"/>
    <mergeCell ref="S234:Y234"/>
    <mergeCell ref="AA234:AB234"/>
    <mergeCell ref="AC234:AD234"/>
    <mergeCell ref="AE234:AF234"/>
    <mergeCell ref="AG234:AH234"/>
    <mergeCell ref="AI234:AJ234"/>
    <mergeCell ref="AK234:AL234"/>
    <mergeCell ref="AM234:AN234"/>
    <mergeCell ref="S235:Y235"/>
    <mergeCell ref="AA235:AB235"/>
    <mergeCell ref="AC235:AD235"/>
    <mergeCell ref="AE235:AF235"/>
    <mergeCell ref="AG235:AH235"/>
    <mergeCell ref="AI235:AJ235"/>
    <mergeCell ref="AK235:AL235"/>
    <mergeCell ref="AM235:AN235"/>
    <mergeCell ref="S229:Y229"/>
    <mergeCell ref="AA229:AB229"/>
    <mergeCell ref="AC229:AD229"/>
    <mergeCell ref="AE229:AF229"/>
    <mergeCell ref="AG229:AH229"/>
    <mergeCell ref="AI229:AJ229"/>
    <mergeCell ref="AK229:AL229"/>
    <mergeCell ref="AM229:AN229"/>
    <mergeCell ref="Q230:Q254"/>
    <mergeCell ref="S230:Y230"/>
    <mergeCell ref="S231:Y231"/>
    <mergeCell ref="AA231:AB231"/>
    <mergeCell ref="AC231:AD231"/>
    <mergeCell ref="AE231:AF231"/>
    <mergeCell ref="AG231:AH231"/>
    <mergeCell ref="AI231:AJ231"/>
    <mergeCell ref="AK231:AL231"/>
    <mergeCell ref="AM231:AN231"/>
    <mergeCell ref="S232:Y232"/>
    <mergeCell ref="AA232:AB232"/>
    <mergeCell ref="AC232:AD232"/>
    <mergeCell ref="AE232:AF232"/>
    <mergeCell ref="AG232:AH232"/>
    <mergeCell ref="AI232:AJ232"/>
    <mergeCell ref="AK232:AL232"/>
    <mergeCell ref="AM232:AN232"/>
    <mergeCell ref="S233:Y233"/>
    <mergeCell ref="AA233:AB233"/>
    <mergeCell ref="AC233:AD233"/>
    <mergeCell ref="AE233:AF233"/>
    <mergeCell ref="AG233:AH233"/>
    <mergeCell ref="AI233:AJ233"/>
    <mergeCell ref="S227:Y227"/>
    <mergeCell ref="AA227:AB227"/>
    <mergeCell ref="AC227:AD227"/>
    <mergeCell ref="AE227:AF227"/>
    <mergeCell ref="AG227:AH227"/>
    <mergeCell ref="AI227:AJ227"/>
    <mergeCell ref="AK227:AL227"/>
    <mergeCell ref="AM227:AN227"/>
    <mergeCell ref="S228:U228"/>
    <mergeCell ref="W228:Y228"/>
    <mergeCell ref="AA228:AB228"/>
    <mergeCell ref="AC228:AD228"/>
    <mergeCell ref="AE228:AF228"/>
    <mergeCell ref="AG228:AH228"/>
    <mergeCell ref="AI228:AJ228"/>
    <mergeCell ref="AK228:AL228"/>
    <mergeCell ref="AM228:AN228"/>
    <mergeCell ref="S224:Y224"/>
    <mergeCell ref="S225:Y225"/>
    <mergeCell ref="AA225:AB225"/>
    <mergeCell ref="AC225:AD225"/>
    <mergeCell ref="AE225:AF225"/>
    <mergeCell ref="AG225:AH225"/>
    <mergeCell ref="AI225:AJ225"/>
    <mergeCell ref="AK225:AL225"/>
    <mergeCell ref="AM225:AN225"/>
    <mergeCell ref="S226:Y226"/>
    <mergeCell ref="AA226:AB226"/>
    <mergeCell ref="AC226:AD226"/>
    <mergeCell ref="AE226:AF226"/>
    <mergeCell ref="AG226:AH226"/>
    <mergeCell ref="AI226:AJ226"/>
    <mergeCell ref="AK226:AL226"/>
    <mergeCell ref="AM226:AN226"/>
    <mergeCell ref="S221:Y221"/>
    <mergeCell ref="S222:Y222"/>
    <mergeCell ref="AA222:AB222"/>
    <mergeCell ref="AC222:AD222"/>
    <mergeCell ref="AE222:AF222"/>
    <mergeCell ref="AG222:AH222"/>
    <mergeCell ref="AI222:AJ222"/>
    <mergeCell ref="AK222:AL222"/>
    <mergeCell ref="AM222:AN222"/>
    <mergeCell ref="S223:Y223"/>
    <mergeCell ref="AA223:AB223"/>
    <mergeCell ref="AC223:AD223"/>
    <mergeCell ref="AE223:AF223"/>
    <mergeCell ref="AG223:AH223"/>
    <mergeCell ref="AI223:AJ223"/>
    <mergeCell ref="AK223:AL223"/>
    <mergeCell ref="AM223:AN223"/>
    <mergeCell ref="S210:Y210"/>
    <mergeCell ref="S211:Y211"/>
    <mergeCell ref="S212:Y212"/>
    <mergeCell ref="S213:Y213"/>
    <mergeCell ref="S216:Y216"/>
    <mergeCell ref="S217:Y217"/>
    <mergeCell ref="S218:Y218"/>
    <mergeCell ref="S219:Y219"/>
    <mergeCell ref="AA219:AB219"/>
    <mergeCell ref="AC219:AD219"/>
    <mergeCell ref="AE219:AF219"/>
    <mergeCell ref="AG219:AH219"/>
    <mergeCell ref="AI219:AJ219"/>
    <mergeCell ref="AK219:AL219"/>
    <mergeCell ref="AM219:AN219"/>
    <mergeCell ref="S220:Y220"/>
    <mergeCell ref="AA220:AB220"/>
    <mergeCell ref="AC220:AD220"/>
    <mergeCell ref="AE220:AF220"/>
    <mergeCell ref="AG220:AH220"/>
    <mergeCell ref="AI220:AJ220"/>
    <mergeCell ref="AK220:AL220"/>
    <mergeCell ref="AM220:AN220"/>
    <mergeCell ref="S203:T203"/>
    <mergeCell ref="U203:W203"/>
    <mergeCell ref="X203:Z203"/>
    <mergeCell ref="AA203:AC203"/>
    <mergeCell ref="AD203:AF203"/>
    <mergeCell ref="AG203:AH203"/>
    <mergeCell ref="AI203:AN203"/>
    <mergeCell ref="AO203:AT203"/>
    <mergeCell ref="Q206:Q229"/>
    <mergeCell ref="S206:U206"/>
    <mergeCell ref="X206:Y206"/>
    <mergeCell ref="AA206:AC206"/>
    <mergeCell ref="AF206:AH206"/>
    <mergeCell ref="AK206:AM206"/>
    <mergeCell ref="AP206:AS206"/>
    <mergeCell ref="S207:Y207"/>
    <mergeCell ref="S208:Y208"/>
    <mergeCell ref="AA208:AB208"/>
    <mergeCell ref="AC208:AD208"/>
    <mergeCell ref="AE208:AF208"/>
    <mergeCell ref="AG208:AH208"/>
    <mergeCell ref="AI208:AJ208"/>
    <mergeCell ref="AK208:AL208"/>
    <mergeCell ref="AM208:AN208"/>
    <mergeCell ref="S209:Y209"/>
    <mergeCell ref="AA209:AB209"/>
    <mergeCell ref="AC209:AD209"/>
    <mergeCell ref="AE209:AF209"/>
    <mergeCell ref="AG209:AH209"/>
    <mergeCell ref="AI209:AJ209"/>
    <mergeCell ref="AK209:AL209"/>
    <mergeCell ref="AM209:AN209"/>
    <mergeCell ref="S200:T200"/>
    <mergeCell ref="U200:W200"/>
    <mergeCell ref="X200:Z200"/>
    <mergeCell ref="AA200:AC200"/>
    <mergeCell ref="AD200:AF200"/>
    <mergeCell ref="AG200:AH200"/>
    <mergeCell ref="AI200:AN200"/>
    <mergeCell ref="AO200:AT200"/>
    <mergeCell ref="S201:T201"/>
    <mergeCell ref="U201:W201"/>
    <mergeCell ref="X201:Z201"/>
    <mergeCell ref="AA201:AC201"/>
    <mergeCell ref="AD201:AF201"/>
    <mergeCell ref="AG201:AH201"/>
    <mergeCell ref="AI201:AN201"/>
    <mergeCell ref="AO201:AT201"/>
    <mergeCell ref="S202:T202"/>
    <mergeCell ref="U202:W202"/>
    <mergeCell ref="X202:Z202"/>
    <mergeCell ref="AA202:AC202"/>
    <mergeCell ref="AD202:AF202"/>
    <mergeCell ref="AG202:AH202"/>
    <mergeCell ref="AI202:AN202"/>
    <mergeCell ref="AO202:AT202"/>
    <mergeCell ref="S197:T197"/>
    <mergeCell ref="U197:W197"/>
    <mergeCell ref="X197:Z197"/>
    <mergeCell ref="AA197:AC197"/>
    <mergeCell ref="AD197:AF197"/>
    <mergeCell ref="AG197:AH197"/>
    <mergeCell ref="AI197:AN197"/>
    <mergeCell ref="AO197:AT197"/>
    <mergeCell ref="S198:T198"/>
    <mergeCell ref="U198:W198"/>
    <mergeCell ref="X198:Z198"/>
    <mergeCell ref="AA198:AC198"/>
    <mergeCell ref="AD198:AF198"/>
    <mergeCell ref="AG198:AH198"/>
    <mergeCell ref="AI198:AN198"/>
    <mergeCell ref="AO198:AT198"/>
    <mergeCell ref="S199:T199"/>
    <mergeCell ref="U199:W199"/>
    <mergeCell ref="X199:Z199"/>
    <mergeCell ref="AA199:AC199"/>
    <mergeCell ref="AD199:AF199"/>
    <mergeCell ref="AG199:AH199"/>
    <mergeCell ref="AI199:AN199"/>
    <mergeCell ref="AO199:AT199"/>
    <mergeCell ref="S192:T196"/>
    <mergeCell ref="U192:AF192"/>
    <mergeCell ref="AG192:AH195"/>
    <mergeCell ref="AI192:AT193"/>
    <mergeCell ref="U193:Z193"/>
    <mergeCell ref="AA193:AF193"/>
    <mergeCell ref="U194:W195"/>
    <mergeCell ref="X194:Z195"/>
    <mergeCell ref="AA194:AC195"/>
    <mergeCell ref="AD194:AF195"/>
    <mergeCell ref="AI194:AN196"/>
    <mergeCell ref="AO194:AT196"/>
    <mergeCell ref="U196:W196"/>
    <mergeCell ref="X196:Z196"/>
    <mergeCell ref="AA196:AC196"/>
    <mergeCell ref="AD196:AF196"/>
    <mergeCell ref="AG196:AH196"/>
    <mergeCell ref="S188:Y188"/>
    <mergeCell ref="S189:Y189"/>
    <mergeCell ref="AA189:AB189"/>
    <mergeCell ref="AC189:AD189"/>
    <mergeCell ref="AE189:AF189"/>
    <mergeCell ref="AG189:AH189"/>
    <mergeCell ref="AI189:AJ189"/>
    <mergeCell ref="AK189:AL189"/>
    <mergeCell ref="AM189:AN189"/>
    <mergeCell ref="S190:Y190"/>
    <mergeCell ref="AA190:AB190"/>
    <mergeCell ref="AC190:AD190"/>
    <mergeCell ref="AE190:AF190"/>
    <mergeCell ref="AG190:AH190"/>
    <mergeCell ref="AI190:AJ190"/>
    <mergeCell ref="AK190:AL190"/>
    <mergeCell ref="AM190:AN190"/>
    <mergeCell ref="S185:Y185"/>
    <mergeCell ref="AA185:AB185"/>
    <mergeCell ref="AC185:AD185"/>
    <mergeCell ref="AE185:AF185"/>
    <mergeCell ref="AG185:AH185"/>
    <mergeCell ref="AI185:AJ185"/>
    <mergeCell ref="AK185:AL185"/>
    <mergeCell ref="AM185:AN185"/>
    <mergeCell ref="S186:Y186"/>
    <mergeCell ref="AA186:AB186"/>
    <mergeCell ref="AC186:AD186"/>
    <mergeCell ref="AE186:AF186"/>
    <mergeCell ref="AG186:AH186"/>
    <mergeCell ref="AI186:AJ186"/>
    <mergeCell ref="AK186:AL186"/>
    <mergeCell ref="AM186:AN186"/>
    <mergeCell ref="S187:Y187"/>
    <mergeCell ref="AA187:AB187"/>
    <mergeCell ref="AC187:AD187"/>
    <mergeCell ref="AE187:AF187"/>
    <mergeCell ref="AG187:AH187"/>
    <mergeCell ref="AI187:AJ187"/>
    <mergeCell ref="AK187:AL187"/>
    <mergeCell ref="AM187:AN187"/>
    <mergeCell ref="AK182:AL182"/>
    <mergeCell ref="AM182:AN182"/>
    <mergeCell ref="S183:Y183"/>
    <mergeCell ref="AA183:AB183"/>
    <mergeCell ref="AC183:AD183"/>
    <mergeCell ref="AE183:AF183"/>
    <mergeCell ref="AG183:AH183"/>
    <mergeCell ref="AI183:AJ183"/>
    <mergeCell ref="AK183:AL183"/>
    <mergeCell ref="AM183:AN183"/>
    <mergeCell ref="S184:Y184"/>
    <mergeCell ref="AA184:AB184"/>
    <mergeCell ref="AC184:AD184"/>
    <mergeCell ref="AE184:AF184"/>
    <mergeCell ref="AG184:AH184"/>
    <mergeCell ref="AI184:AJ184"/>
    <mergeCell ref="AK184:AL184"/>
    <mergeCell ref="AM184:AN184"/>
    <mergeCell ref="S178:Y178"/>
    <mergeCell ref="AA178:AB178"/>
    <mergeCell ref="AC178:AD178"/>
    <mergeCell ref="AE178:AF178"/>
    <mergeCell ref="AG178:AH178"/>
    <mergeCell ref="AI178:AJ178"/>
    <mergeCell ref="AK178:AL178"/>
    <mergeCell ref="AM178:AN178"/>
    <mergeCell ref="Q179:Q203"/>
    <mergeCell ref="S179:Y179"/>
    <mergeCell ref="S180:Y180"/>
    <mergeCell ref="AA180:AB180"/>
    <mergeCell ref="AC180:AD180"/>
    <mergeCell ref="AE180:AF180"/>
    <mergeCell ref="AG180:AH180"/>
    <mergeCell ref="AI180:AJ180"/>
    <mergeCell ref="AK180:AL180"/>
    <mergeCell ref="AM180:AN180"/>
    <mergeCell ref="S181:Y181"/>
    <mergeCell ref="AA181:AB181"/>
    <mergeCell ref="AC181:AD181"/>
    <mergeCell ref="AE181:AF181"/>
    <mergeCell ref="AG181:AH181"/>
    <mergeCell ref="AI181:AJ181"/>
    <mergeCell ref="AK181:AL181"/>
    <mergeCell ref="AM181:AN181"/>
    <mergeCell ref="S182:Y182"/>
    <mergeCell ref="AA182:AB182"/>
    <mergeCell ref="AC182:AD182"/>
    <mergeCell ref="AE182:AF182"/>
    <mergeCell ref="AG182:AH182"/>
    <mergeCell ref="AI182:AJ182"/>
    <mergeCell ref="S176:Y176"/>
    <mergeCell ref="AA176:AB176"/>
    <mergeCell ref="AC176:AD176"/>
    <mergeCell ref="AE176:AF176"/>
    <mergeCell ref="AG176:AH176"/>
    <mergeCell ref="AI176:AJ176"/>
    <mergeCell ref="AK176:AL176"/>
    <mergeCell ref="AM176:AN176"/>
    <mergeCell ref="S177:U177"/>
    <mergeCell ref="W177:Y177"/>
    <mergeCell ref="AA177:AB177"/>
    <mergeCell ref="AC177:AD177"/>
    <mergeCell ref="AE177:AF177"/>
    <mergeCell ref="AG177:AH177"/>
    <mergeCell ref="AI177:AJ177"/>
    <mergeCell ref="AK177:AL177"/>
    <mergeCell ref="AM177:AN177"/>
    <mergeCell ref="S173:Y173"/>
    <mergeCell ref="S174:Y174"/>
    <mergeCell ref="AA174:AB174"/>
    <mergeCell ref="AC174:AD174"/>
    <mergeCell ref="AE174:AF174"/>
    <mergeCell ref="AG174:AH174"/>
    <mergeCell ref="AI174:AJ174"/>
    <mergeCell ref="AK174:AL174"/>
    <mergeCell ref="AM174:AN174"/>
    <mergeCell ref="S175:Y175"/>
    <mergeCell ref="AA175:AB175"/>
    <mergeCell ref="AC175:AD175"/>
    <mergeCell ref="AE175:AF175"/>
    <mergeCell ref="AG175:AH175"/>
    <mergeCell ref="AI175:AJ175"/>
    <mergeCell ref="AK175:AL175"/>
    <mergeCell ref="AM175:AN175"/>
    <mergeCell ref="S170:Y170"/>
    <mergeCell ref="S171:Y171"/>
    <mergeCell ref="AA171:AB171"/>
    <mergeCell ref="AC171:AD171"/>
    <mergeCell ref="AE171:AF171"/>
    <mergeCell ref="AG171:AH171"/>
    <mergeCell ref="AI171:AJ171"/>
    <mergeCell ref="AK171:AL171"/>
    <mergeCell ref="AM171:AN171"/>
    <mergeCell ref="S172:Y172"/>
    <mergeCell ref="AA172:AB172"/>
    <mergeCell ref="AC172:AD172"/>
    <mergeCell ref="AE172:AF172"/>
    <mergeCell ref="AG172:AH172"/>
    <mergeCell ref="AI172:AJ172"/>
    <mergeCell ref="AK172:AL172"/>
    <mergeCell ref="AM172:AN172"/>
    <mergeCell ref="S159:Y159"/>
    <mergeCell ref="S160:Y160"/>
    <mergeCell ref="S161:Y161"/>
    <mergeCell ref="S162:Y162"/>
    <mergeCell ref="S165:Y165"/>
    <mergeCell ref="S166:Y166"/>
    <mergeCell ref="S167:Y167"/>
    <mergeCell ref="S168:Y168"/>
    <mergeCell ref="AA168:AB168"/>
    <mergeCell ref="AC168:AD168"/>
    <mergeCell ref="AE168:AF168"/>
    <mergeCell ref="AG168:AH168"/>
    <mergeCell ref="AI168:AJ168"/>
    <mergeCell ref="AK168:AL168"/>
    <mergeCell ref="AM168:AN168"/>
    <mergeCell ref="S169:Y169"/>
    <mergeCell ref="AA169:AB169"/>
    <mergeCell ref="AC169:AD169"/>
    <mergeCell ref="AE169:AF169"/>
    <mergeCell ref="AG169:AH169"/>
    <mergeCell ref="AI169:AJ169"/>
    <mergeCell ref="AK169:AL169"/>
    <mergeCell ref="AM169:AN169"/>
    <mergeCell ref="S152:T152"/>
    <mergeCell ref="U152:W152"/>
    <mergeCell ref="X152:Z152"/>
    <mergeCell ref="AA152:AC152"/>
    <mergeCell ref="AD152:AF152"/>
    <mergeCell ref="AG152:AH152"/>
    <mergeCell ref="AI152:AN152"/>
    <mergeCell ref="AO152:AT152"/>
    <mergeCell ref="Q155:Q178"/>
    <mergeCell ref="S155:U155"/>
    <mergeCell ref="X155:Y155"/>
    <mergeCell ref="AA155:AC155"/>
    <mergeCell ref="AF155:AH155"/>
    <mergeCell ref="AK155:AM155"/>
    <mergeCell ref="AP155:AS155"/>
    <mergeCell ref="S156:Y156"/>
    <mergeCell ref="S157:Y157"/>
    <mergeCell ref="AA157:AB157"/>
    <mergeCell ref="AC157:AD157"/>
    <mergeCell ref="AE157:AF157"/>
    <mergeCell ref="AG157:AH157"/>
    <mergeCell ref="AI157:AJ157"/>
    <mergeCell ref="AK157:AL157"/>
    <mergeCell ref="AM157:AN157"/>
    <mergeCell ref="S158:Y158"/>
    <mergeCell ref="AA158:AB158"/>
    <mergeCell ref="AC158:AD158"/>
    <mergeCell ref="AE158:AF158"/>
    <mergeCell ref="AG158:AH158"/>
    <mergeCell ref="AI158:AJ158"/>
    <mergeCell ref="AK158:AL158"/>
    <mergeCell ref="AM158:AN158"/>
    <mergeCell ref="S149:T149"/>
    <mergeCell ref="U149:W149"/>
    <mergeCell ref="X149:Z149"/>
    <mergeCell ref="AA149:AC149"/>
    <mergeCell ref="AD149:AF149"/>
    <mergeCell ref="AG149:AH149"/>
    <mergeCell ref="AI149:AN149"/>
    <mergeCell ref="AO149:AT149"/>
    <mergeCell ref="S150:T150"/>
    <mergeCell ref="U150:W150"/>
    <mergeCell ref="X150:Z150"/>
    <mergeCell ref="AA150:AC150"/>
    <mergeCell ref="AD150:AF150"/>
    <mergeCell ref="AG150:AH150"/>
    <mergeCell ref="AI150:AN150"/>
    <mergeCell ref="AO150:AT150"/>
    <mergeCell ref="S151:T151"/>
    <mergeCell ref="U151:W151"/>
    <mergeCell ref="X151:Z151"/>
    <mergeCell ref="AA151:AC151"/>
    <mergeCell ref="AD151:AF151"/>
    <mergeCell ref="AG151:AH151"/>
    <mergeCell ref="AI151:AN151"/>
    <mergeCell ref="AO151:AT151"/>
    <mergeCell ref="S146:T146"/>
    <mergeCell ref="U146:W146"/>
    <mergeCell ref="X146:Z146"/>
    <mergeCell ref="AA146:AC146"/>
    <mergeCell ref="AD146:AF146"/>
    <mergeCell ref="AG146:AH146"/>
    <mergeCell ref="AI146:AN146"/>
    <mergeCell ref="AO146:AT146"/>
    <mergeCell ref="S147:T147"/>
    <mergeCell ref="U147:W147"/>
    <mergeCell ref="X147:Z147"/>
    <mergeCell ref="AA147:AC147"/>
    <mergeCell ref="AD147:AF147"/>
    <mergeCell ref="AG147:AH147"/>
    <mergeCell ref="AI147:AN147"/>
    <mergeCell ref="AO147:AT147"/>
    <mergeCell ref="S148:T148"/>
    <mergeCell ref="U148:W148"/>
    <mergeCell ref="X148:Z148"/>
    <mergeCell ref="AA148:AC148"/>
    <mergeCell ref="AD148:AF148"/>
    <mergeCell ref="AG148:AH148"/>
    <mergeCell ref="AI148:AN148"/>
    <mergeCell ref="AO148:AT148"/>
    <mergeCell ref="S141:T145"/>
    <mergeCell ref="U141:AF141"/>
    <mergeCell ref="AG141:AH144"/>
    <mergeCell ref="AI141:AT142"/>
    <mergeCell ref="U142:Z142"/>
    <mergeCell ref="AA142:AF142"/>
    <mergeCell ref="U143:W144"/>
    <mergeCell ref="X143:Z144"/>
    <mergeCell ref="AA143:AC144"/>
    <mergeCell ref="AD143:AF144"/>
    <mergeCell ref="AI143:AN145"/>
    <mergeCell ref="AO143:AT145"/>
    <mergeCell ref="U145:W145"/>
    <mergeCell ref="X145:Z145"/>
    <mergeCell ref="AA145:AC145"/>
    <mergeCell ref="AD145:AF145"/>
    <mergeCell ref="AG145:AH145"/>
    <mergeCell ref="S137:Y137"/>
    <mergeCell ref="S138:Y138"/>
    <mergeCell ref="AA138:AB138"/>
    <mergeCell ref="AC138:AD138"/>
    <mergeCell ref="AE138:AF138"/>
    <mergeCell ref="AG138:AH138"/>
    <mergeCell ref="AI138:AJ138"/>
    <mergeCell ref="AK138:AL138"/>
    <mergeCell ref="AM138:AN138"/>
    <mergeCell ref="S139:Y139"/>
    <mergeCell ref="AA139:AB139"/>
    <mergeCell ref="AC139:AD139"/>
    <mergeCell ref="AE139:AF139"/>
    <mergeCell ref="AG139:AH139"/>
    <mergeCell ref="AI139:AJ139"/>
    <mergeCell ref="AK139:AL139"/>
    <mergeCell ref="AM139:AN139"/>
    <mergeCell ref="S134:Y134"/>
    <mergeCell ref="AA134:AB134"/>
    <mergeCell ref="AC134:AD134"/>
    <mergeCell ref="AE134:AF134"/>
    <mergeCell ref="AG134:AH134"/>
    <mergeCell ref="AI134:AJ134"/>
    <mergeCell ref="AK134:AL134"/>
    <mergeCell ref="AM134:AN134"/>
    <mergeCell ref="S135:Y135"/>
    <mergeCell ref="AA135:AB135"/>
    <mergeCell ref="AC135:AD135"/>
    <mergeCell ref="AE135:AF135"/>
    <mergeCell ref="AG135:AH135"/>
    <mergeCell ref="AI135:AJ135"/>
    <mergeCell ref="AK135:AL135"/>
    <mergeCell ref="AM135:AN135"/>
    <mergeCell ref="S136:Y136"/>
    <mergeCell ref="AA136:AB136"/>
    <mergeCell ref="AC136:AD136"/>
    <mergeCell ref="AE136:AF136"/>
    <mergeCell ref="AG136:AH136"/>
    <mergeCell ref="AI136:AJ136"/>
    <mergeCell ref="AK136:AL136"/>
    <mergeCell ref="AM136:AN136"/>
    <mergeCell ref="AK131:AL131"/>
    <mergeCell ref="AM131:AN131"/>
    <mergeCell ref="S132:Y132"/>
    <mergeCell ref="AA132:AB132"/>
    <mergeCell ref="AC132:AD132"/>
    <mergeCell ref="AE132:AF132"/>
    <mergeCell ref="AG132:AH132"/>
    <mergeCell ref="AI132:AJ132"/>
    <mergeCell ref="AK132:AL132"/>
    <mergeCell ref="AM132:AN132"/>
    <mergeCell ref="S133:Y133"/>
    <mergeCell ref="AA133:AB133"/>
    <mergeCell ref="AC133:AD133"/>
    <mergeCell ref="AE133:AF133"/>
    <mergeCell ref="AG133:AH133"/>
    <mergeCell ref="AI133:AJ133"/>
    <mergeCell ref="AK133:AL133"/>
    <mergeCell ref="AM133:AN133"/>
    <mergeCell ref="S127:Y127"/>
    <mergeCell ref="AA127:AB127"/>
    <mergeCell ref="AC127:AD127"/>
    <mergeCell ref="AE127:AF127"/>
    <mergeCell ref="AG127:AH127"/>
    <mergeCell ref="AI127:AJ127"/>
    <mergeCell ref="AK127:AL127"/>
    <mergeCell ref="AM127:AN127"/>
    <mergeCell ref="Q128:Q152"/>
    <mergeCell ref="S128:Y128"/>
    <mergeCell ref="S129:Y129"/>
    <mergeCell ref="AA129:AB129"/>
    <mergeCell ref="AC129:AD129"/>
    <mergeCell ref="AE129:AF129"/>
    <mergeCell ref="AG129:AH129"/>
    <mergeCell ref="AI129:AJ129"/>
    <mergeCell ref="AK129:AL129"/>
    <mergeCell ref="AM129:AN129"/>
    <mergeCell ref="S130:Y130"/>
    <mergeCell ref="AA130:AB130"/>
    <mergeCell ref="AC130:AD130"/>
    <mergeCell ref="AE130:AF130"/>
    <mergeCell ref="AG130:AH130"/>
    <mergeCell ref="AI130:AJ130"/>
    <mergeCell ref="AK130:AL130"/>
    <mergeCell ref="AM130:AN130"/>
    <mergeCell ref="S131:Y131"/>
    <mergeCell ref="AA131:AB131"/>
    <mergeCell ref="AC131:AD131"/>
    <mergeCell ref="AE131:AF131"/>
    <mergeCell ref="AG131:AH131"/>
    <mergeCell ref="AI131:AJ131"/>
    <mergeCell ref="S125:Y125"/>
    <mergeCell ref="AA125:AB125"/>
    <mergeCell ref="AC125:AD125"/>
    <mergeCell ref="AE125:AF125"/>
    <mergeCell ref="AG125:AH125"/>
    <mergeCell ref="AI125:AJ125"/>
    <mergeCell ref="AK125:AL125"/>
    <mergeCell ref="AM125:AN125"/>
    <mergeCell ref="S126:U126"/>
    <mergeCell ref="W126:Y126"/>
    <mergeCell ref="AA126:AB126"/>
    <mergeCell ref="AC126:AD126"/>
    <mergeCell ref="AE126:AF126"/>
    <mergeCell ref="AG126:AH126"/>
    <mergeCell ref="AI126:AJ126"/>
    <mergeCell ref="AK126:AL126"/>
    <mergeCell ref="AM126:AN126"/>
    <mergeCell ref="S122:Y122"/>
    <mergeCell ref="S123:Y123"/>
    <mergeCell ref="AA123:AB123"/>
    <mergeCell ref="AC123:AD123"/>
    <mergeCell ref="AE123:AF123"/>
    <mergeCell ref="AG123:AH123"/>
    <mergeCell ref="AI123:AJ123"/>
    <mergeCell ref="AK123:AL123"/>
    <mergeCell ref="AM123:AN123"/>
    <mergeCell ref="S124:Y124"/>
    <mergeCell ref="AA124:AB124"/>
    <mergeCell ref="AC124:AD124"/>
    <mergeCell ref="AE124:AF124"/>
    <mergeCell ref="AG124:AH124"/>
    <mergeCell ref="AI124:AJ124"/>
    <mergeCell ref="AK124:AL124"/>
    <mergeCell ref="AM124:AN124"/>
    <mergeCell ref="S119:Y119"/>
    <mergeCell ref="S120:Y120"/>
    <mergeCell ref="AA120:AB120"/>
    <mergeCell ref="AC120:AD120"/>
    <mergeCell ref="AE120:AF120"/>
    <mergeCell ref="AG120:AH120"/>
    <mergeCell ref="AI120:AJ120"/>
    <mergeCell ref="AK120:AL120"/>
    <mergeCell ref="AM120:AN120"/>
    <mergeCell ref="S121:Y121"/>
    <mergeCell ref="AA121:AB121"/>
    <mergeCell ref="AC121:AD121"/>
    <mergeCell ref="AE121:AF121"/>
    <mergeCell ref="AG121:AH121"/>
    <mergeCell ref="AI121:AJ121"/>
    <mergeCell ref="AK121:AL121"/>
    <mergeCell ref="AM121:AN121"/>
    <mergeCell ref="S108:Y108"/>
    <mergeCell ref="S109:Y109"/>
    <mergeCell ref="S110:Y110"/>
    <mergeCell ref="S111:Y111"/>
    <mergeCell ref="S114:Y114"/>
    <mergeCell ref="S115:Y115"/>
    <mergeCell ref="S116:Y116"/>
    <mergeCell ref="S117:Y117"/>
    <mergeCell ref="AA117:AB117"/>
    <mergeCell ref="AC117:AD117"/>
    <mergeCell ref="AE117:AF117"/>
    <mergeCell ref="AG117:AH117"/>
    <mergeCell ref="AI117:AJ117"/>
    <mergeCell ref="AK117:AL117"/>
    <mergeCell ref="AM117:AN117"/>
    <mergeCell ref="S118:Y118"/>
    <mergeCell ref="AA118:AB118"/>
    <mergeCell ref="AC118:AD118"/>
    <mergeCell ref="AE118:AF118"/>
    <mergeCell ref="AG118:AH118"/>
    <mergeCell ref="AI118:AJ118"/>
    <mergeCell ref="AK118:AL118"/>
    <mergeCell ref="AM118:AN118"/>
    <mergeCell ref="S101:T101"/>
    <mergeCell ref="U101:W101"/>
    <mergeCell ref="X101:Z101"/>
    <mergeCell ref="AA101:AC101"/>
    <mergeCell ref="AD101:AF101"/>
    <mergeCell ref="AG101:AH101"/>
    <mergeCell ref="AI101:AN101"/>
    <mergeCell ref="AO101:AT101"/>
    <mergeCell ref="Q104:Q127"/>
    <mergeCell ref="S104:U104"/>
    <mergeCell ref="X104:Y104"/>
    <mergeCell ref="AA104:AC104"/>
    <mergeCell ref="AF104:AH104"/>
    <mergeCell ref="AK104:AM104"/>
    <mergeCell ref="AP104:AS104"/>
    <mergeCell ref="S105:Y105"/>
    <mergeCell ref="S106:Y106"/>
    <mergeCell ref="AA106:AB106"/>
    <mergeCell ref="AC106:AD106"/>
    <mergeCell ref="AE106:AF106"/>
    <mergeCell ref="AG106:AH106"/>
    <mergeCell ref="AI106:AJ106"/>
    <mergeCell ref="AK106:AL106"/>
    <mergeCell ref="AM106:AN106"/>
    <mergeCell ref="S107:Y107"/>
    <mergeCell ref="AA107:AB107"/>
    <mergeCell ref="AC107:AD107"/>
    <mergeCell ref="AE107:AF107"/>
    <mergeCell ref="AG107:AH107"/>
    <mergeCell ref="AI107:AJ107"/>
    <mergeCell ref="AK107:AL107"/>
    <mergeCell ref="AM107:AN107"/>
    <mergeCell ref="S98:T98"/>
    <mergeCell ref="U98:W98"/>
    <mergeCell ref="X98:Z98"/>
    <mergeCell ref="AA98:AC98"/>
    <mergeCell ref="AD98:AF98"/>
    <mergeCell ref="AG98:AH98"/>
    <mergeCell ref="AI98:AN98"/>
    <mergeCell ref="AO98:AT98"/>
    <mergeCell ref="S99:T99"/>
    <mergeCell ref="U99:W99"/>
    <mergeCell ref="X99:Z99"/>
    <mergeCell ref="AA99:AC99"/>
    <mergeCell ref="AD99:AF99"/>
    <mergeCell ref="AG99:AH99"/>
    <mergeCell ref="AI99:AN99"/>
    <mergeCell ref="AO99:AT99"/>
    <mergeCell ref="S100:T100"/>
    <mergeCell ref="U100:W100"/>
    <mergeCell ref="X100:Z100"/>
    <mergeCell ref="AA100:AC100"/>
    <mergeCell ref="AD100:AF100"/>
    <mergeCell ref="AG100:AH100"/>
    <mergeCell ref="AI100:AN100"/>
    <mergeCell ref="AO100:AT100"/>
    <mergeCell ref="S95:T95"/>
    <mergeCell ref="U95:W95"/>
    <mergeCell ref="X95:Z95"/>
    <mergeCell ref="AA95:AC95"/>
    <mergeCell ref="AD95:AF95"/>
    <mergeCell ref="AG95:AH95"/>
    <mergeCell ref="AI95:AN95"/>
    <mergeCell ref="AO95:AT95"/>
    <mergeCell ref="S96:T96"/>
    <mergeCell ref="U96:W96"/>
    <mergeCell ref="X96:Z96"/>
    <mergeCell ref="AA96:AC96"/>
    <mergeCell ref="AD96:AF96"/>
    <mergeCell ref="AG96:AH96"/>
    <mergeCell ref="AI96:AN96"/>
    <mergeCell ref="AO96:AT96"/>
    <mergeCell ref="S97:T97"/>
    <mergeCell ref="U97:W97"/>
    <mergeCell ref="X97:Z97"/>
    <mergeCell ref="AA97:AC97"/>
    <mergeCell ref="AD97:AF97"/>
    <mergeCell ref="AG97:AH97"/>
    <mergeCell ref="AI97:AN97"/>
    <mergeCell ref="AO97:AT97"/>
    <mergeCell ref="S90:T94"/>
    <mergeCell ref="U90:AF90"/>
    <mergeCell ref="AG90:AH93"/>
    <mergeCell ref="AI90:AT91"/>
    <mergeCell ref="U91:Z91"/>
    <mergeCell ref="AA91:AF91"/>
    <mergeCell ref="U92:W93"/>
    <mergeCell ref="X92:Z93"/>
    <mergeCell ref="AA92:AC93"/>
    <mergeCell ref="AD92:AF93"/>
    <mergeCell ref="AI92:AN94"/>
    <mergeCell ref="AO92:AT94"/>
    <mergeCell ref="U94:W94"/>
    <mergeCell ref="X94:Z94"/>
    <mergeCell ref="AA94:AC94"/>
    <mergeCell ref="AD94:AF94"/>
    <mergeCell ref="AG94:AH94"/>
    <mergeCell ref="S86:Y86"/>
    <mergeCell ref="S87:Y87"/>
    <mergeCell ref="AA87:AB87"/>
    <mergeCell ref="AC87:AD87"/>
    <mergeCell ref="AE87:AF87"/>
    <mergeCell ref="AG87:AH87"/>
    <mergeCell ref="AI87:AJ87"/>
    <mergeCell ref="AK87:AL87"/>
    <mergeCell ref="AM87:AN87"/>
    <mergeCell ref="S88:Y88"/>
    <mergeCell ref="AA88:AB88"/>
    <mergeCell ref="AC88:AD88"/>
    <mergeCell ref="AE88:AF88"/>
    <mergeCell ref="AG88:AH88"/>
    <mergeCell ref="AI88:AJ88"/>
    <mergeCell ref="AK88:AL88"/>
    <mergeCell ref="AM88:AN88"/>
    <mergeCell ref="S83:Y83"/>
    <mergeCell ref="AA83:AB83"/>
    <mergeCell ref="AC83:AD83"/>
    <mergeCell ref="AE83:AF83"/>
    <mergeCell ref="AG83:AH83"/>
    <mergeCell ref="AI83:AJ83"/>
    <mergeCell ref="AK83:AL83"/>
    <mergeCell ref="AM83:AN83"/>
    <mergeCell ref="S84:Y84"/>
    <mergeCell ref="AA84:AB84"/>
    <mergeCell ref="AC84:AD84"/>
    <mergeCell ref="AE84:AF84"/>
    <mergeCell ref="AG84:AH84"/>
    <mergeCell ref="AI84:AJ84"/>
    <mergeCell ref="AK84:AL84"/>
    <mergeCell ref="AM84:AN84"/>
    <mergeCell ref="S85:Y85"/>
    <mergeCell ref="AA85:AB85"/>
    <mergeCell ref="AC85:AD85"/>
    <mergeCell ref="AE85:AF85"/>
    <mergeCell ref="AG85:AH85"/>
    <mergeCell ref="AI85:AJ85"/>
    <mergeCell ref="AK85:AL85"/>
    <mergeCell ref="AM85:AN85"/>
    <mergeCell ref="AK80:AL80"/>
    <mergeCell ref="AM80:AN80"/>
    <mergeCell ref="S81:Y81"/>
    <mergeCell ref="AA81:AB81"/>
    <mergeCell ref="AC81:AD81"/>
    <mergeCell ref="AE81:AF81"/>
    <mergeCell ref="AG81:AH81"/>
    <mergeCell ref="AI81:AJ81"/>
    <mergeCell ref="AK81:AL81"/>
    <mergeCell ref="AM81:AN81"/>
    <mergeCell ref="S82:Y82"/>
    <mergeCell ref="AA82:AB82"/>
    <mergeCell ref="AC82:AD82"/>
    <mergeCell ref="AE82:AF82"/>
    <mergeCell ref="AG82:AH82"/>
    <mergeCell ref="AI82:AJ82"/>
    <mergeCell ref="AK82:AL82"/>
    <mergeCell ref="AM82:AN82"/>
    <mergeCell ref="S76:Y76"/>
    <mergeCell ref="AA76:AB76"/>
    <mergeCell ref="AC76:AD76"/>
    <mergeCell ref="AE76:AF76"/>
    <mergeCell ref="AG76:AH76"/>
    <mergeCell ref="AI76:AJ76"/>
    <mergeCell ref="AK76:AL76"/>
    <mergeCell ref="AM76:AN76"/>
    <mergeCell ref="Q77:Q101"/>
    <mergeCell ref="S77:Y77"/>
    <mergeCell ref="S78:Y78"/>
    <mergeCell ref="AA78:AB78"/>
    <mergeCell ref="AC78:AD78"/>
    <mergeCell ref="AE78:AF78"/>
    <mergeCell ref="AG78:AH78"/>
    <mergeCell ref="AI78:AJ78"/>
    <mergeCell ref="AK78:AL78"/>
    <mergeCell ref="AM78:AN78"/>
    <mergeCell ref="S79:Y79"/>
    <mergeCell ref="AA79:AB79"/>
    <mergeCell ref="AC79:AD79"/>
    <mergeCell ref="AE79:AF79"/>
    <mergeCell ref="AG79:AH79"/>
    <mergeCell ref="AI79:AJ79"/>
    <mergeCell ref="AK79:AL79"/>
    <mergeCell ref="AM79:AN79"/>
    <mergeCell ref="S80:Y80"/>
    <mergeCell ref="AA80:AB80"/>
    <mergeCell ref="AC80:AD80"/>
    <mergeCell ref="AE80:AF80"/>
    <mergeCell ref="AG80:AH80"/>
    <mergeCell ref="AI80:AJ80"/>
    <mergeCell ref="S74:Y74"/>
    <mergeCell ref="AA74:AB74"/>
    <mergeCell ref="AC74:AD74"/>
    <mergeCell ref="AE74:AF74"/>
    <mergeCell ref="AG74:AH74"/>
    <mergeCell ref="AI74:AJ74"/>
    <mergeCell ref="AK74:AL74"/>
    <mergeCell ref="AM74:AN74"/>
    <mergeCell ref="S75:U75"/>
    <mergeCell ref="W75:Y75"/>
    <mergeCell ref="AA75:AB75"/>
    <mergeCell ref="AC75:AD75"/>
    <mergeCell ref="AE75:AF75"/>
    <mergeCell ref="AG75:AH75"/>
    <mergeCell ref="AI75:AJ75"/>
    <mergeCell ref="AK75:AL75"/>
    <mergeCell ref="AM75:AN75"/>
    <mergeCell ref="S71:Y71"/>
    <mergeCell ref="S72:Y72"/>
    <mergeCell ref="AA72:AB72"/>
    <mergeCell ref="AC72:AD72"/>
    <mergeCell ref="AE72:AF72"/>
    <mergeCell ref="AG72:AH72"/>
    <mergeCell ref="AI72:AJ72"/>
    <mergeCell ref="AK72:AL72"/>
    <mergeCell ref="AM72:AN72"/>
    <mergeCell ref="S73:Y73"/>
    <mergeCell ref="AA73:AB73"/>
    <mergeCell ref="AC73:AD73"/>
    <mergeCell ref="AE73:AF73"/>
    <mergeCell ref="AG73:AH73"/>
    <mergeCell ref="AI73:AJ73"/>
    <mergeCell ref="AK73:AL73"/>
    <mergeCell ref="AM73:AN73"/>
    <mergeCell ref="B68:K68"/>
    <mergeCell ref="M68:N68"/>
    <mergeCell ref="S68:Y68"/>
    <mergeCell ref="S69:Y69"/>
    <mergeCell ref="AA69:AB69"/>
    <mergeCell ref="AC69:AD69"/>
    <mergeCell ref="AE69:AF69"/>
    <mergeCell ref="AG69:AH69"/>
    <mergeCell ref="AI69:AJ69"/>
    <mergeCell ref="AK69:AL69"/>
    <mergeCell ref="AM69:AN69"/>
    <mergeCell ref="S70:Y70"/>
    <mergeCell ref="AA70:AB70"/>
    <mergeCell ref="AC70:AD70"/>
    <mergeCell ref="AE70:AF70"/>
    <mergeCell ref="AG70:AH70"/>
    <mergeCell ref="AI70:AJ70"/>
    <mergeCell ref="AK70:AL70"/>
    <mergeCell ref="AM70:AN70"/>
    <mergeCell ref="AA66:AB66"/>
    <mergeCell ref="AC66:AD66"/>
    <mergeCell ref="AE66:AF66"/>
    <mergeCell ref="AG66:AH66"/>
    <mergeCell ref="AI66:AJ66"/>
    <mergeCell ref="AK66:AL66"/>
    <mergeCell ref="AM66:AN66"/>
    <mergeCell ref="B67:D67"/>
    <mergeCell ref="E67:G67"/>
    <mergeCell ref="H67:L67"/>
    <mergeCell ref="M67:N67"/>
    <mergeCell ref="S67:Y67"/>
    <mergeCell ref="AA67:AB67"/>
    <mergeCell ref="AC67:AD67"/>
    <mergeCell ref="AE67:AF67"/>
    <mergeCell ref="AG67:AH67"/>
    <mergeCell ref="AI67:AJ67"/>
    <mergeCell ref="AK67:AL67"/>
    <mergeCell ref="AM67:AN67"/>
    <mergeCell ref="B58:G58"/>
    <mergeCell ref="I58:N58"/>
    <mergeCell ref="S58:Y58"/>
    <mergeCell ref="B59:G59"/>
    <mergeCell ref="I59:N59"/>
    <mergeCell ref="S59:Y59"/>
    <mergeCell ref="S60:Y60"/>
    <mergeCell ref="B61:G61"/>
    <mergeCell ref="I61:N61"/>
    <mergeCell ref="B63:N63"/>
    <mergeCell ref="S63:Y63"/>
    <mergeCell ref="S64:Y64"/>
    <mergeCell ref="B65:E65"/>
    <mergeCell ref="I65:K65"/>
    <mergeCell ref="S65:Y65"/>
    <mergeCell ref="B66:L66"/>
    <mergeCell ref="M66:N66"/>
    <mergeCell ref="S66:Y66"/>
    <mergeCell ref="AG55:AH55"/>
    <mergeCell ref="AI55:AJ55"/>
    <mergeCell ref="AK55:AL55"/>
    <mergeCell ref="AM55:AN55"/>
    <mergeCell ref="B56:G56"/>
    <mergeCell ref="I56:N56"/>
    <mergeCell ref="S56:Y56"/>
    <mergeCell ref="AA56:AB56"/>
    <mergeCell ref="AC56:AD56"/>
    <mergeCell ref="AE56:AF56"/>
    <mergeCell ref="AG56:AH56"/>
    <mergeCell ref="AI56:AJ56"/>
    <mergeCell ref="AK56:AL56"/>
    <mergeCell ref="AM56:AN56"/>
    <mergeCell ref="B57:G57"/>
    <mergeCell ref="I57:N57"/>
    <mergeCell ref="S57:Y57"/>
    <mergeCell ref="B50:G50"/>
    <mergeCell ref="I50:N50"/>
    <mergeCell ref="S50:T50"/>
    <mergeCell ref="U50:W50"/>
    <mergeCell ref="X50:Z50"/>
    <mergeCell ref="AA50:AC50"/>
    <mergeCell ref="AD50:AF50"/>
    <mergeCell ref="AG50:AH50"/>
    <mergeCell ref="AI50:AN50"/>
    <mergeCell ref="AO50:AT50"/>
    <mergeCell ref="B51:G51"/>
    <mergeCell ref="I51:N51"/>
    <mergeCell ref="B52:G52"/>
    <mergeCell ref="I52:N52"/>
    <mergeCell ref="X53:Y53"/>
    <mergeCell ref="AA53:AC53"/>
    <mergeCell ref="B55:G55"/>
    <mergeCell ref="I55:N55"/>
    <mergeCell ref="S55:Y55"/>
    <mergeCell ref="AA55:AB55"/>
    <mergeCell ref="AF53:AH53"/>
    <mergeCell ref="AK53:AM53"/>
    <mergeCell ref="AP53:AS53"/>
    <mergeCell ref="B54:G54"/>
    <mergeCell ref="I54:N54"/>
    <mergeCell ref="S54:Y54"/>
    <mergeCell ref="B53:G53"/>
    <mergeCell ref="I53:N53"/>
    <mergeCell ref="Q53:Q76"/>
    <mergeCell ref="S53:U53"/>
    <mergeCell ref="AC55:AD55"/>
    <mergeCell ref="AE55:AF55"/>
    <mergeCell ref="B48:G48"/>
    <mergeCell ref="I48:N48"/>
    <mergeCell ref="S48:T48"/>
    <mergeCell ref="U48:W48"/>
    <mergeCell ref="X48:Z48"/>
    <mergeCell ref="AA48:AC48"/>
    <mergeCell ref="AD48:AF48"/>
    <mergeCell ref="AG48:AH48"/>
    <mergeCell ref="AI48:AN48"/>
    <mergeCell ref="AO48:AT48"/>
    <mergeCell ref="B49:G49"/>
    <mergeCell ref="I49:N49"/>
    <mergeCell ref="S49:T49"/>
    <mergeCell ref="U49:W49"/>
    <mergeCell ref="X49:Z49"/>
    <mergeCell ref="AA49:AC49"/>
    <mergeCell ref="AD49:AF49"/>
    <mergeCell ref="AG49:AH49"/>
    <mergeCell ref="AI49:AN49"/>
    <mergeCell ref="AO49:AT49"/>
    <mergeCell ref="B46:G46"/>
    <mergeCell ref="I46:N46"/>
    <mergeCell ref="S46:T46"/>
    <mergeCell ref="U46:W46"/>
    <mergeCell ref="X46:Z46"/>
    <mergeCell ref="AA46:AC46"/>
    <mergeCell ref="AD46:AF46"/>
    <mergeCell ref="AG46:AH46"/>
    <mergeCell ref="AI46:AN46"/>
    <mergeCell ref="AO46:AT46"/>
    <mergeCell ref="B47:G47"/>
    <mergeCell ref="I47:N47"/>
    <mergeCell ref="S47:T47"/>
    <mergeCell ref="U47:W47"/>
    <mergeCell ref="X47:Z47"/>
    <mergeCell ref="AA47:AC47"/>
    <mergeCell ref="AD47:AF47"/>
    <mergeCell ref="AG47:AH47"/>
    <mergeCell ref="AI47:AN47"/>
    <mergeCell ref="AO47:AT47"/>
    <mergeCell ref="B44:G44"/>
    <mergeCell ref="I44:N44"/>
    <mergeCell ref="S44:T44"/>
    <mergeCell ref="U44:W44"/>
    <mergeCell ref="X44:Z44"/>
    <mergeCell ref="AA44:AC44"/>
    <mergeCell ref="AD44:AF44"/>
    <mergeCell ref="AG44:AH44"/>
    <mergeCell ref="AI44:AN44"/>
    <mergeCell ref="AO44:AT44"/>
    <mergeCell ref="B45:G45"/>
    <mergeCell ref="I45:N45"/>
    <mergeCell ref="S45:T45"/>
    <mergeCell ref="U45:W45"/>
    <mergeCell ref="X45:Z45"/>
    <mergeCell ref="AA45:AC45"/>
    <mergeCell ref="AD45:AF45"/>
    <mergeCell ref="AG45:AH45"/>
    <mergeCell ref="AI45:AN45"/>
    <mergeCell ref="AO45:AT45"/>
    <mergeCell ref="B38:G38"/>
    <mergeCell ref="I38:N38"/>
    <mergeCell ref="B39:G39"/>
    <mergeCell ref="I39:N39"/>
    <mergeCell ref="S39:T43"/>
    <mergeCell ref="U39:AF39"/>
    <mergeCell ref="AG39:AH42"/>
    <mergeCell ref="AI39:AT40"/>
    <mergeCell ref="B40:G40"/>
    <mergeCell ref="I40:N40"/>
    <mergeCell ref="U40:Z40"/>
    <mergeCell ref="AA40:AF40"/>
    <mergeCell ref="B41:G41"/>
    <mergeCell ref="I41:N41"/>
    <mergeCell ref="U41:W42"/>
    <mergeCell ref="X41:Z42"/>
    <mergeCell ref="AA41:AC42"/>
    <mergeCell ref="AD41:AF42"/>
    <mergeCell ref="AI41:AN43"/>
    <mergeCell ref="AO41:AT43"/>
    <mergeCell ref="B42:G42"/>
    <mergeCell ref="I42:N42"/>
    <mergeCell ref="B43:G43"/>
    <mergeCell ref="I43:N43"/>
    <mergeCell ref="U43:W43"/>
    <mergeCell ref="X43:Z43"/>
    <mergeCell ref="AA43:AC43"/>
    <mergeCell ref="AD43:AF43"/>
    <mergeCell ref="AG43:AH43"/>
    <mergeCell ref="B35:N35"/>
    <mergeCell ref="S35:Y35"/>
    <mergeCell ref="S36:Y36"/>
    <mergeCell ref="AA36:AB36"/>
    <mergeCell ref="AC36:AD36"/>
    <mergeCell ref="AE36:AF36"/>
    <mergeCell ref="AG36:AH36"/>
    <mergeCell ref="AI36:AJ36"/>
    <mergeCell ref="AK36:AL36"/>
    <mergeCell ref="AM36:AN36"/>
    <mergeCell ref="B37:G37"/>
    <mergeCell ref="I37:N37"/>
    <mergeCell ref="S37:Y37"/>
    <mergeCell ref="AA37:AB37"/>
    <mergeCell ref="AC37:AD37"/>
    <mergeCell ref="AE37:AF37"/>
    <mergeCell ref="AG37:AH37"/>
    <mergeCell ref="AI37:AJ37"/>
    <mergeCell ref="AK37:AL37"/>
    <mergeCell ref="AM37:AN37"/>
    <mergeCell ref="B33:G33"/>
    <mergeCell ref="I33:N33"/>
    <mergeCell ref="S33:Y33"/>
    <mergeCell ref="AA33:AB33"/>
    <mergeCell ref="AC33:AD33"/>
    <mergeCell ref="AE33:AF33"/>
    <mergeCell ref="AG33:AH33"/>
    <mergeCell ref="AI33:AJ33"/>
    <mergeCell ref="AK33:AL33"/>
    <mergeCell ref="AM33:AN33"/>
    <mergeCell ref="S34:Y34"/>
    <mergeCell ref="AA34:AB34"/>
    <mergeCell ref="AC34:AD34"/>
    <mergeCell ref="AE34:AF34"/>
    <mergeCell ref="AG34:AH34"/>
    <mergeCell ref="AI34:AJ34"/>
    <mergeCell ref="AK34:AL34"/>
    <mergeCell ref="AM34:AN34"/>
    <mergeCell ref="B31:G31"/>
    <mergeCell ref="I31:N31"/>
    <mergeCell ref="S31:Y31"/>
    <mergeCell ref="AA31:AB31"/>
    <mergeCell ref="AC31:AD31"/>
    <mergeCell ref="AE31:AF31"/>
    <mergeCell ref="AG31:AH31"/>
    <mergeCell ref="AI31:AJ31"/>
    <mergeCell ref="AK31:AL31"/>
    <mergeCell ref="AM31:AN31"/>
    <mergeCell ref="B32:G32"/>
    <mergeCell ref="I32:N32"/>
    <mergeCell ref="S32:Y32"/>
    <mergeCell ref="AA32:AB32"/>
    <mergeCell ref="AC32:AD32"/>
    <mergeCell ref="AE32:AF32"/>
    <mergeCell ref="AG32:AH32"/>
    <mergeCell ref="AI32:AJ32"/>
    <mergeCell ref="AK32:AL32"/>
    <mergeCell ref="AM32:AN32"/>
    <mergeCell ref="AK28:AL28"/>
    <mergeCell ref="AM28:AN28"/>
    <mergeCell ref="B29:G29"/>
    <mergeCell ref="I29:N29"/>
    <mergeCell ref="S29:Y29"/>
    <mergeCell ref="AA29:AB29"/>
    <mergeCell ref="AC29:AD29"/>
    <mergeCell ref="AE29:AF29"/>
    <mergeCell ref="AG29:AH29"/>
    <mergeCell ref="AI29:AJ29"/>
    <mergeCell ref="AK29:AL29"/>
    <mergeCell ref="AM29:AN29"/>
    <mergeCell ref="B30:G30"/>
    <mergeCell ref="I30:N30"/>
    <mergeCell ref="S30:Y30"/>
    <mergeCell ref="AA30:AB30"/>
    <mergeCell ref="AC30:AD30"/>
    <mergeCell ref="AE30:AF30"/>
    <mergeCell ref="AG30:AH30"/>
    <mergeCell ref="AI30:AJ30"/>
    <mergeCell ref="AK30:AL30"/>
    <mergeCell ref="AM30:AN30"/>
    <mergeCell ref="B25:G25"/>
    <mergeCell ref="I25:N25"/>
    <mergeCell ref="S25:Y25"/>
    <mergeCell ref="AA25:AB25"/>
    <mergeCell ref="AC25:AD25"/>
    <mergeCell ref="AE25:AF25"/>
    <mergeCell ref="AG25:AH25"/>
    <mergeCell ref="AI25:AJ25"/>
    <mergeCell ref="AK25:AL25"/>
    <mergeCell ref="AM25:AN25"/>
    <mergeCell ref="B26:G26"/>
    <mergeCell ref="I26:N26"/>
    <mergeCell ref="Q26:Q50"/>
    <mergeCell ref="S26:Y26"/>
    <mergeCell ref="B27:G27"/>
    <mergeCell ref="I27:N27"/>
    <mergeCell ref="S27:Y27"/>
    <mergeCell ref="AA27:AB27"/>
    <mergeCell ref="AC27:AD27"/>
    <mergeCell ref="AE27:AF27"/>
    <mergeCell ref="AG27:AH27"/>
    <mergeCell ref="AI27:AJ27"/>
    <mergeCell ref="AK27:AL27"/>
    <mergeCell ref="AM27:AN27"/>
    <mergeCell ref="B28:G28"/>
    <mergeCell ref="I28:N28"/>
    <mergeCell ref="S28:Y28"/>
    <mergeCell ref="AA28:AB28"/>
    <mergeCell ref="AC28:AD28"/>
    <mergeCell ref="AE28:AF28"/>
    <mergeCell ref="AG28:AH28"/>
    <mergeCell ref="AI28:AJ28"/>
    <mergeCell ref="B23:G23"/>
    <mergeCell ref="I23:N23"/>
    <mergeCell ref="S23:Y23"/>
    <mergeCell ref="AA23:AB23"/>
    <mergeCell ref="AC23:AD23"/>
    <mergeCell ref="AE23:AF23"/>
    <mergeCell ref="AG23:AH23"/>
    <mergeCell ref="AI23:AJ23"/>
    <mergeCell ref="AK23:AL23"/>
    <mergeCell ref="AM23:AN23"/>
    <mergeCell ref="B24:G24"/>
    <mergeCell ref="I24:N24"/>
    <mergeCell ref="S24:U24"/>
    <mergeCell ref="W24:Y24"/>
    <mergeCell ref="AA24:AB24"/>
    <mergeCell ref="AC24:AD24"/>
    <mergeCell ref="AE24:AF24"/>
    <mergeCell ref="AG24:AH24"/>
    <mergeCell ref="AI24:AJ24"/>
    <mergeCell ref="AK24:AL24"/>
    <mergeCell ref="AM24:AN24"/>
    <mergeCell ref="B20:G20"/>
    <mergeCell ref="I20:N20"/>
    <mergeCell ref="S20:Y20"/>
    <mergeCell ref="B21:G21"/>
    <mergeCell ref="I21:N21"/>
    <mergeCell ref="S21:Y21"/>
    <mergeCell ref="AA21:AB21"/>
    <mergeCell ref="AC21:AD21"/>
    <mergeCell ref="AE21:AF21"/>
    <mergeCell ref="AG21:AH21"/>
    <mergeCell ref="AI21:AJ21"/>
    <mergeCell ref="AK21:AL21"/>
    <mergeCell ref="AM21:AN21"/>
    <mergeCell ref="B22:G22"/>
    <mergeCell ref="I22:N22"/>
    <mergeCell ref="S22:Y22"/>
    <mergeCell ref="AA22:AB22"/>
    <mergeCell ref="AC22:AD22"/>
    <mergeCell ref="AE22:AF22"/>
    <mergeCell ref="AG22:AH22"/>
    <mergeCell ref="AI22:AJ22"/>
    <mergeCell ref="AK22:AL22"/>
    <mergeCell ref="AM22:AN22"/>
    <mergeCell ref="B17:G17"/>
    <mergeCell ref="I17:N17"/>
    <mergeCell ref="S17:Y17"/>
    <mergeCell ref="B18:G18"/>
    <mergeCell ref="I18:N18"/>
    <mergeCell ref="S18:Y18"/>
    <mergeCell ref="AA18:AB18"/>
    <mergeCell ref="AC18:AD18"/>
    <mergeCell ref="AE18:AF18"/>
    <mergeCell ref="AG18:AH18"/>
    <mergeCell ref="AI18:AJ18"/>
    <mergeCell ref="AK18:AL18"/>
    <mergeCell ref="AM18:AN18"/>
    <mergeCell ref="B19:G19"/>
    <mergeCell ref="I19:N19"/>
    <mergeCell ref="S19:Y19"/>
    <mergeCell ref="AA19:AB19"/>
    <mergeCell ref="AC19:AD19"/>
    <mergeCell ref="AE19:AF19"/>
    <mergeCell ref="AG19:AH19"/>
    <mergeCell ref="AI19:AJ19"/>
    <mergeCell ref="AK19:AL19"/>
    <mergeCell ref="AM19:AN19"/>
    <mergeCell ref="S15:Y15"/>
    <mergeCell ref="AA15:AB15"/>
    <mergeCell ref="AC15:AD15"/>
    <mergeCell ref="AE15:AF15"/>
    <mergeCell ref="AG15:AH15"/>
    <mergeCell ref="AI15:AJ15"/>
    <mergeCell ref="AK15:AL15"/>
    <mergeCell ref="AM15:AN15"/>
    <mergeCell ref="B16:G16"/>
    <mergeCell ref="I16:N16"/>
    <mergeCell ref="S16:Y16"/>
    <mergeCell ref="AA16:AB16"/>
    <mergeCell ref="AC16:AD16"/>
    <mergeCell ref="AE16:AF16"/>
    <mergeCell ref="AG16:AH16"/>
    <mergeCell ref="AI16:AJ16"/>
    <mergeCell ref="AK16:AL16"/>
    <mergeCell ref="AM16:AN16"/>
    <mergeCell ref="D6:E6"/>
    <mergeCell ref="J6:M6"/>
    <mergeCell ref="S6:Y6"/>
    <mergeCell ref="J7:M7"/>
    <mergeCell ref="S7:Y7"/>
    <mergeCell ref="B8:G8"/>
    <mergeCell ref="J8:M8"/>
    <mergeCell ref="S8:Y8"/>
    <mergeCell ref="S9:Y9"/>
    <mergeCell ref="C10:G10"/>
    <mergeCell ref="J10:M10"/>
    <mergeCell ref="B12:G12"/>
    <mergeCell ref="I12:N12"/>
    <mergeCell ref="S12:Y12"/>
    <mergeCell ref="S13:Y13"/>
    <mergeCell ref="B14:N14"/>
    <mergeCell ref="S14:Y14"/>
    <mergeCell ref="B2:N2"/>
    <mergeCell ref="Q2:Q25"/>
    <mergeCell ref="S2:U2"/>
    <mergeCell ref="X2:Y2"/>
    <mergeCell ref="AA2:AC2"/>
    <mergeCell ref="AF2:AH2"/>
    <mergeCell ref="AG4:AH4"/>
    <mergeCell ref="AG5:AH5"/>
    <mergeCell ref="C9:G9"/>
    <mergeCell ref="J9:M9"/>
    <mergeCell ref="AK2:AM2"/>
    <mergeCell ref="AP2:AS2"/>
    <mergeCell ref="S3:Y3"/>
    <mergeCell ref="B4:C4"/>
    <mergeCell ref="G4:H4"/>
    <mergeCell ref="J4:M4"/>
    <mergeCell ref="S4:Y4"/>
    <mergeCell ref="AA4:AB4"/>
    <mergeCell ref="AC4:AD4"/>
    <mergeCell ref="AE4:AF4"/>
    <mergeCell ref="AI4:AJ4"/>
    <mergeCell ref="AK4:AL4"/>
    <mergeCell ref="AM4:AN4"/>
    <mergeCell ref="J5:M5"/>
    <mergeCell ref="S5:Y5"/>
    <mergeCell ref="AA5:AB5"/>
    <mergeCell ref="AC5:AD5"/>
    <mergeCell ref="AE5:AF5"/>
    <mergeCell ref="AI5:AJ5"/>
    <mergeCell ref="AK5:AL5"/>
    <mergeCell ref="AM5:AN5"/>
    <mergeCell ref="B6:C6"/>
  </mergeCells>
  <dataValidations count="1">
    <dataValidation type="list" allowBlank="1" showInputMessage="1" showErrorMessage="1" sqref="G4:H4" xr:uid="{F7CC6398-30E3-4B7A-901C-D7153D2DD747}">
      <formula1>"Automatique,Manuel"</formula1>
    </dataValidation>
  </dataValidations>
  <printOptions horizontalCentered="1" verticalCentered="1"/>
  <pageMargins left="0.23622047244094491" right="0.23622047244094491" top="0.70866141732283472" bottom="0.31496062992125984" header="0.31496062992125984" footer="0.31496062992125984"/>
  <pageSetup paperSize="9" orientation="landscape" horizontalDpi="1200" verticalDpi="1200" r:id="rId1"/>
  <headerFooter>
    <oddHeader>&amp;L&amp;"-,Gras"&amp;12&amp;K002060SARL DIKTRANS&amp;"-,Normal"&amp;11&amp;K01+000
&amp;10SIREN : 520 081 720&amp;C&amp;"-,Gras"&amp;K000000GESTION DU PERSONNEL
(DONNÉES PAIE)&amp;R&amp;"-,Gras"&amp;K000000ANNÉE  2018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Durée de travail</vt:lpstr>
      <vt:lpstr>Planning mensuel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Fayçal HABI</dc:creator>
  <cp:lastModifiedBy>Fayçal HABI</cp:lastModifiedBy>
  <dcterms:created xsi:type="dcterms:W3CDTF">2023-06-15T09:48:50Z</dcterms:created>
  <dcterms:modified xsi:type="dcterms:W3CDTF">2023-06-15T11:33:22Z</dcterms:modified>
</cp:coreProperties>
</file>