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8.xml" ContentType="application/vnd.openxmlformats-officedocument.spreadsheetml.table+xml"/>
  <Override PartName="/xl/slicers/slicer1.xml" ContentType="application/vnd.ms-excel.slicer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undl\Desktop\"/>
    </mc:Choice>
  </mc:AlternateContent>
  <bookViews>
    <workbookView xWindow="0" yWindow="0" windowWidth="28800" windowHeight="12000" tabRatio="763" activeTab="8"/>
  </bookViews>
  <sheets>
    <sheet name="Paramètres" sheetId="3" r:id="rId1"/>
    <sheet name="Ecritures comptables" sheetId="1" r:id="rId2"/>
    <sheet name="Journal A-Nouveaux" sheetId="12" r:id="rId3"/>
    <sheet name="Journal Inventaire" sheetId="5" r:id="rId4"/>
    <sheet name="Journal Opérations Diverses" sheetId="7" r:id="rId5"/>
    <sheet name="Journal Ventes" sheetId="9" r:id="rId6"/>
    <sheet name="Journal Achats" sheetId="8" r:id="rId7"/>
    <sheet name="Journal Salaires" sheetId="10" r:id="rId8"/>
    <sheet name="Journal Banque" sheetId="11" r:id="rId9"/>
    <sheet name="sauvegarde Plan compta" sheetId="14" r:id="rId10"/>
  </sheets>
  <definedNames>
    <definedName name="_xlnm._FilterDatabase" localSheetId="1" hidden="1">'Ecritures comptables'!$G$16:$AC$9949</definedName>
    <definedName name="Liste_codes_TVA">Tableau_TVA[Code TVA]</definedName>
    <definedName name="Liste_journaux_comptables">Tableau_journaux_comptables[Journal comptable]</definedName>
    <definedName name="Liste_libellés_plan_comptable">Tableau_plan_comptable[Libellé compte]</definedName>
    <definedName name="Liste_numéros_comptes_comptables">Tableau_plan_comptable[Numéro compte]</definedName>
    <definedName name="Liste_taux_TVA">Tableau_TVA[Taux TVA]</definedName>
    <definedName name="Listing_codes_analytiques">Liste_codes_analytiques[Code analytique]</definedName>
    <definedName name="Listing_codes_journaux">Tableau_journaux_comptables[Code journal]</definedName>
    <definedName name="Listing_codes_TVA">Tableau_TVA[Code TVA]</definedName>
    <definedName name="Listing_comptes_auxiliaires">Tableau12[Compte auxiliaire]</definedName>
    <definedName name="Listing_modes_réglement">Liste_modes_réglement[Mode règlement]</definedName>
    <definedName name="Listing_modes_règlement">Liste_modes_réglement[Mode règlement]</definedName>
    <definedName name="Listing_types_TVA">Liste_types_TVA[Type TVA]</definedName>
    <definedName name="Segment_Code_analytique">#N/A</definedName>
    <definedName name="Segment_Code_journal">#N/A</definedName>
    <definedName name="Segment_Compte_auxiliaire">#N/A</definedName>
    <definedName name="Segment_Mode_de_règlement">#N/A</definedName>
    <definedName name="Segment_No_compte">#N/A</definedName>
    <definedName name="Segment_No_de_pièce">#N/A</definedName>
    <definedName name="Segment_Taux_de_TVA">#N/A</definedName>
    <definedName name="Segment_Type_TVA">#N/A</definedName>
  </definedNames>
  <calcPr calcId="162913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I18" i="1"/>
  <c r="R18" i="1"/>
  <c r="R17" i="1" l="1"/>
  <c r="I17" i="1"/>
  <c r="F17" i="1"/>
</calcChain>
</file>

<file path=xl/sharedStrings.xml><?xml version="1.0" encoding="utf-8"?>
<sst xmlns="http://schemas.openxmlformats.org/spreadsheetml/2006/main" count="314" uniqueCount="109">
  <si>
    <t>Journal</t>
  </si>
  <si>
    <t>Date d'écriture</t>
  </si>
  <si>
    <t>Code journal</t>
  </si>
  <si>
    <t>No de pièce</t>
  </si>
  <si>
    <t>Date de pièce</t>
  </si>
  <si>
    <t>Date comptable</t>
  </si>
  <si>
    <t>No compte</t>
  </si>
  <si>
    <t>Compte auxiliaire</t>
  </si>
  <si>
    <t>Intitulé compte</t>
  </si>
  <si>
    <t>Libellé</t>
  </si>
  <si>
    <t>Référence</t>
  </si>
  <si>
    <t>Commentaire</t>
  </si>
  <si>
    <t>Débit</t>
  </si>
  <si>
    <t>Crédit</t>
  </si>
  <si>
    <t>Code TVA</t>
  </si>
  <si>
    <t>Taux de TVA</t>
  </si>
  <si>
    <t>Type TVA</t>
  </si>
  <si>
    <t>Date d'échéance</t>
  </si>
  <si>
    <t>Code analytique</t>
  </si>
  <si>
    <t>Achats</t>
  </si>
  <si>
    <t>Numéro compte</t>
  </si>
  <si>
    <t>Libellé compte</t>
  </si>
  <si>
    <t>Journal comptable</t>
  </si>
  <si>
    <t>Taux TVA</t>
  </si>
  <si>
    <t>Mode règlement</t>
  </si>
  <si>
    <t>AC</t>
  </si>
  <si>
    <t>110-A10-S10</t>
  </si>
  <si>
    <t>Espèces</t>
  </si>
  <si>
    <t>AN</t>
  </si>
  <si>
    <t>111-A11-S11</t>
  </si>
  <si>
    <t>Encaissement</t>
  </si>
  <si>
    <t>Chèque</t>
  </si>
  <si>
    <t>BQ</t>
  </si>
  <si>
    <t>Banque</t>
  </si>
  <si>
    <t>085-A85</t>
  </si>
  <si>
    <t>Carte bancaire</t>
  </si>
  <si>
    <t>IN</t>
  </si>
  <si>
    <t>Inventaire</t>
  </si>
  <si>
    <t>066-A66</t>
  </si>
  <si>
    <t>Virement</t>
  </si>
  <si>
    <t>OD</t>
  </si>
  <si>
    <t>069-A69-S66</t>
  </si>
  <si>
    <t>Prélèvement</t>
  </si>
  <si>
    <t>SA</t>
  </si>
  <si>
    <t>Salaires</t>
  </si>
  <si>
    <t>070-A70</t>
  </si>
  <si>
    <t>VE</t>
  </si>
  <si>
    <t>Ventes</t>
  </si>
  <si>
    <t>074-A74-S74</t>
  </si>
  <si>
    <t>DIV I</t>
  </si>
  <si>
    <t>DIV II</t>
  </si>
  <si>
    <t>DIV III</t>
  </si>
  <si>
    <t>Emprunts auprès des établissements de crédit</t>
  </si>
  <si>
    <t>Crédit de TVA à reporter</t>
  </si>
  <si>
    <t>Achats d'études et prestations de services</t>
  </si>
  <si>
    <t>Prestations de services</t>
  </si>
  <si>
    <t>Ventes de marchandises</t>
  </si>
  <si>
    <t>Ports et frais accessoires facturés</t>
  </si>
  <si>
    <t>Néant</t>
  </si>
  <si>
    <t>Mode de règlement</t>
  </si>
  <si>
    <t>A-Nouveaux</t>
  </si>
  <si>
    <t>Opérations Diverses</t>
  </si>
  <si>
    <t>Compte de l'exploitant</t>
  </si>
  <si>
    <t>Emprunts et dettes assimilées</t>
  </si>
  <si>
    <t>Immobilisations incorporelles</t>
  </si>
  <si>
    <t>Fournisseurs</t>
  </si>
  <si>
    <t>Clients</t>
  </si>
  <si>
    <t>Personnel - Rémunérations dues</t>
  </si>
  <si>
    <t>Sécurité sociale</t>
  </si>
  <si>
    <t>Etat - Taxes sur le chiffre d'affaires</t>
  </si>
  <si>
    <t>Taxes sur le chiffre d'affaires à décaisser</t>
  </si>
  <si>
    <t>TVA sur immobilisations</t>
  </si>
  <si>
    <t>TVA sur autres biens et services</t>
  </si>
  <si>
    <t>TVA Collectée à 2,1%</t>
  </si>
  <si>
    <t>TVA Collectée à 5,5%</t>
  </si>
  <si>
    <t>TVA Collectée à 7%</t>
  </si>
  <si>
    <t>TVA Collectée à 10%</t>
  </si>
  <si>
    <t>TVA Collectée à 19,6%</t>
  </si>
  <si>
    <t>TVA Collectée à 20%</t>
  </si>
  <si>
    <t>Compte courant</t>
  </si>
  <si>
    <t>Compte d'attente</t>
  </si>
  <si>
    <t>Dettes antérieures</t>
  </si>
  <si>
    <t>Créances antérieures</t>
  </si>
  <si>
    <t>Valeurs à l'encaissement</t>
  </si>
  <si>
    <t>Banques</t>
  </si>
  <si>
    <t>Achats stockés - Matières premières (et fournitures)</t>
  </si>
  <si>
    <t>Fournitures non stockables</t>
  </si>
  <si>
    <t>Fournitures d'entretien et de petit équipement</t>
  </si>
  <si>
    <t>Achats de marchandises</t>
  </si>
  <si>
    <t>Redevances de crédit-bail</t>
  </si>
  <si>
    <t>Locations</t>
  </si>
  <si>
    <t>Entretien et réparations</t>
  </si>
  <si>
    <t>Primes d'assurances</t>
  </si>
  <si>
    <t>Rémunérations d'intermédiaires et honoraires</t>
  </si>
  <si>
    <t>Publicité, publications, relations publiques</t>
  </si>
  <si>
    <t>Déplacements, missions et réceptions</t>
  </si>
  <si>
    <t>Frais postaux et de télécommunications</t>
  </si>
  <si>
    <t>Services bancaires et assimilés</t>
  </si>
  <si>
    <t>Impôts, taxes et versements assimilés</t>
  </si>
  <si>
    <t>Cotisations sociales personnelles de l'exploitant</t>
  </si>
  <si>
    <t>Charges d'intérêts</t>
  </si>
  <si>
    <t>Intérêts bancaires et sur opérations de financement</t>
  </si>
  <si>
    <t>Pertes de change</t>
  </si>
  <si>
    <t>Ventes de produits finis</t>
  </si>
  <si>
    <t>Produits des activités annexes</t>
  </si>
  <si>
    <t>Locations diverses</t>
  </si>
  <si>
    <t>Gains de change</t>
  </si>
  <si>
    <t>Transfert de charges d'exploitation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</si>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</sst>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8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49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2" applyFont="1" applyAlignment="1">
      <alignment horizontal="left" vertical="center"/>
    </xf>
    <xf numFmtId="2" fontId="0" fillId="0" borderId="0" xfId="0" applyNumberFormat="1" applyFont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2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164" fontId="0" fillId="0" borderId="4" xfId="2" applyNumberFormat="1" applyFont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15" xfId="0" applyNumberFormat="1" applyBorder="1" applyAlignment="1">
      <alignment horizontal="left" vertical="center"/>
    </xf>
    <xf numFmtId="14" fontId="0" fillId="0" borderId="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5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14" fontId="0" fillId="0" borderId="8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241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2" defaultTableStyle="TableStyleMedium2" defaultPivotStyle="PivotStyleLight16">
    <tableStyle name="Style de tableau 1" pivot="0" count="1">
      <tableStyleElement type="wholeTable" dxfId="240"/>
    </tableStyle>
    <tableStyle name="Style de tableau 2" pivot="0" count="1">
      <tableStyleElement type="wholeTable" dxfId="2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7/relationships/slicerCache" Target="slicerCaches/slicerCache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7/relationships/slicerCache" Target="slicerCaches/slicerCache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6</xdr:row>
          <xdr:rowOff>47625</xdr:rowOff>
        </xdr:from>
        <xdr:to>
          <xdr:col>1</xdr:col>
          <xdr:colOff>828675</xdr:colOff>
          <xdr:row>8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Validation journaux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0</xdr:colOff>
      <xdr:row>0</xdr:row>
      <xdr:rowOff>180000</xdr:rowOff>
    </xdr:from>
    <xdr:to>
      <xdr:col>3</xdr:col>
      <xdr:colOff>335100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 de pièc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de piè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545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443250</xdr:colOff>
      <xdr:row>0</xdr:row>
      <xdr:rowOff>180000</xdr:rowOff>
    </xdr:from>
    <xdr:to>
      <xdr:col>4</xdr:col>
      <xdr:colOff>959325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de journal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journ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36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45825</xdr:colOff>
      <xdr:row>0</xdr:row>
      <xdr:rowOff>180000</xdr:rowOff>
    </xdr:from>
    <xdr:to>
      <xdr:col>6</xdr:col>
      <xdr:colOff>219000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 comp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8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327000</xdr:colOff>
      <xdr:row>0</xdr:row>
      <xdr:rowOff>180000</xdr:rowOff>
    </xdr:from>
    <xdr:to>
      <xdr:col>8</xdr:col>
      <xdr:colOff>2925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mpte auxiliair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auxil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468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792150</xdr:colOff>
      <xdr:row>0</xdr:row>
      <xdr:rowOff>180000</xdr:rowOff>
    </xdr:from>
    <xdr:to>
      <xdr:col>10</xdr:col>
      <xdr:colOff>955800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aux d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ux d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02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110925</xdr:colOff>
      <xdr:row>0</xdr:row>
      <xdr:rowOff>180000</xdr:rowOff>
    </xdr:from>
    <xdr:to>
      <xdr:col>9</xdr:col>
      <xdr:colOff>684150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4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1063800</xdr:colOff>
      <xdr:row>0</xdr:row>
      <xdr:rowOff>180000</xdr:rowOff>
    </xdr:from>
    <xdr:to>
      <xdr:col>11</xdr:col>
      <xdr:colOff>459300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de de règlement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50800" y="180000"/>
              <a:ext cx="1872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567300</xdr:colOff>
      <xdr:row>0</xdr:row>
      <xdr:rowOff>180000</xdr:rowOff>
    </xdr:from>
    <xdr:to>
      <xdr:col>13</xdr:col>
      <xdr:colOff>775500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Code analytiqu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nalyt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0800" y="180000"/>
              <a:ext cx="165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325800</xdr:colOff>
      <xdr:row>0</xdr:row>
      <xdr:rowOff>63000</xdr:rowOff>
    </xdr:from>
    <xdr:to>
      <xdr:col>1</xdr:col>
      <xdr:colOff>0</xdr:colOff>
      <xdr:row>5</xdr:row>
      <xdr:rowOff>10500</xdr:rowOff>
    </xdr:to>
    <xdr:sp macro="" textlink="">
      <xdr:nvSpPr>
        <xdr:cNvPr id="15" name="Rectangle à coins arrondis 14"/>
        <xdr:cNvSpPr>
          <a:spLocks/>
        </xdr:cNvSpPr>
      </xdr:nvSpPr>
      <xdr:spPr>
        <a:xfrm>
          <a:off x="325800" y="63000"/>
          <a:ext cx="360000" cy="900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325800</xdr:colOff>
      <xdr:row>5</xdr:row>
      <xdr:rowOff>0</xdr:rowOff>
    </xdr:from>
    <xdr:to>
      <xdr:col>1</xdr:col>
      <xdr:colOff>0</xdr:colOff>
      <xdr:row>9</xdr:row>
      <xdr:rowOff>138000</xdr:rowOff>
    </xdr:to>
    <xdr:sp macro="" textlink="">
      <xdr:nvSpPr>
        <xdr:cNvPr id="17" name="Rectangle à coins arrondis 16"/>
        <xdr:cNvSpPr>
          <a:spLocks/>
        </xdr:cNvSpPr>
      </xdr:nvSpPr>
      <xdr:spPr>
        <a:xfrm>
          <a:off x="325800" y="952500"/>
          <a:ext cx="360000" cy="90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325800</xdr:colOff>
      <xdr:row>9</xdr:row>
      <xdr:rowOff>138000</xdr:rowOff>
    </xdr:from>
    <xdr:to>
      <xdr:col>1</xdr:col>
      <xdr:colOff>0</xdr:colOff>
      <xdr:row>14</xdr:row>
      <xdr:rowOff>85500</xdr:rowOff>
    </xdr:to>
    <xdr:sp macro="" textlink="">
      <xdr:nvSpPr>
        <xdr:cNvPr id="18" name="Rectangle à coins arrondis 17"/>
        <xdr:cNvSpPr>
          <a:spLocks/>
        </xdr:cNvSpPr>
      </xdr:nvSpPr>
      <xdr:spPr>
        <a:xfrm>
          <a:off x="325800" y="1852500"/>
          <a:ext cx="360000" cy="900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de_pièce" sourceName="No de pièce">
  <extLst>
    <x:ext xmlns:x15="http://schemas.microsoft.com/office/spreadsheetml/2010/11/main" uri="{2F2917AC-EB37-4324-AD4E-5DD8C200BD13}">
      <x15:tableSlicerCache tableId="11" column="2" customListSort="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journal" sourceName="Code journal">
  <extLst>
    <x:ext xmlns:x15="http://schemas.microsoft.com/office/spreadsheetml/2010/11/main" uri="{2F2917AC-EB37-4324-AD4E-5DD8C200BD13}">
      <x15:tableSlicerCache tableId="11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compte" sourceName="No compte">
  <extLst>
    <x:ext xmlns:x15="http://schemas.microsoft.com/office/spreadsheetml/2010/11/main" uri="{2F2917AC-EB37-4324-AD4E-5DD8C200BD13}">
      <x15:tableSlicerCache tableId="11" column="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_auxiliaire" sourceName="Compte auxiliaire">
  <extLst>
    <x:ext xmlns:x15="http://schemas.microsoft.com/office/spreadsheetml/2010/11/main" uri="{2F2917AC-EB37-4324-AD4E-5DD8C200BD13}">
      <x15:tableSlicerCache tableId="11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ux_de_TVA" sourceName="Taux de TVA">
  <extLst>
    <x:ext xmlns:x15="http://schemas.microsoft.com/office/spreadsheetml/2010/11/main" uri="{2F2917AC-EB37-4324-AD4E-5DD8C200BD13}">
      <x15:tableSlicerCache tableId="11" column="16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VA" sourceName="Type TVA">
  <extLst>
    <x:ext xmlns:x15="http://schemas.microsoft.com/office/spreadsheetml/2010/11/main" uri="{2F2917AC-EB37-4324-AD4E-5DD8C200BD13}">
      <x15:tableSlicerCache tableId="11" column="17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e_de_règlement" sourceName="Mode de règlement">
  <extLst>
    <x:ext xmlns:x15="http://schemas.microsoft.com/office/spreadsheetml/2010/11/main" uri="{2F2917AC-EB37-4324-AD4E-5DD8C200BD13}">
      <x15:tableSlicerCache tableId="11" column="19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nalytique" sourceName="Code analytique">
  <extLst>
    <x:ext xmlns:x15="http://schemas.microsoft.com/office/spreadsheetml/2010/11/main" uri="{2F2917AC-EB37-4324-AD4E-5DD8C200BD13}">
      <x15:tableSlicerCache tableId="11" column="2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 de pièce" cache="Segment_No_de_pièce" caption="No de pièce" lockedPosition="1" rowHeight="216000"/>
  <slicer name="Code journal" cache="Segment_Code_journal" caption="Code journal" style="SlicerStyleLight2" lockedPosition="1" rowHeight="216000"/>
  <slicer name="No compte" cache="Segment_No_compte" caption="No compte" style="SlicerStyleLight6" lockedPosition="1" rowHeight="216000"/>
  <slicer name="Compte auxiliaire" cache="Segment_Compte_auxiliaire" caption="Compte auxiliaire" style="SlicerStyleOther2" lockedPosition="1" rowHeight="216000"/>
  <slicer name="Taux de TVA" cache="Segment_Taux_de_TVA" caption="Taux de TVA" style="SlicerStyleDark5" lockedPosition="1" rowHeight="241300"/>
  <slicer name="Type TVA" cache="Segment_Type_TVA" caption="Type TVA" style="SlicerStyleDark2" lockedPosition="1" rowHeight="216000"/>
  <slicer name="Mode de règlement" cache="Segment_Mode_de_règlement" caption="Mode de règlement" style="SlicerStyleDark6" lockedPosition="1" rowHeight="241300"/>
  <slicer name="Code analytique" cache="Segment_Code_analytique" caption="Code analytique" style="SlicerStyleDark4" lockedPosition="1" rowHeight="241300"/>
</slicers>
</file>

<file path=xl/tables/table1.xml><?xml version="1.0" encoding="utf-8"?>
<table xmlns="http://schemas.openxmlformats.org/spreadsheetml/2006/main" id="4" name="Tableau_plan_comptable" displayName="Tableau_plan_comptable" ref="A1:B53" totalsRowShown="0" headerRowDxfId="238">
  <autoFilter ref="A1:B53"/>
  <sortState caseSensitive="1" ref="A2:B287">
    <sortCondition ref="B2:B287"/>
  </sortState>
  <tableColumns count="2">
    <tableColumn id="1" name="Numéro compte" dataDxfId="237" dataCellStyle="Normal 2"/>
    <tableColumn id="2" name="Libellé compte" dataDxfId="236" dataCellStyle="Normal 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5" name="Tableau_journaux_comptables" displayName="Tableau_journaux_comptables" ref="C1:D8" totalsRowShown="0" headerRowDxfId="235" dataDxfId="234">
  <autoFilter ref="C1:D8"/>
  <tableColumns count="2">
    <tableColumn id="1" name="Code journal" dataDxfId="233"/>
    <tableColumn id="2" name="Journal comptable" dataDxfId="232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6" name="Liste_codes_analytiques" displayName="Liste_codes_analytiques" ref="E1:E11" totalsRowShown="0" headerRowDxfId="231" dataDxfId="230">
  <autoFilter ref="E1:E11"/>
  <tableColumns count="1">
    <tableColumn id="1" name="Code analytique" dataDxfId="229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8" name="Liste_types_TVA" displayName="Liste_types_TVA" ref="H1:H4" totalsRowShown="0" headerRowDxfId="228" dataDxfId="227">
  <autoFilter ref="H1:H4"/>
  <tableColumns count="1">
    <tableColumn id="1" name="Type TVA" dataDxfId="226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9" name="Liste_modes_réglement" displayName="Liste_modes_réglement" ref="I1:I6" totalsRowShown="0" headerRowDxfId="225" dataDxfId="224">
  <autoFilter ref="I1:I6"/>
  <tableColumns count="1">
    <tableColumn id="1" name="Mode règlement" dataDxfId="223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10" name="Tableau_TVA" displayName="Tableau_TVA" ref="F1:G6" totalsRowShown="0" headerRowDxfId="222" dataDxfId="221">
  <autoFilter ref="F1:G6"/>
  <tableColumns count="2">
    <tableColumn id="1" name="Code TVA" dataDxfId="220"/>
    <tableColumn id="2" name="Taux TVA" dataDxfId="219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J1:J26" totalsRowShown="0" headerRowDxfId="218" dataDxfId="217">
  <autoFilter ref="J1:J26"/>
  <sortState ref="J2:J28">
    <sortCondition ref="J28"/>
  </sortState>
  <tableColumns count="1">
    <tableColumn id="1" name="Compte auxiliaire" dataDxfId="216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C16:V18" totalsRowShown="0" headerRowDxfId="215" dataDxfId="213" headerRowBorderDxfId="214" tableBorderDxfId="212" totalsRowBorderDxfId="211">
  <autoFilter ref="C16:V18"/>
  <tableColumns count="20">
    <tableColumn id="1" name="Date d'écriture" dataDxfId="210"/>
    <tableColumn id="2" name="No de pièce" dataDxfId="209"/>
    <tableColumn id="3" name="Date de pièce" dataDxfId="208"/>
    <tableColumn id="4" name="Journal" dataDxfId="207">
      <calculatedColumnFormula>IF(Tableau11[Code journal]="","",IF(ISERROR(VLOOKUP(Tableau11[Code journal],Tableau_journaux_comptables[],2)),"",VLOOKUP(Tableau11[Code journal],Tableau_journaux_comptables[],2)))</calculatedColumnFormula>
    </tableColumn>
    <tableColumn id="5" name="Code journal" dataDxfId="206"/>
    <tableColumn id="6" name="Date comptable" dataDxfId="205"/>
    <tableColumn id="7" name="No compte" dataDxfId="204">
      <calculatedColumnFormula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calculatedColumnFormula>
    </tableColumn>
    <tableColumn id="8" name="Compte auxiliaire" dataDxfId="203"/>
    <tableColumn id="9" name="Intitulé compte" dataDxfId="202"/>
    <tableColumn id="10" name="Libellé" dataDxfId="201"/>
    <tableColumn id="11" name="Référence" dataDxfId="200"/>
    <tableColumn id="12" name="Commentaire" dataDxfId="199"/>
    <tableColumn id="13" name="Débit" dataDxfId="198" dataCellStyle="Monétaire"/>
    <tableColumn id="14" name="Crédit" dataDxfId="197" dataCellStyle="Monétaire"/>
    <tableColumn id="15" name="Code TVA" dataDxfId="196"/>
    <tableColumn id="16" name="Taux de TVA" dataDxfId="195" dataCellStyle="Pourcentage">
      <calculatedColumnFormula>IF(Tableau11[Code TVA]="","",IF(ISERROR(VLOOKUP(Tableau11[Code TVA],Tableau_TVA[],2)),"",VLOOKUP(Tableau11[Code TVA],Tableau_TVA[],2)))</calculatedColumnFormula>
    </tableColumn>
    <tableColumn id="17" name="Type TVA" dataDxfId="194"/>
    <tableColumn id="18" name="Date d'échéance" dataDxfId="193"/>
    <tableColumn id="19" name="Mode de règlement" dataDxfId="192"/>
    <tableColumn id="20" name="Code analytique" dataDxfId="191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1" name="Tableau1114152" displayName="Tableau1114152" ref="A1:T2" insertRow="1" totalsRowShown="0" headerRowDxfId="190" headerRowBorderDxfId="189" tableBorderDxfId="188" totalsRowBorderDxfId="187">
  <autoFilter ref="A1:T2"/>
  <tableColumns count="20">
    <tableColumn id="1" name="Date d'écriture" dataDxfId="186"/>
    <tableColumn id="2" name="No de pièce" dataDxfId="185"/>
    <tableColumn id="3" name="Date de pièce" dataDxfId="184"/>
    <tableColumn id="4" name="Journal" dataDxfId="183"/>
    <tableColumn id="5" name="Code journal" dataDxfId="182"/>
    <tableColumn id="6" name="Date comptable" dataDxfId="181"/>
    <tableColumn id="7" name="No compte" dataDxfId="180"/>
    <tableColumn id="8" name="Compte auxiliaire" dataDxfId="179"/>
    <tableColumn id="9" name="Intitulé compte" dataDxfId="178"/>
    <tableColumn id="10" name="Libellé" dataDxfId="177"/>
    <tableColumn id="11" name="Référence" dataDxfId="176"/>
    <tableColumn id="12" name="Commentaire" dataDxfId="175"/>
    <tableColumn id="13" name="Débit" dataDxfId="174" dataCellStyle="Monétaire"/>
    <tableColumn id="14" name="Crédit" dataDxfId="173" dataCellStyle="Monétaire"/>
    <tableColumn id="15" name="Code TVA" dataDxfId="172"/>
    <tableColumn id="16" name="Taux de TVA" dataDxfId="171" dataCellStyle="Pourcentage"/>
    <tableColumn id="17" name="Type TVA" dataDxfId="170"/>
    <tableColumn id="18" name="Date d'échéance" dataDxfId="169"/>
    <tableColumn id="19" name="Mode de règlement" dataDxfId="168"/>
    <tableColumn id="20" name="Code analytique" dataDxfId="167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4" name="Tableau111415" displayName="Tableau111415" ref="A1:T2" insertRow="1" totalsRowShown="0" headerRowDxfId="166" headerRowBorderDxfId="165" tableBorderDxfId="164" totalsRowBorderDxfId="163">
  <autoFilter ref="A1:T2"/>
  <tableColumns count="20">
    <tableColumn id="1" name="Date d'écriture" dataDxfId="162"/>
    <tableColumn id="2" name="No de pièce" dataDxfId="161"/>
    <tableColumn id="3" name="Date de pièce" dataDxfId="160"/>
    <tableColumn id="4" name="Journal" dataDxfId="159"/>
    <tableColumn id="5" name="Code journal" dataDxfId="158"/>
    <tableColumn id="6" name="Date comptable" dataDxfId="157"/>
    <tableColumn id="7" name="No compte" dataDxfId="156"/>
    <tableColumn id="8" name="Compte auxiliaire" dataDxfId="155"/>
    <tableColumn id="9" name="Intitulé compte" dataDxfId="154"/>
    <tableColumn id="10" name="Libellé" dataDxfId="153"/>
    <tableColumn id="11" name="Référence" dataDxfId="152"/>
    <tableColumn id="12" name="Commentaire" dataDxfId="151"/>
    <tableColumn id="13" name="Débit" dataDxfId="150"/>
    <tableColumn id="14" name="Crédit" dataDxfId="149"/>
    <tableColumn id="15" name="Code TVA" dataDxfId="148"/>
    <tableColumn id="16" name="Taux de TVA" dataDxfId="147" dataCellStyle="Pourcentage"/>
    <tableColumn id="17" name="Type TVA" dataDxfId="146"/>
    <tableColumn id="18" name="Date d'échéance" dataDxfId="145"/>
    <tableColumn id="19" name="Mode de règlement" dataDxfId="144"/>
    <tableColumn id="20" name="Code analytique" dataDxfId="14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6" name="Tableau111417" displayName="Tableau111417" ref="A1:T2" insertRow="1" totalsRowShown="0" headerRowDxfId="142" dataDxfId="140" headerRowBorderDxfId="141" tableBorderDxfId="139" totalsRowBorderDxfId="138">
  <autoFilter ref="A1:T2"/>
  <tableColumns count="20">
    <tableColumn id="1" name="Date d'écriture" dataDxfId="137"/>
    <tableColumn id="2" name="No de pièce" dataDxfId="136"/>
    <tableColumn id="3" name="Date de pièce" dataDxfId="135"/>
    <tableColumn id="4" name="Journal" dataDxfId="134"/>
    <tableColumn id="5" name="Code journal" dataDxfId="133"/>
    <tableColumn id="6" name="Date comptable" dataDxfId="132"/>
    <tableColumn id="7" name="No compte" dataDxfId="131"/>
    <tableColumn id="8" name="Compte auxiliaire" dataDxfId="130"/>
    <tableColumn id="9" name="Intitulé compte" dataDxfId="129"/>
    <tableColumn id="10" name="Libellé" dataDxfId="128"/>
    <tableColumn id="11" name="Référence" dataDxfId="127"/>
    <tableColumn id="12" name="Commentaire" dataDxfId="126"/>
    <tableColumn id="13" name="Débit" dataDxfId="125"/>
    <tableColumn id="14" name="Crédit" dataDxfId="124"/>
    <tableColumn id="15" name="Code TVA" dataDxfId="123"/>
    <tableColumn id="16" name="Taux de TVA" dataDxfId="122" dataCellStyle="Pourcentage"/>
    <tableColumn id="17" name="Type TVA" dataDxfId="121"/>
    <tableColumn id="18" name="Date d'échéance" dataDxfId="120"/>
    <tableColumn id="19" name="Mode de règlement" dataDxfId="119"/>
    <tableColumn id="20" name="Code analytique" dataDxfId="118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18" name="Tableau1114171819" displayName="Tableau1114171819" ref="A1:T2" insertRow="1" totalsRowShown="0" headerRowDxfId="117" dataDxfId="115" headerRowBorderDxfId="116" tableBorderDxfId="114" totalsRowBorderDxfId="113">
  <autoFilter ref="A1:T2"/>
  <tableColumns count="20">
    <tableColumn id="1" name="Date d'écriture" dataDxfId="112"/>
    <tableColumn id="2" name="No de pièce" dataDxfId="111"/>
    <tableColumn id="3" name="Date de pièce" dataDxfId="110"/>
    <tableColumn id="4" name="Journal" dataDxfId="109"/>
    <tableColumn id="5" name="Code journal" dataDxfId="108"/>
    <tableColumn id="6" name="Date comptable" dataDxfId="107"/>
    <tableColumn id="7" name="No compte" dataDxfId="106"/>
    <tableColumn id="8" name="Compte auxiliaire" dataDxfId="105"/>
    <tableColumn id="9" name="Intitulé compte" dataDxfId="104"/>
    <tableColumn id="10" name="Libellé" dataDxfId="103"/>
    <tableColumn id="11" name="Référence" dataDxfId="102"/>
    <tableColumn id="12" name="Commentaire" dataDxfId="101"/>
    <tableColumn id="13" name="Débit" dataDxfId="100"/>
    <tableColumn id="14" name="Crédit" dataDxfId="99"/>
    <tableColumn id="15" name="Code TVA" dataDxfId="98"/>
    <tableColumn id="16" name="Taux de TVA" dataDxfId="97" dataCellStyle="Pourcentage"/>
    <tableColumn id="17" name="Type TVA" dataDxfId="96"/>
    <tableColumn id="18" name="Date d'échéance" dataDxfId="95"/>
    <tableColumn id="19" name="Mode de règlement" dataDxfId="94"/>
    <tableColumn id="20" name="Code analytique" dataDxfId="93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id="17" name="Tableau11141718" displayName="Tableau11141718" ref="A1:T2" insertRow="1" totalsRowShown="0" headerRowDxfId="92" dataDxfId="90" headerRowBorderDxfId="91" tableBorderDxfId="89" totalsRowBorderDxfId="88">
  <autoFilter ref="A1:T2"/>
  <tableColumns count="20">
    <tableColumn id="1" name="Date d'écriture" dataDxfId="87"/>
    <tableColumn id="2" name="No de pièce" dataDxfId="86"/>
    <tableColumn id="3" name="Date de pièce" dataDxfId="85"/>
    <tableColumn id="4" name="Journal" dataDxfId="84"/>
    <tableColumn id="5" name="Code journal" dataDxfId="83"/>
    <tableColumn id="6" name="Date comptable" dataDxfId="82"/>
    <tableColumn id="7" name="No compte" dataDxfId="81"/>
    <tableColumn id="8" name="Compte auxiliaire" dataDxfId="80"/>
    <tableColumn id="9" name="Intitulé compte" dataDxfId="79"/>
    <tableColumn id="10" name="Libellé" dataDxfId="78"/>
    <tableColumn id="11" name="Référence" dataDxfId="77"/>
    <tableColumn id="12" name="Commentaire" dataDxfId="76"/>
    <tableColumn id="13" name="Débit" dataDxfId="75"/>
    <tableColumn id="14" name="Crédit" dataDxfId="74"/>
    <tableColumn id="15" name="Code TVA" dataDxfId="73"/>
    <tableColumn id="16" name="Taux de TVA" dataDxfId="72" dataCellStyle="Pourcentage"/>
    <tableColumn id="17" name="Type TVA" dataDxfId="71"/>
    <tableColumn id="18" name="Date d'échéance" dataDxfId="70"/>
    <tableColumn id="19" name="Mode de règlement" dataDxfId="69"/>
    <tableColumn id="20" name="Code analytique" dataDxfId="68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id="19" name="Tableau1114171820" displayName="Tableau1114171820" ref="A1:T2" insertRow="1" totalsRowShown="0" headerRowDxfId="67" dataDxfId="65" headerRowBorderDxfId="66" tableBorderDxfId="64" totalsRowBorderDxfId="63">
  <autoFilter ref="A1:T2"/>
  <tableColumns count="20">
    <tableColumn id="1" name="Date d'écriture" dataDxfId="62"/>
    <tableColumn id="2" name="No de pièce" dataDxfId="61"/>
    <tableColumn id="3" name="Date de pièce" dataDxfId="60"/>
    <tableColumn id="4" name="Journal" dataDxfId="59"/>
    <tableColumn id="5" name="Code journal" dataDxfId="58"/>
    <tableColumn id="6" name="Date comptable" dataDxfId="57"/>
    <tableColumn id="7" name="No compte" dataDxfId="56"/>
    <tableColumn id="8" name="Compte auxiliaire" dataDxfId="55"/>
    <tableColumn id="9" name="Intitulé compte" dataDxfId="54"/>
    <tableColumn id="10" name="Libellé" dataDxfId="53"/>
    <tableColumn id="11" name="Référence" dataDxfId="52"/>
    <tableColumn id="12" name="Commentaire" dataDxfId="51"/>
    <tableColumn id="13" name="Débit" dataDxfId="50"/>
    <tableColumn id="14" name="Crédit" dataDxfId="49"/>
    <tableColumn id="15" name="Code TVA" dataDxfId="48"/>
    <tableColumn id="16" name="Taux de TVA" dataDxfId="47" dataCellStyle="Pourcentage"/>
    <tableColumn id="17" name="Type TVA" dataDxfId="46"/>
    <tableColumn id="18" name="Date d'échéance" dataDxfId="45"/>
    <tableColumn id="19" name="Mode de règlement" dataDxfId="44"/>
    <tableColumn id="20" name="Code analytique" dataDxfId="43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id="20" name="Tableau111417182021" displayName="Tableau111417182021" ref="A1:T2" insertRow="1" totalsRowShown="0" headerRowDxfId="42" dataDxfId="40" headerRowBorderDxfId="41" tableBorderDxfId="39" totalsRowBorderDxfId="38">
  <autoFilter ref="A1:T2"/>
  <tableColumns count="20">
    <tableColumn id="1" name="Date d'écriture" dataDxfId="37"/>
    <tableColumn id="2" name="No de pièce" dataDxfId="36"/>
    <tableColumn id="3" name="Date de pièce" dataDxfId="35"/>
    <tableColumn id="4" name="Journal" dataDxfId="34"/>
    <tableColumn id="5" name="Code journal" dataDxfId="33"/>
    <tableColumn id="6" name="Date comptable" dataDxfId="32"/>
    <tableColumn id="7" name="No compte" dataDxfId="31"/>
    <tableColumn id="8" name="Compte auxiliaire" dataDxfId="30"/>
    <tableColumn id="9" name="Intitulé compte" dataDxfId="29"/>
    <tableColumn id="10" name="Libellé" dataDxfId="28"/>
    <tableColumn id="11" name="Référence" dataDxfId="27"/>
    <tableColumn id="12" name="Commentaire" dataDxfId="26"/>
    <tableColumn id="13" name="Débit" dataDxfId="25"/>
    <tableColumn id="14" name="Crédit" dataDxfId="24"/>
    <tableColumn id="15" name="Code TVA" dataDxfId="23"/>
    <tableColumn id="16" name="Taux de TVA" dataDxfId="22" dataCellStyle="Pourcentage"/>
    <tableColumn id="17" name="Type TVA" dataDxfId="21"/>
    <tableColumn id="18" name="Date d'échéance" dataDxfId="20"/>
    <tableColumn id="19" name="Mode de règlement" dataDxfId="19"/>
    <tableColumn id="20" name="Code analytique" dataDxfId="18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microsoft.com/office/2007/relationships/slicer" Target="../slicers/slicer1.xml"/><Relationship Id="rId5" Type="http://schemas.openxmlformats.org/officeDocument/2006/relationships/table" Target="../tables/table8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3"/>
  <sheetViews>
    <sheetView workbookViewId="0">
      <selection activeCell="G18" sqref="G18"/>
    </sheetView>
  </sheetViews>
  <sheetFormatPr baseColWidth="10" defaultRowHeight="15" x14ac:dyDescent="0.25"/>
  <cols>
    <col min="1" max="1" width="17.7109375" style="2" bestFit="1" customWidth="1"/>
    <col min="2" max="2" width="87" style="2" bestFit="1" customWidth="1"/>
    <col min="3" max="3" width="14.5703125" style="2" bestFit="1" customWidth="1"/>
    <col min="4" max="4" width="19.7109375" style="2" bestFit="1" customWidth="1"/>
    <col min="5" max="5" width="17.7109375" style="2" bestFit="1" customWidth="1"/>
    <col min="6" max="6" width="11.85546875" style="2" bestFit="1" customWidth="1"/>
    <col min="7" max="7" width="11.42578125" style="2" bestFit="1" customWidth="1"/>
    <col min="8" max="8" width="13.140625" style="2" bestFit="1" customWidth="1"/>
    <col min="9" max="9" width="18.42578125" style="2" bestFit="1" customWidth="1"/>
    <col min="10" max="10" width="28" style="2" bestFit="1" customWidth="1"/>
    <col min="11" max="16384" width="11.42578125" style="2"/>
  </cols>
  <sheetData>
    <row r="1" spans="1:10" x14ac:dyDescent="0.25">
      <c r="A1" s="1" t="s">
        <v>20</v>
      </c>
      <c r="B1" s="1" t="s">
        <v>21</v>
      </c>
      <c r="C1" s="1" t="s">
        <v>2</v>
      </c>
      <c r="D1" s="1" t="s">
        <v>22</v>
      </c>
      <c r="E1" s="1" t="s">
        <v>18</v>
      </c>
      <c r="F1" s="2" t="s">
        <v>14</v>
      </c>
      <c r="G1" s="2" t="s">
        <v>23</v>
      </c>
      <c r="H1" s="1" t="s">
        <v>16</v>
      </c>
      <c r="I1" s="1" t="s">
        <v>24</v>
      </c>
      <c r="J1" s="2" t="s">
        <v>7</v>
      </c>
    </row>
    <row r="2" spans="1:10" x14ac:dyDescent="0.25">
      <c r="A2">
        <v>108</v>
      </c>
      <c r="B2" t="s">
        <v>62</v>
      </c>
      <c r="C2" s="2" t="s">
        <v>25</v>
      </c>
      <c r="D2" s="2" t="s">
        <v>19</v>
      </c>
      <c r="E2" s="2" t="s">
        <v>26</v>
      </c>
      <c r="F2" s="2">
        <v>0</v>
      </c>
      <c r="G2" s="3">
        <v>0</v>
      </c>
      <c r="H2" s="2" t="s">
        <v>12</v>
      </c>
      <c r="I2" s="2" t="s">
        <v>27</v>
      </c>
    </row>
    <row r="3" spans="1:10" x14ac:dyDescent="0.25">
      <c r="A3">
        <v>16</v>
      </c>
      <c r="B3" t="s">
        <v>63</v>
      </c>
      <c r="C3" s="2" t="s">
        <v>28</v>
      </c>
      <c r="D3" s="2" t="s">
        <v>60</v>
      </c>
      <c r="E3" s="2" t="s">
        <v>29</v>
      </c>
      <c r="F3" s="2">
        <v>1</v>
      </c>
      <c r="G3" s="3">
        <v>2.1000000000000001E-2</v>
      </c>
      <c r="H3" s="2" t="s">
        <v>30</v>
      </c>
      <c r="I3" s="2" t="s">
        <v>31</v>
      </c>
    </row>
    <row r="4" spans="1:10" x14ac:dyDescent="0.25">
      <c r="A4">
        <v>164</v>
      </c>
      <c r="B4" t="s">
        <v>52</v>
      </c>
      <c r="C4" s="2" t="s">
        <v>32</v>
      </c>
      <c r="D4" s="2" t="s">
        <v>33</v>
      </c>
      <c r="E4" s="2" t="s">
        <v>34</v>
      </c>
      <c r="F4" s="2">
        <v>2</v>
      </c>
      <c r="G4" s="3">
        <v>5.5E-2</v>
      </c>
      <c r="H4" s="4" t="s">
        <v>58</v>
      </c>
      <c r="I4" s="2" t="s">
        <v>35</v>
      </c>
    </row>
    <row r="5" spans="1:10" x14ac:dyDescent="0.25">
      <c r="A5">
        <v>200</v>
      </c>
      <c r="B5" t="s">
        <v>64</v>
      </c>
      <c r="C5" s="2" t="s">
        <v>36</v>
      </c>
      <c r="D5" s="2" t="s">
        <v>37</v>
      </c>
      <c r="E5" s="2" t="s">
        <v>38</v>
      </c>
      <c r="F5" s="2">
        <v>3</v>
      </c>
      <c r="G5" s="3">
        <v>0.1</v>
      </c>
      <c r="H5" s="4"/>
      <c r="I5" s="2" t="s">
        <v>39</v>
      </c>
    </row>
    <row r="6" spans="1:10" x14ac:dyDescent="0.25">
      <c r="A6">
        <v>401</v>
      </c>
      <c r="B6" t="s">
        <v>65</v>
      </c>
      <c r="C6" s="2" t="s">
        <v>40</v>
      </c>
      <c r="D6" s="2" t="s">
        <v>61</v>
      </c>
      <c r="E6" s="2" t="s">
        <v>41</v>
      </c>
      <c r="F6" s="2">
        <v>4</v>
      </c>
      <c r="G6" s="3">
        <v>0.2</v>
      </c>
      <c r="I6" s="2" t="s">
        <v>42</v>
      </c>
    </row>
    <row r="7" spans="1:10" x14ac:dyDescent="0.25">
      <c r="A7">
        <v>411</v>
      </c>
      <c r="B7" t="s">
        <v>66</v>
      </c>
      <c r="C7" s="2" t="s">
        <v>43</v>
      </c>
      <c r="D7" s="2" t="s">
        <v>44</v>
      </c>
      <c r="E7" s="2" t="s">
        <v>45</v>
      </c>
    </row>
    <row r="8" spans="1:10" x14ac:dyDescent="0.25">
      <c r="A8">
        <v>421</v>
      </c>
      <c r="B8" t="s">
        <v>67</v>
      </c>
      <c r="C8" s="2" t="s">
        <v>46</v>
      </c>
      <c r="D8" s="2" t="s">
        <v>47</v>
      </c>
      <c r="E8" s="2" t="s">
        <v>48</v>
      </c>
    </row>
    <row r="9" spans="1:10" x14ac:dyDescent="0.25">
      <c r="A9">
        <v>431</v>
      </c>
      <c r="B9" t="s">
        <v>68</v>
      </c>
      <c r="E9" s="2" t="s">
        <v>49</v>
      </c>
    </row>
    <row r="10" spans="1:10" x14ac:dyDescent="0.25">
      <c r="A10">
        <v>445</v>
      </c>
      <c r="B10" t="s">
        <v>69</v>
      </c>
      <c r="E10" s="2" t="s">
        <v>50</v>
      </c>
    </row>
    <row r="11" spans="1:10" x14ac:dyDescent="0.25">
      <c r="A11">
        <v>4455</v>
      </c>
      <c r="B11" t="s">
        <v>70</v>
      </c>
      <c r="E11" s="2" t="s">
        <v>51</v>
      </c>
    </row>
    <row r="12" spans="1:10" x14ac:dyDescent="0.25">
      <c r="A12">
        <v>44562</v>
      </c>
      <c r="B12" t="s">
        <v>71</v>
      </c>
    </row>
    <row r="13" spans="1:10" x14ac:dyDescent="0.25">
      <c r="A13">
        <v>44566</v>
      </c>
      <c r="B13" t="s">
        <v>72</v>
      </c>
    </row>
    <row r="14" spans="1:10" x14ac:dyDescent="0.25">
      <c r="A14">
        <v>44567</v>
      </c>
      <c r="B14" t="s">
        <v>53</v>
      </c>
    </row>
    <row r="15" spans="1:10" x14ac:dyDescent="0.25">
      <c r="A15">
        <v>44571021</v>
      </c>
      <c r="B15" t="s">
        <v>73</v>
      </c>
    </row>
    <row r="16" spans="1:10" x14ac:dyDescent="0.25">
      <c r="A16">
        <v>44571055</v>
      </c>
      <c r="B16" t="s">
        <v>74</v>
      </c>
    </row>
    <row r="17" spans="1:2" x14ac:dyDescent="0.25">
      <c r="A17">
        <v>44571070</v>
      </c>
      <c r="B17" t="s">
        <v>75</v>
      </c>
    </row>
    <row r="18" spans="1:2" x14ac:dyDescent="0.25">
      <c r="A18">
        <v>44571100</v>
      </c>
      <c r="B18" t="s">
        <v>76</v>
      </c>
    </row>
    <row r="19" spans="1:2" x14ac:dyDescent="0.25">
      <c r="A19">
        <v>44571196</v>
      </c>
      <c r="B19" t="s">
        <v>77</v>
      </c>
    </row>
    <row r="20" spans="1:2" x14ac:dyDescent="0.25">
      <c r="A20">
        <v>44571200</v>
      </c>
      <c r="B20" t="s">
        <v>78</v>
      </c>
    </row>
    <row r="21" spans="1:2" x14ac:dyDescent="0.25">
      <c r="A21">
        <v>455</v>
      </c>
      <c r="B21" t="s">
        <v>79</v>
      </c>
    </row>
    <row r="22" spans="1:2" x14ac:dyDescent="0.25">
      <c r="A22">
        <v>471</v>
      </c>
      <c r="B22" t="s">
        <v>80</v>
      </c>
    </row>
    <row r="23" spans="1:2" x14ac:dyDescent="0.25">
      <c r="A23">
        <v>471100</v>
      </c>
      <c r="B23" t="s">
        <v>81</v>
      </c>
    </row>
    <row r="24" spans="1:2" x14ac:dyDescent="0.25">
      <c r="A24">
        <v>471200</v>
      </c>
      <c r="B24" t="s">
        <v>82</v>
      </c>
    </row>
    <row r="25" spans="1:2" x14ac:dyDescent="0.25">
      <c r="A25">
        <v>511</v>
      </c>
      <c r="B25" t="s">
        <v>83</v>
      </c>
    </row>
    <row r="26" spans="1:2" x14ac:dyDescent="0.25">
      <c r="A26">
        <v>512</v>
      </c>
      <c r="B26" t="s">
        <v>84</v>
      </c>
    </row>
    <row r="27" spans="1:2" x14ac:dyDescent="0.25">
      <c r="A27">
        <v>601</v>
      </c>
      <c r="B27" t="s">
        <v>85</v>
      </c>
    </row>
    <row r="28" spans="1:2" x14ac:dyDescent="0.25">
      <c r="A28">
        <v>604</v>
      </c>
      <c r="B28" t="s">
        <v>54</v>
      </c>
    </row>
    <row r="29" spans="1:2" x14ac:dyDescent="0.25">
      <c r="A29">
        <v>6061</v>
      </c>
      <c r="B29" t="s">
        <v>86</v>
      </c>
    </row>
    <row r="30" spans="1:2" x14ac:dyDescent="0.25">
      <c r="A30">
        <v>6063</v>
      </c>
      <c r="B30" t="s">
        <v>87</v>
      </c>
    </row>
    <row r="31" spans="1:2" x14ac:dyDescent="0.25">
      <c r="A31">
        <v>607</v>
      </c>
      <c r="B31" t="s">
        <v>88</v>
      </c>
    </row>
    <row r="32" spans="1:2" x14ac:dyDescent="0.25">
      <c r="A32">
        <v>612</v>
      </c>
      <c r="B32" t="s">
        <v>89</v>
      </c>
    </row>
    <row r="33" spans="1:2" x14ac:dyDescent="0.25">
      <c r="A33">
        <v>613</v>
      </c>
      <c r="B33" t="s">
        <v>90</v>
      </c>
    </row>
    <row r="34" spans="1:2" x14ac:dyDescent="0.25">
      <c r="A34">
        <v>615</v>
      </c>
      <c r="B34" t="s">
        <v>91</v>
      </c>
    </row>
    <row r="35" spans="1:2" x14ac:dyDescent="0.25">
      <c r="A35">
        <v>616</v>
      </c>
      <c r="B35" t="s">
        <v>92</v>
      </c>
    </row>
    <row r="36" spans="1:2" x14ac:dyDescent="0.25">
      <c r="A36">
        <v>622</v>
      </c>
      <c r="B36" t="s">
        <v>93</v>
      </c>
    </row>
    <row r="37" spans="1:2" x14ac:dyDescent="0.25">
      <c r="A37">
        <v>623</v>
      </c>
      <c r="B37" t="s">
        <v>94</v>
      </c>
    </row>
    <row r="38" spans="1:2" x14ac:dyDescent="0.25">
      <c r="A38">
        <v>625</v>
      </c>
      <c r="B38" t="s">
        <v>95</v>
      </c>
    </row>
    <row r="39" spans="1:2" x14ac:dyDescent="0.25">
      <c r="A39">
        <v>626</v>
      </c>
      <c r="B39" t="s">
        <v>96</v>
      </c>
    </row>
    <row r="40" spans="1:2" x14ac:dyDescent="0.25">
      <c r="A40">
        <v>627</v>
      </c>
      <c r="B40" t="s">
        <v>97</v>
      </c>
    </row>
    <row r="41" spans="1:2" x14ac:dyDescent="0.25">
      <c r="A41">
        <v>63</v>
      </c>
      <c r="B41" t="s">
        <v>98</v>
      </c>
    </row>
    <row r="42" spans="1:2" x14ac:dyDescent="0.25">
      <c r="A42">
        <v>646</v>
      </c>
      <c r="B42" t="s">
        <v>99</v>
      </c>
    </row>
    <row r="43" spans="1:2" x14ac:dyDescent="0.25">
      <c r="A43">
        <v>661</v>
      </c>
      <c r="B43" t="s">
        <v>100</v>
      </c>
    </row>
    <row r="44" spans="1:2" x14ac:dyDescent="0.25">
      <c r="A44">
        <v>6616</v>
      </c>
      <c r="B44" t="s">
        <v>101</v>
      </c>
    </row>
    <row r="45" spans="1:2" x14ac:dyDescent="0.25">
      <c r="A45">
        <v>666</v>
      </c>
      <c r="B45" t="s">
        <v>102</v>
      </c>
    </row>
    <row r="46" spans="1:2" x14ac:dyDescent="0.25">
      <c r="A46">
        <v>701</v>
      </c>
      <c r="B46" t="s">
        <v>103</v>
      </c>
    </row>
    <row r="47" spans="1:2" x14ac:dyDescent="0.25">
      <c r="A47">
        <v>706</v>
      </c>
      <c r="B47" t="s">
        <v>55</v>
      </c>
    </row>
    <row r="48" spans="1:2" x14ac:dyDescent="0.25">
      <c r="A48">
        <v>707</v>
      </c>
      <c r="B48" t="s">
        <v>56</v>
      </c>
    </row>
    <row r="49" spans="1:2" x14ac:dyDescent="0.25">
      <c r="A49">
        <v>708</v>
      </c>
      <c r="B49" t="s">
        <v>104</v>
      </c>
    </row>
    <row r="50" spans="1:2" x14ac:dyDescent="0.25">
      <c r="A50">
        <v>7083</v>
      </c>
      <c r="B50" t="s">
        <v>105</v>
      </c>
    </row>
    <row r="51" spans="1:2" x14ac:dyDescent="0.25">
      <c r="A51">
        <v>7085</v>
      </c>
      <c r="B51" t="s">
        <v>57</v>
      </c>
    </row>
    <row r="52" spans="1:2" x14ac:dyDescent="0.25">
      <c r="A52">
        <v>766</v>
      </c>
      <c r="B52" t="s">
        <v>106</v>
      </c>
    </row>
    <row r="53" spans="1:2" x14ac:dyDescent="0.25">
      <c r="A53">
        <v>791</v>
      </c>
      <c r="B53" t="s">
        <v>107</v>
      </c>
    </row>
  </sheetData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W497"/>
  <sheetViews>
    <sheetView showGridLines="0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G20" sqref="G20"/>
    </sheetView>
  </sheetViews>
  <sheetFormatPr baseColWidth="10" defaultRowHeight="15" x14ac:dyDescent="0.25"/>
  <cols>
    <col min="1" max="1" width="10.28515625" style="47" customWidth="1"/>
    <col min="2" max="2" width="15.140625" style="15" customWidth="1"/>
    <col min="3" max="3" width="16.5703125" style="17" customWidth="1"/>
    <col min="4" max="4" width="13.85546875" style="20" bestFit="1" customWidth="1"/>
    <col min="5" max="5" width="15.42578125" style="27" bestFit="1" customWidth="1"/>
    <col min="6" max="6" width="19" style="28" bestFit="1" customWidth="1"/>
    <col min="7" max="7" width="14.5703125" style="27" bestFit="1" customWidth="1"/>
    <col min="8" max="8" width="17.28515625" style="28" bestFit="1" customWidth="1"/>
    <col min="9" max="9" width="13" style="31" bestFit="1" customWidth="1"/>
    <col min="10" max="10" width="19.140625" style="27" bestFit="1" customWidth="1"/>
    <col min="11" max="11" width="37.140625" style="16" bestFit="1" customWidth="1"/>
    <col min="12" max="12" width="9.28515625" style="28" bestFit="1" customWidth="1"/>
    <col min="13" max="13" width="12.42578125" style="27" bestFit="1" customWidth="1"/>
    <col min="14" max="14" width="15.42578125" style="16" bestFit="1" customWidth="1"/>
    <col min="15" max="15" width="9.42578125" style="28" bestFit="1" customWidth="1"/>
    <col min="16" max="16" width="8.7109375" style="27" bestFit="1" customWidth="1"/>
    <col min="17" max="17" width="11.85546875" style="28" bestFit="1" customWidth="1"/>
    <col min="18" max="18" width="14.140625" style="27" bestFit="1" customWidth="1"/>
    <col min="19" max="19" width="11.5703125" style="16" bestFit="1" customWidth="1"/>
    <col min="20" max="20" width="18" style="28" bestFit="1" customWidth="1"/>
    <col min="21" max="21" width="21.140625" style="27" bestFit="1" customWidth="1"/>
    <col min="22" max="22" width="17.7109375" style="28" bestFit="1" customWidth="1"/>
    <col min="23" max="23" width="17.7109375" style="21" bestFit="1" customWidth="1"/>
    <col min="24" max="24" width="11.5703125" style="16" bestFit="1" customWidth="1"/>
    <col min="25" max="25" width="18" style="16" bestFit="1" customWidth="1"/>
    <col min="26" max="26" width="17.7109375" style="16" bestFit="1" customWidth="1"/>
    <col min="27" max="27" width="20.28515625" style="16" bestFit="1" customWidth="1"/>
    <col min="28" max="28" width="20" style="16" bestFit="1" customWidth="1"/>
    <col min="29" max="29" width="17.7109375" style="16" bestFit="1" customWidth="1"/>
    <col min="30" max="30" width="14.28515625" style="16" customWidth="1"/>
    <col min="31" max="32" width="17.7109375" style="16" bestFit="1" customWidth="1"/>
    <col min="33" max="33" width="12.5703125" style="16" customWidth="1"/>
    <col min="34" max="34" width="17.7109375" style="16" bestFit="1" customWidth="1"/>
    <col min="35" max="35" width="15.42578125" style="16" bestFit="1" customWidth="1"/>
    <col min="36" max="109" width="12.5703125" style="16" customWidth="1"/>
    <col min="110" max="1009" width="13.5703125" style="16" customWidth="1"/>
    <col min="1010" max="10009" width="14.5703125" style="16" customWidth="1"/>
    <col min="10010" max="16384" width="15.5703125" style="16" customWidth="1"/>
  </cols>
  <sheetData>
    <row r="1" spans="1:23" s="18" customFormat="1" x14ac:dyDescent="0.25">
      <c r="A1" s="47"/>
      <c r="B1" s="15"/>
      <c r="C1" s="17"/>
      <c r="D1" s="41"/>
      <c r="E1" s="42"/>
      <c r="F1" s="43"/>
      <c r="G1" s="42"/>
      <c r="H1" s="43"/>
      <c r="I1" s="44"/>
      <c r="J1" s="42"/>
      <c r="L1" s="43"/>
      <c r="M1" s="42"/>
      <c r="O1" s="43"/>
      <c r="P1" s="42"/>
      <c r="Q1" s="43"/>
      <c r="R1" s="42"/>
      <c r="T1" s="43"/>
      <c r="U1" s="42"/>
      <c r="V1" s="43"/>
      <c r="W1" s="8"/>
    </row>
    <row r="2" spans="1:23" s="18" customFormat="1" x14ac:dyDescent="0.25">
      <c r="A2" s="47"/>
      <c r="B2" s="15"/>
      <c r="C2" s="17"/>
      <c r="D2" s="41"/>
      <c r="E2" s="42"/>
      <c r="F2" s="43"/>
      <c r="G2" s="42"/>
      <c r="H2" s="43"/>
      <c r="I2" s="44"/>
      <c r="J2" s="42"/>
      <c r="L2" s="43"/>
      <c r="M2" s="42"/>
      <c r="O2" s="43"/>
      <c r="P2" s="42"/>
      <c r="Q2" s="43"/>
      <c r="R2" s="42"/>
      <c r="T2" s="43"/>
      <c r="U2" s="42"/>
      <c r="V2" s="43"/>
      <c r="W2" s="8"/>
    </row>
    <row r="3" spans="1:23" s="18" customFormat="1" x14ac:dyDescent="0.25">
      <c r="A3" s="47"/>
      <c r="B3" s="15"/>
      <c r="C3" s="17"/>
      <c r="D3" s="41"/>
      <c r="E3" s="42"/>
      <c r="F3" s="43"/>
      <c r="G3" s="42"/>
      <c r="H3" s="43"/>
      <c r="I3" s="44"/>
      <c r="J3" s="42"/>
      <c r="L3" s="43"/>
      <c r="M3" s="42"/>
      <c r="O3" s="43"/>
      <c r="P3" s="42"/>
      <c r="Q3" s="43"/>
      <c r="R3" s="42"/>
      <c r="T3" s="43"/>
      <c r="U3" s="42"/>
      <c r="V3" s="43"/>
      <c r="W3" s="8"/>
    </row>
    <row r="4" spans="1:23" s="18" customFormat="1" x14ac:dyDescent="0.25">
      <c r="A4" s="47"/>
      <c r="B4" s="15"/>
      <c r="C4" s="17"/>
      <c r="D4" s="41"/>
      <c r="E4" s="42"/>
      <c r="F4" s="43"/>
      <c r="G4" s="42"/>
      <c r="H4" s="43"/>
      <c r="I4" s="44"/>
      <c r="J4" s="42"/>
      <c r="L4" s="43"/>
      <c r="M4" s="42"/>
      <c r="O4" s="43"/>
      <c r="P4" s="42"/>
      <c r="Q4" s="43"/>
      <c r="R4" s="42"/>
      <c r="T4" s="43"/>
      <c r="U4" s="42"/>
      <c r="V4" s="43"/>
      <c r="W4" s="8"/>
    </row>
    <row r="5" spans="1:23" s="18" customFormat="1" x14ac:dyDescent="0.25">
      <c r="A5" s="47"/>
      <c r="B5" s="15"/>
      <c r="C5" s="17"/>
      <c r="D5" s="41"/>
      <c r="E5" s="42"/>
      <c r="F5" s="43"/>
      <c r="G5" s="42"/>
      <c r="H5" s="43"/>
      <c r="I5" s="44"/>
      <c r="J5" s="42"/>
      <c r="L5" s="43"/>
      <c r="M5" s="42"/>
      <c r="O5" s="43"/>
      <c r="P5" s="42"/>
      <c r="Q5" s="43"/>
      <c r="R5" s="42"/>
      <c r="T5" s="43"/>
      <c r="U5" s="42"/>
      <c r="V5" s="43"/>
      <c r="W5" s="8"/>
    </row>
    <row r="6" spans="1:23" s="18" customFormat="1" x14ac:dyDescent="0.25">
      <c r="A6" s="47"/>
      <c r="B6" s="15"/>
      <c r="C6" s="17"/>
      <c r="D6" s="41"/>
      <c r="E6" s="42"/>
      <c r="F6" s="43"/>
      <c r="G6" s="42"/>
      <c r="H6" s="43"/>
      <c r="I6" s="44"/>
      <c r="J6" s="42"/>
      <c r="L6" s="43"/>
      <c r="M6" s="42"/>
      <c r="O6" s="43"/>
      <c r="P6" s="42"/>
      <c r="Q6" s="43"/>
      <c r="R6" s="42"/>
      <c r="T6" s="43"/>
      <c r="U6" s="42"/>
      <c r="V6" s="43"/>
      <c r="W6" s="8"/>
    </row>
    <row r="7" spans="1:23" s="18" customFormat="1" x14ac:dyDescent="0.25">
      <c r="A7" s="47"/>
      <c r="B7" s="15"/>
      <c r="C7" s="17"/>
      <c r="D7" s="41"/>
      <c r="E7" s="42"/>
      <c r="F7" s="43"/>
      <c r="G7" s="42"/>
      <c r="H7" s="43"/>
      <c r="I7" s="44"/>
      <c r="J7" s="42"/>
      <c r="L7" s="43"/>
      <c r="M7" s="42"/>
      <c r="O7" s="43"/>
      <c r="P7" s="42"/>
      <c r="Q7" s="43"/>
      <c r="R7" s="42"/>
      <c r="T7" s="43"/>
      <c r="U7" s="42"/>
      <c r="V7" s="43"/>
      <c r="W7" s="8"/>
    </row>
    <row r="8" spans="1:23" s="18" customFormat="1" x14ac:dyDescent="0.25">
      <c r="A8" s="47"/>
      <c r="B8" s="15"/>
      <c r="C8" s="17"/>
      <c r="D8" s="41"/>
      <c r="E8" s="42"/>
      <c r="F8" s="43"/>
      <c r="G8" s="42"/>
      <c r="H8" s="43"/>
      <c r="I8" s="44"/>
      <c r="J8" s="42"/>
      <c r="L8" s="43"/>
      <c r="M8" s="42"/>
      <c r="O8" s="43"/>
      <c r="P8" s="42"/>
      <c r="Q8" s="43"/>
      <c r="R8" s="42"/>
      <c r="T8" s="43"/>
      <c r="U8" s="42"/>
      <c r="V8" s="43"/>
      <c r="W8" s="8"/>
    </row>
    <row r="9" spans="1:23" s="18" customFormat="1" x14ac:dyDescent="0.25">
      <c r="A9" s="47"/>
      <c r="B9" s="15"/>
      <c r="C9" s="17"/>
      <c r="D9" s="41"/>
      <c r="E9" s="42"/>
      <c r="F9" s="43"/>
      <c r="G9" s="42"/>
      <c r="H9" s="43"/>
      <c r="I9" s="44"/>
      <c r="J9" s="42"/>
      <c r="L9" s="43"/>
      <c r="M9" s="42"/>
      <c r="O9" s="43"/>
      <c r="P9" s="42"/>
      <c r="Q9" s="43"/>
      <c r="R9" s="42"/>
      <c r="T9" s="43"/>
      <c r="U9" s="42"/>
      <c r="V9" s="43"/>
      <c r="W9" s="8"/>
    </row>
    <row r="10" spans="1:23" s="18" customFormat="1" x14ac:dyDescent="0.25">
      <c r="A10" s="47"/>
      <c r="B10" s="15"/>
      <c r="C10" s="17"/>
      <c r="D10" s="41"/>
      <c r="E10" s="42"/>
      <c r="F10" s="43"/>
      <c r="G10" s="42"/>
      <c r="H10" s="43"/>
      <c r="I10" s="44"/>
      <c r="J10" s="42"/>
      <c r="L10" s="43"/>
      <c r="M10" s="42"/>
      <c r="O10" s="43"/>
      <c r="P10" s="42"/>
      <c r="Q10" s="43"/>
      <c r="R10" s="42"/>
      <c r="T10" s="43"/>
      <c r="U10" s="42"/>
      <c r="V10" s="43"/>
      <c r="W10" s="8"/>
    </row>
    <row r="11" spans="1:23" s="18" customFormat="1" x14ac:dyDescent="0.25">
      <c r="A11" s="47"/>
      <c r="B11" s="15"/>
      <c r="C11" s="17"/>
      <c r="D11" s="41"/>
      <c r="E11" s="42"/>
      <c r="F11" s="43"/>
      <c r="G11" s="42"/>
      <c r="H11" s="43"/>
      <c r="I11" s="44"/>
      <c r="J11" s="42"/>
      <c r="L11" s="43"/>
      <c r="M11" s="42"/>
      <c r="O11" s="43"/>
      <c r="P11" s="42"/>
      <c r="Q11" s="43"/>
      <c r="R11" s="42"/>
      <c r="T11" s="43"/>
      <c r="U11" s="42"/>
      <c r="V11" s="43"/>
      <c r="W11" s="8"/>
    </row>
    <row r="12" spans="1:23" s="18" customFormat="1" x14ac:dyDescent="0.25">
      <c r="A12" s="47"/>
      <c r="B12" s="15"/>
      <c r="C12" s="17"/>
      <c r="D12" s="41"/>
      <c r="E12" s="42"/>
      <c r="F12" s="43"/>
      <c r="G12" s="42"/>
      <c r="H12" s="43"/>
      <c r="I12" s="44"/>
      <c r="J12" s="42"/>
      <c r="L12" s="43"/>
      <c r="M12" s="42"/>
      <c r="O12" s="43"/>
      <c r="P12" s="42"/>
      <c r="Q12" s="43"/>
      <c r="R12" s="42"/>
      <c r="T12" s="43"/>
      <c r="U12" s="42"/>
      <c r="V12" s="43"/>
      <c r="W12" s="8"/>
    </row>
    <row r="13" spans="1:23" s="18" customFormat="1" x14ac:dyDescent="0.25">
      <c r="A13" s="47"/>
      <c r="B13" s="15"/>
      <c r="C13" s="17"/>
      <c r="D13" s="41"/>
      <c r="E13" s="42"/>
      <c r="F13" s="43"/>
      <c r="G13" s="42"/>
      <c r="H13" s="43"/>
      <c r="I13" s="44"/>
      <c r="J13" s="42"/>
      <c r="L13" s="43"/>
      <c r="M13" s="42"/>
      <c r="O13" s="43"/>
      <c r="P13" s="42"/>
      <c r="Q13" s="43"/>
      <c r="R13" s="42"/>
      <c r="T13" s="43"/>
      <c r="U13" s="42"/>
      <c r="V13" s="43"/>
      <c r="W13" s="8"/>
    </row>
    <row r="14" spans="1:23" s="18" customFormat="1" x14ac:dyDescent="0.25">
      <c r="A14" s="47"/>
      <c r="B14" s="15"/>
      <c r="C14" s="17"/>
      <c r="D14" s="41"/>
      <c r="E14" s="42"/>
      <c r="F14" s="43"/>
      <c r="G14" s="42"/>
      <c r="H14" s="43"/>
      <c r="I14" s="44"/>
      <c r="J14" s="42"/>
      <c r="L14" s="43"/>
      <c r="M14" s="42"/>
      <c r="O14" s="43"/>
      <c r="P14" s="42"/>
      <c r="Q14" s="43"/>
      <c r="R14" s="42"/>
      <c r="T14" s="43"/>
      <c r="U14" s="42"/>
      <c r="V14" s="43"/>
      <c r="W14" s="8"/>
    </row>
    <row r="15" spans="1:23" s="18" customFormat="1" x14ac:dyDescent="0.25">
      <c r="A15" s="47"/>
      <c r="B15" s="15"/>
      <c r="C15" s="17"/>
      <c r="D15" s="41"/>
      <c r="E15" s="42"/>
      <c r="F15" s="43"/>
      <c r="G15" s="42"/>
      <c r="H15" s="43"/>
      <c r="I15" s="44"/>
      <c r="J15" s="42"/>
      <c r="L15" s="43"/>
      <c r="M15" s="42"/>
      <c r="O15" s="43"/>
      <c r="P15" s="42"/>
      <c r="Q15" s="43"/>
      <c r="R15" s="42"/>
      <c r="T15" s="43"/>
      <c r="U15" s="42"/>
      <c r="V15" s="43"/>
      <c r="W15" s="8"/>
    </row>
    <row r="16" spans="1:23" s="18" customFormat="1" ht="37.5" customHeight="1" x14ac:dyDescent="0.25">
      <c r="A16" s="47"/>
      <c r="B16" s="15"/>
      <c r="C16" s="19" t="s">
        <v>1</v>
      </c>
      <c r="D16" s="22" t="s">
        <v>3</v>
      </c>
      <c r="E16" s="23" t="s">
        <v>4</v>
      </c>
      <c r="F16" s="22" t="s">
        <v>0</v>
      </c>
      <c r="G16" s="23" t="s">
        <v>2</v>
      </c>
      <c r="H16" s="29" t="s">
        <v>5</v>
      </c>
      <c r="I16" s="22" t="s">
        <v>6</v>
      </c>
      <c r="J16" s="5" t="s">
        <v>7</v>
      </c>
      <c r="K16" s="23" t="s">
        <v>8</v>
      </c>
      <c r="L16" s="22" t="s">
        <v>9</v>
      </c>
      <c r="M16" s="5" t="s">
        <v>10</v>
      </c>
      <c r="N16" s="23" t="s">
        <v>11</v>
      </c>
      <c r="O16" s="22" t="s">
        <v>12</v>
      </c>
      <c r="P16" s="23" t="s">
        <v>13</v>
      </c>
      <c r="Q16" s="22" t="s">
        <v>14</v>
      </c>
      <c r="R16" s="5" t="s">
        <v>15</v>
      </c>
      <c r="S16" s="23" t="s">
        <v>16</v>
      </c>
      <c r="T16" s="22" t="s">
        <v>17</v>
      </c>
      <c r="U16" s="23" t="s">
        <v>59</v>
      </c>
      <c r="V16" s="32" t="s">
        <v>18</v>
      </c>
    </row>
    <row r="17" spans="3:23" ht="22.5" customHeight="1" x14ac:dyDescent="0.25">
      <c r="C17" s="20">
        <v>43202.046863425923</v>
      </c>
      <c r="D17" s="24">
        <v>1</v>
      </c>
      <c r="E17" s="25"/>
      <c r="F17" s="27" t="str">
        <f>IF(Tableau11[Code journal]="","",IF(ISERROR(VLOOKUP(Tableau11[Code journal],Tableau_journaux_comptables[],2)),"",VLOOKUP(Tableau11[Code journal],Tableau_journaux_comptables[],2)))</f>
        <v>Inventaire</v>
      </c>
      <c r="G17" s="26" t="s">
        <v>36</v>
      </c>
      <c r="H17" s="30">
        <v>43203</v>
      </c>
      <c r="I17" s="27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4455</v>
      </c>
      <c r="J17" s="16" t="s">
        <v>108</v>
      </c>
      <c r="K17" s="28" t="s">
        <v>70</v>
      </c>
      <c r="L17" s="27"/>
      <c r="M17" s="16"/>
      <c r="N17" s="28"/>
      <c r="O17" s="9">
        <v>389</v>
      </c>
      <c r="P17" s="10"/>
      <c r="Q17" s="27">
        <v>2</v>
      </c>
      <c r="R17" s="11">
        <f>IF(Tableau11[Code TVA]="","",IF(ISERROR(VLOOKUP(Tableau11[Code TVA],Tableau_TVA[],2)),"",VLOOKUP(Tableau11[Code TVA],Tableau_TVA[],2)))</f>
        <v>5.5E-2</v>
      </c>
      <c r="S17" s="28" t="s">
        <v>12</v>
      </c>
      <c r="T17" s="33">
        <v>43264</v>
      </c>
      <c r="U17" s="25" t="s">
        <v>31</v>
      </c>
      <c r="V17" s="21" t="s">
        <v>48</v>
      </c>
      <c r="W17" s="16"/>
    </row>
    <row r="18" spans="3:23" ht="22.5" customHeight="1" x14ac:dyDescent="0.25">
      <c r="C18" s="12">
        <v>43202.560949074075</v>
      </c>
      <c r="D18" s="45">
        <v>2</v>
      </c>
      <c r="E18" s="40"/>
      <c r="F18" s="37" t="str">
        <f>IF(Tableau11[Code journal]="","",IF(ISERROR(VLOOKUP(Tableau11[Code journal],Tableau_journaux_comptables[],2)),"",VLOOKUP(Tableau11[Code journal],Tableau_journaux_comptables[],2)))</f>
        <v>Opérations Diverses</v>
      </c>
      <c r="G18" s="38" t="s">
        <v>40</v>
      </c>
      <c r="H18" s="46"/>
      <c r="I18" s="34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401</v>
      </c>
      <c r="J18" s="6"/>
      <c r="K18" s="35" t="s">
        <v>65</v>
      </c>
      <c r="L18" s="34"/>
      <c r="M18" s="6"/>
      <c r="N18" s="35"/>
      <c r="O18" s="13"/>
      <c r="P18" s="14"/>
      <c r="Q18" s="34"/>
      <c r="R18" s="7" t="str">
        <f>IF(Tableau11[Code TVA]="","",IF(ISERROR(VLOOKUP(Tableau11[Code TVA],Tableau_TVA[],2)),"",VLOOKUP(Tableau11[Code TVA],Tableau_TVA[],2)))</f>
        <v/>
      </c>
      <c r="S18" s="35"/>
      <c r="T18" s="39"/>
      <c r="U18" s="40"/>
      <c r="V18" s="36"/>
    </row>
    <row r="19" spans="3:23" ht="22.5" customHeight="1" x14ac:dyDescent="0.25"/>
    <row r="20" spans="3:23" ht="22.5" customHeight="1" x14ac:dyDescent="0.25"/>
    <row r="21" spans="3:23" ht="22.5" customHeight="1" x14ac:dyDescent="0.25"/>
    <row r="22" spans="3:23" ht="22.5" customHeight="1" x14ac:dyDescent="0.25"/>
    <row r="23" spans="3:23" ht="22.5" customHeight="1" x14ac:dyDescent="0.25"/>
    <row r="24" spans="3:23" ht="22.5" customHeight="1" x14ac:dyDescent="0.25"/>
    <row r="25" spans="3:23" ht="22.5" customHeight="1" x14ac:dyDescent="0.25"/>
    <row r="26" spans="3:23" ht="22.5" customHeight="1" x14ac:dyDescent="0.25"/>
    <row r="27" spans="3:23" ht="22.5" customHeight="1" x14ac:dyDescent="0.25"/>
    <row r="28" spans="3:23" ht="22.5" customHeight="1" x14ac:dyDescent="0.25"/>
    <row r="29" spans="3:23" ht="22.5" customHeight="1" x14ac:dyDescent="0.25"/>
    <row r="30" spans="3:23" ht="22.5" customHeight="1" x14ac:dyDescent="0.25"/>
    <row r="31" spans="3:23" ht="22.5" customHeight="1" x14ac:dyDescent="0.25"/>
    <row r="32" spans="3:23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  <row r="497" ht="22.5" customHeight="1" x14ac:dyDescent="0.25"/>
  </sheetData>
  <conditionalFormatting sqref="S17:S18">
    <cfRule type="cellIs" dxfId="17" priority="1" operator="equal">
      <formula>"Débit"</formula>
    </cfRule>
    <cfRule type="cellIs" dxfId="16" priority="2" operator="equal">
      <formula>"Encaissement"</formula>
    </cfRule>
  </conditionalFormatting>
  <dataValidations count="6">
    <dataValidation type="list" allowBlank="1" showInputMessage="1" showErrorMessage="1" sqref="Q17:Q18">
      <formula1>Listing_codes_TVA</formula1>
    </dataValidation>
    <dataValidation type="list" allowBlank="1" showInputMessage="1" showErrorMessage="1" sqref="S17:S18">
      <formula1>Listing_types_TVA</formula1>
    </dataValidation>
    <dataValidation type="list" allowBlank="1" showInputMessage="1" showErrorMessage="1" sqref="V17:V18">
      <formula1>Listing_codes_analytiques</formula1>
    </dataValidation>
    <dataValidation type="list" allowBlank="1" showInputMessage="1" showErrorMessage="1" sqref="U17:U18">
      <formula1>Listing_modes_règlement</formula1>
    </dataValidation>
    <dataValidation type="list" allowBlank="1" showInputMessage="1" showErrorMessage="1" sqref="G17:G18">
      <formula1>Listing_codes_journaux</formula1>
    </dataValidation>
    <dataValidation type="list" allowBlank="1" showInputMessage="1" showErrorMessage="1" sqref="J17:J18">
      <formula1>Listing_comptes_auxiliaires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ilterAnCopyData">
                <anchor>
                  <from>
                    <xdr:col>1</xdr:col>
                    <xdr:colOff>180975</xdr:colOff>
                    <xdr:row>6</xdr:row>
                    <xdr:rowOff>47625</xdr:rowOff>
                  </from>
                  <to>
                    <xdr:col>1</xdr:col>
                    <xdr:colOff>828675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Paramètres!$B$2:$B$53</xm:f>
          </x14:formula1>
          <xm:sqref>K17:K18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495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9.425781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D2" s="48"/>
      <c r="E2" s="26"/>
      <c r="F2" s="30"/>
      <c r="M2" s="9"/>
      <c r="N2" s="10"/>
      <c r="P2" s="11"/>
      <c r="R2" s="33"/>
      <c r="S2" s="25"/>
    </row>
    <row r="3" spans="1:20" ht="22.5" customHeight="1" x14ac:dyDescent="0.25">
      <c r="A3" s="12"/>
      <c r="B3" s="45"/>
      <c r="C3" s="40"/>
      <c r="D3" s="37"/>
      <c r="E3" s="38"/>
      <c r="F3" s="46"/>
      <c r="G3" s="34"/>
      <c r="H3" s="6"/>
      <c r="I3" s="35"/>
      <c r="J3" s="34"/>
      <c r="K3" s="6"/>
      <c r="L3" s="35"/>
      <c r="M3" s="13"/>
      <c r="N3" s="14"/>
      <c r="O3" s="34"/>
      <c r="P3" s="7"/>
      <c r="Q3" s="35"/>
      <c r="R3" s="39"/>
      <c r="S3" s="40"/>
      <c r="T3" s="36"/>
    </row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</sheetData>
  <conditionalFormatting sqref="Q3">
    <cfRule type="cellIs" dxfId="15" priority="1" operator="equal">
      <formula>"Débit"</formula>
    </cfRule>
    <cfRule type="cellIs" dxfId="14" priority="2" operator="equal">
      <formula>"Encaissement"</formula>
    </cfRule>
  </conditionalFormatting>
  <conditionalFormatting sqref="Q2">
    <cfRule type="cellIs" dxfId="13" priority="3" operator="equal">
      <formula>"Débit"</formula>
    </cfRule>
    <cfRule type="cellIs" dxfId="12" priority="4" operator="equal">
      <formula>"Encaissement"</formula>
    </cfRule>
  </conditionalFormatting>
  <dataValidations count="7">
    <dataValidation type="list" allowBlank="1" showInputMessage="1" showErrorMessage="1" sqref="H2:H3">
      <formula1>Listing_comptes_auxiliaires</formula1>
    </dataValidation>
    <dataValidation type="list" allowBlank="1" showInputMessage="1" showErrorMessage="1" sqref="E2:E3">
      <formula1>Listing_codes_journaux</formula1>
    </dataValidation>
    <dataValidation type="list" allowBlank="1" showInputMessage="1" showErrorMessage="1" sqref="S2:S3">
      <formula1>Listing_modes_règlement</formula1>
    </dataValidation>
    <dataValidation type="list" allowBlank="1" showInputMessage="1" showErrorMessage="1" sqref="T2:T3">
      <formula1>Listing_codes_analytiques</formula1>
    </dataValidation>
    <dataValidation type="list" allowBlank="1" showInputMessage="1" showErrorMessage="1" sqref="Q2:Q3">
      <formula1>Listing_types_TVA</formula1>
    </dataValidation>
    <dataValidation type="list" allowBlank="1" showInputMessage="1" showErrorMessage="1" sqref="O2:O3">
      <formula1>Listing_codes_TVA</formula1>
    </dataValidation>
    <dataValidation type="list" allowBlank="1" sqref="I2:I3">
      <formula1>IF(I2&lt;&gt;"",OFFSET(Formule_plan_comptable,MATCH(I2&amp;"*",Formule_plan_comptable,0)-1,,COUNTIF(Formule_plan_comptable,I2&amp;"*"),1),Formule_plan_comptable)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D2" s="48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11" priority="1" operator="equal">
      <formula>"Débit"</formula>
    </cfRule>
    <cfRule type="cellIs" dxfId="10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9" priority="1" operator="equal">
      <formula>"Débit"</formula>
    </cfRule>
    <cfRule type="cellIs" dxfId="8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7" priority="1" operator="equal">
      <formula>"Débit"</formula>
    </cfRule>
    <cfRule type="cellIs" dxfId="6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5" priority="1" operator="equal">
      <formula>"Débit"</formula>
    </cfRule>
    <cfRule type="cellIs" dxfId="4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3" priority="1" operator="equal">
      <formula>"Débit"</formula>
    </cfRule>
    <cfRule type="cellIs" dxfId="2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496"/>
  <sheetViews>
    <sheetView tabSelected="1" workbookViewId="0">
      <selection activeCell="E10" sqref="E10"/>
    </sheetView>
  </sheetViews>
  <sheetFormatPr baseColWidth="10" defaultRowHeight="15" x14ac:dyDescent="0.25"/>
  <cols>
    <col min="1" max="1" width="16.5703125" style="20" bestFit="1" customWidth="1"/>
    <col min="2" max="2" width="13.85546875" style="27" bestFit="1" customWidth="1"/>
    <col min="3" max="3" width="15.42578125" style="28" bestFit="1" customWidth="1"/>
    <col min="4" max="4" width="18.85546875" style="27" bestFit="1" customWidth="1"/>
    <col min="5" max="5" width="14.5703125" style="28" bestFit="1" customWidth="1"/>
    <col min="6" max="6" width="17.28515625" style="31" bestFit="1" customWidth="1"/>
    <col min="7" max="7" width="13" style="27" bestFit="1" customWidth="1"/>
    <col min="8" max="8" width="19.140625" style="16" bestFit="1" customWidth="1"/>
    <col min="9" max="9" width="85.28515625" style="28" bestFit="1" customWidth="1"/>
    <col min="10" max="10" width="9.28515625" style="27" bestFit="1" customWidth="1"/>
    <col min="11" max="11" width="12.42578125" style="16" bestFit="1" customWidth="1"/>
    <col min="12" max="12" width="15.42578125" style="28" bestFit="1" customWidth="1"/>
    <col min="13" max="13" width="8.140625" style="27" bestFit="1" customWidth="1"/>
    <col min="14" max="14" width="8.7109375" style="28" bestFit="1" customWidth="1"/>
    <col min="15" max="15" width="11.85546875" style="27" bestFit="1" customWidth="1"/>
    <col min="16" max="16" width="14.140625" style="16" bestFit="1" customWidth="1"/>
    <col min="17" max="17" width="11.5703125" style="28" bestFit="1" customWidth="1"/>
    <col min="18" max="18" width="18" style="27" bestFit="1" customWidth="1"/>
    <col min="19" max="19" width="21.140625" style="28" bestFit="1" customWidth="1"/>
    <col min="20" max="20" width="17.7109375" style="21" bestFit="1" customWidth="1"/>
    <col min="21" max="21" width="11.5703125" style="16" bestFit="1" customWidth="1"/>
    <col min="22" max="22" width="18" style="16" bestFit="1" customWidth="1"/>
    <col min="23" max="23" width="17.7109375" style="16" bestFit="1" customWidth="1"/>
    <col min="24" max="24" width="20.28515625" style="16" bestFit="1" customWidth="1"/>
    <col min="25" max="25" width="20" style="16" bestFit="1" customWidth="1"/>
    <col min="26" max="26" width="17.7109375" style="16" bestFit="1" customWidth="1"/>
    <col min="27" max="27" width="14.28515625" style="16" customWidth="1"/>
    <col min="28" max="29" width="17.7109375" style="16" bestFit="1" customWidth="1"/>
    <col min="30" max="30" width="12.5703125" style="16" customWidth="1"/>
    <col min="31" max="31" width="17.7109375" style="16" bestFit="1" customWidth="1"/>
    <col min="32" max="32" width="15.42578125" style="16" bestFit="1" customWidth="1"/>
    <col min="33" max="106" width="12.5703125" style="16" customWidth="1"/>
    <col min="107" max="1006" width="13.5703125" style="16" customWidth="1"/>
    <col min="1007" max="10006" width="14.5703125" style="16" customWidth="1"/>
    <col min="10007" max="16384" width="15.5703125" style="16" customWidth="1"/>
  </cols>
  <sheetData>
    <row r="1" spans="1:20" s="18" customFormat="1" ht="37.5" customHeight="1" x14ac:dyDescent="0.25">
      <c r="A1" s="19" t="s">
        <v>1</v>
      </c>
      <c r="B1" s="22" t="s">
        <v>3</v>
      </c>
      <c r="C1" s="23" t="s">
        <v>4</v>
      </c>
      <c r="D1" s="22" t="s">
        <v>0</v>
      </c>
      <c r="E1" s="23" t="s">
        <v>2</v>
      </c>
      <c r="F1" s="29" t="s">
        <v>5</v>
      </c>
      <c r="G1" s="22" t="s">
        <v>6</v>
      </c>
      <c r="H1" s="5" t="s">
        <v>7</v>
      </c>
      <c r="I1" s="23" t="s">
        <v>8</v>
      </c>
      <c r="J1" s="22" t="s">
        <v>9</v>
      </c>
      <c r="K1" s="5" t="s">
        <v>10</v>
      </c>
      <c r="L1" s="23" t="s">
        <v>11</v>
      </c>
      <c r="M1" s="22" t="s">
        <v>12</v>
      </c>
      <c r="N1" s="23" t="s">
        <v>13</v>
      </c>
      <c r="O1" s="22" t="s">
        <v>14</v>
      </c>
      <c r="P1" s="5" t="s">
        <v>15</v>
      </c>
      <c r="Q1" s="23" t="s">
        <v>16</v>
      </c>
      <c r="R1" s="22" t="s">
        <v>17</v>
      </c>
      <c r="S1" s="23" t="s">
        <v>59</v>
      </c>
      <c r="T1" s="32" t="s">
        <v>18</v>
      </c>
    </row>
    <row r="2" spans="1:20" ht="22.5" customHeight="1" x14ac:dyDescent="0.25">
      <c r="B2" s="24"/>
      <c r="C2" s="25"/>
      <c r="E2" s="26"/>
      <c r="F2" s="30"/>
      <c r="P2" s="11"/>
      <c r="R2" s="33"/>
      <c r="S2" s="25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1" priority="1" operator="equal">
      <formula>"Débit"</formula>
    </cfRule>
    <cfRule type="cellIs" dxfId="0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2"/>
  <sheetViews>
    <sheetView workbookViewId="0">
      <selection activeCell="L35" sqref="L35"/>
    </sheetView>
  </sheetViews>
  <sheetFormatPr baseColWidth="10" defaultRowHeight="15" x14ac:dyDescent="0.25"/>
  <sheetData>
    <row r="1" spans="1:2" x14ac:dyDescent="0.25">
      <c r="A1">
        <v>108</v>
      </c>
      <c r="B1" t="s">
        <v>62</v>
      </c>
    </row>
    <row r="2" spans="1:2" x14ac:dyDescent="0.25">
      <c r="A2">
        <v>16</v>
      </c>
      <c r="B2" t="s">
        <v>63</v>
      </c>
    </row>
    <row r="3" spans="1:2" x14ac:dyDescent="0.25">
      <c r="A3">
        <v>164</v>
      </c>
      <c r="B3" t="s">
        <v>52</v>
      </c>
    </row>
    <row r="4" spans="1:2" x14ac:dyDescent="0.25">
      <c r="A4">
        <v>200</v>
      </c>
      <c r="B4" t="s">
        <v>64</v>
      </c>
    </row>
    <row r="5" spans="1:2" x14ac:dyDescent="0.25">
      <c r="A5">
        <v>401</v>
      </c>
      <c r="B5" t="s">
        <v>65</v>
      </c>
    </row>
    <row r="6" spans="1:2" x14ac:dyDescent="0.25">
      <c r="A6">
        <v>411</v>
      </c>
      <c r="B6" t="s">
        <v>66</v>
      </c>
    </row>
    <row r="7" spans="1:2" x14ac:dyDescent="0.25">
      <c r="A7">
        <v>421</v>
      </c>
      <c r="B7" t="s">
        <v>67</v>
      </c>
    </row>
    <row r="8" spans="1:2" x14ac:dyDescent="0.25">
      <c r="A8">
        <v>431</v>
      </c>
      <c r="B8" t="s">
        <v>68</v>
      </c>
    </row>
    <row r="9" spans="1:2" x14ac:dyDescent="0.25">
      <c r="A9">
        <v>445</v>
      </c>
      <c r="B9" t="s">
        <v>69</v>
      </c>
    </row>
    <row r="10" spans="1:2" x14ac:dyDescent="0.25">
      <c r="A10">
        <v>4455</v>
      </c>
      <c r="B10" t="s">
        <v>70</v>
      </c>
    </row>
    <row r="11" spans="1:2" x14ac:dyDescent="0.25">
      <c r="A11">
        <v>44562</v>
      </c>
      <c r="B11" t="s">
        <v>71</v>
      </c>
    </row>
    <row r="12" spans="1:2" x14ac:dyDescent="0.25">
      <c r="A12">
        <v>44566</v>
      </c>
      <c r="B12" t="s">
        <v>72</v>
      </c>
    </row>
    <row r="13" spans="1:2" x14ac:dyDescent="0.25">
      <c r="A13">
        <v>44567</v>
      </c>
      <c r="B13" t="s">
        <v>53</v>
      </c>
    </row>
    <row r="14" spans="1:2" x14ac:dyDescent="0.25">
      <c r="A14">
        <v>44571021</v>
      </c>
      <c r="B14" t="s">
        <v>73</v>
      </c>
    </row>
    <row r="15" spans="1:2" x14ac:dyDescent="0.25">
      <c r="A15">
        <v>44571055</v>
      </c>
      <c r="B15" t="s">
        <v>74</v>
      </c>
    </row>
    <row r="16" spans="1:2" x14ac:dyDescent="0.25">
      <c r="A16">
        <v>44571070</v>
      </c>
      <c r="B16" t="s">
        <v>75</v>
      </c>
    </row>
    <row r="17" spans="1:2" x14ac:dyDescent="0.25">
      <c r="A17">
        <v>44571100</v>
      </c>
      <c r="B17" t="s">
        <v>76</v>
      </c>
    </row>
    <row r="18" spans="1:2" x14ac:dyDescent="0.25">
      <c r="A18">
        <v>44571196</v>
      </c>
      <c r="B18" t="s">
        <v>77</v>
      </c>
    </row>
    <row r="19" spans="1:2" x14ac:dyDescent="0.25">
      <c r="A19">
        <v>44571200</v>
      </c>
      <c r="B19" t="s">
        <v>78</v>
      </c>
    </row>
    <row r="20" spans="1:2" x14ac:dyDescent="0.25">
      <c r="A20">
        <v>455</v>
      </c>
      <c r="B20" t="s">
        <v>79</v>
      </c>
    </row>
    <row r="21" spans="1:2" x14ac:dyDescent="0.25">
      <c r="A21">
        <v>471</v>
      </c>
      <c r="B21" t="s">
        <v>80</v>
      </c>
    </row>
    <row r="22" spans="1:2" x14ac:dyDescent="0.25">
      <c r="A22">
        <v>471100</v>
      </c>
      <c r="B22" t="s">
        <v>81</v>
      </c>
    </row>
    <row r="23" spans="1:2" x14ac:dyDescent="0.25">
      <c r="A23">
        <v>471200</v>
      </c>
      <c r="B23" t="s">
        <v>82</v>
      </c>
    </row>
    <row r="24" spans="1:2" x14ac:dyDescent="0.25">
      <c r="A24">
        <v>511</v>
      </c>
      <c r="B24" t="s">
        <v>83</v>
      </c>
    </row>
    <row r="25" spans="1:2" x14ac:dyDescent="0.25">
      <c r="A25">
        <v>512</v>
      </c>
      <c r="B25" t="s">
        <v>84</v>
      </c>
    </row>
    <row r="26" spans="1:2" x14ac:dyDescent="0.25">
      <c r="A26">
        <v>601</v>
      </c>
      <c r="B26" t="s">
        <v>85</v>
      </c>
    </row>
    <row r="27" spans="1:2" x14ac:dyDescent="0.25">
      <c r="A27">
        <v>604</v>
      </c>
      <c r="B27" t="s">
        <v>54</v>
      </c>
    </row>
    <row r="28" spans="1:2" x14ac:dyDescent="0.25">
      <c r="A28">
        <v>6061</v>
      </c>
      <c r="B28" t="s">
        <v>86</v>
      </c>
    </row>
    <row r="29" spans="1:2" x14ac:dyDescent="0.25">
      <c r="A29">
        <v>6063</v>
      </c>
      <c r="B29" t="s">
        <v>87</v>
      </c>
    </row>
    <row r="30" spans="1:2" x14ac:dyDescent="0.25">
      <c r="A30">
        <v>607</v>
      </c>
      <c r="B30" t="s">
        <v>88</v>
      </c>
    </row>
    <row r="31" spans="1:2" x14ac:dyDescent="0.25">
      <c r="A31">
        <v>612</v>
      </c>
      <c r="B31" t="s">
        <v>89</v>
      </c>
    </row>
    <row r="32" spans="1:2" x14ac:dyDescent="0.25">
      <c r="A32">
        <v>613</v>
      </c>
      <c r="B32" t="s">
        <v>90</v>
      </c>
    </row>
    <row r="33" spans="1:2" x14ac:dyDescent="0.25">
      <c r="A33">
        <v>615</v>
      </c>
      <c r="B33" t="s">
        <v>91</v>
      </c>
    </row>
    <row r="34" spans="1:2" x14ac:dyDescent="0.25">
      <c r="A34">
        <v>616</v>
      </c>
      <c r="B34" t="s">
        <v>92</v>
      </c>
    </row>
    <row r="35" spans="1:2" x14ac:dyDescent="0.25">
      <c r="A35">
        <v>622</v>
      </c>
      <c r="B35" t="s">
        <v>93</v>
      </c>
    </row>
    <row r="36" spans="1:2" x14ac:dyDescent="0.25">
      <c r="A36">
        <v>623</v>
      </c>
      <c r="B36" t="s">
        <v>94</v>
      </c>
    </row>
    <row r="37" spans="1:2" x14ac:dyDescent="0.25">
      <c r="A37">
        <v>625</v>
      </c>
      <c r="B37" t="s">
        <v>95</v>
      </c>
    </row>
    <row r="38" spans="1:2" x14ac:dyDescent="0.25">
      <c r="A38">
        <v>626</v>
      </c>
      <c r="B38" t="s">
        <v>96</v>
      </c>
    </row>
    <row r="39" spans="1:2" x14ac:dyDescent="0.25">
      <c r="A39">
        <v>627</v>
      </c>
      <c r="B39" t="s">
        <v>97</v>
      </c>
    </row>
    <row r="40" spans="1:2" x14ac:dyDescent="0.25">
      <c r="A40">
        <v>63</v>
      </c>
      <c r="B40" t="s">
        <v>98</v>
      </c>
    </row>
    <row r="41" spans="1:2" x14ac:dyDescent="0.25">
      <c r="A41">
        <v>646</v>
      </c>
      <c r="B41" t="s">
        <v>99</v>
      </c>
    </row>
    <row r="42" spans="1:2" x14ac:dyDescent="0.25">
      <c r="A42">
        <v>661</v>
      </c>
      <c r="B42" t="s">
        <v>100</v>
      </c>
    </row>
    <row r="43" spans="1:2" x14ac:dyDescent="0.25">
      <c r="A43">
        <v>6616</v>
      </c>
      <c r="B43" t="s">
        <v>101</v>
      </c>
    </row>
    <row r="44" spans="1:2" x14ac:dyDescent="0.25">
      <c r="A44">
        <v>666</v>
      </c>
      <c r="B44" t="s">
        <v>102</v>
      </c>
    </row>
    <row r="45" spans="1:2" x14ac:dyDescent="0.25">
      <c r="A45">
        <v>701</v>
      </c>
      <c r="B45" t="s">
        <v>103</v>
      </c>
    </row>
    <row r="46" spans="1:2" x14ac:dyDescent="0.25">
      <c r="A46">
        <v>706</v>
      </c>
      <c r="B46" t="s">
        <v>55</v>
      </c>
    </row>
    <row r="47" spans="1:2" x14ac:dyDescent="0.25">
      <c r="A47">
        <v>707</v>
      </c>
      <c r="B47" t="s">
        <v>56</v>
      </c>
    </row>
    <row r="48" spans="1:2" x14ac:dyDescent="0.25">
      <c r="A48">
        <v>708</v>
      </c>
      <c r="B48" t="s">
        <v>104</v>
      </c>
    </row>
    <row r="49" spans="1:2" x14ac:dyDescent="0.25">
      <c r="A49">
        <v>7083</v>
      </c>
      <c r="B49" t="s">
        <v>105</v>
      </c>
    </row>
    <row r="50" spans="1:2" x14ac:dyDescent="0.25">
      <c r="A50">
        <v>7085</v>
      </c>
      <c r="B50" t="s">
        <v>57</v>
      </c>
    </row>
    <row r="51" spans="1:2" x14ac:dyDescent="0.25">
      <c r="A51">
        <v>766</v>
      </c>
      <c r="B51" t="s">
        <v>106</v>
      </c>
    </row>
    <row r="52" spans="1:2" x14ac:dyDescent="0.25">
      <c r="A52">
        <v>791</v>
      </c>
      <c r="B5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Paramètres</vt:lpstr>
      <vt:lpstr>Ecritures comptables</vt:lpstr>
      <vt:lpstr>Journal A-Nouveaux</vt:lpstr>
      <vt:lpstr>Journal Inventaire</vt:lpstr>
      <vt:lpstr>Journal Opérations Diverses</vt:lpstr>
      <vt:lpstr>Journal Ventes</vt:lpstr>
      <vt:lpstr>Journal Achats</vt:lpstr>
      <vt:lpstr>Journal Salaires</vt:lpstr>
      <vt:lpstr>Journal Banque</vt:lpstr>
      <vt:lpstr>sauvegarde Plan compta</vt:lpstr>
      <vt:lpstr>Liste_codes_TVA</vt:lpstr>
      <vt:lpstr>Liste_journaux_comptables</vt:lpstr>
      <vt:lpstr>Liste_libellés_plan_comptable</vt:lpstr>
      <vt:lpstr>Liste_numéros_comptes_comptables</vt:lpstr>
      <vt:lpstr>Liste_taux_TVA</vt:lpstr>
      <vt:lpstr>Listing_codes_analytiques</vt:lpstr>
      <vt:lpstr>Listing_codes_journaux</vt:lpstr>
      <vt:lpstr>Listing_codes_TVA</vt:lpstr>
      <vt:lpstr>Listing_comptes_auxiliaires</vt:lpstr>
      <vt:lpstr>Listing_modes_réglement</vt:lpstr>
      <vt:lpstr>Listing_modes_règlement</vt:lpstr>
      <vt:lpstr>Listing_types_TVA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Rundle Fayce to Fayce</dc:creator>
  <cp:lastModifiedBy>Rundle Fayce to Fayce</cp:lastModifiedBy>
  <dcterms:created xsi:type="dcterms:W3CDTF">2018-04-11T19:55:22Z</dcterms:created>
  <dcterms:modified xsi:type="dcterms:W3CDTF">2018-04-12T11:28:42Z</dcterms:modified>
</cp:coreProperties>
</file>