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RCCEISFPP01\USERS$\dpauly\Documents\"/>
    </mc:Choice>
  </mc:AlternateContent>
  <bookViews>
    <workbookView xWindow="0" yWindow="0" windowWidth="28800" windowHeight="12300" activeTab="2"/>
  </bookViews>
  <sheets>
    <sheet name="BDD1" sheetId="1" r:id="rId1"/>
    <sheet name="BDD2" sheetId="2" r:id="rId2"/>
    <sheet name="Récap dates réunion" sheetId="3" r:id="rId3"/>
  </sheets>
  <externalReferences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G21" i="1" s="1"/>
  <c r="G20" i="1"/>
  <c r="F19" i="1"/>
  <c r="G18" i="1" s="1"/>
  <c r="F17" i="1"/>
  <c r="G17" i="1" s="1"/>
  <c r="F15" i="1"/>
  <c r="G15" i="1" s="1"/>
  <c r="G14" i="1"/>
  <c r="F13" i="1"/>
  <c r="G13" i="1" s="1"/>
  <c r="F12" i="1"/>
  <c r="G12" i="1" s="1"/>
  <c r="F11" i="1"/>
  <c r="G11" i="1" s="1"/>
  <c r="G10" i="1"/>
  <c r="F9" i="1"/>
  <c r="G9" i="1" s="1"/>
  <c r="F7" i="1"/>
  <c r="F6" i="1" s="1"/>
  <c r="G6" i="1" s="1"/>
  <c r="F5" i="1"/>
  <c r="G5" i="1" s="1"/>
  <c r="G4" i="1"/>
  <c r="G3" i="1"/>
  <c r="F3" i="1"/>
  <c r="F2" i="1"/>
  <c r="G2" i="1" s="1"/>
  <c r="G7" i="1" l="1"/>
  <c r="F8" i="1"/>
  <c r="F18" i="1"/>
  <c r="F16" i="1"/>
  <c r="G16" i="1" s="1"/>
  <c r="G19" i="1"/>
  <c r="G8" i="1"/>
</calcChain>
</file>

<file path=xl/sharedStrings.xml><?xml version="1.0" encoding="utf-8"?>
<sst xmlns="http://schemas.openxmlformats.org/spreadsheetml/2006/main" count="131" uniqueCount="27">
  <si>
    <t>N° SC</t>
  </si>
  <si>
    <t>SC</t>
  </si>
  <si>
    <t>Gest.</t>
  </si>
  <si>
    <t>Assit.</t>
  </si>
  <si>
    <t>Tâches</t>
  </si>
  <si>
    <t>Début</t>
  </si>
  <si>
    <t>Fin</t>
  </si>
  <si>
    <t>DP</t>
  </si>
  <si>
    <t>CB</t>
  </si>
  <si>
    <t>EXEMPLE A</t>
  </si>
  <si>
    <t>1  -  Exemple</t>
  </si>
  <si>
    <t>2  -  Exemple</t>
  </si>
  <si>
    <t>3  -  Exemple</t>
  </si>
  <si>
    <t>4  -  Exemple</t>
  </si>
  <si>
    <t>5  -  Exemple</t>
  </si>
  <si>
    <t>6  -  Exemple</t>
  </si>
  <si>
    <t>7  -  Exemple</t>
  </si>
  <si>
    <t>8  -  Exemple</t>
  </si>
  <si>
    <t>9  -  Exemple</t>
  </si>
  <si>
    <t>10  -  Exemple</t>
  </si>
  <si>
    <t>EXEMPLE B</t>
  </si>
  <si>
    <t>Objet</t>
  </si>
  <si>
    <t>EXEMPLE D</t>
  </si>
  <si>
    <t>HK</t>
  </si>
  <si>
    <t>EZRAZERAEZR</t>
  </si>
  <si>
    <t>FGEYBFHSTSY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</si>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</sst>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9"/>
      <color theme="0" tint="-0.34998626667073579"/>
      <name val="Calibri"/>
      <family val="2"/>
      <scheme val="minor"/>
    </font>
    <font>
      <b/>
      <sz val="9"/>
      <color theme="6" tint="-0.249977111117893"/>
      <name val="Calibri"/>
      <family val="2"/>
      <scheme val="minor"/>
    </font>
    <font>
      <b/>
      <sz val="9"/>
      <color theme="9" tint="-0.249977111117893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14" fontId="4" fillId="0" borderId="4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14" fontId="4" fillId="0" borderId="5" xfId="0" applyNumberFormat="1" applyFont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14" fontId="5" fillId="0" borderId="5" xfId="0" applyNumberFormat="1" applyFont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left" vertical="center"/>
    </xf>
    <xf numFmtId="0" fontId="2" fillId="8" borderId="1" xfId="0" applyFont="1" applyFill="1" applyBorder="1" applyAlignment="1">
      <alignment horizontal="left" vertical="center"/>
    </xf>
    <xf numFmtId="0" fontId="2" fillId="9" borderId="1" xfId="0" applyFont="1" applyFill="1" applyBorder="1" applyAlignment="1">
      <alignment horizontal="left" vertical="center"/>
    </xf>
    <xf numFmtId="0" fontId="2" fillId="10" borderId="1" xfId="0" applyFont="1" applyFill="1" applyBorder="1" applyAlignment="1">
      <alignment horizontal="left" vertical="center"/>
    </xf>
    <xf numFmtId="0" fontId="2" fillId="11" borderId="1" xfId="0" applyFont="1" applyFill="1" applyBorder="1" applyAlignment="1">
      <alignment horizontal="left" vertical="center"/>
    </xf>
    <xf numFmtId="14" fontId="6" fillId="0" borderId="5" xfId="0" applyNumberFormat="1" applyFont="1" applyBorder="1" applyAlignment="1">
      <alignment horizontal="center" vertical="center"/>
    </xf>
    <xf numFmtId="0" fontId="2" fillId="12" borderId="1" xfId="0" applyFont="1" applyFill="1" applyBorder="1" applyAlignment="1">
      <alignment horizontal="left" vertical="center"/>
    </xf>
    <xf numFmtId="14" fontId="4" fillId="0" borderId="6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</xdr:row>
      <xdr:rowOff>180975</xdr:rowOff>
    </xdr:from>
    <xdr:to>
      <xdr:col>18</xdr:col>
      <xdr:colOff>400050</xdr:colOff>
      <xdr:row>11</xdr:row>
      <xdr:rowOff>9524</xdr:rowOff>
    </xdr:to>
    <xdr:sp macro="" textlink="">
      <xdr:nvSpPr>
        <xdr:cNvPr id="2" name="ZoneTexte 1"/>
        <xdr:cNvSpPr txBox="1"/>
      </xdr:nvSpPr>
      <xdr:spPr>
        <a:xfrm>
          <a:off x="7839075" y="914400"/>
          <a:ext cx="7258050" cy="1352549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Colonnes A,</a:t>
          </a:r>
          <a:r>
            <a:rPr lang="fr-FR" sz="1400" b="1" baseline="0">
              <a:solidFill>
                <a:schemeClr val="bg1"/>
              </a:solidFill>
            </a:rPr>
            <a:t> B, C, D, et E</a:t>
          </a:r>
          <a:r>
            <a:rPr lang="fr-FR" sz="1400" b="1">
              <a:solidFill>
                <a:schemeClr val="bg1"/>
              </a:solidFill>
            </a:rPr>
            <a:t> figées une fois saisie (le</a:t>
          </a:r>
          <a:r>
            <a:rPr lang="fr-FR" sz="1400" b="1" baseline="0">
              <a:solidFill>
                <a:schemeClr val="bg1"/>
              </a:solidFill>
            </a:rPr>
            <a:t> reste est modifié régulièrement)</a:t>
          </a:r>
        </a:p>
        <a:p>
          <a:pPr algn="ctr"/>
          <a:endParaRPr lang="fr-FR" sz="1400" b="1" baseline="0">
            <a:solidFill>
              <a:schemeClr val="bg1"/>
            </a:solidFill>
          </a:endParaRPr>
        </a:p>
        <a:p>
          <a:pPr algn="ctr"/>
          <a:r>
            <a:rPr lang="fr-FR" sz="1400" b="1" baseline="0">
              <a:solidFill>
                <a:schemeClr val="bg1"/>
              </a:solidFill>
            </a:rPr>
            <a:t>Ici uniquement les lignes où figurent "3 - Exemple" et "9 - Exemple" sont concernées pour le report souhaité dans l'onglet "Récap dates réunion"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</xdr:colOff>
      <xdr:row>6</xdr:row>
      <xdr:rowOff>19050</xdr:rowOff>
    </xdr:from>
    <xdr:to>
      <xdr:col>17</xdr:col>
      <xdr:colOff>600075</xdr:colOff>
      <xdr:row>13</xdr:row>
      <xdr:rowOff>38099</xdr:rowOff>
    </xdr:to>
    <xdr:sp macro="" textlink="">
      <xdr:nvSpPr>
        <xdr:cNvPr id="2" name="ZoneTexte 1"/>
        <xdr:cNvSpPr txBox="1"/>
      </xdr:nvSpPr>
      <xdr:spPr>
        <a:xfrm>
          <a:off x="7286625" y="1323975"/>
          <a:ext cx="7258050" cy="1352549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Tableau incrémenté au fur</a:t>
          </a:r>
          <a:r>
            <a:rPr lang="fr-FR" sz="1400" b="1" baseline="0">
              <a:solidFill>
                <a:schemeClr val="bg1"/>
              </a:solidFill>
            </a:rPr>
            <a:t> et à mesure</a:t>
          </a:r>
        </a:p>
        <a:p>
          <a:pPr algn="ctr"/>
          <a:endParaRPr lang="fr-FR" sz="1400" b="1" baseline="0">
            <a:solidFill>
              <a:schemeClr val="bg1"/>
            </a:solidFill>
          </a:endParaRPr>
        </a:p>
        <a:p>
          <a:pPr algn="ctr"/>
          <a:r>
            <a:rPr lang="fr-FR" sz="1400" b="1" baseline="0">
              <a:solidFill>
                <a:schemeClr val="bg1"/>
              </a:solidFill>
            </a:rPr>
            <a:t>Ici toutes les lignes sont concernées pour le report souhaité dans l'onglet "Récap dates réunion"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3</xdr:row>
      <xdr:rowOff>0</xdr:rowOff>
    </xdr:from>
    <xdr:to>
      <xdr:col>20</xdr:col>
      <xdr:colOff>400050</xdr:colOff>
      <xdr:row>10</xdr:row>
      <xdr:rowOff>19049</xdr:rowOff>
    </xdr:to>
    <xdr:sp macro="" textlink="">
      <xdr:nvSpPr>
        <xdr:cNvPr id="2" name="ZoneTexte 1"/>
        <xdr:cNvSpPr txBox="1"/>
      </xdr:nvSpPr>
      <xdr:spPr>
        <a:xfrm>
          <a:off x="7915275" y="733425"/>
          <a:ext cx="7258050" cy="1352549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Résultat</a:t>
          </a:r>
          <a:r>
            <a:rPr lang="fr-FR" sz="1400" b="1" baseline="0">
              <a:solidFill>
                <a:schemeClr val="bg1"/>
              </a:solidFill>
            </a:rPr>
            <a:t> souhaité de manière automatique, sans intervention</a:t>
          </a:r>
        </a:p>
        <a:p>
          <a:pPr algn="ctr"/>
          <a:endParaRPr lang="fr-FR" sz="1400" b="1" baseline="0">
            <a:solidFill>
              <a:schemeClr val="bg1"/>
            </a:solidFill>
          </a:endParaRPr>
        </a:p>
        <a:p>
          <a:pPr algn="ctr"/>
          <a:r>
            <a:rPr lang="fr-FR" sz="1400" b="1" baseline="0">
              <a:solidFill>
                <a:schemeClr val="bg1"/>
              </a:solidFill>
            </a:rPr>
            <a:t>avec filtre possible par la suite :)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estion%20des%20Patrimoines\Gestion_Multi\Gerance\Outils%20gestion%20&amp;%20suivi\Planning%20Campagne%20AG\Planning%20campagne%202017-2018%20v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Saisie dates AG et CS"/>
      <sheetName val="Validation dates CS&amp;CF"/>
      <sheetName val="Réunions non statutaires"/>
      <sheetName val="Saisies des Délais"/>
      <sheetName val="Saisie des jours Fériés"/>
    </sheetNames>
    <sheetDataSet>
      <sheetData sheetId="0"/>
      <sheetData sheetId="1"/>
      <sheetData sheetId="2"/>
      <sheetData sheetId="3"/>
      <sheetData sheetId="4">
        <row r="6">
          <cell r="C6">
            <v>28</v>
          </cell>
        </row>
        <row r="7">
          <cell r="C7">
            <v>22</v>
          </cell>
        </row>
        <row r="9">
          <cell r="C9">
            <v>35</v>
          </cell>
        </row>
        <row r="11">
          <cell r="C11">
            <v>22</v>
          </cell>
        </row>
        <row r="12">
          <cell r="C12">
            <v>7</v>
          </cell>
        </row>
        <row r="15">
          <cell r="C15">
            <v>30</v>
          </cell>
        </row>
      </sheetData>
      <sheetData sheetId="5">
        <row r="4">
          <cell r="D4">
            <v>43101</v>
          </cell>
        </row>
        <row r="5">
          <cell r="D5">
            <v>43191</v>
          </cell>
        </row>
        <row r="6">
          <cell r="D6">
            <v>43192</v>
          </cell>
        </row>
        <row r="7">
          <cell r="D7">
            <v>43221</v>
          </cell>
        </row>
        <row r="8">
          <cell r="D8">
            <v>43228</v>
          </cell>
        </row>
        <row r="9">
          <cell r="D9">
            <v>43230</v>
          </cell>
        </row>
        <row r="10">
          <cell r="D10">
            <v>43240</v>
          </cell>
        </row>
        <row r="11">
          <cell r="D11">
            <v>43241</v>
          </cell>
        </row>
        <row r="12">
          <cell r="D12">
            <v>43295</v>
          </cell>
        </row>
        <row r="13">
          <cell r="D13">
            <v>43327</v>
          </cell>
        </row>
        <row r="14">
          <cell r="D14">
            <v>43405</v>
          </cell>
        </row>
        <row r="15">
          <cell r="D15">
            <v>43415</v>
          </cell>
        </row>
        <row r="16">
          <cell r="D16">
            <v>43459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R20" sqref="R20"/>
    </sheetView>
  </sheetViews>
  <sheetFormatPr baseColWidth="10" defaultRowHeight="15" x14ac:dyDescent="0.25"/>
  <cols>
    <col min="1" max="1" width="7.5703125" customWidth="1"/>
    <col min="2" max="2" width="21.85546875" customWidth="1"/>
    <col min="3" max="4" width="4.85546875" customWidth="1"/>
    <col min="5" max="5" width="32.7109375" customWidth="1"/>
  </cols>
  <sheetData>
    <row r="1" spans="1:7" ht="27.75" x14ac:dyDescent="0.25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3">
        <v>1</v>
      </c>
      <c r="B2" s="4" t="s">
        <v>9</v>
      </c>
      <c r="C2" s="5" t="s">
        <v>7</v>
      </c>
      <c r="D2" s="5" t="s">
        <v>8</v>
      </c>
      <c r="E2" s="6" t="s">
        <v>10</v>
      </c>
      <c r="F2" s="7">
        <f>IF(COUNTIF('[1]Saisie des jours Fériés'!$D$4:$D$16,F4-'[1]Saisies des Délais'!$C$6)&gt;0,WORKDAY(F4-'[1]Saisies des Délais'!$C$6,-1,'[1]Saisie des jours Fériés'!$D$4:$D$16),(F4-'[1]Saisies des Délais'!$C$6)-CHOOSE(WEEKDAY(F4-'[1]Saisies des Délais'!$C$6,2),0,0,0,0,0,1,2))</f>
        <v>43109</v>
      </c>
      <c r="G2" s="7">
        <f t="shared" ref="G2:G7" si="0">F2</f>
        <v>43109</v>
      </c>
    </row>
    <row r="3" spans="1:7" x14ac:dyDescent="0.25">
      <c r="A3" s="3">
        <v>1</v>
      </c>
      <c r="B3" s="4" t="s">
        <v>9</v>
      </c>
      <c r="C3" s="5" t="s">
        <v>7</v>
      </c>
      <c r="D3" s="5" t="s">
        <v>8</v>
      </c>
      <c r="E3" s="8" t="s">
        <v>11</v>
      </c>
      <c r="F3" s="9">
        <f>IF(COUNTIF('[1]Saisie des jours Fériés'!$D$4:$D$16,F4-'[1]Saisies des Délais'!$C$7)&gt;0,WORKDAY(F4-'[1]Saisies des Délais'!$C$7,-1,'[1]Saisie des jours Fériés'!$D$4:$D$16),(F4-'[1]Saisies des Délais'!$C$7)-CHOOSE(WEEKDAY(F4-'[1]Saisies des Délais'!$C$7,2),0,0,0,0,0,1,2))</f>
        <v>43115</v>
      </c>
      <c r="G3" s="9">
        <f t="shared" si="0"/>
        <v>43115</v>
      </c>
    </row>
    <row r="4" spans="1:7" x14ac:dyDescent="0.25">
      <c r="A4" s="3">
        <v>1</v>
      </c>
      <c r="B4" s="4" t="s">
        <v>9</v>
      </c>
      <c r="C4" s="5" t="s">
        <v>7</v>
      </c>
      <c r="D4" s="5" t="s">
        <v>8</v>
      </c>
      <c r="E4" s="10" t="s">
        <v>12</v>
      </c>
      <c r="F4" s="11">
        <v>43137</v>
      </c>
      <c r="G4" s="9">
        <f t="shared" si="0"/>
        <v>43137</v>
      </c>
    </row>
    <row r="5" spans="1:7" x14ac:dyDescent="0.25">
      <c r="A5" s="3">
        <v>1</v>
      </c>
      <c r="B5" s="4" t="s">
        <v>9</v>
      </c>
      <c r="C5" s="5" t="s">
        <v>7</v>
      </c>
      <c r="D5" s="5" t="s">
        <v>8</v>
      </c>
      <c r="E5" s="12" t="s">
        <v>13</v>
      </c>
      <c r="F5" s="9">
        <f>IF(COUNTIF('[1]Saisie des jours Fériés'!$D$4:$D$16,F10-'[1]Saisies des Délais'!$C$9)&gt;0,WORKDAY(F10-'[1]Saisies des Délais'!$C$9,-1,'[1]Saisie des jours Fériés'!$D$4:$D$16),(F10-'[1]Saisies des Délais'!$C$9)-CHOOSE(WEEKDAY(F10-'[1]Saisies des Délais'!$C$9,2),0,0,0,0,0,1,2))</f>
        <v>43160</v>
      </c>
      <c r="G5" s="9">
        <f t="shared" si="0"/>
        <v>43160</v>
      </c>
    </row>
    <row r="6" spans="1:7" x14ac:dyDescent="0.25">
      <c r="A6" s="3">
        <v>1</v>
      </c>
      <c r="B6" s="4" t="s">
        <v>9</v>
      </c>
      <c r="C6" s="5" t="s">
        <v>7</v>
      </c>
      <c r="D6" s="5" t="s">
        <v>8</v>
      </c>
      <c r="E6" s="13" t="s">
        <v>14</v>
      </c>
      <c r="F6" s="9">
        <f>IF(COUNTIF('[1]Saisie des jours Fériés'!$D$4:$D$16,F7-$J7)&gt;0,WORKDAY(F7-$J7,-1,'[1]Saisie des jours Fériés'!$D$4:$D$16),(F7-$J7)-CHOOSE(WEEKDAY(F7-$J7,2),0,0,0,0,0,1,2))</f>
        <v>43173</v>
      </c>
      <c r="G6" s="9">
        <f t="shared" si="0"/>
        <v>43173</v>
      </c>
    </row>
    <row r="7" spans="1:7" x14ac:dyDescent="0.25">
      <c r="A7" s="3">
        <v>1</v>
      </c>
      <c r="B7" s="4" t="s">
        <v>9</v>
      </c>
      <c r="C7" s="5" t="s">
        <v>7</v>
      </c>
      <c r="D7" s="5" t="s">
        <v>8</v>
      </c>
      <c r="E7" s="14" t="s">
        <v>15</v>
      </c>
      <c r="F7" s="9">
        <f>IF(COUNTIF('[1]Saisie des jours Fériés'!$D$4:$D$16,F10-'[1]Saisies des Délais'!$C$11)&gt;0,WORKDAY(F10-'[1]Saisies des Délais'!$C$11,-1,'[1]Saisie des jours Fériés'!$D$4:$D$16),(F10-'[1]Saisies des Délais'!$C$11)-CHOOSE(WEEKDAY(F10-'[1]Saisies des Délais'!$C$11,2),0,0,0,0,0,1,2))</f>
        <v>43173</v>
      </c>
      <c r="G7" s="9">
        <f t="shared" si="0"/>
        <v>43173</v>
      </c>
    </row>
    <row r="8" spans="1:7" x14ac:dyDescent="0.25">
      <c r="A8" s="3">
        <v>1</v>
      </c>
      <c r="B8" s="4" t="s">
        <v>9</v>
      </c>
      <c r="C8" s="5" t="s">
        <v>7</v>
      </c>
      <c r="D8" s="5" t="s">
        <v>8</v>
      </c>
      <c r="E8" s="15" t="s">
        <v>16</v>
      </c>
      <c r="F8" s="9">
        <f>IF(COUNTIF('[1]Saisie des jours Fériés'!$D$4:$D$16,F7+'[1]Saisies des Délais'!$C$12)&gt;0,WORKDAY(F7+'[1]Saisies des Délais'!$C$12,-1,'[1]Saisie des jours Fériés'!$D$4:$D$16),(F7+'[1]Saisies des Délais'!$C$12)-CHOOSE(WEEKDAY(F7+'[1]Saisies des Délais'!$C$12,2),0,0,0,0,0,1,2))</f>
        <v>43180</v>
      </c>
      <c r="G8" s="9">
        <f>IF(COUNTIF('[1]Saisie des jours Fériés'!$D$4:$D$16,F9-2)&gt;0,WORKDAY(F9-2,-1,'[1]Saisie des jours Fériés'!$D$4:$D$16),(F9-2)-CHOOSE(WEEKDAY(F9-2,2),0,0,0,0,0,1,2))</f>
        <v>43193</v>
      </c>
    </row>
    <row r="9" spans="1:7" x14ac:dyDescent="0.25">
      <c r="A9" s="3">
        <v>1</v>
      </c>
      <c r="B9" s="4" t="s">
        <v>9</v>
      </c>
      <c r="C9" s="5" t="s">
        <v>7</v>
      </c>
      <c r="D9" s="5" t="s">
        <v>8</v>
      </c>
      <c r="E9" s="16" t="s">
        <v>17</v>
      </c>
      <c r="F9" s="9">
        <f>F10</f>
        <v>43195</v>
      </c>
      <c r="G9" s="9">
        <f t="shared" ref="G9:G17" si="1">F9</f>
        <v>43195</v>
      </c>
    </row>
    <row r="10" spans="1:7" x14ac:dyDescent="0.25">
      <c r="A10" s="3">
        <v>1</v>
      </c>
      <c r="B10" s="4" t="s">
        <v>9</v>
      </c>
      <c r="C10" s="5" t="s">
        <v>7</v>
      </c>
      <c r="D10" s="5" t="s">
        <v>8</v>
      </c>
      <c r="E10" s="17" t="s">
        <v>18</v>
      </c>
      <c r="F10" s="18">
        <v>43195</v>
      </c>
      <c r="G10" s="9">
        <f t="shared" si="1"/>
        <v>43195</v>
      </c>
    </row>
    <row r="11" spans="1:7" x14ac:dyDescent="0.25">
      <c r="A11" s="3">
        <v>1</v>
      </c>
      <c r="B11" s="4" t="s">
        <v>9</v>
      </c>
      <c r="C11" s="5" t="s">
        <v>7</v>
      </c>
      <c r="D11" s="5" t="s">
        <v>8</v>
      </c>
      <c r="E11" s="19" t="s">
        <v>19</v>
      </c>
      <c r="F11" s="20">
        <f>IF(COUNTIF('[1]Saisie des jours Fériés'!$D$4:$D$16,F10+'[1]Saisies des Délais'!$C$15)&gt;0,WORKDAY(F10+'[1]Saisies des Délais'!$C$15,-1,'[1]Saisie des jours Fériés'!$D$4:$D$16),(F10+'[1]Saisies des Délais'!$C$15)-CHOOSE(WEEKDAY(F10+'[1]Saisies des Délais'!$C$15,2),0,0,0,0,0,1,2))</f>
        <v>43224</v>
      </c>
      <c r="G11" s="20">
        <f t="shared" si="1"/>
        <v>43224</v>
      </c>
    </row>
    <row r="12" spans="1:7" x14ac:dyDescent="0.25">
      <c r="A12" s="3">
        <v>2</v>
      </c>
      <c r="B12" s="4" t="s">
        <v>20</v>
      </c>
      <c r="C12" s="5" t="s">
        <v>7</v>
      </c>
      <c r="D12" s="5" t="s">
        <v>8</v>
      </c>
      <c r="E12" s="6" t="s">
        <v>10</v>
      </c>
      <c r="F12" s="7">
        <f>IF(COUNTIF('[1]Saisie des jours Fériés'!$D$4:$D$16,F14-'[1]Saisies des Délais'!$C$6)&gt;0,WORKDAY(F14-'[1]Saisies des Délais'!$C$6,-1,'[1]Saisie des jours Fériés'!$D$4:$D$16),(F14-'[1]Saisies des Délais'!$C$6)-CHOOSE(WEEKDAY(F14-'[1]Saisies des Délais'!$C$6,2),0,0,0,0,0,1,2))</f>
        <v>43165</v>
      </c>
      <c r="G12" s="7">
        <f t="shared" si="1"/>
        <v>43165</v>
      </c>
    </row>
    <row r="13" spans="1:7" x14ac:dyDescent="0.25">
      <c r="A13" s="3">
        <v>2</v>
      </c>
      <c r="B13" s="4" t="s">
        <v>20</v>
      </c>
      <c r="C13" s="5" t="s">
        <v>7</v>
      </c>
      <c r="D13" s="5" t="s">
        <v>8</v>
      </c>
      <c r="E13" s="8" t="s">
        <v>11</v>
      </c>
      <c r="F13" s="9">
        <f>IF(COUNTIF('[1]Saisie des jours Fériés'!$D$4:$D$16,F14-'[1]Saisies des Délais'!$C$7)&gt;0,WORKDAY(F14-'[1]Saisies des Délais'!$C$7,-1,'[1]Saisie des jours Fériés'!$D$4:$D$16),(F14-'[1]Saisies des Délais'!$C$7)-CHOOSE(WEEKDAY(F14-'[1]Saisies des Délais'!$C$7,2),0,0,0,0,0,1,2))</f>
        <v>43171</v>
      </c>
      <c r="G13" s="9">
        <f t="shared" si="1"/>
        <v>43171</v>
      </c>
    </row>
    <row r="14" spans="1:7" x14ac:dyDescent="0.25">
      <c r="A14" s="3">
        <v>2</v>
      </c>
      <c r="B14" s="4" t="s">
        <v>20</v>
      </c>
      <c r="C14" s="5" t="s">
        <v>7</v>
      </c>
      <c r="D14" s="5" t="s">
        <v>8</v>
      </c>
      <c r="E14" s="10" t="s">
        <v>12</v>
      </c>
      <c r="F14" s="11">
        <v>43193</v>
      </c>
      <c r="G14" s="9">
        <f t="shared" si="1"/>
        <v>43193</v>
      </c>
    </row>
    <row r="15" spans="1:7" x14ac:dyDescent="0.25">
      <c r="A15" s="3">
        <v>2</v>
      </c>
      <c r="B15" s="4" t="s">
        <v>20</v>
      </c>
      <c r="C15" s="5" t="s">
        <v>7</v>
      </c>
      <c r="D15" s="5" t="s">
        <v>8</v>
      </c>
      <c r="E15" s="12" t="s">
        <v>13</v>
      </c>
      <c r="F15" s="9">
        <f>IF(COUNTIF('[1]Saisie des jours Fériés'!$D$4:$D$16,F20-'[1]Saisies des Délais'!$C$9)&gt;0,WORKDAY(F20-'[1]Saisies des Délais'!$C$9,-1,'[1]Saisie des jours Fériés'!$D$4:$D$16),(F20-'[1]Saisies des Délais'!$C$9)-CHOOSE(WEEKDAY(F20-'[1]Saisies des Délais'!$C$9,2),0,0,0,0,0,1,2))</f>
        <v>43223</v>
      </c>
      <c r="G15" s="9">
        <f t="shared" si="1"/>
        <v>43223</v>
      </c>
    </row>
    <row r="16" spans="1:7" x14ac:dyDescent="0.25">
      <c r="A16" s="3">
        <v>2</v>
      </c>
      <c r="B16" s="4" t="s">
        <v>20</v>
      </c>
      <c r="C16" s="5" t="s">
        <v>7</v>
      </c>
      <c r="D16" s="5" t="s">
        <v>8</v>
      </c>
      <c r="E16" s="13" t="s">
        <v>14</v>
      </c>
      <c r="F16" s="9">
        <f>IF(COUNTIF('[1]Saisie des jours Fériés'!$D$4:$D$16,F17-J17)&gt;0,WORKDAY(F17-J17,-1,'[1]Saisie des jours Fériés'!$D$4:$D$16),(F17-J17)-CHOOSE(WEEKDAY(F17-J17,2),0,0,0,0,0,1,2))</f>
        <v>43236</v>
      </c>
      <c r="G16" s="9">
        <f t="shared" si="1"/>
        <v>43236</v>
      </c>
    </row>
    <row r="17" spans="1:7" x14ac:dyDescent="0.25">
      <c r="A17" s="3">
        <v>2</v>
      </c>
      <c r="B17" s="4" t="s">
        <v>20</v>
      </c>
      <c r="C17" s="5" t="s">
        <v>7</v>
      </c>
      <c r="D17" s="5" t="s">
        <v>8</v>
      </c>
      <c r="E17" s="14" t="s">
        <v>15</v>
      </c>
      <c r="F17" s="9">
        <f>IF(COUNTIF('[1]Saisie des jours Fériés'!$D$4:$D$16,F20-'[1]Saisies des Délais'!$C$11)&gt;0,WORKDAY(F20-'[1]Saisies des Délais'!$C$11,-1,'[1]Saisie des jours Fériés'!$D$4:$D$16),(F20-'[1]Saisies des Délais'!$C$11)-CHOOSE(WEEKDAY(F20-'[1]Saisies des Délais'!$C$11,2),0,0,0,0,0,1,2))</f>
        <v>43236</v>
      </c>
      <c r="G17" s="9">
        <f t="shared" si="1"/>
        <v>43236</v>
      </c>
    </row>
    <row r="18" spans="1:7" x14ac:dyDescent="0.25">
      <c r="A18" s="3">
        <v>2</v>
      </c>
      <c r="B18" s="4" t="s">
        <v>20</v>
      </c>
      <c r="C18" s="5" t="s">
        <v>7</v>
      </c>
      <c r="D18" s="5" t="s">
        <v>8</v>
      </c>
      <c r="E18" s="15" t="s">
        <v>16</v>
      </c>
      <c r="F18" s="9">
        <f>IF(COUNTIF('[1]Saisie des jours Fériés'!$D$4:$D$16,F17+'[1]Saisies des Délais'!$C$12)&gt;0,WORKDAY(F17+'[1]Saisies des Délais'!$C$12,-1,'[1]Saisie des jours Fériés'!$D$4:$D$16),(F17+'[1]Saisies des Délais'!$C$12)-CHOOSE(WEEKDAY(F17+'[1]Saisies des Délais'!$C$12,2),0,0,0,0,0,1,2))</f>
        <v>43243</v>
      </c>
      <c r="G18" s="9">
        <f>IF(COUNTIF('[1]Saisie des jours Fériés'!$D$4:$D$16,F19-2)&gt;0,WORKDAY(F19-2,-1,'[1]Saisie des jours Fériés'!$D$4:$D$16),(F19-2)-CHOOSE(WEEKDAY(F19-2,2),0,0,0,0,0,1,2))</f>
        <v>43256</v>
      </c>
    </row>
    <row r="19" spans="1:7" x14ac:dyDescent="0.25">
      <c r="A19" s="3">
        <v>2</v>
      </c>
      <c r="B19" s="4" t="s">
        <v>20</v>
      </c>
      <c r="C19" s="5" t="s">
        <v>7</v>
      </c>
      <c r="D19" s="5" t="s">
        <v>8</v>
      </c>
      <c r="E19" s="16" t="s">
        <v>17</v>
      </c>
      <c r="F19" s="9">
        <f>F20</f>
        <v>43258</v>
      </c>
      <c r="G19" s="9">
        <f t="shared" ref="G19:G21" si="2">F19</f>
        <v>43258</v>
      </c>
    </row>
    <row r="20" spans="1:7" x14ac:dyDescent="0.25">
      <c r="A20" s="3">
        <v>2</v>
      </c>
      <c r="B20" s="4" t="s">
        <v>20</v>
      </c>
      <c r="C20" s="5" t="s">
        <v>7</v>
      </c>
      <c r="D20" s="5" t="s">
        <v>8</v>
      </c>
      <c r="E20" s="17" t="s">
        <v>18</v>
      </c>
      <c r="F20" s="18">
        <v>43258</v>
      </c>
      <c r="G20" s="9">
        <f t="shared" si="2"/>
        <v>43258</v>
      </c>
    </row>
    <row r="21" spans="1:7" x14ac:dyDescent="0.25">
      <c r="A21" s="3">
        <v>2</v>
      </c>
      <c r="B21" s="4" t="s">
        <v>20</v>
      </c>
      <c r="C21" s="5" t="s">
        <v>7</v>
      </c>
      <c r="D21" s="5" t="s">
        <v>8</v>
      </c>
      <c r="E21" s="19" t="s">
        <v>19</v>
      </c>
      <c r="F21" s="20">
        <f>IF(COUNTIF('[1]Saisie des jours Fériés'!$D$4:$D$16,F20+'[1]Saisies des Délais'!$C$15)&gt;0,WORKDAY(F20+'[1]Saisies des Délais'!$C$15,-1,'[1]Saisie des jours Fériés'!$D$4:$D$16),(F20+'[1]Saisies des Délais'!$C$15)-CHOOSE(WEEKDAY(F20+'[1]Saisies des Délais'!$C$15,2),0,0,0,0,0,1,2))</f>
        <v>43287</v>
      </c>
      <c r="G21" s="20">
        <f t="shared" si="2"/>
        <v>43287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workbookViewId="0">
      <selection activeCell="J30" sqref="J30"/>
    </sheetView>
  </sheetViews>
  <sheetFormatPr baseColWidth="10" defaultRowHeight="15" x14ac:dyDescent="0.25"/>
  <cols>
    <col min="5" max="5" width="26.28515625" customWidth="1"/>
    <col min="6" max="6" width="11.42578125" style="21"/>
  </cols>
  <sheetData>
    <row r="1" spans="1:6" ht="27.75" x14ac:dyDescent="0.25">
      <c r="A1" s="1" t="s">
        <v>0</v>
      </c>
      <c r="B1" s="1" t="s">
        <v>1</v>
      </c>
      <c r="C1" s="2" t="s">
        <v>2</v>
      </c>
      <c r="D1" s="2" t="s">
        <v>3</v>
      </c>
      <c r="E1" s="1" t="s">
        <v>21</v>
      </c>
      <c r="F1" s="1" t="s">
        <v>5</v>
      </c>
    </row>
    <row r="2" spans="1:6" x14ac:dyDescent="0.25">
      <c r="A2" s="3">
        <v>1</v>
      </c>
      <c r="B2" s="4" t="s">
        <v>9</v>
      </c>
      <c r="C2" s="5" t="s">
        <v>7</v>
      </c>
      <c r="D2" s="5" t="s">
        <v>8</v>
      </c>
      <c r="E2" s="5" t="s">
        <v>24</v>
      </c>
      <c r="F2" s="18">
        <v>43130</v>
      </c>
    </row>
    <row r="3" spans="1:6" x14ac:dyDescent="0.25">
      <c r="A3" s="3">
        <v>4</v>
      </c>
      <c r="B3" s="4" t="s">
        <v>22</v>
      </c>
      <c r="C3" s="5" t="s">
        <v>7</v>
      </c>
      <c r="D3" s="5" t="s">
        <v>23</v>
      </c>
      <c r="E3" s="5" t="s">
        <v>25</v>
      </c>
      <c r="F3" s="18">
        <v>43182</v>
      </c>
    </row>
    <row r="4" spans="1:6" x14ac:dyDescent="0.25">
      <c r="A4" s="3"/>
      <c r="B4" s="4"/>
      <c r="C4" s="5"/>
      <c r="D4" s="5"/>
      <c r="E4" s="5"/>
      <c r="F4" s="18"/>
    </row>
    <row r="5" spans="1:6" x14ac:dyDescent="0.25">
      <c r="A5" s="3"/>
      <c r="B5" s="4"/>
      <c r="C5" s="5"/>
      <c r="D5" s="5"/>
      <c r="E5" s="5"/>
      <c r="F5" s="18"/>
    </row>
    <row r="6" spans="1:6" x14ac:dyDescent="0.25">
      <c r="A6" s="3"/>
      <c r="B6" s="4"/>
      <c r="C6" s="5"/>
      <c r="D6" s="5"/>
      <c r="E6" s="5"/>
      <c r="F6" s="18"/>
    </row>
    <row r="7" spans="1:6" x14ac:dyDescent="0.25">
      <c r="A7" s="3"/>
      <c r="B7" s="4"/>
      <c r="C7" s="5"/>
      <c r="D7" s="5"/>
      <c r="E7" s="5"/>
      <c r="F7" s="18"/>
    </row>
    <row r="8" spans="1:6" x14ac:dyDescent="0.25">
      <c r="A8" s="3"/>
      <c r="B8" s="4"/>
      <c r="C8" s="5"/>
      <c r="D8" s="5"/>
      <c r="E8" s="5"/>
      <c r="F8" s="18"/>
    </row>
    <row r="9" spans="1:6" x14ac:dyDescent="0.25">
      <c r="A9" s="3"/>
      <c r="B9" s="4"/>
      <c r="C9" s="5"/>
      <c r="D9" s="5"/>
      <c r="E9" s="5"/>
      <c r="F9" s="18"/>
    </row>
    <row r="10" spans="1:6" x14ac:dyDescent="0.25">
      <c r="A10" s="3"/>
      <c r="B10" s="4"/>
      <c r="C10" s="5"/>
      <c r="D10" s="5"/>
      <c r="E10" s="5"/>
      <c r="F10" s="18"/>
    </row>
    <row r="11" spans="1:6" x14ac:dyDescent="0.25">
      <c r="A11" s="3"/>
      <c r="B11" s="4"/>
      <c r="C11" s="5"/>
      <c r="D11" s="5"/>
      <c r="E11" s="5"/>
      <c r="F11" s="18"/>
    </row>
    <row r="12" spans="1:6" x14ac:dyDescent="0.25">
      <c r="A12" s="3"/>
      <c r="B12" s="4"/>
      <c r="C12" s="5"/>
      <c r="D12" s="5"/>
      <c r="E12" s="5"/>
      <c r="F12" s="18"/>
    </row>
    <row r="13" spans="1:6" x14ac:dyDescent="0.25">
      <c r="A13" s="3"/>
      <c r="B13" s="4"/>
      <c r="C13" s="5"/>
      <c r="D13" s="5"/>
      <c r="E13" s="5"/>
      <c r="F13" s="18"/>
    </row>
    <row r="14" spans="1:6" x14ac:dyDescent="0.25">
      <c r="A14" s="3"/>
      <c r="B14" s="4"/>
      <c r="C14" s="5"/>
      <c r="D14" s="5"/>
      <c r="E14" s="5"/>
      <c r="F14" s="18"/>
    </row>
    <row r="15" spans="1:6" x14ac:dyDescent="0.25">
      <c r="A15" s="3"/>
      <c r="B15" s="4"/>
      <c r="C15" s="5"/>
      <c r="D15" s="5"/>
      <c r="E15" s="5"/>
      <c r="F15" s="18"/>
    </row>
    <row r="16" spans="1:6" x14ac:dyDescent="0.25">
      <c r="A16" s="3"/>
      <c r="B16" s="4"/>
      <c r="C16" s="5"/>
      <c r="D16" s="5"/>
      <c r="E16" s="5"/>
      <c r="F16" s="18"/>
    </row>
    <row r="17" spans="1:6" x14ac:dyDescent="0.25">
      <c r="A17" s="3"/>
      <c r="B17" s="4"/>
      <c r="C17" s="5"/>
      <c r="D17" s="5"/>
      <c r="E17" s="5"/>
      <c r="F17" s="18"/>
    </row>
    <row r="18" spans="1:6" x14ac:dyDescent="0.25">
      <c r="A18" s="3"/>
      <c r="B18" s="4"/>
      <c r="C18" s="5"/>
      <c r="D18" s="5"/>
      <c r="E18" s="5"/>
      <c r="F18" s="18"/>
    </row>
    <row r="19" spans="1:6" x14ac:dyDescent="0.25">
      <c r="A19" s="3"/>
      <c r="B19" s="4"/>
      <c r="C19" s="5"/>
      <c r="D19" s="5"/>
      <c r="E19" s="5"/>
      <c r="F19" s="18"/>
    </row>
    <row r="20" spans="1:6" x14ac:dyDescent="0.25">
      <c r="A20" s="3"/>
      <c r="B20" s="4"/>
      <c r="C20" s="5"/>
      <c r="D20" s="5"/>
      <c r="E20" s="5"/>
      <c r="F20" s="18"/>
    </row>
    <row r="21" spans="1:6" x14ac:dyDescent="0.25">
      <c r="A21" s="3"/>
      <c r="B21" s="4"/>
      <c r="C21" s="5"/>
      <c r="D21" s="5"/>
      <c r="E21" s="5"/>
      <c r="F21" s="18"/>
    </row>
    <row r="22" spans="1:6" x14ac:dyDescent="0.25">
      <c r="A22" s="3"/>
      <c r="B22" s="4"/>
      <c r="C22" s="5"/>
      <c r="D22" s="5"/>
      <c r="E22" s="5"/>
      <c r="F22" s="18"/>
    </row>
    <row r="23" spans="1:6" x14ac:dyDescent="0.25">
      <c r="A23" s="3"/>
      <c r="B23" s="4"/>
      <c r="C23" s="5"/>
      <c r="D23" s="5"/>
      <c r="E23" s="5"/>
      <c r="F23" s="18"/>
    </row>
    <row r="24" spans="1:6" x14ac:dyDescent="0.25">
      <c r="A24" s="3"/>
      <c r="B24" s="4"/>
      <c r="C24" s="5"/>
      <c r="D24" s="5"/>
      <c r="E24" s="5"/>
      <c r="F24" s="18"/>
    </row>
    <row r="25" spans="1:6" x14ac:dyDescent="0.25">
      <c r="A25" s="3"/>
      <c r="B25" s="4"/>
      <c r="C25" s="5"/>
      <c r="D25" s="5"/>
      <c r="E25" s="5"/>
      <c r="F25" s="18"/>
    </row>
    <row r="26" spans="1:6" x14ac:dyDescent="0.25">
      <c r="A26" s="3"/>
      <c r="B26" s="4"/>
      <c r="C26" s="5"/>
      <c r="D26" s="5"/>
      <c r="E26" s="5"/>
      <c r="F26" s="18"/>
    </row>
    <row r="27" spans="1:6" x14ac:dyDescent="0.25">
      <c r="A27" s="3"/>
      <c r="B27" s="4"/>
      <c r="C27" s="5"/>
      <c r="D27" s="5"/>
      <c r="E27" s="5"/>
      <c r="F27" s="18"/>
    </row>
    <row r="28" spans="1:6" x14ac:dyDescent="0.25">
      <c r="A28" s="3"/>
      <c r="B28" s="4"/>
      <c r="C28" s="5"/>
      <c r="D28" s="5"/>
      <c r="E28" s="5"/>
      <c r="F28" s="18"/>
    </row>
    <row r="29" spans="1:6" x14ac:dyDescent="0.25">
      <c r="A29" s="3"/>
      <c r="B29" s="4"/>
      <c r="C29" s="5"/>
      <c r="D29" s="5"/>
      <c r="E29" s="5"/>
      <c r="F29" s="18"/>
    </row>
    <row r="30" spans="1:6" x14ac:dyDescent="0.25">
      <c r="A30" s="3"/>
      <c r="B30" s="4"/>
      <c r="C30" s="5"/>
      <c r="D30" s="5"/>
      <c r="E30" s="5"/>
      <c r="F30" s="18"/>
    </row>
    <row r="31" spans="1:6" x14ac:dyDescent="0.25">
      <c r="A31" s="3"/>
      <c r="B31" s="4"/>
      <c r="C31" s="5"/>
      <c r="D31" s="5"/>
      <c r="E31" s="5"/>
      <c r="F31" s="18"/>
    </row>
    <row r="32" spans="1:6" x14ac:dyDescent="0.25">
      <c r="A32" s="1"/>
      <c r="B32" s="4"/>
      <c r="C32" s="5"/>
      <c r="D32" s="5"/>
      <c r="E32" s="5"/>
      <c r="F32" s="18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O12" sqref="O12"/>
    </sheetView>
  </sheetViews>
  <sheetFormatPr baseColWidth="10" defaultRowHeight="15" x14ac:dyDescent="0.25"/>
  <cols>
    <col min="3" max="4" width="5.28515625" customWidth="1"/>
    <col min="5" max="5" width="16.7109375" customWidth="1"/>
  </cols>
  <sheetData>
    <row r="1" spans="1:6" ht="27.75" x14ac:dyDescent="0.25">
      <c r="A1" s="1" t="s">
        <v>0</v>
      </c>
      <c r="B1" s="1" t="s">
        <v>1</v>
      </c>
      <c r="C1" s="2" t="s">
        <v>2</v>
      </c>
      <c r="D1" s="2" t="s">
        <v>3</v>
      </c>
      <c r="E1" s="1" t="s">
        <v>21</v>
      </c>
      <c r="F1" s="1" t="s">
        <v>26</v>
      </c>
    </row>
    <row r="2" spans="1:6" x14ac:dyDescent="0.25">
      <c r="A2" s="3">
        <v>1</v>
      </c>
      <c r="B2" s="4" t="s">
        <v>9</v>
      </c>
      <c r="C2" s="5" t="s">
        <v>7</v>
      </c>
      <c r="D2" s="5" t="s">
        <v>8</v>
      </c>
      <c r="E2" s="10" t="s">
        <v>12</v>
      </c>
      <c r="F2" s="11">
        <v>43137</v>
      </c>
    </row>
    <row r="3" spans="1:6" x14ac:dyDescent="0.25">
      <c r="A3" s="3">
        <v>1</v>
      </c>
      <c r="B3" s="4" t="s">
        <v>9</v>
      </c>
      <c r="C3" s="5" t="s">
        <v>7</v>
      </c>
      <c r="D3" s="5" t="s">
        <v>8</v>
      </c>
      <c r="E3" s="17" t="s">
        <v>18</v>
      </c>
      <c r="F3" s="18">
        <v>43195</v>
      </c>
    </row>
    <row r="4" spans="1:6" x14ac:dyDescent="0.25">
      <c r="A4" s="3">
        <v>2</v>
      </c>
      <c r="B4" s="4" t="s">
        <v>20</v>
      </c>
      <c r="C4" s="5" t="s">
        <v>7</v>
      </c>
      <c r="D4" s="5" t="s">
        <v>8</v>
      </c>
      <c r="E4" s="10" t="s">
        <v>12</v>
      </c>
      <c r="F4" s="11">
        <v>43193</v>
      </c>
    </row>
    <row r="5" spans="1:6" x14ac:dyDescent="0.25">
      <c r="A5" s="3">
        <v>2</v>
      </c>
      <c r="B5" s="4" t="s">
        <v>20</v>
      </c>
      <c r="C5" s="5" t="s">
        <v>7</v>
      </c>
      <c r="D5" s="5" t="s">
        <v>8</v>
      </c>
      <c r="E5" s="17" t="s">
        <v>18</v>
      </c>
      <c r="F5" s="18">
        <v>43258</v>
      </c>
    </row>
    <row r="6" spans="1:6" x14ac:dyDescent="0.25">
      <c r="A6" s="3">
        <v>1</v>
      </c>
      <c r="B6" s="4" t="s">
        <v>9</v>
      </c>
      <c r="C6" s="5" t="s">
        <v>7</v>
      </c>
      <c r="D6" s="5" t="s">
        <v>8</v>
      </c>
      <c r="E6" s="5" t="s">
        <v>24</v>
      </c>
      <c r="F6" s="18">
        <v>43130</v>
      </c>
    </row>
    <row r="7" spans="1:6" x14ac:dyDescent="0.25">
      <c r="A7" s="3">
        <v>4</v>
      </c>
      <c r="B7" s="4" t="s">
        <v>22</v>
      </c>
      <c r="C7" s="5" t="s">
        <v>7</v>
      </c>
      <c r="D7" s="5" t="s">
        <v>23</v>
      </c>
      <c r="E7" s="5" t="s">
        <v>25</v>
      </c>
      <c r="F7" s="18">
        <v>43182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BDD1</vt:lpstr>
      <vt:lpstr>BDD2</vt:lpstr>
      <vt:lpstr>Récap dates réunion</vt:lpstr>
    </vt:vector>
  </TitlesOfParts>
  <Company>Pierre et Vacances &amp; Center Parcs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Pauly, Damien</dc:creator>
  <cp:lastModifiedBy>Pauly, Damien</cp:lastModifiedBy>
  <dcterms:created xsi:type="dcterms:W3CDTF">2018-01-15T19:36:21Z</dcterms:created>
  <dcterms:modified xsi:type="dcterms:W3CDTF">2018-01-15T19:48:23Z</dcterms:modified>
</cp:coreProperties>
</file>